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xl/worksheets/sheet9.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_rels/sheet1.xml.rels" ContentType="application/vnd.openxmlformats-package.relationships+xml"/>
  <Override PartName="/xl/worksheets/_rels/sheet7.xml.rels" ContentType="application/vnd.openxmlformats-package.relationships+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vmlDrawing1.vml" ContentType="application/vnd.openxmlformats-officedocument.vmlDrawing"/>
  <Override PartName="/xl/_rels/workbook.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2"/>
  </bookViews>
  <sheets>
    <sheet name="General" sheetId="1" state="visible" r:id="rId2"/>
    <sheet name="Attributes" sheetId="2" state="visible" r:id="rId3"/>
    <sheet name="Nodes" sheetId="3" state="visible" r:id="rId4"/>
    <sheet name="Compound Nodes" sheetId="4" state="visible" r:id="rId5"/>
    <sheet name="Transition types" sheetId="5" state="visible" r:id="rId6"/>
    <sheet name="IN Transitions" sheetId="6" state="visible" r:id="rId7"/>
    <sheet name="THROUGH Transitions" sheetId="7" state="visible" r:id="rId8"/>
    <sheet name="OUT Transitions" sheetId="8" state="visible" r:id="rId9"/>
    <sheet name="Retirement test" sheetId="9" state="visible" r:id="rId10"/>
    <sheet name="Snapshot" sheetId="10" state="visible" r:id="rId11"/>
    <sheet name="State Map" sheetId="11" state="visible" r:id="rId12"/>
    <sheet name="Output plots (trans)" sheetId="12" state="visible" r:id="rId13"/>
    <sheet name="Output plots (pop)" sheetId="13" state="visible" r:id="rId14"/>
    <sheet name="Misc" sheetId="14" state="visible" r:id="rId15"/>
  </sheets>
  <definedNames>
    <definedName function="false" hidden="true" localSheetId="6" name="_xlnm._FilterDatabase" vbProcedure="false">'THROUGH Transitions'!$A$6:$T$2285</definedName>
  </definedNames>
  <calcPr iterateCount="100" refMode="A1" iterate="false" iterateDelta="0.001"/>
  <extLst>
    <ext xmlns:loext="http://schemas.libreoffice.org/" uri="{7626C862-2A13-11E5-B345-FEFF819CDC9F}">
      <loext:extCalcPr stringRefSyntax="CalcA1"/>
    </ext>
  </extLst>
</workbook>
</file>

<file path=xl/comments1.xml><?xml version="1.0" encoding="utf-8"?>
<comments xmlns="http://schemas.openxmlformats.org/spreadsheetml/2006/main" xmlns:xdr="http://schemas.openxmlformats.org/drawingml/2006/spreadsheetDrawing">
  <authors>
    <author> </author>
  </authors>
  <commentList>
    <comment ref="B3" authorId="0">
      <text>
        <r>
          <rPr>
            <sz val="10"/>
            <rFont val="Arial"/>
            <family val="2"/>
            <charset val="1"/>
          </rPr>
          <t xml:space="preserve">The name of the catalogue file (without extension)</t>
        </r>
      </text>
    </comment>
    <comment ref="B4" authorId="0">
      <text>
        <r>
          <rPr>
            <sz val="10"/>
            <rFont val="Arial"/>
            <family val="2"/>
            <charset val="1"/>
          </rPr>
          <t xml:space="preserve">The name of the database file (without extension)</t>
        </r>
      </text>
    </comment>
    <comment ref="B5" authorId="0">
      <text>
        <r>
          <rPr>
            <sz val="10"/>
            <rFont val="Arial"/>
            <family val="2"/>
            <charset val="1"/>
          </rPr>
          <t xml:space="preserve">The name of the simulation in the database</t>
        </r>
      </text>
    </comment>
  </commentList>
</comments>
</file>

<file path=xl/sharedStrings.xml><?xml version="1.0" encoding="utf-8"?>
<sst xmlns="http://schemas.openxmlformats.org/spreadsheetml/2006/main" count="20761" uniqueCount="869">
  <si>
    <t xml:space="preserve">General simulation parameters</t>
  </si>
  <si>
    <t xml:space="preserve">Catalogue name</t>
  </si>
  <si>
    <t xml:space="preserve">SIMULcat</t>
  </si>
  <si>
    <t xml:space="preserve">Database name</t>
  </si>
  <si>
    <t xml:space="preserve">simDB</t>
  </si>
  <si>
    <t xml:space="preserve">Simulation name</t>
  </si>
  <si>
    <t xml:space="preserve">sim</t>
  </si>
  <si>
    <t xml:space="preserve">Target personnel</t>
  </si>
  <si>
    <t xml:space="preserve">Sim start date</t>
  </si>
  <si>
    <t xml:space="preserve">Sim length</t>
  </si>
  <si>
    <t xml:space="preserve">Number of DB commits</t>
  </si>
  <si>
    <t xml:space="preserve">Config from database?</t>
  </si>
  <si>
    <t xml:space="preserve">NO</t>
  </si>
  <si>
    <t xml:space="preserve">Source database</t>
  </si>
  <si>
    <t xml:space="preserve">Run simulation?</t>
  </si>
  <si>
    <t xml:space="preserve">YES</t>
  </si>
  <si>
    <t xml:space="preserve">Attributes in simulation</t>
  </si>
  <si>
    <t xml:space="preserve">Max attributes in sim</t>
  </si>
  <si>
    <t xml:space="preserve"># of Attributes in sim</t>
  </si>
  <si>
    <t xml:space="preserve">Name</t>
  </si>
  <si>
    <t xml:space="preserve">Auxiliary</t>
  </si>
  <si>
    <t xml:space="preserve">Initial Values + Weights</t>
  </si>
  <si>
    <t xml:space="preserve">Academia</t>
  </si>
  <si>
    <t xml:space="preserve">1A</t>
  </si>
  <si>
    <t xml:space="preserve">1B</t>
  </si>
  <si>
    <t xml:space="preserve">2B</t>
  </si>
  <si>
    <t xml:space="preserve">2C</t>
  </si>
  <si>
    <t xml:space="preserve">3D</t>
  </si>
  <si>
    <t xml:space="preserve">Language</t>
  </si>
  <si>
    <t xml:space="preserve">N</t>
  </si>
  <si>
    <t xml:space="preserve">F</t>
  </si>
  <si>
    <t xml:space="preserve">Gender</t>
  </si>
  <si>
    <t xml:space="preserve">M</t>
  </si>
  <si>
    <t xml:space="preserve">CareerType</t>
  </si>
  <si>
    <t xml:space="preserve">B</t>
  </si>
  <si>
    <t xml:space="preserve">D</t>
  </si>
  <si>
    <t xml:space="preserve">JobCategory</t>
  </si>
  <si>
    <t xml:space="preserve">E</t>
  </si>
  <si>
    <t xml:space="preserve">I</t>
  </si>
  <si>
    <t xml:space="preserve">JobType</t>
  </si>
  <si>
    <t xml:space="preserve">L</t>
  </si>
  <si>
    <t xml:space="preserve">C</t>
  </si>
  <si>
    <t xml:space="preserve">Candidature</t>
  </si>
  <si>
    <t xml:space="preserve">K</t>
  </si>
  <si>
    <t xml:space="preserve">A</t>
  </si>
  <si>
    <t xml:space="preserve">Affiliation</t>
  </si>
  <si>
    <t xml:space="preserve">Air</t>
  </si>
  <si>
    <t xml:space="preserve">Land</t>
  </si>
  <si>
    <t xml:space="preserve">Marine</t>
  </si>
  <si>
    <t xml:space="preserve">Medical</t>
  </si>
  <si>
    <t xml:space="preserve">Interdisciplinary</t>
  </si>
  <si>
    <t xml:space="preserve">Nodes in simulation</t>
  </si>
  <si>
    <t xml:space="preserve">Max nodes in sim</t>
  </si>
  <si>
    <t xml:space="preserve"># of nodes in sim</t>
  </si>
  <si>
    <t xml:space="preserve">Target capacity</t>
  </si>
  <si>
    <t xml:space="preserve">Preferred Order</t>
  </si>
  <si>
    <t xml:space="preserve">1A-B ELKAir</t>
  </si>
  <si>
    <t xml:space="preserve">1A-B ELAAir</t>
  </si>
  <si>
    <t xml:space="preserve">1A-B EBKAir</t>
  </si>
  <si>
    <t xml:space="preserve">1A-B EBAAir</t>
  </si>
  <si>
    <t xml:space="preserve">1A-B EDAAir</t>
  </si>
  <si>
    <t xml:space="preserve">1A-B ECAAir</t>
  </si>
  <si>
    <t xml:space="preserve">1A-D ELKAir</t>
  </si>
  <si>
    <t xml:space="preserve">1A-D ELAAir</t>
  </si>
  <si>
    <t xml:space="preserve">1A-D EBKAir</t>
  </si>
  <si>
    <t xml:space="preserve">1A-D EBAAir</t>
  </si>
  <si>
    <t xml:space="preserve">1A-D EDAAir</t>
  </si>
  <si>
    <t xml:space="preserve">1A-D ECAAir</t>
  </si>
  <si>
    <t xml:space="preserve">1B-B ELKAir</t>
  </si>
  <si>
    <t xml:space="preserve">1B-B ELAAir</t>
  </si>
  <si>
    <t xml:space="preserve">1B-B EBKAir</t>
  </si>
  <si>
    <t xml:space="preserve">1B-B EBAAir</t>
  </si>
  <si>
    <t xml:space="preserve">1B-B EDAAir</t>
  </si>
  <si>
    <t xml:space="preserve">1B-B ECAAir</t>
  </si>
  <si>
    <t xml:space="preserve">1B-D ELKAir</t>
  </si>
  <si>
    <t xml:space="preserve">1B-D ELAAir</t>
  </si>
  <si>
    <t xml:space="preserve">1B-D EBKAir</t>
  </si>
  <si>
    <t xml:space="preserve">1B-D EBAAir</t>
  </si>
  <si>
    <t xml:space="preserve">1B-D EDAAir</t>
  </si>
  <si>
    <t xml:space="preserve">1B-D ECAAir</t>
  </si>
  <si>
    <t xml:space="preserve">2B-B ELKAir</t>
  </si>
  <si>
    <t xml:space="preserve">2B-B ELAAir</t>
  </si>
  <si>
    <t xml:space="preserve">2B-B EBKAir</t>
  </si>
  <si>
    <t xml:space="preserve">2B-B EBAAir</t>
  </si>
  <si>
    <t xml:space="preserve">2B-B EDAAir</t>
  </si>
  <si>
    <t xml:space="preserve">2B-B ECAAir</t>
  </si>
  <si>
    <t xml:space="preserve">2B-D ELKAir</t>
  </si>
  <si>
    <t xml:space="preserve">2B-D ELAAir</t>
  </si>
  <si>
    <t xml:space="preserve">2B-D EBKAir</t>
  </si>
  <si>
    <t xml:space="preserve">2B-D EBAAir</t>
  </si>
  <si>
    <t xml:space="preserve">2B-D EDAAir</t>
  </si>
  <si>
    <t xml:space="preserve">2B-D ECAAir</t>
  </si>
  <si>
    <t xml:space="preserve">2C-B ELKAir</t>
  </si>
  <si>
    <t xml:space="preserve">2C-B ELAAir</t>
  </si>
  <si>
    <t xml:space="preserve">2C-B EBKAir</t>
  </si>
  <si>
    <t xml:space="preserve">2C-B EBAAir</t>
  </si>
  <si>
    <t xml:space="preserve">2C-B EDAAir</t>
  </si>
  <si>
    <t xml:space="preserve">2C-B ECAAir</t>
  </si>
  <si>
    <t xml:space="preserve">2C-D ELKAir</t>
  </si>
  <si>
    <t xml:space="preserve">2C-D ELAAir</t>
  </si>
  <si>
    <t xml:space="preserve">2C-D EBKAir</t>
  </si>
  <si>
    <t xml:space="preserve">2C-D EBAAir</t>
  </si>
  <si>
    <t xml:space="preserve">2C-D EDAAir</t>
  </si>
  <si>
    <t xml:space="preserve">2C-D ECAAir</t>
  </si>
  <si>
    <t xml:space="preserve">3D-B ELKAir</t>
  </si>
  <si>
    <t xml:space="preserve">3D-B ELAAir</t>
  </si>
  <si>
    <t xml:space="preserve">3D-B EBKAir</t>
  </si>
  <si>
    <t xml:space="preserve">3D-B EBAAir</t>
  </si>
  <si>
    <t xml:space="preserve">3D-B EDAAir</t>
  </si>
  <si>
    <t xml:space="preserve">3D-B ECAAir</t>
  </si>
  <si>
    <t xml:space="preserve">3D-D ELKAir</t>
  </si>
  <si>
    <t xml:space="preserve">3D-D ELAAir</t>
  </si>
  <si>
    <t xml:space="preserve">3D-D EBKAir</t>
  </si>
  <si>
    <t xml:space="preserve">3D-D EBAAir</t>
  </si>
  <si>
    <t xml:space="preserve">3D-D EDAAir</t>
  </si>
  <si>
    <t xml:space="preserve">3D-D ECAAir</t>
  </si>
  <si>
    <t xml:space="preserve">1A-B ILKAir</t>
  </si>
  <si>
    <t xml:space="preserve">1A-B ILAAir</t>
  </si>
  <si>
    <t xml:space="preserve">1A-B IBKAir</t>
  </si>
  <si>
    <t xml:space="preserve">1A-B IBAAir</t>
  </si>
  <si>
    <t xml:space="preserve">1A-B IDAAir</t>
  </si>
  <si>
    <t xml:space="preserve">1A-B ICAAir</t>
  </si>
  <si>
    <t xml:space="preserve">1A-D ILKAir</t>
  </si>
  <si>
    <t xml:space="preserve">1A-D ILAAir</t>
  </si>
  <si>
    <t xml:space="preserve">1A-D IBKAir</t>
  </si>
  <si>
    <t xml:space="preserve">1A-D IBAAir</t>
  </si>
  <si>
    <t xml:space="preserve">1A-D IDAAir</t>
  </si>
  <si>
    <t xml:space="preserve">1A-D ICAAir</t>
  </si>
  <si>
    <t xml:space="preserve">1B-B ILKAir</t>
  </si>
  <si>
    <t xml:space="preserve">1B-B ILAAir</t>
  </si>
  <si>
    <t xml:space="preserve">1B-B IBKAir</t>
  </si>
  <si>
    <t xml:space="preserve">1B-B IBAAir</t>
  </si>
  <si>
    <t xml:space="preserve">1B-B IDAAir</t>
  </si>
  <si>
    <t xml:space="preserve">1B-B ICAAir</t>
  </si>
  <si>
    <t xml:space="preserve">1B-D ILKAir</t>
  </si>
  <si>
    <t xml:space="preserve">1B-D ILAAir</t>
  </si>
  <si>
    <t xml:space="preserve">1B-D IBKAir</t>
  </si>
  <si>
    <t xml:space="preserve">1B-D IBAAir</t>
  </si>
  <si>
    <t xml:space="preserve">1B-D IDAAir</t>
  </si>
  <si>
    <t xml:space="preserve">1B-D ICAAir</t>
  </si>
  <si>
    <t xml:space="preserve">2B-B ILKAir</t>
  </si>
  <si>
    <t xml:space="preserve">2B-B ILAAir</t>
  </si>
  <si>
    <t xml:space="preserve">2B-B IBKAir</t>
  </si>
  <si>
    <t xml:space="preserve">2B-B IBAAir</t>
  </si>
  <si>
    <t xml:space="preserve">2B-B IDAAir</t>
  </si>
  <si>
    <t xml:space="preserve">2B-B ICAAir</t>
  </si>
  <si>
    <t xml:space="preserve">2B-D ILKAir</t>
  </si>
  <si>
    <t xml:space="preserve">2B-D ILAAir</t>
  </si>
  <si>
    <t xml:space="preserve">2B-D IBKAir</t>
  </si>
  <si>
    <t xml:space="preserve">2B-D IBAAir</t>
  </si>
  <si>
    <t xml:space="preserve">2B-D IDAAir</t>
  </si>
  <si>
    <t xml:space="preserve">2B-D ICAAir</t>
  </si>
  <si>
    <t xml:space="preserve">2C-B ILKAir</t>
  </si>
  <si>
    <t xml:space="preserve">2C-B ILAAir</t>
  </si>
  <si>
    <t xml:space="preserve">2C-B IBKAir</t>
  </si>
  <si>
    <t xml:space="preserve">2C-B IBAAir</t>
  </si>
  <si>
    <t xml:space="preserve">2C-B IDAAir</t>
  </si>
  <si>
    <t xml:space="preserve">2C-B ICAAir</t>
  </si>
  <si>
    <t xml:space="preserve">2C-D ILKAir</t>
  </si>
  <si>
    <t xml:space="preserve">2C-D ILAAir</t>
  </si>
  <si>
    <t xml:space="preserve">2C-D IBKAir</t>
  </si>
  <si>
    <t xml:space="preserve">2C-D IBAAir</t>
  </si>
  <si>
    <t xml:space="preserve">2C-D IDAAir</t>
  </si>
  <si>
    <t xml:space="preserve">2C-D ICAAir</t>
  </si>
  <si>
    <t xml:space="preserve">3D-B ILKAir</t>
  </si>
  <si>
    <t xml:space="preserve">3D-B ILAAir</t>
  </si>
  <si>
    <t xml:space="preserve">3D-B IBKAir</t>
  </si>
  <si>
    <t xml:space="preserve">3D-B IBAAir</t>
  </si>
  <si>
    <t xml:space="preserve">3D-B IDAAir</t>
  </si>
  <si>
    <t xml:space="preserve">3D-B ICAAir</t>
  </si>
  <si>
    <t xml:space="preserve">3D-D ILKAir</t>
  </si>
  <si>
    <t xml:space="preserve">3D-D ILAAir</t>
  </si>
  <si>
    <t xml:space="preserve">3D-D IBKAir</t>
  </si>
  <si>
    <t xml:space="preserve">3D-D IBAAir</t>
  </si>
  <si>
    <t xml:space="preserve">3D-D IDAAir</t>
  </si>
  <si>
    <t xml:space="preserve">3D-D ICAAir</t>
  </si>
  <si>
    <t xml:space="preserve">1A-B ELKLand</t>
  </si>
  <si>
    <t xml:space="preserve">1A-B ELALand</t>
  </si>
  <si>
    <t xml:space="preserve">1A-B EBKLand</t>
  </si>
  <si>
    <t xml:space="preserve">1A-B EBALand</t>
  </si>
  <si>
    <t xml:space="preserve">1A-B EDALand</t>
  </si>
  <si>
    <t xml:space="preserve">1A-B ECALand</t>
  </si>
  <si>
    <t xml:space="preserve">1A-D ELKLand</t>
  </si>
  <si>
    <t xml:space="preserve">1A-D ELALand</t>
  </si>
  <si>
    <t xml:space="preserve">1A-D EBKLand</t>
  </si>
  <si>
    <t xml:space="preserve">1A-D EBALand</t>
  </si>
  <si>
    <t xml:space="preserve">1A-D EDALand</t>
  </si>
  <si>
    <t xml:space="preserve">1A-D ECALand</t>
  </si>
  <si>
    <t xml:space="preserve">1B-B ELKLand</t>
  </si>
  <si>
    <t xml:space="preserve">1B-B ELALand</t>
  </si>
  <si>
    <t xml:space="preserve">1B-B EBKLand</t>
  </si>
  <si>
    <t xml:space="preserve">1B-B EBALand</t>
  </si>
  <si>
    <t xml:space="preserve">1B-B EDALand</t>
  </si>
  <si>
    <t xml:space="preserve">1B-B ECALand</t>
  </si>
  <si>
    <t xml:space="preserve">1B-D ELKLand</t>
  </si>
  <si>
    <t xml:space="preserve">1B-D ELALand</t>
  </si>
  <si>
    <t xml:space="preserve">1B-D EBKLand</t>
  </si>
  <si>
    <t xml:space="preserve">1B-D EBALand</t>
  </si>
  <si>
    <t xml:space="preserve">1B-D EDALand</t>
  </si>
  <si>
    <t xml:space="preserve">1B-D ECALand</t>
  </si>
  <si>
    <t xml:space="preserve">2B-B ELKLand</t>
  </si>
  <si>
    <t xml:space="preserve">2B-B ELALand</t>
  </si>
  <si>
    <t xml:space="preserve">2B-B EBKLand</t>
  </si>
  <si>
    <t xml:space="preserve">2B-B EBALand</t>
  </si>
  <si>
    <t xml:space="preserve">2B-B EDALand</t>
  </si>
  <si>
    <t xml:space="preserve">2B-B ECALand</t>
  </si>
  <si>
    <t xml:space="preserve">2B-D ELKLand</t>
  </si>
  <si>
    <t xml:space="preserve">2B-D ELALand</t>
  </si>
  <si>
    <t xml:space="preserve">2B-D EBKLand</t>
  </si>
  <si>
    <t xml:space="preserve">2B-D EBALand</t>
  </si>
  <si>
    <t xml:space="preserve">2B-D EDALand</t>
  </si>
  <si>
    <t xml:space="preserve">2B-D ECALand</t>
  </si>
  <si>
    <t xml:space="preserve">2C-B ELKLand</t>
  </si>
  <si>
    <t xml:space="preserve">2C-B ELALand</t>
  </si>
  <si>
    <t xml:space="preserve">2C-B EBKLand</t>
  </si>
  <si>
    <t xml:space="preserve">2C-B EBALand</t>
  </si>
  <si>
    <t xml:space="preserve">2C-B EDALand</t>
  </si>
  <si>
    <t xml:space="preserve">2C-B ECALand</t>
  </si>
  <si>
    <t xml:space="preserve">2C-D ELKLand</t>
  </si>
  <si>
    <t xml:space="preserve">2C-D ELALand</t>
  </si>
  <si>
    <t xml:space="preserve">2C-D EBKLand</t>
  </si>
  <si>
    <t xml:space="preserve">2C-D EBALand</t>
  </si>
  <si>
    <t xml:space="preserve">2C-D EDALand</t>
  </si>
  <si>
    <t xml:space="preserve">2C-D ECALand</t>
  </si>
  <si>
    <t xml:space="preserve">3D-B ELKLand</t>
  </si>
  <si>
    <t xml:space="preserve">3D-B ELALand</t>
  </si>
  <si>
    <t xml:space="preserve">3D-B EBKLand</t>
  </si>
  <si>
    <t xml:space="preserve">3D-B EBALand</t>
  </si>
  <si>
    <t xml:space="preserve">3D-B EDALand</t>
  </si>
  <si>
    <t xml:space="preserve">3D-B ECALand</t>
  </si>
  <si>
    <t xml:space="preserve">3D-D ELKLand</t>
  </si>
  <si>
    <t xml:space="preserve">3D-D ELALand</t>
  </si>
  <si>
    <t xml:space="preserve">3D-D EBKLand</t>
  </si>
  <si>
    <t xml:space="preserve">3D-D EBALand</t>
  </si>
  <si>
    <t xml:space="preserve">3D-D EDALand</t>
  </si>
  <si>
    <t xml:space="preserve">3D-D ECALand</t>
  </si>
  <si>
    <t xml:space="preserve">1A-B ILKLand</t>
  </si>
  <si>
    <t xml:space="preserve">1A-B ILALand</t>
  </si>
  <si>
    <t xml:space="preserve">1A-B IBKLand</t>
  </si>
  <si>
    <t xml:space="preserve">1A-B IBALand</t>
  </si>
  <si>
    <t xml:space="preserve">1A-B IDALand</t>
  </si>
  <si>
    <t xml:space="preserve">1A-B ICALand</t>
  </si>
  <si>
    <t xml:space="preserve">1A-D ILKLand</t>
  </si>
  <si>
    <t xml:space="preserve">1A-D ILALand</t>
  </si>
  <si>
    <t xml:space="preserve">1A-D IBKLand</t>
  </si>
  <si>
    <t xml:space="preserve">1A-D IBALand</t>
  </si>
  <si>
    <t xml:space="preserve">1A-D IDALand</t>
  </si>
  <si>
    <t xml:space="preserve">1A-D ICALand</t>
  </si>
  <si>
    <t xml:space="preserve">1B-B ILKLand</t>
  </si>
  <si>
    <t xml:space="preserve">1B-B ILALand</t>
  </si>
  <si>
    <t xml:space="preserve">1B-B IBKLand</t>
  </si>
  <si>
    <t xml:space="preserve">1B-B IBALand</t>
  </si>
  <si>
    <t xml:space="preserve">1B-B IDALand</t>
  </si>
  <si>
    <t xml:space="preserve">1B-B ICALand</t>
  </si>
  <si>
    <t xml:space="preserve">1B-D ILKLand</t>
  </si>
  <si>
    <t xml:space="preserve">1B-D ILALand</t>
  </si>
  <si>
    <t xml:space="preserve">1B-D IBKLand</t>
  </si>
  <si>
    <t xml:space="preserve">1B-D IBALand</t>
  </si>
  <si>
    <t xml:space="preserve">1B-D IDALand</t>
  </si>
  <si>
    <t xml:space="preserve">1B-D ICALand</t>
  </si>
  <si>
    <t xml:space="preserve">2B-B ILKLand</t>
  </si>
  <si>
    <t xml:space="preserve">2B-B ILALand</t>
  </si>
  <si>
    <t xml:space="preserve">2B-B IBKLand</t>
  </si>
  <si>
    <t xml:space="preserve">2B-B IBALand</t>
  </si>
  <si>
    <t xml:space="preserve">2B-B IDALand</t>
  </si>
  <si>
    <t xml:space="preserve">2B-B ICALand</t>
  </si>
  <si>
    <t xml:space="preserve">2B-D ILKLand</t>
  </si>
  <si>
    <t xml:space="preserve">2B-D ILALand</t>
  </si>
  <si>
    <t xml:space="preserve">2B-D IBKLand</t>
  </si>
  <si>
    <t xml:space="preserve">2B-D IBALand</t>
  </si>
  <si>
    <t xml:space="preserve">2B-D IDALand</t>
  </si>
  <si>
    <t xml:space="preserve">2B-D ICALand</t>
  </si>
  <si>
    <t xml:space="preserve">2C-B ILKLand</t>
  </si>
  <si>
    <t xml:space="preserve">2C-B ILALand</t>
  </si>
  <si>
    <t xml:space="preserve">2C-B IBKLand</t>
  </si>
  <si>
    <t xml:space="preserve">2C-B IBALand</t>
  </si>
  <si>
    <t xml:space="preserve">2C-B IDALand</t>
  </si>
  <si>
    <t xml:space="preserve">2C-B ICALand</t>
  </si>
  <si>
    <t xml:space="preserve">2C-D ILKLand</t>
  </si>
  <si>
    <t xml:space="preserve">2C-D ILALand</t>
  </si>
  <si>
    <t xml:space="preserve">2C-D IBKLand</t>
  </si>
  <si>
    <t xml:space="preserve">2C-D IBALand</t>
  </si>
  <si>
    <t xml:space="preserve">2C-D IDALand</t>
  </si>
  <si>
    <t xml:space="preserve">2C-D ICALand</t>
  </si>
  <si>
    <t xml:space="preserve">3D-B ILKLand</t>
  </si>
  <si>
    <t xml:space="preserve">3D-B ILALand</t>
  </si>
  <si>
    <t xml:space="preserve">3D-B IBKLand</t>
  </si>
  <si>
    <t xml:space="preserve">3D-B IBALand</t>
  </si>
  <si>
    <t xml:space="preserve">3D-B IDALand</t>
  </si>
  <si>
    <t xml:space="preserve">3D-B ICALand</t>
  </si>
  <si>
    <t xml:space="preserve">3D-D ILKLand</t>
  </si>
  <si>
    <t xml:space="preserve">3D-D ILALand</t>
  </si>
  <si>
    <t xml:space="preserve">3D-D IBKLand</t>
  </si>
  <si>
    <t xml:space="preserve">3D-D IBALand</t>
  </si>
  <si>
    <t xml:space="preserve">3D-D IDALand</t>
  </si>
  <si>
    <t xml:space="preserve">3D-D ICALand</t>
  </si>
  <si>
    <t xml:space="preserve">1A-B ELKMarine</t>
  </si>
  <si>
    <t xml:space="preserve">1A-B ELAMarine</t>
  </si>
  <si>
    <t xml:space="preserve">1A-B EBKMarine</t>
  </si>
  <si>
    <t xml:space="preserve">1A-B EBAMarine</t>
  </si>
  <si>
    <t xml:space="preserve">1A-B EDAMarine</t>
  </si>
  <si>
    <t xml:space="preserve">1A-B ECAMarine</t>
  </si>
  <si>
    <t xml:space="preserve">1A-D ELKMarine</t>
  </si>
  <si>
    <t xml:space="preserve">1A-D ELAMarine</t>
  </si>
  <si>
    <t xml:space="preserve">1A-D EBKMarine</t>
  </si>
  <si>
    <t xml:space="preserve">1A-D EBAMarine</t>
  </si>
  <si>
    <t xml:space="preserve">1A-D EDAMarine</t>
  </si>
  <si>
    <t xml:space="preserve">1A-D ECAMarine</t>
  </si>
  <si>
    <t xml:space="preserve">1B-B ELKMarine</t>
  </si>
  <si>
    <t xml:space="preserve">1B-B ELAMarine</t>
  </si>
  <si>
    <t xml:space="preserve">1B-B EBKMarine</t>
  </si>
  <si>
    <t xml:space="preserve">1B-B EBAMarine</t>
  </si>
  <si>
    <t xml:space="preserve">1B-B EDAMarine</t>
  </si>
  <si>
    <t xml:space="preserve">1B-B ECAMarine</t>
  </si>
  <si>
    <t xml:space="preserve">1B-D ELKMarine</t>
  </si>
  <si>
    <t xml:space="preserve">1B-D ELAMarine</t>
  </si>
  <si>
    <t xml:space="preserve">1B-D EBKMarine</t>
  </si>
  <si>
    <t xml:space="preserve">1B-D EBAMarine</t>
  </si>
  <si>
    <t xml:space="preserve">1B-D EDAMarine</t>
  </si>
  <si>
    <t xml:space="preserve">1B-D ECAMarine</t>
  </si>
  <si>
    <t xml:space="preserve">2B-B ELKMarine</t>
  </si>
  <si>
    <t xml:space="preserve">2B-B ELAMarine</t>
  </si>
  <si>
    <t xml:space="preserve">2B-B EBKMarine</t>
  </si>
  <si>
    <t xml:space="preserve">2B-B EBAMarine</t>
  </si>
  <si>
    <t xml:space="preserve">2B-B EDAMarine</t>
  </si>
  <si>
    <t xml:space="preserve">2B-B ECAMarine</t>
  </si>
  <si>
    <t xml:space="preserve">2B-D ELKMarine</t>
  </si>
  <si>
    <t xml:space="preserve">2B-D ELAMarine</t>
  </si>
  <si>
    <t xml:space="preserve">2B-D EBKMarine</t>
  </si>
  <si>
    <t xml:space="preserve">2B-D EBAMarine</t>
  </si>
  <si>
    <t xml:space="preserve">2B-D EDAMarine</t>
  </si>
  <si>
    <t xml:space="preserve">2B-D ECAMarine</t>
  </si>
  <si>
    <t xml:space="preserve">2C-B ELKMarine</t>
  </si>
  <si>
    <t xml:space="preserve">2C-B ELAMarine</t>
  </si>
  <si>
    <t xml:space="preserve">2C-B EBKMarine</t>
  </si>
  <si>
    <t xml:space="preserve">2C-B EBAMarine</t>
  </si>
  <si>
    <t xml:space="preserve">2C-B EDAMarine</t>
  </si>
  <si>
    <t xml:space="preserve">2C-B ECAMarine</t>
  </si>
  <si>
    <t xml:space="preserve">2C-D ELKMarine</t>
  </si>
  <si>
    <t xml:space="preserve">2C-D ELAMarine</t>
  </si>
  <si>
    <t xml:space="preserve">2C-D EBKMarine</t>
  </si>
  <si>
    <t xml:space="preserve">2C-D EBAMarine</t>
  </si>
  <si>
    <t xml:space="preserve">2C-D EDAMarine</t>
  </si>
  <si>
    <t xml:space="preserve">2C-D ECAMarine</t>
  </si>
  <si>
    <t xml:space="preserve">3D-B ELKMarine</t>
  </si>
  <si>
    <t xml:space="preserve">3D-B ELAMarine</t>
  </si>
  <si>
    <t xml:space="preserve">3D-B EBKMarine</t>
  </si>
  <si>
    <t xml:space="preserve">3D-B EBAMarine</t>
  </si>
  <si>
    <t xml:space="preserve">3D-B EDAMarine</t>
  </si>
  <si>
    <t xml:space="preserve">3D-B ECAMarine</t>
  </si>
  <si>
    <t xml:space="preserve">3D-D ELKMarine</t>
  </si>
  <si>
    <t xml:space="preserve">3D-D ELAMarine</t>
  </si>
  <si>
    <t xml:space="preserve">3D-D EBKMarine</t>
  </si>
  <si>
    <t xml:space="preserve">3D-D EBAMarine</t>
  </si>
  <si>
    <t xml:space="preserve">3D-D EDAMarine</t>
  </si>
  <si>
    <t xml:space="preserve">3D-D ECAMarine</t>
  </si>
  <si>
    <t xml:space="preserve">1A-B ILKMarine</t>
  </si>
  <si>
    <t xml:space="preserve">1A-B ILAMarine</t>
  </si>
  <si>
    <t xml:space="preserve">1A-B IBKMarine</t>
  </si>
  <si>
    <t xml:space="preserve">1A-B IBAMarine</t>
  </si>
  <si>
    <t xml:space="preserve">1A-B IDAMarine</t>
  </si>
  <si>
    <t xml:space="preserve">1A-B ICAMarine</t>
  </si>
  <si>
    <t xml:space="preserve">1A-D ILKMarine</t>
  </si>
  <si>
    <t xml:space="preserve">1A-D ILAMarine</t>
  </si>
  <si>
    <t xml:space="preserve">1A-D IBKMarine</t>
  </si>
  <si>
    <t xml:space="preserve">1A-D IBAMarine</t>
  </si>
  <si>
    <t xml:space="preserve">1A-D IDAMarine</t>
  </si>
  <si>
    <t xml:space="preserve">1A-D ICAMarine</t>
  </si>
  <si>
    <t xml:space="preserve">1B-B ILKMarine</t>
  </si>
  <si>
    <t xml:space="preserve">1B-B ILAMarine</t>
  </si>
  <si>
    <t xml:space="preserve">1B-B IBKMarine</t>
  </si>
  <si>
    <t xml:space="preserve">1B-B IBAMarine</t>
  </si>
  <si>
    <t xml:space="preserve">1B-B IDAMarine</t>
  </si>
  <si>
    <t xml:space="preserve">1B-B ICAMarine</t>
  </si>
  <si>
    <t xml:space="preserve">1B-D ILKMarine</t>
  </si>
  <si>
    <t xml:space="preserve">1B-D ILAMarine</t>
  </si>
  <si>
    <t xml:space="preserve">1B-D IBKMarine</t>
  </si>
  <si>
    <t xml:space="preserve">1B-D IBAMarine</t>
  </si>
  <si>
    <t xml:space="preserve">1B-D IDAMarine</t>
  </si>
  <si>
    <t xml:space="preserve">1B-D ICAMarine</t>
  </si>
  <si>
    <t xml:space="preserve">2B-B ILKMarine</t>
  </si>
  <si>
    <t xml:space="preserve">2B-B ILAMarine</t>
  </si>
  <si>
    <t xml:space="preserve">2B-B IBKMarine</t>
  </si>
  <si>
    <t xml:space="preserve">2B-B IBAMarine</t>
  </si>
  <si>
    <t xml:space="preserve">2B-B IDAMarine</t>
  </si>
  <si>
    <t xml:space="preserve">2B-B ICAMarine</t>
  </si>
  <si>
    <t xml:space="preserve">2B-D ILKMarine</t>
  </si>
  <si>
    <t xml:space="preserve">2B-D ILAMarine</t>
  </si>
  <si>
    <t xml:space="preserve">2B-D IBKMarine</t>
  </si>
  <si>
    <t xml:space="preserve">2B-D IBAMarine</t>
  </si>
  <si>
    <t xml:space="preserve">2B-D IDAMarine</t>
  </si>
  <si>
    <t xml:space="preserve">2B-D ICAMarine</t>
  </si>
  <si>
    <t xml:space="preserve">2C-B ILKMarine</t>
  </si>
  <si>
    <t xml:space="preserve">2C-B ILAMarine</t>
  </si>
  <si>
    <t xml:space="preserve">2C-B IBKMarine</t>
  </si>
  <si>
    <t xml:space="preserve">2C-B IBAMarine</t>
  </si>
  <si>
    <t xml:space="preserve">2C-B IDAMarine</t>
  </si>
  <si>
    <t xml:space="preserve">2C-B ICAMarine</t>
  </si>
  <si>
    <t xml:space="preserve">2C-D ILKMarine</t>
  </si>
  <si>
    <t xml:space="preserve">2C-D ILAMarine</t>
  </si>
  <si>
    <t xml:space="preserve">2C-D IBKMarine</t>
  </si>
  <si>
    <t xml:space="preserve">2C-D IBAMarine</t>
  </si>
  <si>
    <t xml:space="preserve">2C-D IDAMarine</t>
  </si>
  <si>
    <t xml:space="preserve">2C-D ICAMarine</t>
  </si>
  <si>
    <t xml:space="preserve">3D-B ILKMarine</t>
  </si>
  <si>
    <t xml:space="preserve">3D-B ILAMarine</t>
  </si>
  <si>
    <t xml:space="preserve">3D-B IBKMarine</t>
  </si>
  <si>
    <t xml:space="preserve">3D-B IBAMarine</t>
  </si>
  <si>
    <t xml:space="preserve">3D-B IDAMarine</t>
  </si>
  <si>
    <t xml:space="preserve">3D-B ICAMarine</t>
  </si>
  <si>
    <t xml:space="preserve">3D-D ILKMarine</t>
  </si>
  <si>
    <t xml:space="preserve">3D-D ILAMarine</t>
  </si>
  <si>
    <t xml:space="preserve">3D-D IBKMarine</t>
  </si>
  <si>
    <t xml:space="preserve">3D-D IBAMarine</t>
  </si>
  <si>
    <t xml:space="preserve">3D-D IDAMarine</t>
  </si>
  <si>
    <t xml:space="preserve">3D-D ICAMarine</t>
  </si>
  <si>
    <t xml:space="preserve">1A-B ELKMedical</t>
  </si>
  <si>
    <t xml:space="preserve">1A-B ELAMedical</t>
  </si>
  <si>
    <t xml:space="preserve">1A-B EBKMedical</t>
  </si>
  <si>
    <t xml:space="preserve">1A-B EBAMedical</t>
  </si>
  <si>
    <t xml:space="preserve">1A-B EDAMedical</t>
  </si>
  <si>
    <t xml:space="preserve">1A-B ECAMedical</t>
  </si>
  <si>
    <t xml:space="preserve">1A-D ELKMedical</t>
  </si>
  <si>
    <t xml:space="preserve">1A-D ELAMedical</t>
  </si>
  <si>
    <t xml:space="preserve">1A-D EBKMedical</t>
  </si>
  <si>
    <t xml:space="preserve">1A-D EBAMedical</t>
  </si>
  <si>
    <t xml:space="preserve">1A-D EDAMedical</t>
  </si>
  <si>
    <t xml:space="preserve">1A-D ECAMedical</t>
  </si>
  <si>
    <t xml:space="preserve">1B-B ELKMedical</t>
  </si>
  <si>
    <t xml:space="preserve">1B-B ELAMedical</t>
  </si>
  <si>
    <t xml:space="preserve">1B-B EBKMedical</t>
  </si>
  <si>
    <t xml:space="preserve">1B-B EBAMedical</t>
  </si>
  <si>
    <t xml:space="preserve">1B-B EDAMedical</t>
  </si>
  <si>
    <t xml:space="preserve">1B-B ECAMedical</t>
  </si>
  <si>
    <t xml:space="preserve">1B-D ELKMedical</t>
  </si>
  <si>
    <t xml:space="preserve">1B-D ELAMedical</t>
  </si>
  <si>
    <t xml:space="preserve">1B-D EBKMedical</t>
  </si>
  <si>
    <t xml:space="preserve">1B-D EBAMedical</t>
  </si>
  <si>
    <t xml:space="preserve">1B-D EDAMedical</t>
  </si>
  <si>
    <t xml:space="preserve">1B-D ECAMedical</t>
  </si>
  <si>
    <t xml:space="preserve">2B-B ELKMedical</t>
  </si>
  <si>
    <t xml:space="preserve">2B-B ELAMedical</t>
  </si>
  <si>
    <t xml:space="preserve">2B-B EBKMedical</t>
  </si>
  <si>
    <t xml:space="preserve">2B-B EBAMedical</t>
  </si>
  <si>
    <t xml:space="preserve">2B-B EDAMedical</t>
  </si>
  <si>
    <t xml:space="preserve">2B-B ECAMedical</t>
  </si>
  <si>
    <t xml:space="preserve">2B-D ELKMedical</t>
  </si>
  <si>
    <t xml:space="preserve">2B-D ELAMedical</t>
  </si>
  <si>
    <t xml:space="preserve">2B-D EBKMedical</t>
  </si>
  <si>
    <t xml:space="preserve">2B-D EBAMedical</t>
  </si>
  <si>
    <t xml:space="preserve">2B-D EDAMedical</t>
  </si>
  <si>
    <t xml:space="preserve">2B-D ECAMedical</t>
  </si>
  <si>
    <t xml:space="preserve">2C-B ELKMedical</t>
  </si>
  <si>
    <t xml:space="preserve">2C-B ELAMedical</t>
  </si>
  <si>
    <t xml:space="preserve">2C-B EBKMedical</t>
  </si>
  <si>
    <t xml:space="preserve">2C-B EBAMedical</t>
  </si>
  <si>
    <t xml:space="preserve">2C-B EDAMedical</t>
  </si>
  <si>
    <t xml:space="preserve">2C-B ECAMedical</t>
  </si>
  <si>
    <t xml:space="preserve">2C-D ELKMedical</t>
  </si>
  <si>
    <t xml:space="preserve">2C-D ELAMedical</t>
  </si>
  <si>
    <t xml:space="preserve">2C-D EBKMedical</t>
  </si>
  <si>
    <t xml:space="preserve">2C-D EBAMedical</t>
  </si>
  <si>
    <t xml:space="preserve">2C-D EDAMedical</t>
  </si>
  <si>
    <t xml:space="preserve">2C-D ECAMedical</t>
  </si>
  <si>
    <t xml:space="preserve">3D-B ELKMedical</t>
  </si>
  <si>
    <t xml:space="preserve">3D-B ELAMedical</t>
  </si>
  <si>
    <t xml:space="preserve">3D-B EBKMedical</t>
  </si>
  <si>
    <t xml:space="preserve">3D-B EBAMedical</t>
  </si>
  <si>
    <t xml:space="preserve">3D-B EDAMedical</t>
  </si>
  <si>
    <t xml:space="preserve">3D-B ECAMedical</t>
  </si>
  <si>
    <t xml:space="preserve">3D-D ELKMedical</t>
  </si>
  <si>
    <t xml:space="preserve">3D-D ELAMedical</t>
  </si>
  <si>
    <t xml:space="preserve">3D-D EBKMedical</t>
  </si>
  <si>
    <t xml:space="preserve">3D-D EBAMedical</t>
  </si>
  <si>
    <t xml:space="preserve">3D-D EDAMedical</t>
  </si>
  <si>
    <t xml:space="preserve">3D-D ECAMedical</t>
  </si>
  <si>
    <t xml:space="preserve">1A-B ILKMedical</t>
  </si>
  <si>
    <t xml:space="preserve">1A-B ILAMedical</t>
  </si>
  <si>
    <t xml:space="preserve">1A-B IBKMedical</t>
  </si>
  <si>
    <t xml:space="preserve">1A-B IBAMedical</t>
  </si>
  <si>
    <t xml:space="preserve">1A-B IDAMedical</t>
  </si>
  <si>
    <t xml:space="preserve">1A-B ICAMedical</t>
  </si>
  <si>
    <t xml:space="preserve">1A-D ILKMedical</t>
  </si>
  <si>
    <t xml:space="preserve">1A-D ILAMedical</t>
  </si>
  <si>
    <t xml:space="preserve">1A-D IBKMedical</t>
  </si>
  <si>
    <t xml:space="preserve">1A-D IBAMedical</t>
  </si>
  <si>
    <t xml:space="preserve">1A-D IDAMedical</t>
  </si>
  <si>
    <t xml:space="preserve">1A-D ICAMedical</t>
  </si>
  <si>
    <t xml:space="preserve">1B-B ILKMedical</t>
  </si>
  <si>
    <t xml:space="preserve">1B-B ILAMedical</t>
  </si>
  <si>
    <t xml:space="preserve">1B-B IBKMedical</t>
  </si>
  <si>
    <t xml:space="preserve">1B-B IBAMedical</t>
  </si>
  <si>
    <t xml:space="preserve">1B-B IDAMedical</t>
  </si>
  <si>
    <t xml:space="preserve">1B-B ICAMedical</t>
  </si>
  <si>
    <t xml:space="preserve">1B-D ILKMedical</t>
  </si>
  <si>
    <t xml:space="preserve">1B-D ILAMedical</t>
  </si>
  <si>
    <t xml:space="preserve">1B-D IBKMedical</t>
  </si>
  <si>
    <t xml:space="preserve">1B-D IBAMedical</t>
  </si>
  <si>
    <t xml:space="preserve">1B-D IDAMedical</t>
  </si>
  <si>
    <t xml:space="preserve">1B-D ICAMedical</t>
  </si>
  <si>
    <t xml:space="preserve">2B-B ILKMedical</t>
  </si>
  <si>
    <t xml:space="preserve">2B-B ILAMedical</t>
  </si>
  <si>
    <t xml:space="preserve">2B-B IBKMedical</t>
  </si>
  <si>
    <t xml:space="preserve">2B-B IBAMedical</t>
  </si>
  <si>
    <t xml:space="preserve">2B-B IDAMedical</t>
  </si>
  <si>
    <t xml:space="preserve">2B-B ICAMedical</t>
  </si>
  <si>
    <t xml:space="preserve">2B-D ILKMedical</t>
  </si>
  <si>
    <t xml:space="preserve">2B-D ILAMedical</t>
  </si>
  <si>
    <t xml:space="preserve">2B-D IBKMedical</t>
  </si>
  <si>
    <t xml:space="preserve">2B-D IBAMedical</t>
  </si>
  <si>
    <t xml:space="preserve">2B-D IDAMedical</t>
  </si>
  <si>
    <t xml:space="preserve">2B-D ICAMedical</t>
  </si>
  <si>
    <t xml:space="preserve">2C-B ILKMedical</t>
  </si>
  <si>
    <t xml:space="preserve">2C-B ILAMedical</t>
  </si>
  <si>
    <t xml:space="preserve">2C-B IBKMedical</t>
  </si>
  <si>
    <t xml:space="preserve">2C-B IBAMedical</t>
  </si>
  <si>
    <t xml:space="preserve">2C-B IDAMedical</t>
  </si>
  <si>
    <t xml:space="preserve">2C-B ICAMedical</t>
  </si>
  <si>
    <t xml:space="preserve">2C-D ILKMedical</t>
  </si>
  <si>
    <t xml:space="preserve">2C-D ILAMedical</t>
  </si>
  <si>
    <t xml:space="preserve">2C-D IBKMedical</t>
  </si>
  <si>
    <t xml:space="preserve">2C-D IBAMedical</t>
  </si>
  <si>
    <t xml:space="preserve">2C-D IDAMedical</t>
  </si>
  <si>
    <t xml:space="preserve">2C-D ICAMedical</t>
  </si>
  <si>
    <t xml:space="preserve">3D-B ILKMedical</t>
  </si>
  <si>
    <t xml:space="preserve">3D-B ILAMedical</t>
  </si>
  <si>
    <t xml:space="preserve">3D-B IBKMedical</t>
  </si>
  <si>
    <t xml:space="preserve">3D-B IBAMedical</t>
  </si>
  <si>
    <t xml:space="preserve">3D-B IDAMedical</t>
  </si>
  <si>
    <t xml:space="preserve">3D-B ICAMedical</t>
  </si>
  <si>
    <t xml:space="preserve">3D-D ILKMedical</t>
  </si>
  <si>
    <t xml:space="preserve">3D-D ILAMedical</t>
  </si>
  <si>
    <t xml:space="preserve">3D-D IBKMedical</t>
  </si>
  <si>
    <t xml:space="preserve">3D-D IBAMedical</t>
  </si>
  <si>
    <t xml:space="preserve">3D-D IDAMedical</t>
  </si>
  <si>
    <t xml:space="preserve">3D-D ICAMedical</t>
  </si>
  <si>
    <t xml:space="preserve">1A-B ELKInterdisciplinary</t>
  </si>
  <si>
    <t xml:space="preserve">1A-B ELAInterdisciplinary</t>
  </si>
  <si>
    <t xml:space="preserve">1A-B EBKInterdisciplinary</t>
  </si>
  <si>
    <t xml:space="preserve">1A-B EBAInterdisciplinary</t>
  </si>
  <si>
    <t xml:space="preserve">1A-B EDAInterdisciplinary</t>
  </si>
  <si>
    <t xml:space="preserve">1A-B ECAInterdisciplinary</t>
  </si>
  <si>
    <t xml:space="preserve">1A-D ELKInterdisciplinary</t>
  </si>
  <si>
    <t xml:space="preserve">1A-D ELAInterdisciplinary</t>
  </si>
  <si>
    <t xml:space="preserve">1A-D EBKInterdisciplinary</t>
  </si>
  <si>
    <t xml:space="preserve">1A-D EBAInterdisciplinary</t>
  </si>
  <si>
    <t xml:space="preserve">1A-D EDAInterdisciplinary</t>
  </si>
  <si>
    <t xml:space="preserve">1A-D ECAInterdisciplinary</t>
  </si>
  <si>
    <t xml:space="preserve">1B-B ELKInterdisciplinary</t>
  </si>
  <si>
    <t xml:space="preserve">1B-B ELAInterdisciplinary</t>
  </si>
  <si>
    <t xml:space="preserve">1B-B EBKInterdisciplinary</t>
  </si>
  <si>
    <t xml:space="preserve">1B-B EBAInterdisciplinary</t>
  </si>
  <si>
    <t xml:space="preserve">1B-B EDAInterdisciplinary</t>
  </si>
  <si>
    <t xml:space="preserve">1B-B ECAInterdisciplinary</t>
  </si>
  <si>
    <t xml:space="preserve">1B-D ELKInterdisciplinary</t>
  </si>
  <si>
    <t xml:space="preserve">1B-D ELAInterdisciplinary</t>
  </si>
  <si>
    <t xml:space="preserve">1B-D EBKInterdisciplinary</t>
  </si>
  <si>
    <t xml:space="preserve">1B-D EBAInterdisciplinary</t>
  </si>
  <si>
    <t xml:space="preserve">1B-D EDAInterdisciplinary</t>
  </si>
  <si>
    <t xml:space="preserve">1B-D ECAInterdisciplinary</t>
  </si>
  <si>
    <t xml:space="preserve">2B-B ELKInterdisciplinary</t>
  </si>
  <si>
    <t xml:space="preserve">2B-B ELAInterdisciplinary</t>
  </si>
  <si>
    <t xml:space="preserve">2B-B EBKInterdisciplinary</t>
  </si>
  <si>
    <t xml:space="preserve">2B-B EBAInterdisciplinary</t>
  </si>
  <si>
    <t xml:space="preserve">2B-B EDAInterdisciplinary</t>
  </si>
  <si>
    <t xml:space="preserve">2B-B ECAInterdisciplinary</t>
  </si>
  <si>
    <t xml:space="preserve">2B-D ELKInterdisciplinary</t>
  </si>
  <si>
    <t xml:space="preserve">2B-D ELAInterdisciplinary</t>
  </si>
  <si>
    <t xml:space="preserve">2B-D EBKInterdisciplinary</t>
  </si>
  <si>
    <t xml:space="preserve">2B-D EBAInterdisciplinary</t>
  </si>
  <si>
    <t xml:space="preserve">2B-D EDAInterdisciplinary</t>
  </si>
  <si>
    <t xml:space="preserve">2B-D ECAInterdisciplinary</t>
  </si>
  <si>
    <t xml:space="preserve">2C-B ELKInterdisciplinary</t>
  </si>
  <si>
    <t xml:space="preserve">2C-B ELAInterdisciplinary</t>
  </si>
  <si>
    <t xml:space="preserve">2C-B EBKInterdisciplinary</t>
  </si>
  <si>
    <t xml:space="preserve">2C-B EBAInterdisciplinary</t>
  </si>
  <si>
    <t xml:space="preserve">2C-B EDAInterdisciplinary</t>
  </si>
  <si>
    <t xml:space="preserve">2C-B ECAInterdisciplinary</t>
  </si>
  <si>
    <t xml:space="preserve">2C-D ELKInterdisciplinary</t>
  </si>
  <si>
    <t xml:space="preserve">2C-D ELAInterdisciplinary</t>
  </si>
  <si>
    <t xml:space="preserve">2C-D EBKInterdisciplinary</t>
  </si>
  <si>
    <t xml:space="preserve">2C-D EBAInterdisciplinary</t>
  </si>
  <si>
    <t xml:space="preserve">2C-D EDAInterdisciplinary</t>
  </si>
  <si>
    <t xml:space="preserve">2C-D ECAInterdisciplinary</t>
  </si>
  <si>
    <t xml:space="preserve">3D-B ELKInterdisciplinary</t>
  </si>
  <si>
    <t xml:space="preserve">3D-B ELAInterdisciplinary</t>
  </si>
  <si>
    <t xml:space="preserve">3D-B EBKInterdisciplinary</t>
  </si>
  <si>
    <t xml:space="preserve">3D-B EBAInterdisciplinary</t>
  </si>
  <si>
    <t xml:space="preserve">3D-B EDAInterdisciplinary</t>
  </si>
  <si>
    <t xml:space="preserve">3D-B ECAInterdisciplinary</t>
  </si>
  <si>
    <t xml:space="preserve">3D-D ELKInterdisciplinary</t>
  </si>
  <si>
    <t xml:space="preserve">3D-D ELAInterdisciplinary</t>
  </si>
  <si>
    <t xml:space="preserve">3D-D EBKInterdisciplinary</t>
  </si>
  <si>
    <t xml:space="preserve">3D-D EBAInterdisciplinary</t>
  </si>
  <si>
    <t xml:space="preserve">3D-D EDAInterdisciplinary</t>
  </si>
  <si>
    <t xml:space="preserve">3D-D ECAInterdisciplinary</t>
  </si>
  <si>
    <t xml:space="preserve">1A-B ILKInterdisciplinary</t>
  </si>
  <si>
    <t xml:space="preserve">1A-B ILAInterdisciplinary</t>
  </si>
  <si>
    <t xml:space="preserve">1A-B IBKInterdisciplinary</t>
  </si>
  <si>
    <t xml:space="preserve">1A-B IBAInterdisciplinary</t>
  </si>
  <si>
    <t xml:space="preserve">1A-B IDAInterdisciplinary</t>
  </si>
  <si>
    <t xml:space="preserve">1A-B ICAInterdisciplinary</t>
  </si>
  <si>
    <t xml:space="preserve">1A-D ILKInterdisciplinary</t>
  </si>
  <si>
    <t xml:space="preserve">1A-D ILAInterdisciplinary</t>
  </si>
  <si>
    <t xml:space="preserve">1A-D IBKInterdisciplinary</t>
  </si>
  <si>
    <t xml:space="preserve">1A-D IBAInterdisciplinary</t>
  </si>
  <si>
    <t xml:space="preserve">1A-D IDAInterdisciplinary</t>
  </si>
  <si>
    <t xml:space="preserve">1A-D ICAInterdisciplinary</t>
  </si>
  <si>
    <t xml:space="preserve">1B-B ILKInterdisciplinary</t>
  </si>
  <si>
    <t xml:space="preserve">1B-B ILAInterdisciplinary</t>
  </si>
  <si>
    <t xml:space="preserve">1B-B IBKInterdisciplinary</t>
  </si>
  <si>
    <t xml:space="preserve">1B-B IBAInterdisciplinary</t>
  </si>
  <si>
    <t xml:space="preserve">1B-B IDAInterdisciplinary</t>
  </si>
  <si>
    <t xml:space="preserve">1B-B ICAInterdisciplinary</t>
  </si>
  <si>
    <t xml:space="preserve">1B-D ILKInterdisciplinary</t>
  </si>
  <si>
    <t xml:space="preserve">1B-D ILAInterdisciplinary</t>
  </si>
  <si>
    <t xml:space="preserve">1B-D IBKInterdisciplinary</t>
  </si>
  <si>
    <t xml:space="preserve">1B-D IBAInterdisciplinary</t>
  </si>
  <si>
    <t xml:space="preserve">1B-D IDAInterdisciplinary</t>
  </si>
  <si>
    <t xml:space="preserve">1B-D ICAInterdisciplinary</t>
  </si>
  <si>
    <t xml:space="preserve">2B-B ILKInterdisciplinary</t>
  </si>
  <si>
    <t xml:space="preserve">2B-B ILAInterdisciplinary</t>
  </si>
  <si>
    <t xml:space="preserve">2B-B IBKInterdisciplinary</t>
  </si>
  <si>
    <t xml:space="preserve">2B-B IBAInterdisciplinary</t>
  </si>
  <si>
    <t xml:space="preserve">2B-B IDAInterdisciplinary</t>
  </si>
  <si>
    <t xml:space="preserve">2B-B ICAInterdisciplinary</t>
  </si>
  <si>
    <t xml:space="preserve">2B-D ILKInterdisciplinary</t>
  </si>
  <si>
    <t xml:space="preserve">2B-D ILAInterdisciplinary</t>
  </si>
  <si>
    <t xml:space="preserve">2B-D IBKInterdisciplinary</t>
  </si>
  <si>
    <t xml:space="preserve">2B-D IBAInterdisciplinary</t>
  </si>
  <si>
    <t xml:space="preserve">2B-D IDAInterdisciplinary</t>
  </si>
  <si>
    <t xml:space="preserve">2B-D ICAInterdisciplinary</t>
  </si>
  <si>
    <t xml:space="preserve">2C-B ILKInterdisciplinary</t>
  </si>
  <si>
    <t xml:space="preserve">2C-B ILAInterdisciplinary</t>
  </si>
  <si>
    <t xml:space="preserve">2C-B IBKInterdisciplinary</t>
  </si>
  <si>
    <t xml:space="preserve">2C-B IBAInterdisciplinary</t>
  </si>
  <si>
    <t xml:space="preserve">2C-B IDAInterdisciplinary</t>
  </si>
  <si>
    <t xml:space="preserve">2C-B ICAInterdisciplinary</t>
  </si>
  <si>
    <t xml:space="preserve">2C-D ILKInterdisciplinary</t>
  </si>
  <si>
    <t xml:space="preserve">2C-D ILAInterdisciplinary</t>
  </si>
  <si>
    <t xml:space="preserve">2C-D IBKInterdisciplinary</t>
  </si>
  <si>
    <t xml:space="preserve">2C-D IBAInterdisciplinary</t>
  </si>
  <si>
    <t xml:space="preserve">2C-D IDAInterdisciplinary</t>
  </si>
  <si>
    <t xml:space="preserve">2C-D ICAInterdisciplinary</t>
  </si>
  <si>
    <t xml:space="preserve">3D-B ILKInterdisciplinary</t>
  </si>
  <si>
    <t xml:space="preserve">3D-B ILAInterdisciplinary</t>
  </si>
  <si>
    <t xml:space="preserve">3D-B IBKInterdisciplinary</t>
  </si>
  <si>
    <t xml:space="preserve">3D-B IBAInterdisciplinary</t>
  </si>
  <si>
    <t xml:space="preserve">3D-B IDAInterdisciplinary</t>
  </si>
  <si>
    <t xml:space="preserve">3D-B ICAInterdisciplinary</t>
  </si>
  <si>
    <t xml:space="preserve">3D-D ILKInterdisciplinary</t>
  </si>
  <si>
    <t xml:space="preserve">3D-D ILAInterdisciplinary</t>
  </si>
  <si>
    <t xml:space="preserve">3D-D IBKInterdisciplinary</t>
  </si>
  <si>
    <t xml:space="preserve">3D-D IBAInterdisciplinary</t>
  </si>
  <si>
    <t xml:space="preserve">3D-D IDAInterdisciplinary</t>
  </si>
  <si>
    <t xml:space="preserve">3D-D ICAInterdisciplinary</t>
  </si>
  <si>
    <t xml:space="preserve">Compound nodes in simulation</t>
  </si>
  <si>
    <t xml:space="preserve">Max cat. nodes in sim</t>
  </si>
  <si>
    <t xml:space="preserve">Max. attrs for hierarchy</t>
  </si>
  <si>
    <t xml:space="preserve">Max. custom nodes in sim</t>
  </si>
  <si>
    <t xml:space="preserve"># of cat. nodes in sim</t>
  </si>
  <si>
    <t xml:space="preserve"># of Attr for hierarchy</t>
  </si>
  <si>
    <t xml:space="preserve"># of custom nodes in sim</t>
  </si>
  <si>
    <t xml:space="preserve">Catalogue state</t>
  </si>
  <si>
    <t xml:space="preserve">Attribute</t>
  </si>
  <si>
    <t xml:space="preserve">Compound node name</t>
  </si>
  <si>
    <t xml:space="preserve"># component nodes</t>
  </si>
  <si>
    <t xml:space="preserve">Component nodes</t>
  </si>
  <si>
    <t xml:space="preserve">Officers</t>
  </si>
  <si>
    <t xml:space="preserve">AdOff</t>
  </si>
  <si>
    <t xml:space="preserve">Off</t>
  </si>
  <si>
    <t xml:space="preserve">NonComOfficers</t>
  </si>
  <si>
    <t xml:space="preserve">AdNCOff</t>
  </si>
  <si>
    <t xml:space="preserve">NCOff</t>
  </si>
  <si>
    <t xml:space="preserve">volunteers</t>
  </si>
  <si>
    <t xml:space="preserve">Vol</t>
  </si>
  <si>
    <t xml:space="preserve">AdOffB</t>
  </si>
  <si>
    <t xml:space="preserve">AdOffD</t>
  </si>
  <si>
    <t xml:space="preserve">AdOffC</t>
  </si>
  <si>
    <t xml:space="preserve">OffB</t>
  </si>
  <si>
    <t xml:space="preserve">OffD</t>
  </si>
  <si>
    <t xml:space="preserve">OffC</t>
  </si>
  <si>
    <t xml:space="preserve">AdNCOffB</t>
  </si>
  <si>
    <t xml:space="preserve">AdNCOffD</t>
  </si>
  <si>
    <t xml:space="preserve">AdNCOffC</t>
  </si>
  <si>
    <t xml:space="preserve">NCOffB</t>
  </si>
  <si>
    <t xml:space="preserve">NCOffD</t>
  </si>
  <si>
    <t xml:space="preserve">NCOffC</t>
  </si>
  <si>
    <t xml:space="preserve">VolB</t>
  </si>
  <si>
    <t xml:space="preserve">VolD</t>
  </si>
  <si>
    <t xml:space="preserve">VolC</t>
  </si>
  <si>
    <t xml:space="preserve">Aviation</t>
  </si>
  <si>
    <t xml:space="preserve">AviationB</t>
  </si>
  <si>
    <t xml:space="preserve">AviationD</t>
  </si>
  <si>
    <t xml:space="preserve">AviationC</t>
  </si>
  <si>
    <t xml:space="preserve">Infantry</t>
  </si>
  <si>
    <t xml:space="preserve">InfantryB</t>
  </si>
  <si>
    <t xml:space="preserve">InfantryD</t>
  </si>
  <si>
    <t xml:space="preserve">InfantryC</t>
  </si>
  <si>
    <t xml:space="preserve">Navy</t>
  </si>
  <si>
    <t xml:space="preserve">NavyB</t>
  </si>
  <si>
    <t xml:space="preserve">NavyD</t>
  </si>
  <si>
    <t xml:space="preserve">NavyC</t>
  </si>
  <si>
    <t xml:space="preserve">HealthCare</t>
  </si>
  <si>
    <t xml:space="preserve">HealthCareB</t>
  </si>
  <si>
    <t xml:space="preserve">HealthCareD</t>
  </si>
  <si>
    <t xml:space="preserve">HealthCareC</t>
  </si>
  <si>
    <t xml:space="preserve">Other</t>
  </si>
  <si>
    <t xml:space="preserve">OtherB</t>
  </si>
  <si>
    <t xml:space="preserve">OtherD</t>
  </si>
  <si>
    <t xml:space="preserve">OtherC</t>
  </si>
  <si>
    <t xml:space="preserve">Trainee</t>
  </si>
  <si>
    <t xml:space="preserve">FirstOccup</t>
  </si>
  <si>
    <t xml:space="preserve">AdvancOccup</t>
  </si>
  <si>
    <t xml:space="preserve">CompOccup</t>
  </si>
  <si>
    <t xml:space="preserve">BDL</t>
  </si>
  <si>
    <t xml:space="preserve">BDLB</t>
  </si>
  <si>
    <t xml:space="preserve">BDLD</t>
  </si>
  <si>
    <t xml:space="preserve">BDLC</t>
  </si>
  <si>
    <t xml:space="preserve">BO</t>
  </si>
  <si>
    <t xml:space="preserve">BOB</t>
  </si>
  <si>
    <t xml:space="preserve">BOD</t>
  </si>
  <si>
    <t xml:space="preserve">BOC</t>
  </si>
  <si>
    <t xml:space="preserve">ActiveOnly</t>
  </si>
  <si>
    <t xml:space="preserve">Transition types</t>
  </si>
  <si>
    <t xml:space="preserve">Max trans. types in sim</t>
  </si>
  <si>
    <t xml:space="preserve"># of trans. types in sim</t>
  </si>
  <si>
    <t xml:space="preserve">Type</t>
  </si>
  <si>
    <t xml:space="preserve">Order</t>
  </si>
  <si>
    <t xml:space="preserve">Category</t>
  </si>
  <si>
    <t xml:space="preserve">eB</t>
  </si>
  <si>
    <t xml:space="preserve">iB</t>
  </si>
  <si>
    <t xml:space="preserve">eA</t>
  </si>
  <si>
    <t xml:space="preserve">iA</t>
  </si>
  <si>
    <t xml:space="preserve">B+</t>
  </si>
  <si>
    <t xml:space="preserve">OV</t>
  </si>
  <si>
    <t xml:space="preserve">SP</t>
  </si>
  <si>
    <t xml:space="preserve">DI</t>
  </si>
  <si>
    <t xml:space="preserve">eD</t>
  </si>
  <si>
    <t xml:space="preserve">iD</t>
  </si>
  <si>
    <t xml:space="preserve">aC</t>
  </si>
  <si>
    <t xml:space="preserve">eC</t>
  </si>
  <si>
    <t xml:space="preserve">iC</t>
  </si>
  <si>
    <t xml:space="preserve">EW</t>
  </si>
  <si>
    <t xml:space="preserve">PE</t>
  </si>
  <si>
    <t xml:space="preserve">B-</t>
  </si>
  <si>
    <t xml:space="preserve">Recruitment parameters</t>
  </si>
  <si>
    <t xml:space="preserve">Number of recruitment types to read</t>
  </si>
  <si>
    <t xml:space="preserve">Name of recruitment type</t>
  </si>
  <si>
    <t xml:space="preserve">Time between recruitment cycles</t>
  </si>
  <si>
    <t xml:space="preserve">months</t>
  </si>
  <si>
    <t xml:space="preserve">Offset of cycle</t>
  </si>
  <si>
    <t xml:space="preserve">State to recruit to</t>
  </si>
  <si>
    <t xml:space="preserve">ignored</t>
  </si>
  <si>
    <t xml:space="preserve">persons</t>
  </si>
  <si>
    <t xml:space="preserve">Recruitment</t>
  </si>
  <si>
    <t xml:space="preserve">Adaptive recruitment</t>
  </si>
  <si>
    <t xml:space="preserve">Random recruitment</t>
  </si>
  <si>
    <t xml:space="preserve">Fixed recruitment age?</t>
  </si>
  <si>
    <t xml:space="preserve">Recruitment age</t>
  </si>
  <si>
    <t xml:space="preserve">years</t>
  </si>
  <si>
    <t xml:space="preserve">Piecewise Linear</t>
  </si>
  <si>
    <t xml:space="preserve">Total</t>
  </si>
  <si>
    <t xml:space="preserve">Distribution nodes</t>
  </si>
  <si>
    <t xml:space="preserve">Amount</t>
  </si>
  <si>
    <t xml:space="preserve">Weight</t>
  </si>
  <si>
    <t xml:space="preserve">Piecewise Uniform</t>
  </si>
  <si>
    <t xml:space="preserve">Age (y)</t>
  </si>
  <si>
    <t xml:space="preserve">Transitions in simulation</t>
  </si>
  <si>
    <t xml:space="preserve">Max transitions in sim</t>
  </si>
  <si>
    <t xml:space="preserve"># of Transitions in sim</t>
  </si>
  <si>
    <t xml:space="preserve">Start node</t>
  </si>
  <si>
    <t xml:space="preserve">End node</t>
  </si>
  <si>
    <t xml:space="preserve">Schedule period (m)</t>
  </si>
  <si>
    <t xml:space="preserve">Schedule offset to sim start (m)</t>
  </si>
  <si>
    <t xml:space="preserve"># time conds</t>
  </si>
  <si>
    <t xml:space="preserve">Time conditions</t>
  </si>
  <si>
    <t xml:space="preserve"># other conds</t>
  </si>
  <si>
    <t xml:space="preserve">Other conditions</t>
  </si>
  <si>
    <t xml:space="preserve">Min flux</t>
  </si>
  <si>
    <t xml:space="preserve">Max flux</t>
  </si>
  <si>
    <t xml:space="preserve">Respect end node target?</t>
  </si>
  <si>
    <t xml:space="preserve">Number of attempts</t>
  </si>
  <si>
    <t xml:space="preserve"># Probs</t>
  </si>
  <si>
    <t xml:space="preserve">Success probabilities</t>
  </si>
  <si>
    <t xml:space="preserve"># extra changes</t>
  </si>
  <si>
    <t xml:space="preserve">Extra changes</t>
  </si>
  <si>
    <t xml:space="preserve">time in node</t>
  </si>
  <si>
    <t xml:space="preserve">&gt;=</t>
  </si>
  <si>
    <t xml:space="preserve">tenure</t>
  </si>
  <si>
    <t xml:space="preserve">age</t>
  </si>
  <si>
    <t xml:space="preserve">Max OUT transitions in sim</t>
  </si>
  <si>
    <t xml:space="preserve">Source Node</t>
  </si>
  <si>
    <t xml:space="preserve">Retirement parameters</t>
  </si>
  <si>
    <t xml:space="preserve">Time between retirement cycles</t>
  </si>
  <si>
    <t xml:space="preserve">Max career length</t>
  </si>
  <si>
    <t xml:space="preserve">Max retirement age</t>
  </si>
  <si>
    <t xml:space="preserve">Conditions for retirement?</t>
  </si>
  <si>
    <t xml:space="preserve">EITHER</t>
  </si>
  <si>
    <t xml:space="preserve">satisfied</t>
  </si>
  <si>
    <t xml:space="preserve">Snapshot parameters</t>
  </si>
  <si>
    <t xml:space="preserve">Upload initial population?</t>
  </si>
  <si>
    <t xml:space="preserve">Snapshot file</t>
  </si>
  <si>
    <t xml:space="preserve">SIMULsnap</t>
  </si>
  <si>
    <t xml:space="preserve">ID column number</t>
  </si>
  <si>
    <t xml:space="preserve">Tenure info column number</t>
  </si>
  <si>
    <t xml:space="preserve">Is recruitment date?</t>
  </si>
  <si>
    <t xml:space="preserve">Age info column number</t>
  </si>
  <si>
    <t xml:space="preserve">Is birth date?</t>
  </si>
  <si>
    <t xml:space="preserve">Last transition time column number</t>
  </si>
  <si>
    <t xml:space="preserve">Max columns to import</t>
  </si>
  <si>
    <t xml:space="preserve"># columns to import</t>
  </si>
  <si>
    <t xml:space="preserve">Col nrs to import</t>
  </si>
  <si>
    <t xml:space="preserve">Plot of State Network</t>
  </si>
  <si>
    <t xml:space="preserve">Show plot</t>
  </si>
  <si>
    <t xml:space="preserve">Save plot as</t>
  </si>
  <si>
    <t xml:space="preserve">none</t>
  </si>
  <si>
    <t xml:space="preserve">Generate graphml (yEd)</t>
  </si>
  <si>
    <t xml:space="preserve">Save to file</t>
  </si>
  <si>
    <t xml:space="preserve">network</t>
  </si>
  <si>
    <t xml:space="preserve">Max states</t>
  </si>
  <si>
    <t xml:space="preserve">States to show</t>
  </si>
  <si>
    <t xml:space="preserve">States</t>
  </si>
  <si>
    <t xml:space="preserve">Junior A</t>
  </si>
  <si>
    <t xml:space="preserve">Junior B</t>
  </si>
  <si>
    <t xml:space="preserve">Exp A</t>
  </si>
  <si>
    <t xml:space="preserve">Exp B</t>
  </si>
  <si>
    <t xml:space="preserve">Master</t>
  </si>
  <si>
    <t xml:space="preserve">Output graphs (transitions)</t>
  </si>
  <si>
    <t xml:space="preserve">Show plots?</t>
  </si>
  <si>
    <t xml:space="preserve">Save plots?</t>
  </si>
  <si>
    <t xml:space="preserve">Generate Excel?</t>
  </si>
  <si>
    <t xml:space="preserve">Excel filename</t>
  </si>
  <si>
    <t xml:space="preserve">fluxReport</t>
  </si>
  <si>
    <t xml:space="preserve">Max flux plots</t>
  </si>
  <si>
    <t xml:space="preserve">Flux plots to show</t>
  </si>
  <si>
    <t xml:space="preserve">Source/Target?</t>
  </si>
  <si>
    <t xml:space="preserve">Transition name</t>
  </si>
  <si>
    <t xml:space="preserve">Source state</t>
  </si>
  <si>
    <t xml:space="preserve">Target state</t>
  </si>
  <si>
    <t xml:space="preserve">Time resolution (m)</t>
  </si>
  <si>
    <t xml:space="preserve">Output graphs (populations)</t>
  </si>
  <si>
    <t xml:space="preserve">popReport</t>
  </si>
  <si>
    <t xml:space="preserve">Max plots</t>
  </si>
  <si>
    <t xml:space="preserve">Plots to show</t>
  </si>
  <si>
    <t xml:space="preserve">State</t>
  </si>
  <si>
    <t xml:space="preserve">Plot resolution (m)</t>
  </si>
  <si>
    <t xml:space="preserve">Show population</t>
  </si>
  <si>
    <t xml:space="preserve">Show flux in</t>
  </si>
  <si>
    <t xml:space="preserve">Show flux out</t>
  </si>
  <si>
    <t xml:space="preserve">Show net flux</t>
  </si>
  <si>
    <t xml:space="preserve">Show normal</t>
  </si>
  <si>
    <t xml:space="preserve">Show stacked</t>
  </si>
  <si>
    <t xml:space="preserve">Show percentage</t>
  </si>
  <si>
    <t xml:space="preserve">IN</t>
  </si>
  <si>
    <t xml:space="preserve">Pointwise</t>
  </si>
  <si>
    <t xml:space="preserve">SVG</t>
  </si>
  <si>
    <t xml:space="preserve">Scalable Vector Graphics</t>
  </si>
  <si>
    <t xml:space="preserve">small_arg2</t>
  </si>
  <si>
    <t xml:space="preserve">NOT IN</t>
  </si>
  <si>
    <t xml:space="preserve">PNG</t>
  </si>
  <si>
    <t xml:space="preserve">Portable Network Graphics</t>
  </si>
  <si>
    <t xml:space="preserve">IS</t>
  </si>
  <si>
    <t xml:space="preserve">PDF</t>
  </si>
  <si>
    <t xml:space="preserve">Portable Document Format</t>
  </si>
  <si>
    <t xml:space="preserve">IS NOT</t>
  </si>
  <si>
    <t xml:space="preserve">&lt;</t>
  </si>
  <si>
    <t xml:space="preserve">&gt;</t>
  </si>
  <si>
    <t xml:space="preserve">&lt;=</t>
  </si>
</sst>
</file>

<file path=xl/styles.xml><?xml version="1.0" encoding="utf-8"?>
<styleSheet xmlns="http://schemas.openxmlformats.org/spreadsheetml/2006/main">
  <numFmts count="5">
    <numFmt numFmtId="164" formatCode="General"/>
    <numFmt numFmtId="165" formatCode="D\ MMM\ YYYY"/>
    <numFmt numFmtId="166" formatCode="&quot;BOOL&quot;E&quot;AN&quot;"/>
    <numFmt numFmtId="167" formatCode="0.00%"/>
    <numFmt numFmtId="168" formatCode="&quot;WAAR&quot;;&quot;WAAR&quot;;&quot;ONWAAR&quot;"/>
  </numFmts>
  <fonts count="12">
    <font>
      <sz val="10"/>
      <name val="Arial"/>
      <family val="2"/>
      <charset val="1"/>
    </font>
    <font>
      <sz val="10"/>
      <name val="Arial"/>
      <family val="0"/>
    </font>
    <font>
      <sz val="10"/>
      <name val="Arial"/>
      <family val="0"/>
    </font>
    <font>
      <sz val="10"/>
      <name val="Arial"/>
      <family val="0"/>
    </font>
    <font>
      <b val="true"/>
      <sz val="12"/>
      <name val="Arial"/>
      <family val="2"/>
      <charset val="1"/>
    </font>
    <font>
      <b val="true"/>
      <sz val="10"/>
      <name val="Arial"/>
      <family val="2"/>
      <charset val="1"/>
    </font>
    <font>
      <b val="true"/>
      <sz val="10"/>
      <color rgb="FFCE181E"/>
      <name val="Arial"/>
      <family val="2"/>
      <charset val="1"/>
    </font>
    <font>
      <sz val="11"/>
      <name val="Arial"/>
      <family val="2"/>
      <charset val="1"/>
    </font>
    <font>
      <sz val="10"/>
      <name val="Arial"/>
      <family val="2"/>
    </font>
    <font>
      <b val="true"/>
      <sz val="10"/>
      <color rgb="FFCC0000"/>
      <name val="Arial"/>
      <family val="2"/>
      <charset val="1"/>
    </font>
    <font>
      <b val="true"/>
      <sz val="10"/>
      <color rgb="FF996600"/>
      <name val="Arial"/>
      <family val="2"/>
      <charset val="1"/>
    </font>
    <font>
      <b val="true"/>
      <sz val="10"/>
      <name val="Arial"/>
      <family val="2"/>
    </font>
  </fonts>
  <fills count="7">
    <fill>
      <patternFill patternType="none"/>
    </fill>
    <fill>
      <patternFill patternType="gray125"/>
    </fill>
    <fill>
      <patternFill patternType="solid">
        <fgColor rgb="FF33FF99"/>
        <bgColor rgb="FF00FFFF"/>
      </patternFill>
    </fill>
    <fill>
      <patternFill patternType="solid">
        <fgColor rgb="FF99FF66"/>
        <bgColor rgb="FF99CC00"/>
      </patternFill>
    </fill>
    <fill>
      <patternFill patternType="solid">
        <fgColor rgb="FFFF9999"/>
        <bgColor rgb="FFFF8080"/>
      </patternFill>
    </fill>
    <fill>
      <patternFill patternType="solid">
        <fgColor rgb="FFFFFF66"/>
        <bgColor rgb="FFFFFF99"/>
      </patternFill>
    </fill>
    <fill>
      <patternFill patternType="solid">
        <fgColor rgb="FFFFFF99"/>
        <bgColor rgb="FFFFFF66"/>
      </patternFill>
    </fill>
  </fills>
  <borders count="3">
    <border diagonalUp="false" diagonalDown="false">
      <left/>
      <right/>
      <top/>
      <bottom/>
      <diagonal/>
    </border>
    <border diagonalUp="false" diagonalDown="false">
      <left style="hair">
        <color rgb="FF006600"/>
      </left>
      <right style="hair">
        <color rgb="FF006600"/>
      </right>
      <top style="hair">
        <color rgb="FF006600"/>
      </top>
      <bottom style="hair">
        <color rgb="FF006600"/>
      </bottom>
      <diagonal/>
    </border>
    <border diagonalUp="false" diagonalDown="false">
      <left style="hair"/>
      <right style="hair"/>
      <top style="hair"/>
      <bottom style="hair"/>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2" borderId="1" applyFont="true" applyBorder="true" applyAlignment="true" applyProtection="false">
      <alignment horizontal="general" vertical="bottom" textRotation="0" wrapText="false" indent="0" shrinkToFit="false"/>
    </xf>
  </cellStyleXfs>
  <cellXfs count="43">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false" applyProtection="true">
      <alignment horizontal="general" vertical="bottom" textRotation="0" wrapText="false" indent="0" shrinkToFit="false"/>
      <protection locked="false" hidden="false"/>
    </xf>
    <xf numFmtId="164" fontId="4" fillId="0" borderId="0" xfId="0" applyFont="true" applyBorder="true" applyAlignment="true" applyProtection="true">
      <alignment horizontal="general" vertical="center" textRotation="0" wrapText="false" indent="0" shrinkToFit="false"/>
      <protection locked="true" hidden="false"/>
    </xf>
    <xf numFmtId="164" fontId="0" fillId="0" borderId="0" xfId="0" applyFont="false" applyBorder="false" applyAlignment="false" applyProtection="true">
      <alignment horizontal="general" vertical="bottom" textRotation="0" wrapText="false" indent="0" shrinkToFit="false"/>
      <protection locked="true" hidden="false"/>
    </xf>
    <xf numFmtId="164" fontId="0" fillId="3" borderId="1" xfId="20" applyFont="true" applyBorder="false" applyAlignment="false" applyProtection="true">
      <alignment horizontal="general" vertical="bottom" textRotation="0" wrapText="false" indent="0" shrinkToFit="false"/>
      <protection locked="false" hidden="false"/>
    </xf>
    <xf numFmtId="164" fontId="0" fillId="0" borderId="0" xfId="0" applyFont="true" applyBorder="false" applyAlignment="false" applyProtection="true">
      <alignment horizontal="general" vertical="bottom" textRotation="0" wrapText="false" indent="0" shrinkToFit="false"/>
      <protection locked="true" hidden="false"/>
    </xf>
    <xf numFmtId="164" fontId="0" fillId="3" borderId="1" xfId="20" applyFont="false" applyBorder="false" applyAlignment="false" applyProtection="true">
      <alignment horizontal="general" vertical="bottom" textRotation="0" wrapText="false" indent="0" shrinkToFit="false"/>
      <protection locked="false" hidden="false"/>
    </xf>
    <xf numFmtId="165" fontId="0" fillId="3" borderId="1" xfId="20" applyFont="false" applyBorder="false" applyAlignment="false" applyProtection="true">
      <alignment horizontal="general" vertical="bottom" textRotation="0" wrapText="false" indent="0" shrinkToFit="false"/>
      <protection locked="false" hidden="false"/>
    </xf>
    <xf numFmtId="166" fontId="5" fillId="3" borderId="1" xfId="20" applyFont="true" applyBorder="false" applyAlignment="false" applyProtection="true">
      <alignment horizontal="general" vertical="bottom" textRotation="0" wrapText="false" indent="0" shrinkToFit="false"/>
      <protection locked="false" hidden="false"/>
    </xf>
    <xf numFmtId="164" fontId="5" fillId="0" borderId="0" xfId="0" applyFont="true" applyBorder="false" applyAlignment="false" applyProtection="true">
      <alignment horizontal="general" vertical="bottom" textRotation="0" wrapText="false" indent="0" shrinkToFit="false"/>
      <protection locked="true" hidden="false"/>
    </xf>
    <xf numFmtId="164" fontId="4" fillId="0" borderId="0" xfId="0" applyFont="true" applyBorder="false" applyAlignment="false" applyProtection="true">
      <alignment horizontal="general" vertical="bottom" textRotation="0" wrapText="false" indent="0" shrinkToFit="false"/>
      <protection locked="true" hidden="false"/>
    </xf>
    <xf numFmtId="164" fontId="0" fillId="0" borderId="0" xfId="0" applyFont="true" applyBorder="false" applyAlignment="false" applyProtection="true">
      <alignment horizontal="general" vertical="bottom" textRotation="0" wrapText="false" indent="0" shrinkToFit="false"/>
      <protection locked="false" hidden="false"/>
    </xf>
    <xf numFmtId="164" fontId="0" fillId="3" borderId="2" xfId="0" applyFont="true" applyBorder="true" applyAlignment="false" applyProtection="true">
      <alignment horizontal="general" vertical="bottom" textRotation="0" wrapText="false" indent="0" shrinkToFit="false"/>
      <protection locked="false" hidden="false"/>
    </xf>
    <xf numFmtId="164" fontId="6" fillId="0" borderId="0" xfId="0" applyFont="true" applyBorder="false" applyAlignment="false" applyProtection="true">
      <alignment horizontal="general" vertical="bottom" textRotation="0" wrapText="false" indent="0" shrinkToFit="false"/>
      <protection locked="true" hidden="true"/>
    </xf>
    <xf numFmtId="164" fontId="6" fillId="4" borderId="0" xfId="0" applyFont="true" applyBorder="false" applyAlignment="false" applyProtection="true">
      <alignment horizontal="general" vertical="bottom" textRotation="0" wrapText="false" indent="0" shrinkToFit="false"/>
      <protection locked="true" hidden="true"/>
    </xf>
    <xf numFmtId="164" fontId="7" fillId="0" borderId="0" xfId="0" applyFont="true" applyBorder="false" applyAlignment="false" applyProtection="true">
      <alignment horizontal="general" vertical="bottom" textRotation="0" wrapText="false" indent="0" shrinkToFit="false"/>
      <protection locked="true" hidden="false"/>
    </xf>
    <xf numFmtId="164" fontId="5" fillId="3" borderId="2" xfId="0" applyFont="true" applyBorder="true" applyAlignment="false" applyProtection="true">
      <alignment horizontal="general" vertical="bottom" textRotation="0" wrapText="false" indent="0" shrinkToFit="false"/>
      <protection locked="false" hidden="false"/>
    </xf>
    <xf numFmtId="164" fontId="6" fillId="4" borderId="0" xfId="0" applyFont="true" applyBorder="false" applyAlignment="false" applyProtection="true">
      <alignment horizontal="general" vertical="bottom" textRotation="0" wrapText="false" indent="0" shrinkToFit="false"/>
      <protection locked="true" hidden="false"/>
    </xf>
    <xf numFmtId="164" fontId="0" fillId="3" borderId="2" xfId="0" applyFont="false" applyBorder="true" applyAlignment="false" applyProtection="true">
      <alignment horizontal="general" vertical="bottom" textRotation="0" wrapText="false" indent="0" shrinkToFit="false"/>
      <protection locked="false" hidden="false"/>
    </xf>
    <xf numFmtId="167" fontId="6" fillId="4" borderId="0" xfId="0" applyFont="true" applyBorder="false" applyAlignment="false" applyProtection="true">
      <alignment horizontal="general" vertical="bottom" textRotation="0" wrapText="false" indent="0" shrinkToFit="false"/>
      <protection locked="true" hidden="false"/>
    </xf>
    <xf numFmtId="164" fontId="6" fillId="4" borderId="0" xfId="0" applyFont="true" applyBorder="false" applyAlignment="false" applyProtection="true">
      <alignment horizontal="general" vertical="bottom" textRotation="0" wrapText="false" indent="0" shrinkToFit="false"/>
      <protection locked="false" hidden="false"/>
    </xf>
    <xf numFmtId="167" fontId="6" fillId="4" borderId="0" xfId="0" applyFont="true" applyBorder="false" applyAlignment="false" applyProtection="true">
      <alignment horizontal="general" vertical="bottom" textRotation="0" wrapText="false" indent="0" shrinkToFit="false"/>
      <protection locked="false" hidden="false"/>
    </xf>
    <xf numFmtId="164" fontId="8" fillId="3" borderId="2" xfId="0" applyFont="true" applyBorder="true" applyAlignment="false" applyProtection="true">
      <alignment horizontal="general" vertical="bottom" textRotation="0" wrapText="false" indent="0" shrinkToFit="false"/>
      <protection locked="fals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9" fillId="4" borderId="0" xfId="20" applyFont="true" applyBorder="true" applyAlignment="false" applyProtection="true">
      <alignment horizontal="general" vertical="bottom" textRotation="0" wrapText="false" indent="0" shrinkToFit="false"/>
      <protection locked="true" hidden="false"/>
    </xf>
    <xf numFmtId="164" fontId="9" fillId="4" borderId="0" xfId="0" applyFont="true" applyBorder="false" applyAlignment="false" applyProtection="true">
      <alignment horizontal="general" vertical="bottom" textRotation="0" wrapText="false" indent="0" shrinkToFit="false"/>
      <protection locked="true" hidden="false"/>
    </xf>
    <xf numFmtId="167" fontId="10" fillId="5" borderId="0" xfId="0" applyFont="true" applyBorder="false" applyAlignment="false" applyProtection="true">
      <alignment horizontal="general" vertical="bottom" textRotation="0" wrapText="false" indent="0" shrinkToFit="false"/>
      <protection locked="false" hidden="false"/>
    </xf>
    <xf numFmtId="164" fontId="9" fillId="4" borderId="0" xfId="0" applyFont="true" applyBorder="false" applyAlignment="false" applyProtection="true">
      <alignment horizontal="general" vertical="bottom" textRotation="0" wrapText="false" indent="0" shrinkToFit="false"/>
      <protection locked="true" hidden="true"/>
    </xf>
    <xf numFmtId="164" fontId="7" fillId="0" borderId="0" xfId="0" applyFont="true" applyBorder="false" applyAlignment="true" applyProtection="true">
      <alignment horizontal="general" vertical="bottom" textRotation="0" wrapText="true" indent="0" shrinkToFit="false"/>
      <protection locked="false" hidden="false"/>
    </xf>
    <xf numFmtId="164" fontId="5" fillId="3" borderId="1" xfId="20" applyFont="true" applyBorder="false" applyAlignment="false" applyProtection="true">
      <alignment horizontal="general" vertical="bottom" textRotation="0" wrapText="false" indent="0" shrinkToFit="false"/>
      <protection locked="false" hidden="false"/>
    </xf>
    <xf numFmtId="164" fontId="9" fillId="4" borderId="0" xfId="0" applyFont="true" applyBorder="false" applyAlignment="false" applyProtection="true">
      <alignment horizontal="general" vertical="bottom" textRotation="0" wrapText="false" indent="0" shrinkToFit="false"/>
      <protection locked="false" hidden="false"/>
    </xf>
    <xf numFmtId="164" fontId="0" fillId="6" borderId="2" xfId="0" applyFont="false" applyBorder="true" applyAlignment="false" applyProtection="true">
      <alignment horizontal="general" vertical="bottom" textRotation="0" wrapText="false" indent="0" shrinkToFit="false"/>
      <protection locked="false" hidden="false"/>
    </xf>
    <xf numFmtId="164" fontId="0" fillId="6" borderId="2" xfId="0" applyFont="true" applyBorder="true" applyAlignment="false" applyProtection="true">
      <alignment horizontal="general" vertical="bottom" textRotation="0" wrapText="false" indent="0" shrinkToFit="false"/>
      <protection locked="false" hidden="false"/>
    </xf>
    <xf numFmtId="167" fontId="0" fillId="6" borderId="2" xfId="0" applyFont="false" applyBorder="true" applyAlignment="false" applyProtection="true">
      <alignment horizontal="general" vertical="bottom" textRotation="0" wrapText="false" indent="0" shrinkToFit="false"/>
      <protection locked="false" hidden="false"/>
    </xf>
    <xf numFmtId="168" fontId="0" fillId="3" borderId="1" xfId="20" applyFont="true" applyBorder="false" applyAlignment="false" applyProtection="true">
      <alignment horizontal="general" vertical="bottom" textRotation="0" wrapText="false" indent="0" shrinkToFit="false"/>
      <protection locked="false" hidden="false"/>
    </xf>
    <xf numFmtId="166" fontId="0" fillId="3" borderId="1" xfId="20" applyFont="true" applyBorder="false" applyAlignment="false" applyProtection="true">
      <alignment horizontal="general" vertical="bottom" textRotation="0" wrapText="false" indent="0" shrinkToFit="false"/>
      <protection locked="fals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6" fillId="0" borderId="0" xfId="0" applyFont="true" applyBorder="false" applyAlignment="false" applyProtection="true">
      <alignment horizontal="general" vertical="bottom" textRotation="0" wrapText="false" indent="0" shrinkToFit="false"/>
      <protection locked="false" hidden="false"/>
    </xf>
    <xf numFmtId="164" fontId="4" fillId="0" borderId="0" xfId="0" applyFont="true" applyBorder="true" applyAlignment="true" applyProtection="true">
      <alignment horizontal="left" vertical="center" textRotation="0" wrapText="false" indent="0" shrinkToFit="false"/>
      <protection locked="true" hidden="false"/>
    </xf>
    <xf numFmtId="164" fontId="11" fillId="3" borderId="2" xfId="0" applyFont="true" applyBorder="true" applyAlignment="false" applyProtection="true">
      <alignment horizontal="general" vertical="bottom" textRotation="0" wrapText="false" indent="0" shrinkToFit="false"/>
      <protection locked="fals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6"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Excel Built-in Explanatory Text" xfId="20"/>
  </cellStyles>
  <dxfs count="1">
    <dxf>
      <font>
        <name val="Arial"/>
        <charset val="1"/>
        <family val="2"/>
      </font>
    </dxf>
  </dxfs>
  <colors>
    <indexedColors>
      <rgbColor rgb="FF000000"/>
      <rgbColor rgb="FFFFFFFF"/>
      <rgbColor rgb="FFCC0000"/>
      <rgbColor rgb="FF00FF00"/>
      <rgbColor rgb="FF0000FF"/>
      <rgbColor rgb="FFFFFF66"/>
      <rgbColor rgb="FFFF00FF"/>
      <rgbColor rgb="FF00FFFF"/>
      <rgbColor rgb="FF800000"/>
      <rgbColor rgb="FF006600"/>
      <rgbColor rgb="FF000080"/>
      <rgbColor rgb="FF9966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99FF66"/>
      <rgbColor rgb="FFFFFF99"/>
      <rgbColor rgb="FF99CCFF"/>
      <rgbColor rgb="FFFF9999"/>
      <rgbColor rgb="FFCC99FF"/>
      <rgbColor rgb="FFFFCC99"/>
      <rgbColor rgb="FF3366FF"/>
      <rgbColor rgb="FF33FF99"/>
      <rgbColor rgb="FF99CC00"/>
      <rgbColor rgb="FFFFCC00"/>
      <rgbColor rgb="FFFF9900"/>
      <rgbColor rgb="FFFF6600"/>
      <rgbColor rgb="FF666699"/>
      <rgbColor rgb="FF969696"/>
      <rgbColor rgb="FF003366"/>
      <rgbColor rgb="FF339966"/>
      <rgbColor rgb="FF003300"/>
      <rgbColor rgb="FF333300"/>
      <rgbColor rgb="FFCE181E"/>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_rels/sheet7.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B1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1" activeCellId="0" sqref="B11"/>
    </sheetView>
  </sheetViews>
  <sheetFormatPr defaultRowHeight="12.8" zeroHeight="false" outlineLevelRow="0" outlineLevelCol="0"/>
  <cols>
    <col collapsed="false" customWidth="true" hidden="false" outlineLevel="0" max="1" min="1" style="1" width="20.45"/>
    <col collapsed="false" customWidth="true" hidden="false" outlineLevel="0" max="2" min="2" style="1" width="14.21"/>
    <col collapsed="false" customWidth="false" hidden="false" outlineLevel="0" max="1025" min="3" style="1" width="11.52"/>
  </cols>
  <sheetData>
    <row r="1" customFormat="false" ht="12.8" hidden="false" customHeight="false" outlineLevel="0" collapsed="false">
      <c r="A1" s="2" t="s">
        <v>0</v>
      </c>
      <c r="B1" s="2"/>
    </row>
    <row r="2" customFormat="false" ht="12.8" hidden="false" customHeight="false" outlineLevel="0" collapsed="false">
      <c r="A2" s="3"/>
      <c r="B2" s="3"/>
    </row>
    <row r="3" customFormat="false" ht="12.8" hidden="false" customHeight="false" outlineLevel="0" collapsed="false">
      <c r="A3" s="3" t="s">
        <v>1</v>
      </c>
      <c r="B3" s="4" t="s">
        <v>2</v>
      </c>
    </row>
    <row r="4" customFormat="false" ht="12.8" hidden="false" customHeight="false" outlineLevel="0" collapsed="false">
      <c r="A4" s="5" t="s">
        <v>3</v>
      </c>
      <c r="B4" s="4" t="s">
        <v>4</v>
      </c>
    </row>
    <row r="5" customFormat="false" ht="12.8" hidden="false" customHeight="false" outlineLevel="0" collapsed="false">
      <c r="A5" s="5" t="s">
        <v>5</v>
      </c>
      <c r="B5" s="4" t="s">
        <v>6</v>
      </c>
    </row>
    <row r="6" customFormat="false" ht="12.8" hidden="false" customHeight="false" outlineLevel="0" collapsed="false">
      <c r="A6" s="5" t="s">
        <v>7</v>
      </c>
      <c r="B6" s="6" t="n">
        <v>0</v>
      </c>
    </row>
    <row r="7" customFormat="false" ht="12.8" hidden="false" customHeight="false" outlineLevel="0" collapsed="false">
      <c r="A7" s="5" t="s">
        <v>8</v>
      </c>
      <c r="B7" s="7" t="n">
        <v>43101</v>
      </c>
    </row>
    <row r="8" customFormat="false" ht="12.8" hidden="false" customHeight="false" outlineLevel="0" collapsed="false">
      <c r="A8" s="5" t="s">
        <v>9</v>
      </c>
      <c r="B8" s="4" t="n">
        <v>25</v>
      </c>
    </row>
    <row r="9" customFormat="false" ht="12.8" hidden="false" customHeight="false" outlineLevel="0" collapsed="false">
      <c r="A9" s="5" t="s">
        <v>10</v>
      </c>
      <c r="B9" s="6" t="n">
        <v>1</v>
      </c>
    </row>
    <row r="10" customFormat="false" ht="12.8" hidden="false" customHeight="false" outlineLevel="0" collapsed="false">
      <c r="A10" s="5"/>
      <c r="B10" s="5"/>
    </row>
    <row r="11" customFormat="false" ht="12.8" hidden="false" customHeight="false" outlineLevel="0" collapsed="false">
      <c r="A11" s="5" t="s">
        <v>11</v>
      </c>
      <c r="B11" s="8" t="s">
        <v>12</v>
      </c>
    </row>
    <row r="12" customFormat="false" ht="12.8" hidden="false" customHeight="false" outlineLevel="0" collapsed="false">
      <c r="A12" s="5" t="s">
        <v>13</v>
      </c>
      <c r="B12" s="4"/>
    </row>
    <row r="13" customFormat="false" ht="12.8" hidden="false" customHeight="false" outlineLevel="0" collapsed="false">
      <c r="A13" s="9"/>
      <c r="B13" s="3"/>
    </row>
    <row r="14" customFormat="false" ht="12.8" hidden="false" customHeight="false" outlineLevel="0" collapsed="false">
      <c r="A14" s="9" t="s">
        <v>14</v>
      </c>
      <c r="B14" s="8" t="s">
        <v>15</v>
      </c>
    </row>
  </sheetData>
  <sheetProtection sheet="true" objects="true" scenarios="true"/>
  <mergeCells count="1">
    <mergeCell ref="A1:B1"/>
  </mergeCells>
  <dataValidations count="4">
    <dataValidation allowBlank="false" operator="equal" showDropDown="false" showErrorMessage="true" showInputMessage="false" sqref="B11 B14" type="list">
      <formula1>Misc!$B$1:$B$2</formula1>
      <formula2>0</formula2>
    </dataValidation>
    <dataValidation allowBlank="false" operator="greaterThan" showDropDown="false" showErrorMessage="true" showInputMessage="false" sqref="B9" type="whole">
      <formula1>0</formula1>
      <formula2>0</formula2>
    </dataValidation>
    <dataValidation allowBlank="false" operator="greaterThanOrEqual" showDropDown="false" showErrorMessage="true" showInputMessage="false" sqref="B6" type="whole">
      <formula1>0</formula1>
      <formula2>0</formula2>
    </dataValidation>
    <dataValidation allowBlank="false" operator="greaterThanOrEqual" showDropDown="false" showErrorMessage="true" showInputMessage="false" sqref="B7" type="date">
      <formula1>0</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legacyDrawing r:id="rId2"/>
</worksheet>
</file>

<file path=xl/worksheets/sheet10.xml><?xml version="1.0" encoding="utf-8"?>
<worksheet xmlns="http://schemas.openxmlformats.org/spreadsheetml/2006/main" xmlns:r="http://schemas.openxmlformats.org/officeDocument/2006/relationships">
  <sheetPr filterMode="false">
    <pageSetUpPr fitToPage="false"/>
  </sheetPr>
  <dimension ref="A1:C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1" activeCellId="0" sqref="A21"/>
    </sheetView>
  </sheetViews>
  <sheetFormatPr defaultRowHeight="12.8" zeroHeight="false" outlineLevelRow="0" outlineLevelCol="0"/>
  <cols>
    <col collapsed="false" customWidth="true" hidden="false" outlineLevel="0" max="1" min="1" style="1" width="24.35"/>
    <col collapsed="false" customWidth="true" hidden="false" outlineLevel="0" max="2" min="2" style="1" width="12.27"/>
    <col collapsed="false" customWidth="false" hidden="false" outlineLevel="0" max="1025" min="3" style="1" width="11.52"/>
  </cols>
  <sheetData>
    <row r="1" customFormat="false" ht="12.8" hidden="false" customHeight="false" outlineLevel="0" collapsed="false">
      <c r="A1" s="10" t="s">
        <v>800</v>
      </c>
    </row>
    <row r="2" customFormat="false" ht="12.8" hidden="false" customHeight="false" outlineLevel="0" collapsed="false">
      <c r="A2" s="3"/>
    </row>
    <row r="3" customFormat="false" ht="12.8" hidden="false" customHeight="false" outlineLevel="0" collapsed="false">
      <c r="A3" s="3" t="s">
        <v>801</v>
      </c>
      <c r="B3" s="34" t="s">
        <v>15</v>
      </c>
    </row>
    <row r="4" customFormat="false" ht="12.8" hidden="false" customHeight="false" outlineLevel="0" collapsed="false">
      <c r="A4" s="5" t="s">
        <v>802</v>
      </c>
      <c r="B4" s="4" t="s">
        <v>803</v>
      </c>
    </row>
    <row r="5" customFormat="false" ht="12.8" hidden="false" customHeight="false" outlineLevel="0" collapsed="false">
      <c r="A5" s="5" t="s">
        <v>804</v>
      </c>
      <c r="B5" s="4" t="n">
        <v>1</v>
      </c>
    </row>
    <row r="6" customFormat="false" ht="12.8" hidden="false" customHeight="false" outlineLevel="0" collapsed="false">
      <c r="A6" s="3" t="s">
        <v>805</v>
      </c>
      <c r="B6" s="4" t="n">
        <v>11</v>
      </c>
    </row>
    <row r="7" customFormat="false" ht="12.8" hidden="false" customHeight="false" outlineLevel="0" collapsed="false">
      <c r="A7" s="3" t="s">
        <v>806</v>
      </c>
      <c r="B7" s="34" t="s">
        <v>15</v>
      </c>
    </row>
    <row r="8" customFormat="false" ht="12.8" hidden="false" customHeight="false" outlineLevel="0" collapsed="false">
      <c r="A8" s="3" t="s">
        <v>807</v>
      </c>
      <c r="B8" s="4" t="n">
        <v>10</v>
      </c>
    </row>
    <row r="9" customFormat="false" ht="12.8" hidden="false" customHeight="false" outlineLevel="0" collapsed="false">
      <c r="A9" s="3" t="s">
        <v>808</v>
      </c>
      <c r="B9" s="34" t="s">
        <v>15</v>
      </c>
    </row>
    <row r="10" customFormat="false" ht="24" hidden="false" customHeight="false" outlineLevel="0" collapsed="false">
      <c r="A10" s="23" t="s">
        <v>809</v>
      </c>
      <c r="B10" s="4" t="n">
        <v>12</v>
      </c>
    </row>
    <row r="11" customFormat="false" ht="12.8" hidden="false" customHeight="false" outlineLevel="0" collapsed="false">
      <c r="A11" s="3"/>
      <c r="B11" s="3"/>
    </row>
    <row r="12" customFormat="false" ht="12.8" hidden="false" customHeight="false" outlineLevel="0" collapsed="false">
      <c r="A12" s="3" t="s">
        <v>810</v>
      </c>
      <c r="B12" s="12" t="n">
        <v>100</v>
      </c>
      <c r="C12" s="13" t="str">
        <f aca="false">IF(B12=B13,"Increase Max columns to import","")</f>
        <v/>
      </c>
    </row>
    <row r="13" customFormat="false" ht="12.8" hidden="false" customHeight="false" outlineLevel="0" collapsed="false">
      <c r="A13" s="3" t="s">
        <v>811</v>
      </c>
      <c r="B13" s="14" t="n">
        <f aca="true">IFERROR(MATCH(TRUE(),INDEX(ISBLANK(OFFSET(B13,3,-1,B12)),0,0),0)-1,B12)</f>
        <v>8</v>
      </c>
    </row>
    <row r="14" customFormat="false" ht="12.8" hidden="false" customHeight="false" outlineLevel="0" collapsed="false">
      <c r="A14" s="3"/>
      <c r="B14" s="3"/>
    </row>
    <row r="15" customFormat="false" ht="12.8" hidden="false" customHeight="false" outlineLevel="0" collapsed="false">
      <c r="A15" s="3" t="s">
        <v>812</v>
      </c>
      <c r="B15" s="3" t="s">
        <v>664</v>
      </c>
    </row>
    <row r="16" customFormat="false" ht="12.8" hidden="false" customHeight="false" outlineLevel="0" collapsed="false">
      <c r="A16" s="4" t="n">
        <v>2</v>
      </c>
      <c r="B16" s="12" t="s">
        <v>22</v>
      </c>
    </row>
    <row r="17" customFormat="false" ht="12.8" hidden="false" customHeight="false" outlineLevel="0" collapsed="false">
      <c r="A17" s="4" t="n">
        <v>3</v>
      </c>
      <c r="B17" s="12" t="s">
        <v>33</v>
      </c>
    </row>
    <row r="18" customFormat="false" ht="12.8" hidden="false" customHeight="false" outlineLevel="0" collapsed="false">
      <c r="A18" s="4" t="n">
        <v>4</v>
      </c>
      <c r="B18" s="12" t="s">
        <v>36</v>
      </c>
    </row>
    <row r="19" customFormat="false" ht="12.8" hidden="false" customHeight="false" outlineLevel="0" collapsed="false">
      <c r="A19" s="4" t="n">
        <v>5</v>
      </c>
      <c r="B19" s="12" t="s">
        <v>39</v>
      </c>
    </row>
    <row r="20" customFormat="false" ht="12.8" hidden="false" customHeight="false" outlineLevel="0" collapsed="false">
      <c r="A20" s="4" t="n">
        <v>6</v>
      </c>
      <c r="B20" s="12" t="s">
        <v>42</v>
      </c>
    </row>
    <row r="21" customFormat="false" ht="12.8" hidden="false" customHeight="false" outlineLevel="0" collapsed="false">
      <c r="A21" s="4" t="n">
        <v>7</v>
      </c>
      <c r="B21" s="4" t="s">
        <v>28</v>
      </c>
    </row>
    <row r="22" customFormat="false" ht="12.8" hidden="false" customHeight="false" outlineLevel="0" collapsed="false">
      <c r="A22" s="4" t="n">
        <v>8</v>
      </c>
      <c r="B22" s="4" t="s">
        <v>31</v>
      </c>
    </row>
    <row r="23" customFormat="false" ht="12.8" hidden="false" customHeight="false" outlineLevel="0" collapsed="false">
      <c r="A23" s="4" t="n">
        <v>9</v>
      </c>
      <c r="B23" s="4" t="s">
        <v>45</v>
      </c>
    </row>
  </sheetData>
  <sheetProtection sheet="true" objects="true" scenarios="true"/>
  <conditionalFormatting sqref="A4:B4">
    <cfRule type="expression" priority="2" aboveAverage="0" equalAverage="0" bottom="0" percent="0" rank="0" text="" dxfId="0">
      <formula>Snapshot!$B$3="NO"</formula>
    </cfRule>
  </conditionalFormatting>
  <dataValidations count="5">
    <dataValidation allowBlank="false" operator="equal" showDropDown="false" showErrorMessage="true" showInputMessage="false" sqref="B3 B7 B9" type="list">
      <formula1>Misc!$B$1:$B$2</formula1>
      <formula2>0</formula2>
    </dataValidation>
    <dataValidation allowBlank="false" operator="greaterThan" showDropDown="false" showErrorMessage="true" showInputMessage="false" sqref="B5:B6 B8 B10" type="whole">
      <formula1>0</formula1>
      <formula2>0</formula2>
    </dataValidation>
    <dataValidation allowBlank="false" operator="greaterThan" showDropDown="false" showErrorMessage="true" showInputMessage="false" sqref="B12" type="whole">
      <formula1>0</formula1>
      <formula2>0</formula2>
    </dataValidation>
    <dataValidation allowBlank="true" operator="greaterThan" showDropDown="false" showErrorMessage="true" showInputMessage="false" sqref="A16:A23 B21:B23" type="whole">
      <formula1>0</formula1>
      <formula2>0</formula2>
    </dataValidation>
    <dataValidation allowBlank="false" operator="equal" showDropDown="false" showErrorMessage="true" showInputMessage="false" sqref="B16:B20" type="list">
      <formula1>INDEX(OFFSET(Attributes!$A$7,0,0,Attributes!$B$4*3-2),SMALL(IF(ISTEXT(OFFSET(Attributes!$A$7,0,0,Attributes!$B$4*3-2)),ROW(OFFSET(Attributes!$A$7,0,0,Attributes!$B$4*3-2))-ROW(Attributes!$A$6),""),ROW(INDIRECT("1:"&amp;Attributes!$B$4))))</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C1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RowHeight="12.8" zeroHeight="false" outlineLevelRow="0" outlineLevelCol="0"/>
  <cols>
    <col collapsed="false" customWidth="true" hidden="false" outlineLevel="0" max="1" min="1" style="1" width="13.65"/>
    <col collapsed="false" customWidth="true" hidden="false" outlineLevel="0" max="2" min="2" style="1" width="10.65"/>
    <col collapsed="false" customWidth="true" hidden="false" outlineLevel="0" max="1025" min="3" style="1" width="8.21"/>
  </cols>
  <sheetData>
    <row r="1" customFormat="false" ht="12.8" hidden="false" customHeight="false" outlineLevel="0" collapsed="false">
      <c r="A1" s="2" t="s">
        <v>813</v>
      </c>
      <c r="B1" s="2"/>
    </row>
    <row r="2" customFormat="false" ht="12.8" hidden="false" customHeight="false" outlineLevel="0" collapsed="false">
      <c r="A2" s="3"/>
      <c r="B2" s="3"/>
    </row>
    <row r="3" customFormat="false" ht="12.8" hidden="false" customHeight="false" outlineLevel="0" collapsed="false">
      <c r="A3" s="3" t="s">
        <v>814</v>
      </c>
      <c r="B3" s="35" t="s">
        <v>12</v>
      </c>
    </row>
    <row r="4" customFormat="false" ht="12.8" hidden="false" customHeight="false" outlineLevel="0" collapsed="false">
      <c r="A4" s="36" t="s">
        <v>815</v>
      </c>
      <c r="B4" s="35" t="s">
        <v>816</v>
      </c>
    </row>
    <row r="5" customFormat="false" ht="12.8" hidden="false" customHeight="false" outlineLevel="0" collapsed="false">
      <c r="A5" s="23" t="s">
        <v>817</v>
      </c>
      <c r="B5" s="35" t="s">
        <v>12</v>
      </c>
    </row>
    <row r="6" customFormat="false" ht="12.8" hidden="false" customHeight="false" outlineLevel="0" collapsed="false">
      <c r="A6" s="5" t="s">
        <v>818</v>
      </c>
      <c r="B6" s="34" t="s">
        <v>819</v>
      </c>
    </row>
    <row r="7" customFormat="false" ht="12.8" hidden="false" customHeight="false" outlineLevel="0" collapsed="false">
      <c r="A7" s="3"/>
      <c r="B7" s="3"/>
    </row>
    <row r="8" customFormat="false" ht="12.8" hidden="false" customHeight="false" outlineLevel="0" collapsed="false">
      <c r="A8" s="3" t="s">
        <v>820</v>
      </c>
      <c r="B8" s="12" t="n">
        <v>1000</v>
      </c>
      <c r="C8" s="37" t="str">
        <f aca="false">IF(B8=B9,"Increase Max states","")</f>
        <v/>
      </c>
    </row>
    <row r="9" customFormat="false" ht="12.8" hidden="false" customHeight="false" outlineLevel="0" collapsed="false">
      <c r="A9" s="3" t="s">
        <v>821</v>
      </c>
      <c r="B9" s="17" t="n">
        <f aca="true">IFERROR(MATCH(TRUE(),INDEX(ISBLANK(OFFSET(B9,2,0,B8)),0,0),0)-1,B8)</f>
        <v>5</v>
      </c>
    </row>
    <row r="10" customFormat="false" ht="12.8" hidden="false" customHeight="false" outlineLevel="0" collapsed="false">
      <c r="A10" s="3"/>
      <c r="B10" s="3"/>
    </row>
    <row r="11" customFormat="false" ht="12.8" hidden="false" customHeight="false" outlineLevel="0" collapsed="false">
      <c r="A11" s="3" t="s">
        <v>822</v>
      </c>
      <c r="B11" s="4" t="s">
        <v>823</v>
      </c>
    </row>
    <row r="12" customFormat="false" ht="12.8" hidden="false" customHeight="false" outlineLevel="0" collapsed="false">
      <c r="B12" s="4" t="s">
        <v>824</v>
      </c>
    </row>
    <row r="13" customFormat="false" ht="12.8" hidden="false" customHeight="false" outlineLevel="0" collapsed="false">
      <c r="B13" s="4" t="s">
        <v>825</v>
      </c>
    </row>
    <row r="14" customFormat="false" ht="12.8" hidden="false" customHeight="false" outlineLevel="0" collapsed="false">
      <c r="B14" s="4" t="s">
        <v>826</v>
      </c>
    </row>
    <row r="15" customFormat="false" ht="12.8" hidden="false" customHeight="false" outlineLevel="0" collapsed="false">
      <c r="B15" s="4" t="s">
        <v>827</v>
      </c>
    </row>
    <row r="16" customFormat="false" ht="12.8" hidden="false" customHeight="false" outlineLevel="0" collapsed="false">
      <c r="B16" s="4"/>
    </row>
    <row r="17" customFormat="false" ht="12.8" hidden="false" customHeight="false" outlineLevel="0" collapsed="false">
      <c r="B17" s="4"/>
    </row>
    <row r="18" customFormat="false" ht="12.8" hidden="false" customHeight="false" outlineLevel="0" collapsed="false">
      <c r="B18" s="4"/>
    </row>
    <row r="19" customFormat="false" ht="12.8" hidden="false" customHeight="false" outlineLevel="0" collapsed="false">
      <c r="B19" s="4"/>
    </row>
  </sheetData>
  <sheetProtection sheet="true" objects="true" scenarios="true"/>
  <mergeCells count="1">
    <mergeCell ref="A1:B1"/>
  </mergeCells>
  <conditionalFormatting sqref="A6:B6">
    <cfRule type="expression" priority="2" aboveAverage="0" equalAverage="0" bottom="0" percent="0" rank="0" text="" dxfId="0">
      <formula>AND($B$4="none",$B$5="NO")</formula>
    </cfRule>
  </conditionalFormatting>
  <dataValidations count="5">
    <dataValidation allowBlank="false" operator="equal" showDropDown="false" showErrorMessage="true" showInputMessage="false" sqref="B3 B5" type="list">
      <formula1>Misc!$B$1:$B$2</formula1>
      <formula2>0</formula2>
    </dataValidation>
    <dataValidation allowBlank="false" operator="greaterThan" showDropDown="false" showErrorMessage="true" showInputMessage="false" sqref="B8" type="whole">
      <formula1>0</formula1>
      <formula2>0</formula2>
    </dataValidation>
    <dataValidation allowBlank="true" operator="equal" showDropDown="false" showErrorMessage="true" showInputMessage="false" sqref="B6" type="none">
      <formula1>0</formula1>
      <formula2>0</formula2>
    </dataValidation>
    <dataValidation allowBlank="false" operator="equal" showDropDown="false" showErrorMessage="true" showInputMessage="false" sqref="B4" type="list">
      <formula1>Misc!$E$1:$E$4</formula1>
      <formula2>0</formula2>
    </dataValidation>
    <dataValidation allowBlank="true" operator="equal" showDropDown="false" showErrorMessage="true" showInputMessage="false" sqref="B11:B19" type="list">
      <formula1>OFFSET(Nodes!$A$7,0,0,Nodes!$B$4)</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E21"/>
  <sheetViews>
    <sheetView showFormulas="false" showGridLines="true" showRowColHeaders="true" showZeros="true" rightToLeft="false" tabSelected="false" showOutlineSymbols="true" defaultGridColor="true" view="normal" topLeftCell="U1" colorId="64" zoomScale="100" zoomScaleNormal="100" zoomScalePageLayoutView="100" workbookViewId="0">
      <selection pane="topLeft" activeCell="E18" activeCellId="0" sqref="E18"/>
    </sheetView>
  </sheetViews>
  <sheetFormatPr defaultRowHeight="12.8" zeroHeight="false" outlineLevelRow="0" outlineLevelCol="0"/>
  <cols>
    <col collapsed="false" customWidth="true" hidden="false" outlineLevel="0" max="1" min="1" style="1" width="16.3"/>
    <col collapsed="false" customWidth="true" hidden="false" outlineLevel="0" max="2" min="2" style="1" width="20.33"/>
    <col collapsed="false" customWidth="true" hidden="false" outlineLevel="0" max="3" min="3" style="1" width="13.1"/>
    <col collapsed="false" customWidth="true" hidden="false" outlineLevel="0" max="4" min="4" style="1" width="12.27"/>
    <col collapsed="false" customWidth="true" hidden="false" outlineLevel="0" max="5" min="5" style="1" width="18.92"/>
    <col collapsed="false" customWidth="false" hidden="false" outlineLevel="0" max="14" min="6" style="1" width="11.52"/>
    <col collapsed="false" customWidth="true" hidden="false" outlineLevel="0" max="15" min="15" style="1" width="16.3"/>
    <col collapsed="false" customWidth="true" hidden="false" outlineLevel="0" max="16" min="16" style="1" width="13.37"/>
    <col collapsed="false" customWidth="false" hidden="false" outlineLevel="0" max="1025" min="17" style="1" width="11.52"/>
  </cols>
  <sheetData>
    <row r="1" customFormat="false" ht="12.8" hidden="false" customHeight="false" outlineLevel="0" collapsed="false">
      <c r="A1" s="38" t="s">
        <v>828</v>
      </c>
      <c r="B1" s="38"/>
    </row>
    <row r="2" customFormat="false" ht="12.8" hidden="false" customHeight="false" outlineLevel="0" collapsed="false">
      <c r="A2" s="3"/>
      <c r="B2" s="3"/>
    </row>
    <row r="3" customFormat="false" ht="12.8" hidden="false" customHeight="false" outlineLevel="0" collapsed="false">
      <c r="A3" s="3" t="s">
        <v>829</v>
      </c>
      <c r="B3" s="34" t="s">
        <v>12</v>
      </c>
    </row>
    <row r="4" customFormat="false" ht="12.8" hidden="false" customHeight="false" outlineLevel="0" collapsed="false">
      <c r="A4" s="3" t="s">
        <v>830</v>
      </c>
      <c r="B4" s="34" t="s">
        <v>12</v>
      </c>
    </row>
    <row r="5" customFormat="false" ht="12.8" hidden="false" customHeight="false" outlineLevel="0" collapsed="false">
      <c r="A5" s="3" t="s">
        <v>831</v>
      </c>
      <c r="B5" s="34" t="s">
        <v>12</v>
      </c>
    </row>
    <row r="6" customFormat="false" ht="12.8" hidden="false" customHeight="false" outlineLevel="0" collapsed="false">
      <c r="A6" s="5" t="s">
        <v>832</v>
      </c>
      <c r="B6" s="12" t="s">
        <v>833</v>
      </c>
    </row>
    <row r="7" customFormat="false" ht="12.8" hidden="false" customHeight="false" outlineLevel="0" collapsed="false">
      <c r="A7" s="3"/>
      <c r="B7" s="3"/>
    </row>
    <row r="8" customFormat="false" ht="12.8" hidden="false" customHeight="false" outlineLevel="0" collapsed="false">
      <c r="A8" s="3" t="s">
        <v>834</v>
      </c>
      <c r="B8" s="12" t="n">
        <v>50</v>
      </c>
      <c r="C8" s="13" t="str">
        <f aca="false">IF(B8=B9,"Increase Max flux plots","")</f>
        <v/>
      </c>
    </row>
    <row r="9" customFormat="false" ht="12.8" hidden="false" customHeight="false" outlineLevel="0" collapsed="false">
      <c r="A9" s="5" t="s">
        <v>835</v>
      </c>
      <c r="B9" s="14" t="n">
        <f aca="true">IFERROR(MATCH(TRUE(),INDEX(ISBLANK(OFFSET(B9,3,3,B8)),0,0),0)-1,B8)</f>
        <v>0</v>
      </c>
    </row>
    <row r="10" customFormat="false" ht="12.8" hidden="false" customHeight="false" outlineLevel="0" collapsed="false">
      <c r="A10" s="3"/>
      <c r="B10" s="3"/>
    </row>
    <row r="11" customFormat="false" ht="12.8" hidden="false" customHeight="false" outlineLevel="0" collapsed="false">
      <c r="A11" s="15" t="s">
        <v>836</v>
      </c>
      <c r="B11" s="15" t="s">
        <v>837</v>
      </c>
      <c r="C11" s="15" t="s">
        <v>838</v>
      </c>
      <c r="D11" s="15" t="s">
        <v>839</v>
      </c>
      <c r="E11" s="15" t="s">
        <v>840</v>
      </c>
    </row>
    <row r="12" customFormat="false" ht="12.8" hidden="false" customHeight="false" outlineLevel="0" collapsed="false">
      <c r="A12" s="34" t="s">
        <v>15</v>
      </c>
      <c r="B12" s="12"/>
      <c r="C12" s="12" t="s">
        <v>823</v>
      </c>
      <c r="D12" s="12" t="s">
        <v>825</v>
      </c>
      <c r="E12" s="18"/>
    </row>
    <row r="13" customFormat="false" ht="12.8" hidden="false" customHeight="false" outlineLevel="0" collapsed="false">
      <c r="A13" s="34" t="s">
        <v>15</v>
      </c>
      <c r="B13" s="12"/>
      <c r="C13" s="12" t="s">
        <v>824</v>
      </c>
      <c r="D13" s="12" t="s">
        <v>826</v>
      </c>
      <c r="E13" s="18"/>
    </row>
    <row r="14" customFormat="false" ht="12.8" hidden="false" customHeight="false" outlineLevel="0" collapsed="false">
      <c r="A14" s="34" t="s">
        <v>15</v>
      </c>
      <c r="B14" s="12"/>
      <c r="C14" s="12" t="s">
        <v>825</v>
      </c>
      <c r="D14" s="12" t="s">
        <v>827</v>
      </c>
      <c r="E14" s="18"/>
    </row>
    <row r="15" customFormat="false" ht="12.8" hidden="false" customHeight="false" outlineLevel="0" collapsed="false">
      <c r="A15" s="34" t="s">
        <v>15</v>
      </c>
      <c r="B15" s="12"/>
      <c r="C15" s="12" t="s">
        <v>826</v>
      </c>
      <c r="D15" s="12" t="s">
        <v>827</v>
      </c>
      <c r="E15" s="18"/>
    </row>
    <row r="16" customFormat="false" ht="12.8" hidden="false" customHeight="false" outlineLevel="0" collapsed="false">
      <c r="A16" s="34" t="s">
        <v>15</v>
      </c>
      <c r="B16" s="12"/>
      <c r="C16" s="12" t="s">
        <v>823</v>
      </c>
      <c r="D16" s="12"/>
      <c r="E16" s="18"/>
    </row>
    <row r="17" customFormat="false" ht="12.8" hidden="false" customHeight="false" outlineLevel="0" collapsed="false">
      <c r="A17" s="34" t="s">
        <v>15</v>
      </c>
      <c r="B17" s="12"/>
      <c r="C17" s="12" t="s">
        <v>824</v>
      </c>
      <c r="D17" s="12"/>
      <c r="E17" s="18"/>
    </row>
    <row r="18" customFormat="false" ht="12.8" hidden="false" customHeight="false" outlineLevel="0" collapsed="false">
      <c r="A18" s="34" t="s">
        <v>15</v>
      </c>
      <c r="B18" s="12"/>
      <c r="C18" s="12" t="s">
        <v>825</v>
      </c>
      <c r="D18" s="12"/>
      <c r="E18" s="18"/>
    </row>
    <row r="19" customFormat="false" ht="12.8" hidden="false" customHeight="false" outlineLevel="0" collapsed="false">
      <c r="A19" s="34" t="s">
        <v>15</v>
      </c>
      <c r="B19" s="12"/>
      <c r="C19" s="12" t="s">
        <v>826</v>
      </c>
      <c r="D19" s="12"/>
      <c r="E19" s="18"/>
    </row>
    <row r="20" customFormat="false" ht="12.8" hidden="false" customHeight="false" outlineLevel="0" collapsed="false">
      <c r="A20" s="34" t="s">
        <v>15</v>
      </c>
      <c r="B20" s="12"/>
      <c r="C20" s="12" t="s">
        <v>827</v>
      </c>
      <c r="D20" s="12"/>
      <c r="E20" s="18"/>
    </row>
    <row r="21" customFormat="false" ht="12.8" hidden="false" customHeight="false" outlineLevel="0" collapsed="false">
      <c r="A21" s="34"/>
      <c r="B21" s="12"/>
      <c r="C21" s="12"/>
      <c r="D21" s="12"/>
      <c r="E21" s="18"/>
    </row>
  </sheetData>
  <sheetProtection sheet="true" objects="true" scenarios="true"/>
  <mergeCells count="1">
    <mergeCell ref="A1:B1"/>
  </mergeCells>
  <conditionalFormatting sqref="A9:B9">
    <cfRule type="expression" priority="2" aboveAverage="0" equalAverage="0" bottom="0" percent="0" rank="0" text="" dxfId="0">
      <formula>AND($B$3="NO",$B$5="NO")</formula>
    </cfRule>
  </conditionalFormatting>
  <conditionalFormatting sqref="C12:C21 D12:D14 D16:D21">
    <cfRule type="expression" priority="3" aboveAverage="0" equalAverage="0" bottom="0" percent="0" rank="0" text="" dxfId="0">
      <formula>'Output plots (trans)'!$A12="NO"</formula>
    </cfRule>
  </conditionalFormatting>
  <conditionalFormatting sqref="A6:B6">
    <cfRule type="expression" priority="4" aboveAverage="0" equalAverage="0" bottom="0" percent="0" rank="0" text="" dxfId="0">
      <formula>$B$5="NO"</formula>
    </cfRule>
  </conditionalFormatting>
  <conditionalFormatting sqref="D15">
    <cfRule type="expression" priority="5" aboveAverage="0" equalAverage="0" bottom="0" percent="0" rank="0" text="" dxfId="0">
      <formula>'Output plots (trans)'!$A15="NO"</formula>
    </cfRule>
  </conditionalFormatting>
  <dataValidations count="5">
    <dataValidation allowBlank="false" operator="equal" showDropDown="false" showErrorMessage="true" showInputMessage="false" sqref="B3:B5" type="list">
      <formula1>Misc!$B$1:$B$2</formula1>
      <formula2>0</formula2>
    </dataValidation>
    <dataValidation allowBlank="false" operator="greaterThan" showDropDown="false" showErrorMessage="true" showInputMessage="false" sqref="B8" type="whole">
      <formula1>0</formula1>
      <formula2>0</formula2>
    </dataValidation>
    <dataValidation allowBlank="true" operator="equal" showDropDown="false" showErrorMessage="true" showInputMessage="false" sqref="B21" type="none">
      <formula1>0</formula1>
      <formula2>0</formula2>
    </dataValidation>
    <dataValidation allowBlank="false" operator="equal" showDropDown="false" showErrorMessage="true" showInputMessage="false" sqref="A12:A21" type="list">
      <formula1>Misc!$B$1:$B$2</formula1>
      <formula2>0</formula2>
    </dataValidation>
    <dataValidation allowBlank="true" operator="equal" showDropDown="false" showErrorMessage="true" showInputMessage="false" sqref="C12:D21" type="list">
      <formula1>OFFSET(Nodes!$A$7,0,0,Nodes!$B$4)</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xl/worksheets/sheet13.xml><?xml version="1.0" encoding="utf-8"?>
<worksheet xmlns="http://schemas.openxmlformats.org/spreadsheetml/2006/main" xmlns:r="http://schemas.openxmlformats.org/officeDocument/2006/relationships">
  <sheetPr filterMode="false">
    <pageSetUpPr fitToPage="false"/>
  </sheetPr>
  <dimension ref="A1:J3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31" activeCellId="0" sqref="B31"/>
    </sheetView>
  </sheetViews>
  <sheetFormatPr defaultRowHeight="12.8" zeroHeight="false" outlineLevelRow="0" outlineLevelCol="0"/>
  <cols>
    <col collapsed="false" customWidth="true" hidden="false" outlineLevel="0" max="1" min="1" style="1" width="15.05"/>
    <col collapsed="false" customWidth="true" hidden="false" outlineLevel="0" max="2" min="2" style="1" width="17.96"/>
    <col collapsed="false" customWidth="true" hidden="false" outlineLevel="0" max="3" min="3" style="1" width="16.43"/>
    <col collapsed="false" customWidth="true" hidden="false" outlineLevel="0" max="4" min="4" style="1" width="12.56"/>
    <col collapsed="false" customWidth="true" hidden="false" outlineLevel="0" max="6" min="5" style="1" width="13.82"/>
    <col collapsed="false" customWidth="false" hidden="false" outlineLevel="0" max="7" min="7" style="1" width="11.52"/>
    <col collapsed="false" customWidth="true" hidden="false" outlineLevel="0" max="8" min="8" style="1" width="13.37"/>
    <col collapsed="false" customWidth="true" hidden="false" outlineLevel="0" max="9" min="9" style="1" width="14.49"/>
    <col collapsed="false" customWidth="true" hidden="false" outlineLevel="0" max="10" min="10" style="1" width="17.4"/>
    <col collapsed="false" customWidth="false" hidden="false" outlineLevel="0" max="1023" min="11" style="1" width="11.52"/>
    <col collapsed="false" customWidth="false" hidden="false" outlineLevel="0" max="1025" min="1024" style="0" width="11.52"/>
  </cols>
  <sheetData>
    <row r="1" customFormat="false" ht="12.8" hidden="false" customHeight="false" outlineLevel="0" collapsed="false">
      <c r="A1" s="38" t="s">
        <v>841</v>
      </c>
      <c r="B1" s="38"/>
    </row>
    <row r="2" customFormat="false" ht="12.8" hidden="false" customHeight="false" outlineLevel="0" collapsed="false">
      <c r="A2" s="3"/>
      <c r="B2" s="3"/>
    </row>
    <row r="3" customFormat="false" ht="12.8" hidden="false" customHeight="false" outlineLevel="0" collapsed="false">
      <c r="A3" s="3" t="s">
        <v>829</v>
      </c>
      <c r="B3" s="34" t="s">
        <v>12</v>
      </c>
    </row>
    <row r="4" customFormat="false" ht="12.8" hidden="false" customHeight="false" outlineLevel="0" collapsed="false">
      <c r="A4" s="3" t="s">
        <v>830</v>
      </c>
      <c r="B4" s="34" t="s">
        <v>12</v>
      </c>
    </row>
    <row r="5" customFormat="false" ht="12.8" hidden="false" customHeight="false" outlineLevel="0" collapsed="false">
      <c r="A5" s="3" t="s">
        <v>831</v>
      </c>
      <c r="B5" s="34" t="s">
        <v>15</v>
      </c>
    </row>
    <row r="6" customFormat="false" ht="12.8" hidden="false" customHeight="false" outlineLevel="0" collapsed="false">
      <c r="A6" s="5" t="s">
        <v>832</v>
      </c>
      <c r="B6" s="12" t="s">
        <v>842</v>
      </c>
    </row>
    <row r="7" customFormat="false" ht="12.8" hidden="false" customHeight="false" outlineLevel="0" collapsed="false">
      <c r="A7" s="3"/>
      <c r="B7" s="3"/>
    </row>
    <row r="8" customFormat="false" ht="12.8" hidden="false" customHeight="false" outlineLevel="0" collapsed="false">
      <c r="A8" s="3" t="s">
        <v>843</v>
      </c>
      <c r="B8" s="12" t="n">
        <v>50</v>
      </c>
      <c r="C8" s="13" t="str">
        <f aca="false">IF(B8=B9,"Increase Max states","")</f>
        <v/>
      </c>
    </row>
    <row r="9" customFormat="false" ht="12.8" hidden="false" customHeight="false" outlineLevel="0" collapsed="false">
      <c r="A9" s="5" t="s">
        <v>844</v>
      </c>
      <c r="B9" s="14" t="n">
        <f aca="true">IFERROR(MATCH(TRUE(),INDEX(ISBLANK(OFFSET(B9,4,0,B8)),0,0),0)-1,B8)</f>
        <v>18</v>
      </c>
    </row>
    <row r="10" customFormat="false" ht="12.8" hidden="false" customHeight="false" outlineLevel="0" collapsed="false">
      <c r="A10" s="3"/>
      <c r="B10" s="5"/>
    </row>
    <row r="11" customFormat="false" ht="12.8" hidden="false" customHeight="false" outlineLevel="0" collapsed="false">
      <c r="A11" s="3"/>
      <c r="B11" s="3"/>
      <c r="C11" s="3"/>
      <c r="D11" s="3"/>
      <c r="E11" s="3"/>
      <c r="F11" s="3"/>
      <c r="G11" s="3"/>
      <c r="H11" s="3"/>
      <c r="I11" s="3"/>
      <c r="J11" s="3"/>
    </row>
    <row r="12" customFormat="false" ht="12.8" hidden="false" customHeight="false" outlineLevel="0" collapsed="false">
      <c r="A12" s="15" t="s">
        <v>845</v>
      </c>
      <c r="B12" s="15" t="s">
        <v>846</v>
      </c>
      <c r="C12" s="15" t="s">
        <v>847</v>
      </c>
      <c r="D12" s="15" t="s">
        <v>848</v>
      </c>
      <c r="E12" s="15" t="s">
        <v>849</v>
      </c>
      <c r="F12" s="15" t="s">
        <v>850</v>
      </c>
      <c r="G12" s="3"/>
      <c r="H12" s="15" t="s">
        <v>851</v>
      </c>
      <c r="I12" s="15" t="s">
        <v>852</v>
      </c>
      <c r="J12" s="15" t="s">
        <v>853</v>
      </c>
    </row>
    <row r="13" customFormat="false" ht="12.8" hidden="false" customHeight="false" outlineLevel="0" collapsed="false">
      <c r="A13" s="12"/>
      <c r="B13" s="18" t="n">
        <v>12</v>
      </c>
      <c r="C13" s="34" t="s">
        <v>15</v>
      </c>
      <c r="D13" s="34" t="s">
        <v>15</v>
      </c>
      <c r="E13" s="34" t="s">
        <v>15</v>
      </c>
      <c r="F13" s="34" t="s">
        <v>15</v>
      </c>
      <c r="H13" s="34" t="s">
        <v>15</v>
      </c>
      <c r="I13" s="34" t="s">
        <v>12</v>
      </c>
      <c r="J13" s="34" t="s">
        <v>12</v>
      </c>
    </row>
    <row r="14" customFormat="false" ht="12.8" hidden="false" customHeight="false" outlineLevel="0" collapsed="false">
      <c r="A14" s="16" t="s">
        <v>669</v>
      </c>
      <c r="B14" s="18" t="n">
        <v>12</v>
      </c>
      <c r="C14" s="34" t="s">
        <v>15</v>
      </c>
      <c r="D14" s="34" t="s">
        <v>15</v>
      </c>
      <c r="E14" s="34" t="s">
        <v>15</v>
      </c>
      <c r="F14" s="34" t="s">
        <v>15</v>
      </c>
      <c r="H14" s="34" t="s">
        <v>15</v>
      </c>
      <c r="I14" s="34" t="s">
        <v>12</v>
      </c>
      <c r="J14" s="34" t="s">
        <v>12</v>
      </c>
    </row>
    <row r="15" customFormat="false" ht="12.8" hidden="false" customHeight="false" outlineLevel="0" collapsed="false">
      <c r="A15" s="16" t="s">
        <v>670</v>
      </c>
      <c r="B15" s="18" t="n">
        <v>12</v>
      </c>
      <c r="C15" s="34" t="s">
        <v>15</v>
      </c>
      <c r="D15" s="34" t="s">
        <v>15</v>
      </c>
      <c r="E15" s="34" t="s">
        <v>15</v>
      </c>
      <c r="F15" s="34" t="s">
        <v>15</v>
      </c>
      <c r="H15" s="34" t="s">
        <v>15</v>
      </c>
      <c r="I15" s="34" t="s">
        <v>12</v>
      </c>
      <c r="J15" s="34" t="s">
        <v>12</v>
      </c>
    </row>
    <row r="16" customFormat="false" ht="12.8" hidden="false" customHeight="false" outlineLevel="0" collapsed="false">
      <c r="A16" s="16" t="s">
        <v>672</v>
      </c>
      <c r="B16" s="18" t="n">
        <v>12</v>
      </c>
      <c r="C16" s="34" t="s">
        <v>15</v>
      </c>
      <c r="D16" s="34" t="s">
        <v>15</v>
      </c>
      <c r="E16" s="34" t="s">
        <v>15</v>
      </c>
      <c r="F16" s="34" t="s">
        <v>15</v>
      </c>
      <c r="H16" s="34" t="s">
        <v>15</v>
      </c>
      <c r="I16" s="34" t="s">
        <v>12</v>
      </c>
      <c r="J16" s="34" t="s">
        <v>12</v>
      </c>
    </row>
    <row r="17" customFormat="false" ht="12.8" hidden="false" customHeight="false" outlineLevel="0" collapsed="false">
      <c r="A17" s="16" t="s">
        <v>673</v>
      </c>
      <c r="B17" s="18" t="n">
        <v>12</v>
      </c>
      <c r="C17" s="34" t="s">
        <v>15</v>
      </c>
      <c r="D17" s="34" t="s">
        <v>15</v>
      </c>
      <c r="E17" s="34" t="s">
        <v>15</v>
      </c>
      <c r="F17" s="34" t="s">
        <v>15</v>
      </c>
      <c r="H17" s="34" t="s">
        <v>15</v>
      </c>
      <c r="I17" s="34" t="s">
        <v>12</v>
      </c>
      <c r="J17" s="34" t="s">
        <v>12</v>
      </c>
    </row>
    <row r="18" customFormat="false" ht="12.8" hidden="false" customHeight="false" outlineLevel="0" collapsed="false">
      <c r="A18" s="16" t="s">
        <v>675</v>
      </c>
      <c r="B18" s="18" t="n">
        <v>12</v>
      </c>
      <c r="C18" s="34" t="s">
        <v>15</v>
      </c>
      <c r="D18" s="34" t="s">
        <v>15</v>
      </c>
      <c r="E18" s="34" t="s">
        <v>15</v>
      </c>
      <c r="F18" s="34" t="s">
        <v>15</v>
      </c>
      <c r="H18" s="34" t="s">
        <v>15</v>
      </c>
      <c r="I18" s="34" t="s">
        <v>12</v>
      </c>
      <c r="J18" s="34" t="s">
        <v>12</v>
      </c>
    </row>
    <row r="19" customFormat="false" ht="12.8" hidden="false" customHeight="false" outlineLevel="0" collapsed="false">
      <c r="A19" s="16" t="s">
        <v>691</v>
      </c>
      <c r="B19" s="18" t="n">
        <v>12</v>
      </c>
      <c r="C19" s="34" t="s">
        <v>15</v>
      </c>
      <c r="D19" s="34" t="s">
        <v>15</v>
      </c>
      <c r="E19" s="34" t="s">
        <v>15</v>
      </c>
      <c r="F19" s="34" t="s">
        <v>15</v>
      </c>
      <c r="H19" s="34" t="s">
        <v>15</v>
      </c>
      <c r="I19" s="34" t="s">
        <v>12</v>
      </c>
      <c r="J19" s="34" t="s">
        <v>12</v>
      </c>
    </row>
    <row r="20" customFormat="false" ht="12.8" hidden="false" customHeight="false" outlineLevel="0" collapsed="false">
      <c r="A20" s="16" t="s">
        <v>695</v>
      </c>
      <c r="B20" s="18" t="n">
        <v>12</v>
      </c>
      <c r="C20" s="34" t="s">
        <v>15</v>
      </c>
      <c r="D20" s="34" t="s">
        <v>15</v>
      </c>
      <c r="E20" s="34" t="s">
        <v>15</v>
      </c>
      <c r="F20" s="34" t="s">
        <v>15</v>
      </c>
      <c r="H20" s="34" t="s">
        <v>15</v>
      </c>
      <c r="I20" s="34" t="s">
        <v>12</v>
      </c>
      <c r="J20" s="34" t="s">
        <v>12</v>
      </c>
    </row>
    <row r="21" customFormat="false" ht="12.8" hidden="false" customHeight="false" outlineLevel="0" collapsed="false">
      <c r="A21" s="16" t="s">
        <v>699</v>
      </c>
      <c r="B21" s="18" t="n">
        <v>12</v>
      </c>
      <c r="C21" s="34" t="s">
        <v>15</v>
      </c>
      <c r="D21" s="34" t="s">
        <v>15</v>
      </c>
      <c r="E21" s="34" t="s">
        <v>15</v>
      </c>
      <c r="F21" s="34" t="s">
        <v>15</v>
      </c>
      <c r="H21" s="34" t="s">
        <v>15</v>
      </c>
      <c r="I21" s="34" t="s">
        <v>12</v>
      </c>
      <c r="J21" s="34" t="s">
        <v>12</v>
      </c>
    </row>
    <row r="22" customFormat="false" ht="12.8" hidden="false" customHeight="false" outlineLevel="0" collapsed="false">
      <c r="A22" s="16" t="s">
        <v>703</v>
      </c>
      <c r="B22" s="18" t="n">
        <v>12</v>
      </c>
      <c r="C22" s="34" t="s">
        <v>15</v>
      </c>
      <c r="D22" s="34" t="s">
        <v>15</v>
      </c>
      <c r="E22" s="34" t="s">
        <v>15</v>
      </c>
      <c r="F22" s="34" t="s">
        <v>15</v>
      </c>
      <c r="H22" s="34" t="s">
        <v>15</v>
      </c>
      <c r="I22" s="34" t="s">
        <v>12</v>
      </c>
      <c r="J22" s="34" t="s">
        <v>12</v>
      </c>
    </row>
    <row r="23" customFormat="false" ht="12.8" hidden="false" customHeight="false" outlineLevel="0" collapsed="false">
      <c r="A23" s="16" t="s">
        <v>707</v>
      </c>
      <c r="B23" s="18" t="n">
        <v>12</v>
      </c>
      <c r="C23" s="34" t="s">
        <v>15</v>
      </c>
      <c r="D23" s="34" t="s">
        <v>15</v>
      </c>
      <c r="E23" s="34" t="s">
        <v>15</v>
      </c>
      <c r="F23" s="34" t="s">
        <v>15</v>
      </c>
      <c r="H23" s="34" t="s">
        <v>15</v>
      </c>
      <c r="I23" s="34" t="s">
        <v>12</v>
      </c>
      <c r="J23" s="34" t="s">
        <v>12</v>
      </c>
    </row>
    <row r="24" customFormat="false" ht="12.8" hidden="false" customHeight="false" outlineLevel="0" collapsed="false">
      <c r="A24" s="16" t="s">
        <v>711</v>
      </c>
      <c r="B24" s="18" t="n">
        <v>12</v>
      </c>
      <c r="C24" s="34" t="s">
        <v>15</v>
      </c>
      <c r="D24" s="34" t="s">
        <v>15</v>
      </c>
      <c r="E24" s="34" t="s">
        <v>15</v>
      </c>
      <c r="F24" s="34" t="s">
        <v>15</v>
      </c>
      <c r="H24" s="34" t="s">
        <v>15</v>
      </c>
      <c r="I24" s="34" t="s">
        <v>12</v>
      </c>
      <c r="J24" s="34" t="s">
        <v>12</v>
      </c>
    </row>
    <row r="25" customFormat="false" ht="12.8" hidden="false" customHeight="false" outlineLevel="0" collapsed="false">
      <c r="A25" s="16" t="s">
        <v>712</v>
      </c>
      <c r="B25" s="18" t="n">
        <v>12</v>
      </c>
      <c r="C25" s="34" t="s">
        <v>15</v>
      </c>
      <c r="D25" s="34" t="s">
        <v>15</v>
      </c>
      <c r="E25" s="34" t="s">
        <v>15</v>
      </c>
      <c r="F25" s="34" t="s">
        <v>15</v>
      </c>
      <c r="H25" s="34" t="s">
        <v>15</v>
      </c>
      <c r="I25" s="34" t="s">
        <v>12</v>
      </c>
      <c r="J25" s="34" t="s">
        <v>12</v>
      </c>
    </row>
    <row r="26" customFormat="false" ht="12.8" hidden="false" customHeight="false" outlineLevel="0" collapsed="false">
      <c r="A26" s="16" t="s">
        <v>713</v>
      </c>
      <c r="B26" s="18" t="n">
        <v>12</v>
      </c>
      <c r="C26" s="34" t="s">
        <v>15</v>
      </c>
      <c r="D26" s="34" t="s">
        <v>15</v>
      </c>
      <c r="E26" s="34" t="s">
        <v>15</v>
      </c>
      <c r="F26" s="34" t="s">
        <v>15</v>
      </c>
      <c r="H26" s="34" t="s">
        <v>15</v>
      </c>
      <c r="I26" s="34" t="s">
        <v>12</v>
      </c>
      <c r="J26" s="34" t="s">
        <v>12</v>
      </c>
    </row>
    <row r="27" customFormat="false" ht="12.8" hidden="false" customHeight="false" outlineLevel="0" collapsed="false">
      <c r="A27" s="16" t="s">
        <v>714</v>
      </c>
      <c r="B27" s="18" t="n">
        <v>12</v>
      </c>
      <c r="C27" s="34" t="s">
        <v>15</v>
      </c>
      <c r="D27" s="34" t="s">
        <v>15</v>
      </c>
      <c r="E27" s="34" t="s">
        <v>15</v>
      </c>
      <c r="F27" s="34" t="s">
        <v>15</v>
      </c>
      <c r="H27" s="34" t="s">
        <v>15</v>
      </c>
      <c r="I27" s="34" t="s">
        <v>12</v>
      </c>
      <c r="J27" s="34" t="s">
        <v>12</v>
      </c>
    </row>
    <row r="28" customFormat="false" ht="12.8" hidden="false" customHeight="false" outlineLevel="0" collapsed="false">
      <c r="A28" s="16" t="s">
        <v>715</v>
      </c>
      <c r="B28" s="18" t="n">
        <v>12</v>
      </c>
      <c r="C28" s="34" t="s">
        <v>15</v>
      </c>
      <c r="D28" s="34" t="s">
        <v>15</v>
      </c>
      <c r="E28" s="34" t="s">
        <v>15</v>
      </c>
      <c r="F28" s="34" t="s">
        <v>15</v>
      </c>
      <c r="H28" s="34" t="s">
        <v>15</v>
      </c>
      <c r="I28" s="34" t="s">
        <v>12</v>
      </c>
      <c r="J28" s="34" t="s">
        <v>12</v>
      </c>
    </row>
    <row r="29" customFormat="false" ht="12.8" hidden="false" customHeight="false" outlineLevel="0" collapsed="false">
      <c r="A29" s="16" t="s">
        <v>719</v>
      </c>
      <c r="B29" s="18" t="n">
        <v>12</v>
      </c>
      <c r="C29" s="34" t="s">
        <v>15</v>
      </c>
      <c r="D29" s="34" t="s">
        <v>15</v>
      </c>
      <c r="E29" s="34" t="s">
        <v>15</v>
      </c>
      <c r="F29" s="34" t="s">
        <v>15</v>
      </c>
      <c r="H29" s="34" t="s">
        <v>15</v>
      </c>
      <c r="I29" s="34" t="s">
        <v>12</v>
      </c>
      <c r="J29" s="34" t="s">
        <v>12</v>
      </c>
    </row>
    <row r="30" customFormat="false" ht="12.8" hidden="false" customHeight="false" outlineLevel="0" collapsed="false">
      <c r="A30" s="39" t="s">
        <v>723</v>
      </c>
      <c r="B30" s="18" t="n">
        <v>12</v>
      </c>
      <c r="C30" s="34" t="s">
        <v>15</v>
      </c>
      <c r="D30" s="34" t="s">
        <v>15</v>
      </c>
      <c r="E30" s="34" t="s">
        <v>15</v>
      </c>
      <c r="F30" s="34" t="s">
        <v>15</v>
      </c>
      <c r="H30" s="34" t="s">
        <v>15</v>
      </c>
      <c r="I30" s="34" t="s">
        <v>12</v>
      </c>
      <c r="J30" s="34" t="s">
        <v>12</v>
      </c>
    </row>
    <row r="31" customFormat="false" ht="12.8" hidden="false" customHeight="false" outlineLevel="0" collapsed="false">
      <c r="A31" s="16"/>
      <c r="B31" s="18"/>
      <c r="C31" s="34"/>
      <c r="D31" s="34"/>
      <c r="E31" s="34"/>
      <c r="F31" s="34"/>
      <c r="H31" s="34"/>
      <c r="I31" s="34"/>
      <c r="J31" s="34"/>
    </row>
    <row r="32" customFormat="false" ht="12.8" hidden="false" customHeight="false" outlineLevel="0" collapsed="false">
      <c r="A32" s="16"/>
      <c r="B32" s="18"/>
      <c r="C32" s="34"/>
      <c r="D32" s="34"/>
      <c r="E32" s="34"/>
      <c r="F32" s="34"/>
      <c r="H32" s="34"/>
      <c r="I32" s="34"/>
      <c r="J32" s="34"/>
    </row>
  </sheetData>
  <sheetProtection sheet="true" objects="true" scenarios="true"/>
  <mergeCells count="1">
    <mergeCell ref="A1:B1"/>
  </mergeCells>
  <conditionalFormatting sqref="A6:B6">
    <cfRule type="expression" priority="2" aboveAverage="0" equalAverage="0" bottom="0" percent="0" rank="0" text="" dxfId="0">
      <formula>$B$5="NO"</formula>
    </cfRule>
  </conditionalFormatting>
  <conditionalFormatting sqref="A9:B9">
    <cfRule type="expression" priority="3" aboveAverage="0" equalAverage="0" bottom="0" percent="0" rank="0" text="" dxfId="0">
      <formula>AND($B$3="NO",$B$5="NO")</formula>
    </cfRule>
  </conditionalFormatting>
  <dataValidations count="5">
    <dataValidation allowBlank="false" operator="equal" showDropDown="false" showErrorMessage="true" showInputMessage="false" sqref="B3:B5" type="list">
      <formula1>Misc!$B$1:$B$2</formula1>
      <formula2>0</formula2>
    </dataValidation>
    <dataValidation allowBlank="false" operator="greaterThan" showDropDown="false" showErrorMessage="true" showInputMessage="false" sqref="B8" type="whole">
      <formula1>0</formula1>
      <formula2>0</formula2>
    </dataValidation>
    <dataValidation allowBlank="true" operator="equal" showDropDown="false" showErrorMessage="true" showInputMessage="false" sqref="A14:A32" type="none">
      <formula1>0</formula1>
      <formula2>0</formula2>
    </dataValidation>
    <dataValidation allowBlank="true" operator="equal" showDropDown="false" showErrorMessage="true" showInputMessage="false" sqref="A13" type="none">
      <formula1>0</formula1>
      <formula2>0</formula2>
    </dataValidation>
    <dataValidation allowBlank="false" operator="equal" showDropDown="false" showErrorMessage="true" showInputMessage="false" sqref="C13:F32 H13:J32" type="list">
      <formula1>Misc!$B$1:$B$2</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xl/worksheets/sheet14.xml><?xml version="1.0" encoding="utf-8"?>
<worksheet xmlns="http://schemas.openxmlformats.org/spreadsheetml/2006/main" xmlns:r="http://schemas.openxmlformats.org/officeDocument/2006/relationships">
  <sheetPr filterMode="false">
    <pageSetUpPr fitToPage="false"/>
  </sheetPr>
  <dimension ref="A1:K100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3" activeCellId="0" sqref="H3"/>
    </sheetView>
  </sheetViews>
  <sheetFormatPr defaultRowHeight="12.8" zeroHeight="false" outlineLevelRow="0" outlineLevelCol="0"/>
  <cols>
    <col collapsed="false" customWidth="true" hidden="false" outlineLevel="0" max="1" min="1" style="40" width="20.83"/>
    <col collapsed="false" customWidth="false" hidden="false" outlineLevel="0" max="1021" min="2" style="40" width="11.52"/>
    <col collapsed="false" customWidth="false" hidden="false" outlineLevel="0" max="1025" min="1022" style="0" width="11.52"/>
  </cols>
  <sheetData>
    <row r="1" customFormat="false" ht="12.8" hidden="false" customHeight="false" outlineLevel="0" collapsed="false">
      <c r="A1" s="40" t="n">
        <f aca="true">INDIRECT(CONCATENATE("'",General!B3,".xlsx'#$General.B2"))</f>
        <v>0</v>
      </c>
      <c r="B1" s="41" t="s">
        <v>15</v>
      </c>
      <c r="C1" s="40" t="s">
        <v>854</v>
      </c>
      <c r="D1" s="40" t="s">
        <v>855</v>
      </c>
      <c r="E1" s="40" t="s">
        <v>856</v>
      </c>
      <c r="F1" s="40" t="s">
        <v>857</v>
      </c>
      <c r="G1" s="40" t="s">
        <v>790</v>
      </c>
      <c r="H1" s="40" t="n">
        <f aca="false">ROWS(H2:H1001)-COUNTIF(H2:H1001,"")</f>
        <v>0</v>
      </c>
      <c r="I1" s="40" t="n">
        <f aca="false">ROWS(I2:I1001)-COUNTIF(I2:I1001,"")</f>
        <v>11</v>
      </c>
      <c r="J1" s="40" t="n">
        <f aca="false">ROWS(J2:J1001)-COUNTIF(J2:J1001,"")</f>
        <v>0</v>
      </c>
      <c r="K1" s="40" t="s">
        <v>858</v>
      </c>
    </row>
    <row r="2" customFormat="false" ht="12.8" hidden="false" customHeight="false" outlineLevel="0" collapsed="false">
      <c r="A2" s="40" t="str">
        <f aca="false">IF(ISERR(A1),CONCATENATE("'[",General!B3,".xlsx]"),CONCATENATE("'",General!B3,".xlsx'#'"))</f>
        <v>'SIMULcat.xlsx'#'</v>
      </c>
      <c r="B2" s="41" t="s">
        <v>12</v>
      </c>
      <c r="C2" s="40" t="s">
        <v>859</v>
      </c>
      <c r="D2" s="40" t="s">
        <v>766</v>
      </c>
      <c r="E2" s="40" t="s">
        <v>860</v>
      </c>
      <c r="F2" s="40" t="s">
        <v>861</v>
      </c>
      <c r="G2" s="40" t="s">
        <v>789</v>
      </c>
      <c r="H2" s="42" t="str">
        <f aca="true">IFERROR(INDEX(OFFSET('Transition types'!$A$6,1,0,'Transition types'!$B$4),SMALL(IF(OFFSET('Transition types'!$C$6,1,0,'Transition types'!$B$4)="IN",OFFSET($K$2,0,0,'Transition types'!$B$4)),ROWS($K$2:$K2))),"")</f>
        <v/>
      </c>
      <c r="I2" s="42" t="str">
        <f aca="true">IFERROR(INDEX(OFFSET('Transition types'!$A$6,1,0,'Transition types'!$B$4),SMALL(IF(OFFSET('Transition types'!$C$6,1,0,'Transition types'!$B$4)="THROUGH",OFFSET($K$2,0,0,'Transition types'!$B$4)),ROWS($K$2:$K2))),"")</f>
        <v/>
      </c>
      <c r="J2" s="42" t="str">
        <f aca="true">IFERROR(INDEX(OFFSET('Transition types'!$A$6,1,0,'Transition types'!$B$4),SMALL(IF(OFFSET('Transition types'!$C$6,1,0,'Transition types'!$B$4)="OUT",OFFSET($K$2,0,0,'Transition types'!$B$4)),ROWS($K$2:$K2))),"")</f>
        <v/>
      </c>
      <c r="K2" s="42" t="n">
        <f aca="false">ROWS($K$2:$K2)</f>
        <v>1</v>
      </c>
    </row>
    <row r="3" customFormat="false" ht="12.8" hidden="false" customHeight="false" outlineLevel="0" collapsed="false">
      <c r="A3" s="40" t="str">
        <f aca="false">IF(ISERR(A1),"!",".")</f>
        <v>.</v>
      </c>
      <c r="C3" s="40" t="s">
        <v>862</v>
      </c>
      <c r="D3" s="40" t="s">
        <v>761</v>
      </c>
      <c r="E3" s="40" t="s">
        <v>863</v>
      </c>
      <c r="F3" s="40" t="s">
        <v>864</v>
      </c>
      <c r="G3" s="40" t="s">
        <v>787</v>
      </c>
      <c r="H3" s="42" t="str">
        <f aca="true">IFERROR(INDEX(OFFSET('Transition types'!$A$6,1,0,'Transition types'!$B$4),SMALL(IF(OFFSET('Transition types'!$C$6,1,0,'Transition types'!$B$4)="IN",OFFSET($K$2,0,0,'Transition types'!$B$4)),ROWS($K$2:$K3))),"")</f>
        <v/>
      </c>
      <c r="I3" s="42" t="str">
        <f aca="true">IFERROR(INDEX(OFFSET('Transition types'!$A$6,1,0,'Transition types'!$B$4),SMALL(IF(OFFSET('Transition types'!$C$6,1,0,'Transition types'!$B$4)="THROUGH",OFFSET($K$2,0,0,'Transition types'!$B$4)),ROWS($K$2:$K3))),"")</f>
        <v/>
      </c>
      <c r="J3" s="42" t="str">
        <f aca="true">IFERROR(INDEX(OFFSET('Transition types'!$A$6,1,0,'Transition types'!$B$4),SMALL(IF(OFFSET('Transition types'!$C$6,1,0,'Transition types'!$B$4)="OUT",OFFSET($K$2,0,0,'Transition types'!$B$4)),ROWS($K$2:$K3))),"")</f>
        <v/>
      </c>
      <c r="K3" s="42" t="n">
        <f aca="false">ROWS($K$2:$K3)</f>
        <v>2</v>
      </c>
    </row>
    <row r="4" customFormat="false" ht="12.8" hidden="false" customHeight="false" outlineLevel="0" collapsed="false">
      <c r="A4" s="40" t="n">
        <f aca="true">INDIRECT(CONCATENATE(A2,"General'",A3,"B1"))</f>
        <v>0</v>
      </c>
      <c r="C4" s="40" t="s">
        <v>865</v>
      </c>
      <c r="E4" s="40" t="s">
        <v>816</v>
      </c>
      <c r="H4" s="42" t="str">
        <f aca="true">IFERROR(INDEX(OFFSET('Transition types'!$A$6,1,0,'Transition types'!$B$4),SMALL(IF(OFFSET('Transition types'!$C$6,1,0,'Transition types'!$B$4)="IN",OFFSET($K$2,0,0,'Transition types'!$B$4)),ROWS($K$2:$K4))),"")</f>
        <v/>
      </c>
      <c r="I4" s="42" t="str">
        <f aca="true">IFERROR(INDEX(OFFSET('Transition types'!$A$6,1,0,'Transition types'!$B$4),SMALL(IF(OFFSET('Transition types'!$C$6,1,0,'Transition types'!$B$4)="THROUGH",OFFSET($K$2,0,0,'Transition types'!$B$4)),ROWS($K$2:$K4))),"")</f>
        <v/>
      </c>
      <c r="J4" s="42" t="str">
        <f aca="true">IFERROR(INDEX(OFFSET('Transition types'!$A$6,1,0,'Transition types'!$B$4),SMALL(IF(OFFSET('Transition types'!$C$6,1,0,'Transition types'!$B$4)="OUT",OFFSET($K$2,0,0,'Transition types'!$B$4)),ROWS($K$2:$K4))),"")</f>
        <v/>
      </c>
      <c r="K4" s="42" t="n">
        <f aca="false">ROWS($K$2:$K4)</f>
        <v>3</v>
      </c>
    </row>
    <row r="5" customFormat="false" ht="12.8" hidden="false" customHeight="false" outlineLevel="0" collapsed="false">
      <c r="A5" s="40" t="str">
        <f aca="false">CONCATENATE(A2,"General'",A3)</f>
        <v>'SIMULcat.xlsx'#'General'.</v>
      </c>
      <c r="C5" s="40" t="s">
        <v>866</v>
      </c>
      <c r="H5" s="42" t="str">
        <f aca="true">IFERROR(INDEX(OFFSET('Transition types'!$A$6,1,0,'Transition types'!$B$4),SMALL(IF(OFFSET('Transition types'!$C$6,1,0,'Transition types'!$B$4)="IN",OFFSET($K$2,0,0,'Transition types'!$B$4)),ROWS($K$2:$K5))),"")</f>
        <v/>
      </c>
      <c r="I5" s="42" t="str">
        <f aca="true">IFERROR(INDEX(OFFSET('Transition types'!$A$6,1,0,'Transition types'!$B$4),SMALL(IF(OFFSET('Transition types'!$C$6,1,0,'Transition types'!$B$4)="THROUGH",OFFSET($K$2,0,0,'Transition types'!$B$4)),ROWS($K$2:$K5))),"")</f>
        <v/>
      </c>
      <c r="J5" s="42" t="str">
        <f aca="true">IFERROR(INDEX(OFFSET('Transition types'!$A$6,1,0,'Transition types'!$B$4),SMALL(IF(OFFSET('Transition types'!$C$6,1,0,'Transition types'!$B$4)="OUT",OFFSET($K$2,0,0,'Transition types'!$B$4)),ROWS($K$2:$K5))),"")</f>
        <v/>
      </c>
      <c r="K5" s="42" t="n">
        <f aca="false">ROWS($K$2:$K5)</f>
        <v>4</v>
      </c>
    </row>
    <row r="6" customFormat="false" ht="12.8" hidden="false" customHeight="false" outlineLevel="0" collapsed="false">
      <c r="A6" s="40" t="str">
        <f aca="false">CONCATENATE(A2,"Attributes'",A3)</f>
        <v>'SIMULcat.xlsx'#'Attributes'.</v>
      </c>
      <c r="C6" s="40" t="s">
        <v>867</v>
      </c>
      <c r="H6" s="42" t="str">
        <f aca="true">IFERROR(INDEX(OFFSET('Transition types'!$A$6,1,0,'Transition types'!$B$4),SMALL(IF(OFFSET('Transition types'!$C$6,1,0,'Transition types'!$B$4)="IN",OFFSET($K$2,0,0,'Transition types'!$B$4)),ROWS($K$2:$K6))),"")</f>
        <v/>
      </c>
      <c r="I6" s="42" t="str">
        <f aca="true">IFERROR(INDEX(OFFSET('Transition types'!$A$6,1,0,'Transition types'!$B$4),SMALL(IF(OFFSET('Transition types'!$C$6,1,0,'Transition types'!$B$4)="THROUGH",OFFSET($K$2,0,0,'Transition types'!$B$4)),ROWS($K$2:$K6))),"")</f>
        <v/>
      </c>
      <c r="J6" s="42" t="str">
        <f aca="true">IFERROR(INDEX(OFFSET('Transition types'!$A$6,1,0,'Transition types'!$B$4),SMALL(IF(OFFSET('Transition types'!$C$6,1,0,'Transition types'!$B$4)="OUT",OFFSET($K$2,0,0,'Transition types'!$B$4)),ROWS($K$2:$K6))),"")</f>
        <v/>
      </c>
      <c r="K6" s="42" t="n">
        <f aca="false">ROWS($K$2:$K6)</f>
        <v>5</v>
      </c>
    </row>
    <row r="7" customFormat="false" ht="12.8" hidden="false" customHeight="false" outlineLevel="0" collapsed="false">
      <c r="A7" s="40" t="str">
        <f aca="false">CONCATENATE(A2,"States'",A3)</f>
        <v>'SIMULcat.xlsx'#'States'.</v>
      </c>
      <c r="C7" s="40" t="s">
        <v>868</v>
      </c>
      <c r="H7" s="42" t="str">
        <f aca="true">IFERROR(INDEX(OFFSET('Transition types'!$A$6,1,0,'Transition types'!$B$4),SMALL(IF(OFFSET('Transition types'!$C$6,1,0,'Transition types'!$B$4)="IN",OFFSET($K$2,0,0,'Transition types'!$B$4)),ROWS($K$2:$K7))),"")</f>
        <v/>
      </c>
      <c r="I7" s="42" t="str">
        <f aca="true">IFERROR(INDEX(OFFSET('Transition types'!$A$6,1,0,'Transition types'!$B$4),SMALL(IF(OFFSET('Transition types'!$C$6,1,0,'Transition types'!$B$4)="THROUGH",OFFSET($K$2,0,0,'Transition types'!$B$4)),ROWS($K$2:$K7))),"")</f>
        <v>OV</v>
      </c>
      <c r="J7" s="42" t="str">
        <f aca="true">IFERROR(INDEX(OFFSET('Transition types'!$A$6,1,0,'Transition types'!$B$4),SMALL(IF(OFFSET('Transition types'!$C$6,1,0,'Transition types'!$B$4)="OUT",OFFSET($K$2,0,0,'Transition types'!$B$4)),ROWS($K$2:$K7))),"")</f>
        <v/>
      </c>
      <c r="K7" s="42" t="n">
        <f aca="false">ROWS($K$2:$K7)</f>
        <v>6</v>
      </c>
    </row>
    <row r="8" customFormat="false" ht="12.8" hidden="false" customHeight="false" outlineLevel="0" collapsed="false">
      <c r="A8" s="40" t="str">
        <f aca="false">CONCATENATE(A2,"Transition types'",A3)</f>
        <v>'SIMULcat.xlsx'#'Transition types'.</v>
      </c>
      <c r="C8" s="40" t="s">
        <v>788</v>
      </c>
      <c r="H8" s="42" t="str">
        <f aca="true">IFERROR(INDEX(OFFSET('Transition types'!$A$6,1,0,'Transition types'!$B$4),SMALL(IF(OFFSET('Transition types'!$C$6,1,0,'Transition types'!$B$4)="IN",OFFSET($K$2,0,0,'Transition types'!$B$4)),ROWS($K$2:$K8))),"")</f>
        <v/>
      </c>
      <c r="I8" s="42" t="str">
        <f aca="true">IFERROR(INDEX(OFFSET('Transition types'!$A$6,1,0,'Transition types'!$B$4),SMALL(IF(OFFSET('Transition types'!$C$6,1,0,'Transition types'!$B$4)="THROUGH",OFFSET($K$2,0,0,'Transition types'!$B$4)),ROWS($K$2:$K8))),"")</f>
        <v>SP</v>
      </c>
      <c r="J8" s="42" t="str">
        <f aca="true">IFERROR(INDEX(OFFSET('Transition types'!$A$6,1,0,'Transition types'!$B$4),SMALL(IF(OFFSET('Transition types'!$C$6,1,0,'Transition types'!$B$4)="OUT",OFFSET($K$2,0,0,'Transition types'!$B$4)),ROWS($K$2:$K8))),"")</f>
        <v/>
      </c>
      <c r="K8" s="42" t="n">
        <f aca="false">ROWS($K$2:$K8)</f>
        <v>7</v>
      </c>
    </row>
    <row r="9" customFormat="false" ht="12.8" hidden="false" customHeight="false" outlineLevel="0" collapsed="false">
      <c r="H9" s="42" t="str">
        <f aca="true">IFERROR(INDEX(OFFSET('Transition types'!$A$6,1,0,'Transition types'!$B$4),SMALL(IF(OFFSET('Transition types'!$C$6,1,0,'Transition types'!$B$4)="IN",OFFSET($K$2,0,0,'Transition types'!$B$4)),ROWS($K$2:$K9))),"")</f>
        <v/>
      </c>
      <c r="I9" s="42" t="str">
        <f aca="true">IFERROR(INDEX(OFFSET('Transition types'!$A$6,1,0,'Transition types'!$B$4),SMALL(IF(OFFSET('Transition types'!$C$6,1,0,'Transition types'!$B$4)="THROUGH",OFFSET($K$2,0,0,'Transition types'!$B$4)),ROWS($K$2:$K9))),"")</f>
        <v>DI</v>
      </c>
      <c r="J9" s="42" t="str">
        <f aca="true">IFERROR(INDEX(OFFSET('Transition types'!$A$6,1,0,'Transition types'!$B$4),SMALL(IF(OFFSET('Transition types'!$C$6,1,0,'Transition types'!$B$4)="OUT",OFFSET($K$2,0,0,'Transition types'!$B$4)),ROWS($K$2:$K9))),"")</f>
        <v/>
      </c>
      <c r="K9" s="42" t="n">
        <f aca="false">ROWS($K$2:$K9)</f>
        <v>8</v>
      </c>
    </row>
    <row r="10" customFormat="false" ht="12.8" hidden="false" customHeight="false" outlineLevel="0" collapsed="false">
      <c r="H10" s="42" t="str">
        <f aca="true">IFERROR(INDEX(OFFSET('Transition types'!$A$6,1,0,'Transition types'!$B$4),SMALL(IF(OFFSET('Transition types'!$C$6,1,0,'Transition types'!$B$4)="IN",OFFSET($K$2,0,0,'Transition types'!$B$4)),ROWS($K$2:$K10))),"")</f>
        <v/>
      </c>
      <c r="I10" s="42" t="str">
        <f aca="true">IFERROR(INDEX(OFFSET('Transition types'!$A$6,1,0,'Transition types'!$B$4),SMALL(IF(OFFSET('Transition types'!$C$6,1,0,'Transition types'!$B$4)="THROUGH",OFFSET($K$2,0,0,'Transition types'!$B$4)),ROWS($K$2:$K10))),"")</f>
        <v>eD</v>
      </c>
      <c r="J10" s="42" t="str">
        <f aca="true">IFERROR(INDEX(OFFSET('Transition types'!$A$6,1,0,'Transition types'!$B$4),SMALL(IF(OFFSET('Transition types'!$C$6,1,0,'Transition types'!$B$4)="OUT",OFFSET($K$2,0,0,'Transition types'!$B$4)),ROWS($K$2:$K10))),"")</f>
        <v/>
      </c>
      <c r="K10" s="42" t="n">
        <f aca="false">ROWS($K$2:$K10)</f>
        <v>9</v>
      </c>
    </row>
    <row r="11" customFormat="false" ht="12.8" hidden="false" customHeight="false" outlineLevel="0" collapsed="false">
      <c r="H11" s="42" t="str">
        <f aca="true">IFERROR(INDEX(OFFSET('Transition types'!$A$6,1,0,'Transition types'!$B$4),SMALL(IF(OFFSET('Transition types'!$C$6,1,0,'Transition types'!$B$4)="IN",OFFSET($K$2,0,0,'Transition types'!$B$4)),ROWS($K$2:$K11))),"")</f>
        <v/>
      </c>
      <c r="I11" s="42" t="str">
        <f aca="true">IFERROR(INDEX(OFFSET('Transition types'!$A$6,1,0,'Transition types'!$B$4),SMALL(IF(OFFSET('Transition types'!$C$6,1,0,'Transition types'!$B$4)="THROUGH",OFFSET($K$2,0,0,'Transition types'!$B$4)),ROWS($K$2:$K11))),"")</f>
        <v>iD</v>
      </c>
      <c r="J11" s="42" t="str">
        <f aca="true">IFERROR(INDEX(OFFSET('Transition types'!$A$6,1,0,'Transition types'!$B$4),SMALL(IF(OFFSET('Transition types'!$C$6,1,0,'Transition types'!$B$4)="OUT",OFFSET($K$2,0,0,'Transition types'!$B$4)),ROWS($K$2:$K11))),"")</f>
        <v/>
      </c>
      <c r="K11" s="42" t="n">
        <f aca="false">ROWS($K$2:$K11)</f>
        <v>10</v>
      </c>
    </row>
    <row r="12" customFormat="false" ht="12.8" hidden="false" customHeight="false" outlineLevel="0" collapsed="false">
      <c r="H12" s="42" t="str">
        <f aca="true">IFERROR(INDEX(OFFSET('Transition types'!$A$6,1,0,'Transition types'!$B$4),SMALL(IF(OFFSET('Transition types'!$C$6,1,0,'Transition types'!$B$4)="IN",OFFSET($K$2,0,0,'Transition types'!$B$4)),ROWS($K$2:$K12))),"")</f>
        <v/>
      </c>
      <c r="I12" s="42" t="str">
        <f aca="true">IFERROR(INDEX(OFFSET('Transition types'!$A$6,1,0,'Transition types'!$B$4),SMALL(IF(OFFSET('Transition types'!$C$6,1,0,'Transition types'!$B$4)="THROUGH",OFFSET($K$2,0,0,'Transition types'!$B$4)),ROWS($K$2:$K12))),"")</f>
        <v>aC</v>
      </c>
      <c r="J12" s="42" t="str">
        <f aca="true">IFERROR(INDEX(OFFSET('Transition types'!$A$6,1,0,'Transition types'!$B$4),SMALL(IF(OFFSET('Transition types'!$C$6,1,0,'Transition types'!$B$4)="OUT",OFFSET($K$2,0,0,'Transition types'!$B$4)),ROWS($K$2:$K12))),"")</f>
        <v/>
      </c>
      <c r="K12" s="42" t="n">
        <f aca="false">ROWS($K$2:$K12)</f>
        <v>11</v>
      </c>
    </row>
    <row r="13" customFormat="false" ht="12.8" hidden="false" customHeight="false" outlineLevel="0" collapsed="false">
      <c r="H13" s="42" t="str">
        <f aca="true">IFERROR(INDEX(OFFSET('Transition types'!$A$6,1,0,'Transition types'!$B$4),SMALL(IF(OFFSET('Transition types'!$C$6,1,0,'Transition types'!$B$4)="IN",OFFSET($K$2,0,0,'Transition types'!$B$4)),ROWS($K$2:$K13))),"")</f>
        <v/>
      </c>
      <c r="I13" s="42" t="str">
        <f aca="true">IFERROR(INDEX(OFFSET('Transition types'!$A$6,1,0,'Transition types'!$B$4),SMALL(IF(OFFSET('Transition types'!$C$6,1,0,'Transition types'!$B$4)="THROUGH",OFFSET($K$2,0,0,'Transition types'!$B$4)),ROWS($K$2:$K13))),"")</f>
        <v>eC</v>
      </c>
      <c r="J13" s="42" t="str">
        <f aca="true">IFERROR(INDEX(OFFSET('Transition types'!$A$6,1,0,'Transition types'!$B$4),SMALL(IF(OFFSET('Transition types'!$C$6,1,0,'Transition types'!$B$4)="OUT",OFFSET($K$2,0,0,'Transition types'!$B$4)),ROWS($K$2:$K13))),"")</f>
        <v/>
      </c>
      <c r="K13" s="42" t="n">
        <f aca="false">ROWS($K$2:$K13)</f>
        <v>12</v>
      </c>
    </row>
    <row r="14" customFormat="false" ht="12.8" hidden="false" customHeight="false" outlineLevel="0" collapsed="false">
      <c r="H14" s="42" t="str">
        <f aca="true">IFERROR(INDEX(OFFSET('Transition types'!$A$6,1,0,'Transition types'!$B$4),SMALL(IF(OFFSET('Transition types'!$C$6,1,0,'Transition types'!$B$4)="IN",OFFSET($K$2,0,0,'Transition types'!$B$4)),ROWS($K$2:$K14))),"")</f>
        <v/>
      </c>
      <c r="I14" s="42" t="str">
        <f aca="true">IFERROR(INDEX(OFFSET('Transition types'!$A$6,1,0,'Transition types'!$B$4),SMALL(IF(OFFSET('Transition types'!$C$6,1,0,'Transition types'!$B$4)="THROUGH",OFFSET($K$2,0,0,'Transition types'!$B$4)),ROWS($K$2:$K14))),"")</f>
        <v>iC</v>
      </c>
      <c r="J14" s="42" t="str">
        <f aca="true">IFERROR(INDEX(OFFSET('Transition types'!$A$6,1,0,'Transition types'!$B$4),SMALL(IF(OFFSET('Transition types'!$C$6,1,0,'Transition types'!$B$4)="OUT",OFFSET($K$2,0,0,'Transition types'!$B$4)),ROWS($K$2:$K14))),"")</f>
        <v/>
      </c>
      <c r="K14" s="42" t="n">
        <f aca="false">ROWS($K$2:$K14)</f>
        <v>13</v>
      </c>
    </row>
    <row r="15" customFormat="false" ht="12.8" hidden="false" customHeight="false" outlineLevel="0" collapsed="false">
      <c r="H15" s="42" t="str">
        <f aca="true">IFERROR(INDEX(OFFSET('Transition types'!$A$6,1,0,'Transition types'!$B$4),SMALL(IF(OFFSET('Transition types'!$C$6,1,0,'Transition types'!$B$4)="IN",OFFSET($K$2,0,0,'Transition types'!$B$4)),ROWS($K$2:$K15))),"")</f>
        <v/>
      </c>
      <c r="I15" s="42" t="str">
        <f aca="true">IFERROR(INDEX(OFFSET('Transition types'!$A$6,1,0,'Transition types'!$B$4),SMALL(IF(OFFSET('Transition types'!$C$6,1,0,'Transition types'!$B$4)="THROUGH",OFFSET($K$2,0,0,'Transition types'!$B$4)),ROWS($K$2:$K15))),"")</f>
        <v>EW</v>
      </c>
      <c r="J15" s="42" t="str">
        <f aca="true">IFERROR(INDEX(OFFSET('Transition types'!$A$6,1,0,'Transition types'!$B$4),SMALL(IF(OFFSET('Transition types'!$C$6,1,0,'Transition types'!$B$4)="OUT",OFFSET($K$2,0,0,'Transition types'!$B$4)),ROWS($K$2:$K15))),"")</f>
        <v/>
      </c>
      <c r="K15" s="42" t="n">
        <f aca="false">ROWS($K$2:$K15)</f>
        <v>14</v>
      </c>
    </row>
    <row r="16" customFormat="false" ht="12.8" hidden="false" customHeight="false" outlineLevel="0" collapsed="false">
      <c r="H16" s="42" t="str">
        <f aca="true">IFERROR(INDEX(OFFSET('Transition types'!$A$6,1,0,'Transition types'!$B$4),SMALL(IF(OFFSET('Transition types'!$C$6,1,0,'Transition types'!$B$4)="IN",OFFSET($K$2,0,0,'Transition types'!$B$4)),ROWS($K$2:$K16))),"")</f>
        <v/>
      </c>
      <c r="I16" s="42" t="str">
        <f aca="true">IFERROR(INDEX(OFFSET('Transition types'!$A$6,1,0,'Transition types'!$B$4),SMALL(IF(OFFSET('Transition types'!$C$6,1,0,'Transition types'!$B$4)="THROUGH",OFFSET($K$2,0,0,'Transition types'!$B$4)),ROWS($K$2:$K16))),"")</f>
        <v>PE</v>
      </c>
      <c r="J16" s="42" t="str">
        <f aca="true">IFERROR(INDEX(OFFSET('Transition types'!$A$6,1,0,'Transition types'!$B$4),SMALL(IF(OFFSET('Transition types'!$C$6,1,0,'Transition types'!$B$4)="OUT",OFFSET($K$2,0,0,'Transition types'!$B$4)),ROWS($K$2:$K16))),"")</f>
        <v/>
      </c>
      <c r="K16" s="42" t="n">
        <f aca="false">ROWS($K$2:$K16)</f>
        <v>15</v>
      </c>
    </row>
    <row r="17" customFormat="false" ht="12.8" hidden="false" customHeight="false" outlineLevel="0" collapsed="false">
      <c r="H17" s="42" t="str">
        <f aca="true">IFERROR(INDEX(OFFSET('Transition types'!$A$6,1,0,'Transition types'!$B$4),SMALL(IF(OFFSET('Transition types'!$C$6,1,0,'Transition types'!$B$4)="IN",OFFSET($K$2,0,0,'Transition types'!$B$4)),ROWS($K$2:$K17))),"")</f>
        <v/>
      </c>
      <c r="I17" s="42" t="str">
        <f aca="true">IFERROR(INDEX(OFFSET('Transition types'!$A$6,1,0,'Transition types'!$B$4),SMALL(IF(OFFSET('Transition types'!$C$6,1,0,'Transition types'!$B$4)="THROUGH",OFFSET($K$2,0,0,'Transition types'!$B$4)),ROWS($K$2:$K17))),"")</f>
        <v>B-</v>
      </c>
      <c r="J17" s="42" t="str">
        <f aca="true">IFERROR(INDEX(OFFSET('Transition types'!$A$6,1,0,'Transition types'!$B$4),SMALL(IF(OFFSET('Transition types'!$C$6,1,0,'Transition types'!$B$4)="OUT",OFFSET($K$2,0,0,'Transition types'!$B$4)),ROWS($K$2:$K17))),"")</f>
        <v/>
      </c>
      <c r="K17" s="42" t="n">
        <f aca="false">ROWS($K$2:$K17)</f>
        <v>16</v>
      </c>
    </row>
    <row r="18" customFormat="false" ht="12.8" hidden="false" customHeight="false" outlineLevel="0" collapsed="false">
      <c r="H18" s="42" t="str">
        <f aca="true">IFERROR(INDEX(OFFSET('Transition types'!$A$6,1,0,'Transition types'!$B$4),SMALL(IF(OFFSET('Transition types'!$C$6,1,0,'Transition types'!$B$4)="IN",OFFSET($K$2,0,0,'Transition types'!$B$4)),ROWS($K$2:$K18))),"")</f>
        <v/>
      </c>
      <c r="I18" s="42" t="str">
        <f aca="true">IFERROR(INDEX(OFFSET('Transition types'!$A$6,1,0,'Transition types'!$B$4),SMALL(IF(OFFSET('Transition types'!$C$6,1,0,'Transition types'!$B$4)="THROUGH",OFFSET($K$2,0,0,'Transition types'!$B$4)),ROWS($K$2:$K18))),"")</f>
        <v/>
      </c>
      <c r="J18" s="42" t="str">
        <f aca="true">IFERROR(INDEX(OFFSET('Transition types'!$A$6,1,0,'Transition types'!$B$4),SMALL(IF(OFFSET('Transition types'!$C$6,1,0,'Transition types'!$B$4)="OUT",OFFSET($K$2,0,0,'Transition types'!$B$4)),ROWS($K$2:$K18))),"")</f>
        <v/>
      </c>
      <c r="K18" s="42" t="n">
        <f aca="false">ROWS($K$2:$K18)</f>
        <v>17</v>
      </c>
    </row>
    <row r="19" customFormat="false" ht="12.8" hidden="false" customHeight="false" outlineLevel="0" collapsed="false">
      <c r="H19" s="42" t="str">
        <f aca="true">IFERROR(INDEX(OFFSET('Transition types'!$A$6,1,0,'Transition types'!$B$4),SMALL(IF(OFFSET('Transition types'!$C$6,1,0,'Transition types'!$B$4)="IN",OFFSET($K$2,0,0,'Transition types'!$B$4)),ROWS($K$2:$K19))),"")</f>
        <v/>
      </c>
      <c r="I19" s="42" t="str">
        <f aca="true">IFERROR(INDEX(OFFSET('Transition types'!$A$6,1,0,'Transition types'!$B$4),SMALL(IF(OFFSET('Transition types'!$C$6,1,0,'Transition types'!$B$4)="THROUGH",OFFSET($K$2,0,0,'Transition types'!$B$4)),ROWS($K$2:$K19))),"")</f>
        <v/>
      </c>
      <c r="J19" s="42" t="str">
        <f aca="true">IFERROR(INDEX(OFFSET('Transition types'!$A$6,1,0,'Transition types'!$B$4),SMALL(IF(OFFSET('Transition types'!$C$6,1,0,'Transition types'!$B$4)="OUT",OFFSET($K$2,0,0,'Transition types'!$B$4)),ROWS($K$2:$K19))),"")</f>
        <v/>
      </c>
      <c r="K19" s="42" t="n">
        <f aca="false">ROWS($K$2:$K19)</f>
        <v>18</v>
      </c>
    </row>
    <row r="20" customFormat="false" ht="12.8" hidden="false" customHeight="false" outlineLevel="0" collapsed="false">
      <c r="H20" s="42" t="str">
        <f aca="true">IFERROR(INDEX(OFFSET('Transition types'!$A$6,1,0,'Transition types'!$B$4),SMALL(IF(OFFSET('Transition types'!$C$6,1,0,'Transition types'!$B$4)="IN",OFFSET($K$2,0,0,'Transition types'!$B$4)),ROWS($K$2:$K20))),"")</f>
        <v/>
      </c>
      <c r="I20" s="42" t="str">
        <f aca="true">IFERROR(INDEX(OFFSET('Transition types'!$A$6,1,0,'Transition types'!$B$4),SMALL(IF(OFFSET('Transition types'!$C$6,1,0,'Transition types'!$B$4)="THROUGH",OFFSET($K$2,0,0,'Transition types'!$B$4)),ROWS($K$2:$K20))),"")</f>
        <v/>
      </c>
      <c r="J20" s="42" t="str">
        <f aca="true">IFERROR(INDEX(OFFSET('Transition types'!$A$6,1,0,'Transition types'!$B$4),SMALL(IF(OFFSET('Transition types'!$C$6,1,0,'Transition types'!$B$4)="OUT",OFFSET($K$2,0,0,'Transition types'!$B$4)),ROWS($K$2:$K20))),"")</f>
        <v/>
      </c>
      <c r="K20" s="42" t="n">
        <f aca="false">ROWS($K$2:$K20)</f>
        <v>19</v>
      </c>
    </row>
    <row r="21" customFormat="false" ht="12.8" hidden="false" customHeight="false" outlineLevel="0" collapsed="false">
      <c r="H21" s="42" t="str">
        <f aca="true">IFERROR(INDEX(OFFSET('Transition types'!$A$6,1,0,'Transition types'!$B$4),SMALL(IF(OFFSET('Transition types'!$C$6,1,0,'Transition types'!$B$4)="IN",OFFSET($K$2,0,0,'Transition types'!$B$4)),ROWS($K$2:$K21))),"")</f>
        <v/>
      </c>
      <c r="I21" s="42" t="str">
        <f aca="true">IFERROR(INDEX(OFFSET('Transition types'!$A$6,1,0,'Transition types'!$B$4),SMALL(IF(OFFSET('Transition types'!$C$6,1,0,'Transition types'!$B$4)="THROUGH",OFFSET($K$2,0,0,'Transition types'!$B$4)),ROWS($K$2:$K21))),"")</f>
        <v/>
      </c>
      <c r="J21" s="42" t="str">
        <f aca="true">IFERROR(INDEX(OFFSET('Transition types'!$A$6,1,0,'Transition types'!$B$4),SMALL(IF(OFFSET('Transition types'!$C$6,1,0,'Transition types'!$B$4)="OUT",OFFSET($K$2,0,0,'Transition types'!$B$4)),ROWS($K$2:$K21))),"")</f>
        <v/>
      </c>
      <c r="K21" s="42" t="n">
        <f aca="false">ROWS($K$2:$K21)</f>
        <v>20</v>
      </c>
    </row>
    <row r="22" customFormat="false" ht="12.8" hidden="false" customHeight="false" outlineLevel="0" collapsed="false">
      <c r="H22" s="42" t="str">
        <f aca="true">IFERROR(INDEX(OFFSET('Transition types'!$A$6,1,0,'Transition types'!$B$4),SMALL(IF(OFFSET('Transition types'!$C$6,1,0,'Transition types'!$B$4)="IN",OFFSET($K$2,0,0,'Transition types'!$B$4)),ROWS($K$2:$K22))),"")</f>
        <v/>
      </c>
      <c r="I22" s="42" t="str">
        <f aca="true">IFERROR(INDEX(OFFSET('Transition types'!$A$6,1,0,'Transition types'!$B$4),SMALL(IF(OFFSET('Transition types'!$C$6,1,0,'Transition types'!$B$4)="THROUGH",OFFSET($K$2,0,0,'Transition types'!$B$4)),ROWS($K$2:$K22))),"")</f>
        <v/>
      </c>
      <c r="J22" s="42" t="str">
        <f aca="true">IFERROR(INDEX(OFFSET('Transition types'!$A$6,1,0,'Transition types'!$B$4),SMALL(IF(OFFSET('Transition types'!$C$6,1,0,'Transition types'!$B$4)="OUT",OFFSET($K$2,0,0,'Transition types'!$B$4)),ROWS($K$2:$K22))),"")</f>
        <v/>
      </c>
      <c r="K22" s="42" t="n">
        <f aca="false">ROWS($K$2:$K22)</f>
        <v>21</v>
      </c>
    </row>
    <row r="23" customFormat="false" ht="12.8" hidden="false" customHeight="false" outlineLevel="0" collapsed="false">
      <c r="H23" s="42" t="str">
        <f aca="true">IFERROR(INDEX(OFFSET('Transition types'!$A$6,1,0,'Transition types'!$B$4),SMALL(IF(OFFSET('Transition types'!$C$6,1,0,'Transition types'!$B$4)="IN",OFFSET($K$2,0,0,'Transition types'!$B$4)),ROWS($K$2:$K23))),"")</f>
        <v/>
      </c>
      <c r="I23" s="42" t="str">
        <f aca="true">IFERROR(INDEX(OFFSET('Transition types'!$A$6,1,0,'Transition types'!$B$4),SMALL(IF(OFFSET('Transition types'!$C$6,1,0,'Transition types'!$B$4)="THROUGH",OFFSET($K$2,0,0,'Transition types'!$B$4)),ROWS($K$2:$K23))),"")</f>
        <v/>
      </c>
      <c r="J23" s="42" t="str">
        <f aca="true">IFERROR(INDEX(OFFSET('Transition types'!$A$6,1,0,'Transition types'!$B$4),SMALL(IF(OFFSET('Transition types'!$C$6,1,0,'Transition types'!$B$4)="OUT",OFFSET($K$2,0,0,'Transition types'!$B$4)),ROWS($K$2:$K23))),"")</f>
        <v/>
      </c>
      <c r="K23" s="42" t="n">
        <f aca="false">ROWS($K$2:$K23)</f>
        <v>22</v>
      </c>
    </row>
    <row r="24" customFormat="false" ht="12.8" hidden="false" customHeight="false" outlineLevel="0" collapsed="false">
      <c r="H24" s="42" t="str">
        <f aca="true">IFERROR(INDEX(OFFSET('Transition types'!$A$6,1,0,'Transition types'!$B$4),SMALL(IF(OFFSET('Transition types'!$C$6,1,0,'Transition types'!$B$4)="IN",OFFSET($K$2,0,0,'Transition types'!$B$4)),ROWS($K$2:$K24))),"")</f>
        <v/>
      </c>
      <c r="I24" s="42" t="str">
        <f aca="true">IFERROR(INDEX(OFFSET('Transition types'!$A$6,1,0,'Transition types'!$B$4),SMALL(IF(OFFSET('Transition types'!$C$6,1,0,'Transition types'!$B$4)="THROUGH",OFFSET($K$2,0,0,'Transition types'!$B$4)),ROWS($K$2:$K24))),"")</f>
        <v/>
      </c>
      <c r="J24" s="42" t="str">
        <f aca="true">IFERROR(INDEX(OFFSET('Transition types'!$A$6,1,0,'Transition types'!$B$4),SMALL(IF(OFFSET('Transition types'!$C$6,1,0,'Transition types'!$B$4)="OUT",OFFSET($K$2,0,0,'Transition types'!$B$4)),ROWS($K$2:$K24))),"")</f>
        <v/>
      </c>
      <c r="K24" s="42" t="n">
        <f aca="false">ROWS($K$2:$K24)</f>
        <v>23</v>
      </c>
    </row>
    <row r="25" customFormat="false" ht="12.8" hidden="false" customHeight="false" outlineLevel="0" collapsed="false">
      <c r="H25" s="42" t="str">
        <f aca="true">IFERROR(INDEX(OFFSET('Transition types'!$A$6,1,0,'Transition types'!$B$4),SMALL(IF(OFFSET('Transition types'!$C$6,1,0,'Transition types'!$B$4)="IN",OFFSET($K$2,0,0,'Transition types'!$B$4)),ROWS($K$2:$K25))),"")</f>
        <v/>
      </c>
      <c r="I25" s="42" t="str">
        <f aca="true">IFERROR(INDEX(OFFSET('Transition types'!$A$6,1,0,'Transition types'!$B$4),SMALL(IF(OFFSET('Transition types'!$C$6,1,0,'Transition types'!$B$4)="THROUGH",OFFSET($K$2,0,0,'Transition types'!$B$4)),ROWS($K$2:$K25))),"")</f>
        <v/>
      </c>
      <c r="J25" s="42" t="str">
        <f aca="true">IFERROR(INDEX(OFFSET('Transition types'!$A$6,1,0,'Transition types'!$B$4),SMALL(IF(OFFSET('Transition types'!$C$6,1,0,'Transition types'!$B$4)="OUT",OFFSET($K$2,0,0,'Transition types'!$B$4)),ROWS($K$2:$K25))),"")</f>
        <v/>
      </c>
      <c r="K25" s="42" t="n">
        <f aca="false">ROWS($K$2:$K25)</f>
        <v>24</v>
      </c>
    </row>
    <row r="26" customFormat="false" ht="12.8" hidden="false" customHeight="false" outlineLevel="0" collapsed="false">
      <c r="H26" s="42" t="str">
        <f aca="true">IFERROR(INDEX(OFFSET('Transition types'!$A$6,1,0,'Transition types'!$B$4),SMALL(IF(OFFSET('Transition types'!$C$6,1,0,'Transition types'!$B$4)="IN",OFFSET($K$2,0,0,'Transition types'!$B$4)),ROWS($K$2:$K26))),"")</f>
        <v/>
      </c>
      <c r="I26" s="42" t="str">
        <f aca="true">IFERROR(INDEX(OFFSET('Transition types'!$A$6,1,0,'Transition types'!$B$4),SMALL(IF(OFFSET('Transition types'!$C$6,1,0,'Transition types'!$B$4)="THROUGH",OFFSET($K$2,0,0,'Transition types'!$B$4)),ROWS($K$2:$K26))),"")</f>
        <v/>
      </c>
      <c r="J26" s="42" t="str">
        <f aca="true">IFERROR(INDEX(OFFSET('Transition types'!$A$6,1,0,'Transition types'!$B$4),SMALL(IF(OFFSET('Transition types'!$C$6,1,0,'Transition types'!$B$4)="OUT",OFFSET($K$2,0,0,'Transition types'!$B$4)),ROWS($K$2:$K26))),"")</f>
        <v/>
      </c>
      <c r="K26" s="42" t="n">
        <f aca="false">ROWS($K$2:$K26)</f>
        <v>25</v>
      </c>
    </row>
    <row r="27" customFormat="false" ht="12.8" hidden="false" customHeight="false" outlineLevel="0" collapsed="false">
      <c r="H27" s="42" t="str">
        <f aca="true">IFERROR(INDEX(OFFSET('Transition types'!$A$6,1,0,'Transition types'!$B$4),SMALL(IF(OFFSET('Transition types'!$C$6,1,0,'Transition types'!$B$4)="IN",OFFSET($K$2,0,0,'Transition types'!$B$4)),ROWS($K$2:$K27))),"")</f>
        <v/>
      </c>
      <c r="I27" s="42" t="str">
        <f aca="true">IFERROR(INDEX(OFFSET('Transition types'!$A$6,1,0,'Transition types'!$B$4),SMALL(IF(OFFSET('Transition types'!$C$6,1,0,'Transition types'!$B$4)="THROUGH",OFFSET($K$2,0,0,'Transition types'!$B$4)),ROWS($K$2:$K27))),"")</f>
        <v/>
      </c>
      <c r="J27" s="42" t="str">
        <f aca="true">IFERROR(INDEX(OFFSET('Transition types'!$A$6,1,0,'Transition types'!$B$4),SMALL(IF(OFFSET('Transition types'!$C$6,1,0,'Transition types'!$B$4)="OUT",OFFSET($K$2,0,0,'Transition types'!$B$4)),ROWS($K$2:$K27))),"")</f>
        <v/>
      </c>
      <c r="K27" s="42" t="n">
        <f aca="false">ROWS($K$2:$K27)</f>
        <v>26</v>
      </c>
    </row>
    <row r="28" customFormat="false" ht="12.8" hidden="false" customHeight="false" outlineLevel="0" collapsed="false">
      <c r="H28" s="42" t="str">
        <f aca="true">IFERROR(INDEX(OFFSET('Transition types'!$A$6,1,0,'Transition types'!$B$4),SMALL(IF(OFFSET('Transition types'!$C$6,1,0,'Transition types'!$B$4)="IN",OFFSET($K$2,0,0,'Transition types'!$B$4)),ROWS($K$2:$K28))),"")</f>
        <v/>
      </c>
      <c r="I28" s="42" t="str">
        <f aca="true">IFERROR(INDEX(OFFSET('Transition types'!$A$6,1,0,'Transition types'!$B$4),SMALL(IF(OFFSET('Transition types'!$C$6,1,0,'Transition types'!$B$4)="THROUGH",OFFSET($K$2,0,0,'Transition types'!$B$4)),ROWS($K$2:$K28))),"")</f>
        <v/>
      </c>
      <c r="J28" s="42" t="str">
        <f aca="true">IFERROR(INDEX(OFFSET('Transition types'!$A$6,1,0,'Transition types'!$B$4),SMALL(IF(OFFSET('Transition types'!$C$6,1,0,'Transition types'!$B$4)="OUT",OFFSET($K$2,0,0,'Transition types'!$B$4)),ROWS($K$2:$K28))),"")</f>
        <v/>
      </c>
      <c r="K28" s="42" t="n">
        <f aca="false">ROWS($K$2:$K28)</f>
        <v>27</v>
      </c>
    </row>
    <row r="29" customFormat="false" ht="12.8" hidden="false" customHeight="false" outlineLevel="0" collapsed="false">
      <c r="H29" s="42" t="str">
        <f aca="true">IFERROR(INDEX(OFFSET('Transition types'!$A$6,1,0,'Transition types'!$B$4),SMALL(IF(OFFSET('Transition types'!$C$6,1,0,'Transition types'!$B$4)="IN",OFFSET($K$2,0,0,'Transition types'!$B$4)),ROWS($K$2:$K29))),"")</f>
        <v/>
      </c>
      <c r="I29" s="42" t="str">
        <f aca="true">IFERROR(INDEX(OFFSET('Transition types'!$A$6,1,0,'Transition types'!$B$4),SMALL(IF(OFFSET('Transition types'!$C$6,1,0,'Transition types'!$B$4)="THROUGH",OFFSET($K$2,0,0,'Transition types'!$B$4)),ROWS($K$2:$K29))),"")</f>
        <v/>
      </c>
      <c r="J29" s="42" t="str">
        <f aca="true">IFERROR(INDEX(OFFSET('Transition types'!$A$6,1,0,'Transition types'!$B$4),SMALL(IF(OFFSET('Transition types'!$C$6,1,0,'Transition types'!$B$4)="OUT",OFFSET($K$2,0,0,'Transition types'!$B$4)),ROWS($K$2:$K29))),"")</f>
        <v/>
      </c>
      <c r="K29" s="42" t="n">
        <f aca="false">ROWS($K$2:$K29)</f>
        <v>28</v>
      </c>
    </row>
    <row r="30" customFormat="false" ht="12.8" hidden="false" customHeight="false" outlineLevel="0" collapsed="false">
      <c r="H30" s="42" t="str">
        <f aca="true">IFERROR(INDEX(OFFSET('Transition types'!$A$6,1,0,'Transition types'!$B$4),SMALL(IF(OFFSET('Transition types'!$C$6,1,0,'Transition types'!$B$4)="IN",OFFSET($K$2,0,0,'Transition types'!$B$4)),ROWS($K$2:$K30))),"")</f>
        <v/>
      </c>
      <c r="I30" s="42" t="str">
        <f aca="true">IFERROR(INDEX(OFFSET('Transition types'!$A$6,1,0,'Transition types'!$B$4),SMALL(IF(OFFSET('Transition types'!$C$6,1,0,'Transition types'!$B$4)="THROUGH",OFFSET($K$2,0,0,'Transition types'!$B$4)),ROWS($K$2:$K30))),"")</f>
        <v/>
      </c>
      <c r="J30" s="42" t="str">
        <f aca="true">IFERROR(INDEX(OFFSET('Transition types'!$A$6,1,0,'Transition types'!$B$4),SMALL(IF(OFFSET('Transition types'!$C$6,1,0,'Transition types'!$B$4)="OUT",OFFSET($K$2,0,0,'Transition types'!$B$4)),ROWS($K$2:$K30))),"")</f>
        <v/>
      </c>
      <c r="K30" s="42" t="n">
        <f aca="false">ROWS($K$2:$K30)</f>
        <v>29</v>
      </c>
    </row>
    <row r="31" customFormat="false" ht="12.8" hidden="false" customHeight="false" outlineLevel="0" collapsed="false">
      <c r="H31" s="42" t="str">
        <f aca="true">IFERROR(INDEX(OFFSET('Transition types'!$A$6,1,0,'Transition types'!$B$4),SMALL(IF(OFFSET('Transition types'!$C$6,1,0,'Transition types'!$B$4)="IN",OFFSET($K$2,0,0,'Transition types'!$B$4)),ROWS($K$2:$K31))),"")</f>
        <v/>
      </c>
      <c r="I31" s="42" t="str">
        <f aca="true">IFERROR(INDEX(OFFSET('Transition types'!$A$6,1,0,'Transition types'!$B$4),SMALL(IF(OFFSET('Transition types'!$C$6,1,0,'Transition types'!$B$4)="THROUGH",OFFSET($K$2,0,0,'Transition types'!$B$4)),ROWS($K$2:$K31))),"")</f>
        <v/>
      </c>
      <c r="J31" s="42" t="str">
        <f aca="true">IFERROR(INDEX(OFFSET('Transition types'!$A$6,1,0,'Transition types'!$B$4),SMALL(IF(OFFSET('Transition types'!$C$6,1,0,'Transition types'!$B$4)="OUT",OFFSET($K$2,0,0,'Transition types'!$B$4)),ROWS($K$2:$K31))),"")</f>
        <v/>
      </c>
      <c r="K31" s="42" t="n">
        <f aca="false">ROWS($K$2:$K31)</f>
        <v>30</v>
      </c>
    </row>
    <row r="32" customFormat="false" ht="12.8" hidden="false" customHeight="false" outlineLevel="0" collapsed="false">
      <c r="H32" s="42" t="str">
        <f aca="true">IFERROR(INDEX(OFFSET('Transition types'!$A$6,1,0,'Transition types'!$B$4),SMALL(IF(OFFSET('Transition types'!$C$6,1,0,'Transition types'!$B$4)="IN",OFFSET($K$2,0,0,'Transition types'!$B$4)),ROWS($K$2:$K32))),"")</f>
        <v/>
      </c>
      <c r="I32" s="42" t="str">
        <f aca="true">IFERROR(INDEX(OFFSET('Transition types'!$A$6,1,0,'Transition types'!$B$4),SMALL(IF(OFFSET('Transition types'!$C$6,1,0,'Transition types'!$B$4)="THROUGH",OFFSET($K$2,0,0,'Transition types'!$B$4)),ROWS($K$2:$K32))),"")</f>
        <v/>
      </c>
      <c r="J32" s="42" t="str">
        <f aca="true">IFERROR(INDEX(OFFSET('Transition types'!$A$6,1,0,'Transition types'!$B$4),SMALL(IF(OFFSET('Transition types'!$C$6,1,0,'Transition types'!$B$4)="OUT",OFFSET($K$2,0,0,'Transition types'!$B$4)),ROWS($K$2:$K32))),"")</f>
        <v/>
      </c>
      <c r="K32" s="42" t="n">
        <f aca="false">ROWS($K$2:$K32)</f>
        <v>31</v>
      </c>
    </row>
    <row r="33" customFormat="false" ht="12.8" hidden="false" customHeight="false" outlineLevel="0" collapsed="false">
      <c r="H33" s="42" t="str">
        <f aca="true">IFERROR(INDEX(OFFSET('Transition types'!$A$6,1,0,'Transition types'!$B$4),SMALL(IF(OFFSET('Transition types'!$C$6,1,0,'Transition types'!$B$4)="IN",OFFSET($K$2,0,0,'Transition types'!$B$4)),ROWS($K$2:$K33))),"")</f>
        <v/>
      </c>
      <c r="I33" s="42" t="str">
        <f aca="true">IFERROR(INDEX(OFFSET('Transition types'!$A$6,1,0,'Transition types'!$B$4),SMALL(IF(OFFSET('Transition types'!$C$6,1,0,'Transition types'!$B$4)="THROUGH",OFFSET($K$2,0,0,'Transition types'!$B$4)),ROWS($K$2:$K33))),"")</f>
        <v/>
      </c>
      <c r="J33" s="42" t="str">
        <f aca="true">IFERROR(INDEX(OFFSET('Transition types'!$A$6,1,0,'Transition types'!$B$4),SMALL(IF(OFFSET('Transition types'!$C$6,1,0,'Transition types'!$B$4)="OUT",OFFSET($K$2,0,0,'Transition types'!$B$4)),ROWS($K$2:$K33))),"")</f>
        <v/>
      </c>
      <c r="K33" s="42" t="n">
        <f aca="false">ROWS($K$2:$K33)</f>
        <v>32</v>
      </c>
    </row>
    <row r="34" customFormat="false" ht="12.8" hidden="false" customHeight="false" outlineLevel="0" collapsed="false">
      <c r="H34" s="42" t="str">
        <f aca="true">IFERROR(INDEX(OFFSET('Transition types'!$A$6,1,0,'Transition types'!$B$4),SMALL(IF(OFFSET('Transition types'!$C$6,1,0,'Transition types'!$B$4)="IN",OFFSET($K$2,0,0,'Transition types'!$B$4)),ROWS($K$2:$K34))),"")</f>
        <v/>
      </c>
      <c r="I34" s="42" t="str">
        <f aca="true">IFERROR(INDEX(OFFSET('Transition types'!$A$6,1,0,'Transition types'!$B$4),SMALL(IF(OFFSET('Transition types'!$C$6,1,0,'Transition types'!$B$4)="THROUGH",OFFSET($K$2,0,0,'Transition types'!$B$4)),ROWS($K$2:$K34))),"")</f>
        <v/>
      </c>
      <c r="J34" s="42" t="str">
        <f aca="true">IFERROR(INDEX(OFFSET('Transition types'!$A$6,1,0,'Transition types'!$B$4),SMALL(IF(OFFSET('Transition types'!$C$6,1,0,'Transition types'!$B$4)="OUT",OFFSET($K$2,0,0,'Transition types'!$B$4)),ROWS($K$2:$K34))),"")</f>
        <v/>
      </c>
      <c r="K34" s="42" t="n">
        <f aca="false">ROWS($K$2:$K34)</f>
        <v>33</v>
      </c>
    </row>
    <row r="35" customFormat="false" ht="12.8" hidden="false" customHeight="false" outlineLevel="0" collapsed="false">
      <c r="H35" s="42" t="str">
        <f aca="true">IFERROR(INDEX(OFFSET('Transition types'!$A$6,1,0,'Transition types'!$B$4),SMALL(IF(OFFSET('Transition types'!$C$6,1,0,'Transition types'!$B$4)="IN",OFFSET($K$2,0,0,'Transition types'!$B$4)),ROWS($K$2:$K35))),"")</f>
        <v/>
      </c>
      <c r="I35" s="42" t="str">
        <f aca="true">IFERROR(INDEX(OFFSET('Transition types'!$A$6,1,0,'Transition types'!$B$4),SMALL(IF(OFFSET('Transition types'!$C$6,1,0,'Transition types'!$B$4)="THROUGH",OFFSET($K$2,0,0,'Transition types'!$B$4)),ROWS($K$2:$K35))),"")</f>
        <v/>
      </c>
      <c r="J35" s="42" t="str">
        <f aca="true">IFERROR(INDEX(OFFSET('Transition types'!$A$6,1,0,'Transition types'!$B$4),SMALL(IF(OFFSET('Transition types'!$C$6,1,0,'Transition types'!$B$4)="OUT",OFFSET($K$2,0,0,'Transition types'!$B$4)),ROWS($K$2:$K35))),"")</f>
        <v/>
      </c>
      <c r="K35" s="42" t="n">
        <f aca="false">ROWS($K$2:$K35)</f>
        <v>34</v>
      </c>
    </row>
    <row r="36" customFormat="false" ht="12.8" hidden="false" customHeight="false" outlineLevel="0" collapsed="false">
      <c r="H36" s="42" t="str">
        <f aca="true">IFERROR(INDEX(OFFSET('Transition types'!$A$6,1,0,'Transition types'!$B$4),SMALL(IF(OFFSET('Transition types'!$C$6,1,0,'Transition types'!$B$4)="IN",OFFSET($K$2,0,0,'Transition types'!$B$4)),ROWS($K$2:$K36))),"")</f>
        <v/>
      </c>
      <c r="I36" s="42" t="str">
        <f aca="true">IFERROR(INDEX(OFFSET('Transition types'!$A$6,1,0,'Transition types'!$B$4),SMALL(IF(OFFSET('Transition types'!$C$6,1,0,'Transition types'!$B$4)="THROUGH",OFFSET($K$2,0,0,'Transition types'!$B$4)),ROWS($K$2:$K36))),"")</f>
        <v/>
      </c>
      <c r="J36" s="42" t="str">
        <f aca="true">IFERROR(INDEX(OFFSET('Transition types'!$A$6,1,0,'Transition types'!$B$4),SMALL(IF(OFFSET('Transition types'!$C$6,1,0,'Transition types'!$B$4)="OUT",OFFSET($K$2,0,0,'Transition types'!$B$4)),ROWS($K$2:$K36))),"")</f>
        <v/>
      </c>
      <c r="K36" s="42" t="n">
        <f aca="false">ROWS($K$2:$K36)</f>
        <v>35</v>
      </c>
    </row>
    <row r="37" customFormat="false" ht="12.8" hidden="false" customHeight="false" outlineLevel="0" collapsed="false">
      <c r="H37" s="42" t="str">
        <f aca="true">IFERROR(INDEX(OFFSET('Transition types'!$A$6,1,0,'Transition types'!$B$4),SMALL(IF(OFFSET('Transition types'!$C$6,1,0,'Transition types'!$B$4)="IN",OFFSET($K$2,0,0,'Transition types'!$B$4)),ROWS($K$2:$K37))),"")</f>
        <v/>
      </c>
      <c r="I37" s="42" t="str">
        <f aca="true">IFERROR(INDEX(OFFSET('Transition types'!$A$6,1,0,'Transition types'!$B$4),SMALL(IF(OFFSET('Transition types'!$C$6,1,0,'Transition types'!$B$4)="THROUGH",OFFSET($K$2,0,0,'Transition types'!$B$4)),ROWS($K$2:$K37))),"")</f>
        <v/>
      </c>
      <c r="J37" s="42" t="str">
        <f aca="true">IFERROR(INDEX(OFFSET('Transition types'!$A$6,1,0,'Transition types'!$B$4),SMALL(IF(OFFSET('Transition types'!$C$6,1,0,'Transition types'!$B$4)="OUT",OFFSET($K$2,0,0,'Transition types'!$B$4)),ROWS($K$2:$K37))),"")</f>
        <v/>
      </c>
      <c r="K37" s="42" t="n">
        <f aca="false">ROWS($K$2:$K37)</f>
        <v>36</v>
      </c>
    </row>
    <row r="38" customFormat="false" ht="12.8" hidden="false" customHeight="false" outlineLevel="0" collapsed="false">
      <c r="H38" s="42" t="str">
        <f aca="true">IFERROR(INDEX(OFFSET('Transition types'!$A$6,1,0,'Transition types'!$B$4),SMALL(IF(OFFSET('Transition types'!$C$6,1,0,'Transition types'!$B$4)="IN",OFFSET($K$2,0,0,'Transition types'!$B$4)),ROWS($K$2:$K38))),"")</f>
        <v/>
      </c>
      <c r="I38" s="42" t="str">
        <f aca="true">IFERROR(INDEX(OFFSET('Transition types'!$A$6,1,0,'Transition types'!$B$4),SMALL(IF(OFFSET('Transition types'!$C$6,1,0,'Transition types'!$B$4)="THROUGH",OFFSET($K$2,0,0,'Transition types'!$B$4)),ROWS($K$2:$K38))),"")</f>
        <v/>
      </c>
      <c r="J38" s="42" t="str">
        <f aca="true">IFERROR(INDEX(OFFSET('Transition types'!$A$6,1,0,'Transition types'!$B$4),SMALL(IF(OFFSET('Transition types'!$C$6,1,0,'Transition types'!$B$4)="OUT",OFFSET($K$2,0,0,'Transition types'!$B$4)),ROWS($K$2:$K38))),"")</f>
        <v/>
      </c>
      <c r="K38" s="42" t="n">
        <f aca="false">ROWS($K$2:$K38)</f>
        <v>37</v>
      </c>
    </row>
    <row r="39" customFormat="false" ht="12.8" hidden="false" customHeight="false" outlineLevel="0" collapsed="false">
      <c r="H39" s="42" t="str">
        <f aca="true">IFERROR(INDEX(OFFSET('Transition types'!$A$6,1,0,'Transition types'!$B$4),SMALL(IF(OFFSET('Transition types'!$C$6,1,0,'Transition types'!$B$4)="IN",OFFSET($K$2,0,0,'Transition types'!$B$4)),ROWS($K$2:$K39))),"")</f>
        <v/>
      </c>
      <c r="I39" s="42" t="str">
        <f aca="true">IFERROR(INDEX(OFFSET('Transition types'!$A$6,1,0,'Transition types'!$B$4),SMALL(IF(OFFSET('Transition types'!$C$6,1,0,'Transition types'!$B$4)="THROUGH",OFFSET($K$2,0,0,'Transition types'!$B$4)),ROWS($K$2:$K39))),"")</f>
        <v/>
      </c>
      <c r="J39" s="42" t="str">
        <f aca="true">IFERROR(INDEX(OFFSET('Transition types'!$A$6,1,0,'Transition types'!$B$4),SMALL(IF(OFFSET('Transition types'!$C$6,1,0,'Transition types'!$B$4)="OUT",OFFSET($K$2,0,0,'Transition types'!$B$4)),ROWS($K$2:$K39))),"")</f>
        <v/>
      </c>
      <c r="K39" s="42" t="n">
        <f aca="false">ROWS($K$2:$K39)</f>
        <v>38</v>
      </c>
    </row>
    <row r="40" customFormat="false" ht="12.8" hidden="false" customHeight="false" outlineLevel="0" collapsed="false">
      <c r="H40" s="42" t="str">
        <f aca="true">IFERROR(INDEX(OFFSET('Transition types'!$A$6,1,0,'Transition types'!$B$4),SMALL(IF(OFFSET('Transition types'!$C$6,1,0,'Transition types'!$B$4)="IN",OFFSET($K$2,0,0,'Transition types'!$B$4)),ROWS($K$2:$K40))),"")</f>
        <v/>
      </c>
      <c r="I40" s="42" t="str">
        <f aca="true">IFERROR(INDEX(OFFSET('Transition types'!$A$6,1,0,'Transition types'!$B$4),SMALL(IF(OFFSET('Transition types'!$C$6,1,0,'Transition types'!$B$4)="THROUGH",OFFSET($K$2,0,0,'Transition types'!$B$4)),ROWS($K$2:$K40))),"")</f>
        <v/>
      </c>
      <c r="J40" s="42" t="str">
        <f aca="true">IFERROR(INDEX(OFFSET('Transition types'!$A$6,1,0,'Transition types'!$B$4),SMALL(IF(OFFSET('Transition types'!$C$6,1,0,'Transition types'!$B$4)="OUT",OFFSET($K$2,0,0,'Transition types'!$B$4)),ROWS($K$2:$K40))),"")</f>
        <v/>
      </c>
      <c r="K40" s="42" t="n">
        <f aca="false">ROWS($K$2:$K40)</f>
        <v>39</v>
      </c>
    </row>
    <row r="41" customFormat="false" ht="12.8" hidden="false" customHeight="false" outlineLevel="0" collapsed="false">
      <c r="H41" s="42" t="str">
        <f aca="true">IFERROR(INDEX(OFFSET('Transition types'!$A$6,1,0,'Transition types'!$B$4),SMALL(IF(OFFSET('Transition types'!$C$6,1,0,'Transition types'!$B$4)="IN",OFFSET($K$2,0,0,'Transition types'!$B$4)),ROWS($K$2:$K41))),"")</f>
        <v/>
      </c>
      <c r="I41" s="42" t="str">
        <f aca="true">IFERROR(INDEX(OFFSET('Transition types'!$A$6,1,0,'Transition types'!$B$4),SMALL(IF(OFFSET('Transition types'!$C$6,1,0,'Transition types'!$B$4)="THROUGH",OFFSET($K$2,0,0,'Transition types'!$B$4)),ROWS($K$2:$K41))),"")</f>
        <v/>
      </c>
      <c r="J41" s="42" t="str">
        <f aca="true">IFERROR(INDEX(OFFSET('Transition types'!$A$6,1,0,'Transition types'!$B$4),SMALL(IF(OFFSET('Transition types'!$C$6,1,0,'Transition types'!$B$4)="OUT",OFFSET($K$2,0,0,'Transition types'!$B$4)),ROWS($K$2:$K41))),"")</f>
        <v/>
      </c>
      <c r="K41" s="42" t="n">
        <f aca="false">ROWS($K$2:$K41)</f>
        <v>40</v>
      </c>
    </row>
    <row r="42" customFormat="false" ht="12.8" hidden="false" customHeight="false" outlineLevel="0" collapsed="false">
      <c r="H42" s="42" t="str">
        <f aca="true">IFERROR(INDEX(OFFSET('Transition types'!$A$6,1,0,'Transition types'!$B$4),SMALL(IF(OFFSET('Transition types'!$C$6,1,0,'Transition types'!$B$4)="IN",OFFSET($K$2,0,0,'Transition types'!$B$4)),ROWS($K$2:$K42))),"")</f>
        <v/>
      </c>
      <c r="I42" s="42" t="str">
        <f aca="true">IFERROR(INDEX(OFFSET('Transition types'!$A$6,1,0,'Transition types'!$B$4),SMALL(IF(OFFSET('Transition types'!$C$6,1,0,'Transition types'!$B$4)="THROUGH",OFFSET($K$2,0,0,'Transition types'!$B$4)),ROWS($K$2:$K42))),"")</f>
        <v/>
      </c>
      <c r="J42" s="42" t="str">
        <f aca="true">IFERROR(INDEX(OFFSET('Transition types'!$A$6,1,0,'Transition types'!$B$4),SMALL(IF(OFFSET('Transition types'!$C$6,1,0,'Transition types'!$B$4)="OUT",OFFSET($K$2,0,0,'Transition types'!$B$4)),ROWS($K$2:$K42))),"")</f>
        <v/>
      </c>
      <c r="K42" s="42" t="n">
        <f aca="false">ROWS($K$2:$K42)</f>
        <v>41</v>
      </c>
    </row>
    <row r="43" customFormat="false" ht="12.8" hidden="false" customHeight="false" outlineLevel="0" collapsed="false">
      <c r="H43" s="42" t="str">
        <f aca="true">IFERROR(INDEX(OFFSET('Transition types'!$A$6,1,0,'Transition types'!$B$4),SMALL(IF(OFFSET('Transition types'!$C$6,1,0,'Transition types'!$B$4)="IN",OFFSET($K$2,0,0,'Transition types'!$B$4)),ROWS($K$2:$K43))),"")</f>
        <v/>
      </c>
      <c r="I43" s="42" t="str">
        <f aca="true">IFERROR(INDEX(OFFSET('Transition types'!$A$6,1,0,'Transition types'!$B$4),SMALL(IF(OFFSET('Transition types'!$C$6,1,0,'Transition types'!$B$4)="THROUGH",OFFSET($K$2,0,0,'Transition types'!$B$4)),ROWS($K$2:$K43))),"")</f>
        <v/>
      </c>
      <c r="J43" s="42" t="str">
        <f aca="true">IFERROR(INDEX(OFFSET('Transition types'!$A$6,1,0,'Transition types'!$B$4),SMALL(IF(OFFSET('Transition types'!$C$6,1,0,'Transition types'!$B$4)="OUT",OFFSET($K$2,0,0,'Transition types'!$B$4)),ROWS($K$2:$K43))),"")</f>
        <v/>
      </c>
      <c r="K43" s="42" t="n">
        <f aca="false">ROWS($K$2:$K43)</f>
        <v>42</v>
      </c>
    </row>
    <row r="44" customFormat="false" ht="12.8" hidden="false" customHeight="false" outlineLevel="0" collapsed="false">
      <c r="H44" s="42" t="str">
        <f aca="true">IFERROR(INDEX(OFFSET('Transition types'!$A$6,1,0,'Transition types'!$B$4),SMALL(IF(OFFSET('Transition types'!$C$6,1,0,'Transition types'!$B$4)="IN",OFFSET($K$2,0,0,'Transition types'!$B$4)),ROWS($K$2:$K44))),"")</f>
        <v/>
      </c>
      <c r="I44" s="42" t="str">
        <f aca="true">IFERROR(INDEX(OFFSET('Transition types'!$A$6,1,0,'Transition types'!$B$4),SMALL(IF(OFFSET('Transition types'!$C$6,1,0,'Transition types'!$B$4)="THROUGH",OFFSET($K$2,0,0,'Transition types'!$B$4)),ROWS($K$2:$K44))),"")</f>
        <v/>
      </c>
      <c r="J44" s="42" t="str">
        <f aca="true">IFERROR(INDEX(OFFSET('Transition types'!$A$6,1,0,'Transition types'!$B$4),SMALL(IF(OFFSET('Transition types'!$C$6,1,0,'Transition types'!$B$4)="OUT",OFFSET($K$2,0,0,'Transition types'!$B$4)),ROWS($K$2:$K44))),"")</f>
        <v/>
      </c>
      <c r="K44" s="42" t="n">
        <f aca="false">ROWS($K$2:$K44)</f>
        <v>43</v>
      </c>
    </row>
    <row r="45" customFormat="false" ht="12.8" hidden="false" customHeight="false" outlineLevel="0" collapsed="false">
      <c r="H45" s="42" t="str">
        <f aca="true">IFERROR(INDEX(OFFSET('Transition types'!$A$6,1,0,'Transition types'!$B$4),SMALL(IF(OFFSET('Transition types'!$C$6,1,0,'Transition types'!$B$4)="IN",OFFSET($K$2,0,0,'Transition types'!$B$4)),ROWS($K$2:$K45))),"")</f>
        <v/>
      </c>
      <c r="I45" s="42" t="str">
        <f aca="true">IFERROR(INDEX(OFFSET('Transition types'!$A$6,1,0,'Transition types'!$B$4),SMALL(IF(OFFSET('Transition types'!$C$6,1,0,'Transition types'!$B$4)="THROUGH",OFFSET($K$2,0,0,'Transition types'!$B$4)),ROWS($K$2:$K45))),"")</f>
        <v/>
      </c>
      <c r="J45" s="42" t="str">
        <f aca="true">IFERROR(INDEX(OFFSET('Transition types'!$A$6,1,0,'Transition types'!$B$4),SMALL(IF(OFFSET('Transition types'!$C$6,1,0,'Transition types'!$B$4)="OUT",OFFSET($K$2,0,0,'Transition types'!$B$4)),ROWS($K$2:$K45))),"")</f>
        <v/>
      </c>
      <c r="K45" s="42" t="n">
        <f aca="false">ROWS($K$2:$K45)</f>
        <v>44</v>
      </c>
    </row>
    <row r="46" customFormat="false" ht="12.8" hidden="false" customHeight="false" outlineLevel="0" collapsed="false">
      <c r="H46" s="42" t="str">
        <f aca="true">IFERROR(INDEX(OFFSET('Transition types'!$A$6,1,0,'Transition types'!$B$4),SMALL(IF(OFFSET('Transition types'!$C$6,1,0,'Transition types'!$B$4)="IN",OFFSET($K$2,0,0,'Transition types'!$B$4)),ROWS($K$2:$K46))),"")</f>
        <v/>
      </c>
      <c r="I46" s="42" t="str">
        <f aca="true">IFERROR(INDEX(OFFSET('Transition types'!$A$6,1,0,'Transition types'!$B$4),SMALL(IF(OFFSET('Transition types'!$C$6,1,0,'Transition types'!$B$4)="THROUGH",OFFSET($K$2,0,0,'Transition types'!$B$4)),ROWS($K$2:$K46))),"")</f>
        <v/>
      </c>
      <c r="J46" s="42" t="str">
        <f aca="true">IFERROR(INDEX(OFFSET('Transition types'!$A$6,1,0,'Transition types'!$B$4),SMALL(IF(OFFSET('Transition types'!$C$6,1,0,'Transition types'!$B$4)="OUT",OFFSET($K$2,0,0,'Transition types'!$B$4)),ROWS($K$2:$K46))),"")</f>
        <v/>
      </c>
      <c r="K46" s="42" t="n">
        <f aca="false">ROWS($K$2:$K46)</f>
        <v>45</v>
      </c>
    </row>
    <row r="47" customFormat="false" ht="12.8" hidden="false" customHeight="false" outlineLevel="0" collapsed="false">
      <c r="H47" s="42" t="str">
        <f aca="true">IFERROR(INDEX(OFFSET('Transition types'!$A$6,1,0,'Transition types'!$B$4),SMALL(IF(OFFSET('Transition types'!$C$6,1,0,'Transition types'!$B$4)="IN",OFFSET($K$2,0,0,'Transition types'!$B$4)),ROWS($K$2:$K47))),"")</f>
        <v/>
      </c>
      <c r="I47" s="42" t="str">
        <f aca="true">IFERROR(INDEX(OFFSET('Transition types'!$A$6,1,0,'Transition types'!$B$4),SMALL(IF(OFFSET('Transition types'!$C$6,1,0,'Transition types'!$B$4)="THROUGH",OFFSET($K$2,0,0,'Transition types'!$B$4)),ROWS($K$2:$K47))),"")</f>
        <v/>
      </c>
      <c r="J47" s="42" t="str">
        <f aca="true">IFERROR(INDEX(OFFSET('Transition types'!$A$6,1,0,'Transition types'!$B$4),SMALL(IF(OFFSET('Transition types'!$C$6,1,0,'Transition types'!$B$4)="OUT",OFFSET($K$2,0,0,'Transition types'!$B$4)),ROWS($K$2:$K47))),"")</f>
        <v/>
      </c>
      <c r="K47" s="42" t="n">
        <f aca="false">ROWS($K$2:$K47)</f>
        <v>46</v>
      </c>
    </row>
    <row r="48" customFormat="false" ht="12.8" hidden="false" customHeight="false" outlineLevel="0" collapsed="false">
      <c r="H48" s="42" t="str">
        <f aca="true">IFERROR(INDEX(OFFSET('Transition types'!$A$6,1,0,'Transition types'!$B$4),SMALL(IF(OFFSET('Transition types'!$C$6,1,0,'Transition types'!$B$4)="IN",OFFSET($K$2,0,0,'Transition types'!$B$4)),ROWS($K$2:$K48))),"")</f>
        <v/>
      </c>
      <c r="I48" s="42" t="str">
        <f aca="true">IFERROR(INDEX(OFFSET('Transition types'!$A$6,1,0,'Transition types'!$B$4),SMALL(IF(OFFSET('Transition types'!$C$6,1,0,'Transition types'!$B$4)="THROUGH",OFFSET($K$2,0,0,'Transition types'!$B$4)),ROWS($K$2:$K48))),"")</f>
        <v/>
      </c>
      <c r="J48" s="42" t="str">
        <f aca="true">IFERROR(INDEX(OFFSET('Transition types'!$A$6,1,0,'Transition types'!$B$4),SMALL(IF(OFFSET('Transition types'!$C$6,1,0,'Transition types'!$B$4)="OUT",OFFSET($K$2,0,0,'Transition types'!$B$4)),ROWS($K$2:$K48))),"")</f>
        <v/>
      </c>
      <c r="K48" s="42" t="n">
        <f aca="false">ROWS($K$2:$K48)</f>
        <v>47</v>
      </c>
    </row>
    <row r="49" customFormat="false" ht="12.8" hidden="false" customHeight="false" outlineLevel="0" collapsed="false">
      <c r="H49" s="42" t="str">
        <f aca="true">IFERROR(INDEX(OFFSET('Transition types'!$A$6,1,0,'Transition types'!$B$4),SMALL(IF(OFFSET('Transition types'!$C$6,1,0,'Transition types'!$B$4)="IN",OFFSET($K$2,0,0,'Transition types'!$B$4)),ROWS($K$2:$K49))),"")</f>
        <v/>
      </c>
      <c r="I49" s="42" t="str">
        <f aca="true">IFERROR(INDEX(OFFSET('Transition types'!$A$6,1,0,'Transition types'!$B$4),SMALL(IF(OFFSET('Transition types'!$C$6,1,0,'Transition types'!$B$4)="THROUGH",OFFSET($K$2,0,0,'Transition types'!$B$4)),ROWS($K$2:$K49))),"")</f>
        <v/>
      </c>
      <c r="J49" s="42" t="str">
        <f aca="true">IFERROR(INDEX(OFFSET('Transition types'!$A$6,1,0,'Transition types'!$B$4),SMALL(IF(OFFSET('Transition types'!$C$6,1,0,'Transition types'!$B$4)="OUT",OFFSET($K$2,0,0,'Transition types'!$B$4)),ROWS($K$2:$K49))),"")</f>
        <v/>
      </c>
      <c r="K49" s="42" t="n">
        <f aca="false">ROWS($K$2:$K49)</f>
        <v>48</v>
      </c>
    </row>
    <row r="50" customFormat="false" ht="12.8" hidden="false" customHeight="false" outlineLevel="0" collapsed="false">
      <c r="H50" s="42" t="str">
        <f aca="true">IFERROR(INDEX(OFFSET('Transition types'!$A$6,1,0,'Transition types'!$B$4),SMALL(IF(OFFSET('Transition types'!$C$6,1,0,'Transition types'!$B$4)="IN",OFFSET($K$2,0,0,'Transition types'!$B$4)),ROWS($K$2:$K50))),"")</f>
        <v/>
      </c>
      <c r="I50" s="42" t="str">
        <f aca="true">IFERROR(INDEX(OFFSET('Transition types'!$A$6,1,0,'Transition types'!$B$4),SMALL(IF(OFFSET('Transition types'!$C$6,1,0,'Transition types'!$B$4)="THROUGH",OFFSET($K$2,0,0,'Transition types'!$B$4)),ROWS($K$2:$K50))),"")</f>
        <v/>
      </c>
      <c r="J50" s="42" t="str">
        <f aca="true">IFERROR(INDEX(OFFSET('Transition types'!$A$6,1,0,'Transition types'!$B$4),SMALL(IF(OFFSET('Transition types'!$C$6,1,0,'Transition types'!$B$4)="OUT",OFFSET($K$2,0,0,'Transition types'!$B$4)),ROWS($K$2:$K50))),"")</f>
        <v/>
      </c>
      <c r="K50" s="42" t="n">
        <f aca="false">ROWS($K$2:$K50)</f>
        <v>49</v>
      </c>
    </row>
    <row r="51" customFormat="false" ht="12.8" hidden="false" customHeight="false" outlineLevel="0" collapsed="false">
      <c r="H51" s="42" t="str">
        <f aca="true">IFERROR(INDEX(OFFSET('Transition types'!$A$6,1,0,'Transition types'!$B$4),SMALL(IF(OFFSET('Transition types'!$C$6,1,0,'Transition types'!$B$4)="IN",OFFSET($K$2,0,0,'Transition types'!$B$4)),ROWS($K$2:$K51))),"")</f>
        <v/>
      </c>
      <c r="I51" s="42" t="str">
        <f aca="true">IFERROR(INDEX(OFFSET('Transition types'!$A$6,1,0,'Transition types'!$B$4),SMALL(IF(OFFSET('Transition types'!$C$6,1,0,'Transition types'!$B$4)="THROUGH",OFFSET($K$2,0,0,'Transition types'!$B$4)),ROWS($K$2:$K51))),"")</f>
        <v/>
      </c>
      <c r="J51" s="42" t="str">
        <f aca="true">IFERROR(INDEX(OFFSET('Transition types'!$A$6,1,0,'Transition types'!$B$4),SMALL(IF(OFFSET('Transition types'!$C$6,1,0,'Transition types'!$B$4)="OUT",OFFSET($K$2,0,0,'Transition types'!$B$4)),ROWS($K$2:$K51))),"")</f>
        <v/>
      </c>
      <c r="K51" s="42" t="n">
        <f aca="false">ROWS($K$2:$K51)</f>
        <v>50</v>
      </c>
    </row>
    <row r="52" customFormat="false" ht="12.8" hidden="false" customHeight="false" outlineLevel="0" collapsed="false">
      <c r="H52" s="42" t="str">
        <f aca="true">IFERROR(INDEX(OFFSET('Transition types'!$A$6,1,0,'Transition types'!$B$4),SMALL(IF(OFFSET('Transition types'!$C$6,1,0,'Transition types'!$B$4)="IN",OFFSET($K$2,0,0,'Transition types'!$B$4)),ROWS($K$2:$K52))),"")</f>
        <v/>
      </c>
      <c r="I52" s="42" t="str">
        <f aca="true">IFERROR(INDEX(OFFSET('Transition types'!$A$6,1,0,'Transition types'!$B$4),SMALL(IF(OFFSET('Transition types'!$C$6,1,0,'Transition types'!$B$4)="THROUGH",OFFSET($K$2,0,0,'Transition types'!$B$4)),ROWS($K$2:$K52))),"")</f>
        <v/>
      </c>
      <c r="J52" s="42" t="str">
        <f aca="true">IFERROR(INDEX(OFFSET('Transition types'!$A$6,1,0,'Transition types'!$B$4),SMALL(IF(OFFSET('Transition types'!$C$6,1,0,'Transition types'!$B$4)="OUT",OFFSET($K$2,0,0,'Transition types'!$B$4)),ROWS($K$2:$K52))),"")</f>
        <v/>
      </c>
      <c r="K52" s="42" t="n">
        <f aca="false">ROWS($K$2:$K52)</f>
        <v>51</v>
      </c>
    </row>
    <row r="53" customFormat="false" ht="12.8" hidden="false" customHeight="false" outlineLevel="0" collapsed="false">
      <c r="H53" s="42" t="str">
        <f aca="true">IFERROR(INDEX(OFFSET('Transition types'!$A$6,1,0,'Transition types'!$B$4),SMALL(IF(OFFSET('Transition types'!$C$6,1,0,'Transition types'!$B$4)="IN",OFFSET($K$2,0,0,'Transition types'!$B$4)),ROWS($K$2:$K53))),"")</f>
        <v/>
      </c>
      <c r="I53" s="42" t="str">
        <f aca="true">IFERROR(INDEX(OFFSET('Transition types'!$A$6,1,0,'Transition types'!$B$4),SMALL(IF(OFFSET('Transition types'!$C$6,1,0,'Transition types'!$B$4)="THROUGH",OFFSET($K$2,0,0,'Transition types'!$B$4)),ROWS($K$2:$K53))),"")</f>
        <v/>
      </c>
      <c r="J53" s="42" t="str">
        <f aca="true">IFERROR(INDEX(OFFSET('Transition types'!$A$6,1,0,'Transition types'!$B$4),SMALL(IF(OFFSET('Transition types'!$C$6,1,0,'Transition types'!$B$4)="OUT",OFFSET($K$2,0,0,'Transition types'!$B$4)),ROWS($K$2:$K53))),"")</f>
        <v/>
      </c>
      <c r="K53" s="42" t="n">
        <f aca="false">ROWS($K$2:$K53)</f>
        <v>52</v>
      </c>
    </row>
    <row r="54" customFormat="false" ht="12.8" hidden="false" customHeight="false" outlineLevel="0" collapsed="false">
      <c r="H54" s="42" t="str">
        <f aca="true">IFERROR(INDEX(OFFSET('Transition types'!$A$6,1,0,'Transition types'!$B$4),SMALL(IF(OFFSET('Transition types'!$C$6,1,0,'Transition types'!$B$4)="IN",OFFSET($K$2,0,0,'Transition types'!$B$4)),ROWS($K$2:$K54))),"")</f>
        <v/>
      </c>
      <c r="I54" s="42" t="str">
        <f aca="true">IFERROR(INDEX(OFFSET('Transition types'!$A$6,1,0,'Transition types'!$B$4),SMALL(IF(OFFSET('Transition types'!$C$6,1,0,'Transition types'!$B$4)="THROUGH",OFFSET($K$2,0,0,'Transition types'!$B$4)),ROWS($K$2:$K54))),"")</f>
        <v/>
      </c>
      <c r="J54" s="42" t="str">
        <f aca="true">IFERROR(INDEX(OFFSET('Transition types'!$A$6,1,0,'Transition types'!$B$4),SMALL(IF(OFFSET('Transition types'!$C$6,1,0,'Transition types'!$B$4)="OUT",OFFSET($K$2,0,0,'Transition types'!$B$4)),ROWS($K$2:$K54))),"")</f>
        <v/>
      </c>
      <c r="K54" s="42" t="n">
        <f aca="false">ROWS($K$2:$K54)</f>
        <v>53</v>
      </c>
    </row>
    <row r="55" customFormat="false" ht="12.8" hidden="false" customHeight="false" outlineLevel="0" collapsed="false">
      <c r="H55" s="42" t="str">
        <f aca="true">IFERROR(INDEX(OFFSET('Transition types'!$A$6,1,0,'Transition types'!$B$4),SMALL(IF(OFFSET('Transition types'!$C$6,1,0,'Transition types'!$B$4)="IN",OFFSET($K$2,0,0,'Transition types'!$B$4)),ROWS($K$2:$K55))),"")</f>
        <v/>
      </c>
      <c r="I55" s="42" t="str">
        <f aca="true">IFERROR(INDEX(OFFSET('Transition types'!$A$6,1,0,'Transition types'!$B$4),SMALL(IF(OFFSET('Transition types'!$C$6,1,0,'Transition types'!$B$4)="THROUGH",OFFSET($K$2,0,0,'Transition types'!$B$4)),ROWS($K$2:$K55))),"")</f>
        <v/>
      </c>
      <c r="J55" s="42" t="str">
        <f aca="true">IFERROR(INDEX(OFFSET('Transition types'!$A$6,1,0,'Transition types'!$B$4),SMALL(IF(OFFSET('Transition types'!$C$6,1,0,'Transition types'!$B$4)="OUT",OFFSET($K$2,0,0,'Transition types'!$B$4)),ROWS($K$2:$K55))),"")</f>
        <v/>
      </c>
      <c r="K55" s="42" t="n">
        <f aca="false">ROWS($K$2:$K55)</f>
        <v>54</v>
      </c>
    </row>
    <row r="56" customFormat="false" ht="12.8" hidden="false" customHeight="false" outlineLevel="0" collapsed="false">
      <c r="H56" s="42" t="str">
        <f aca="true">IFERROR(INDEX(OFFSET('Transition types'!$A$6,1,0,'Transition types'!$B$4),SMALL(IF(OFFSET('Transition types'!$C$6,1,0,'Transition types'!$B$4)="IN",OFFSET($K$2,0,0,'Transition types'!$B$4)),ROWS($K$2:$K56))),"")</f>
        <v/>
      </c>
      <c r="I56" s="42" t="str">
        <f aca="true">IFERROR(INDEX(OFFSET('Transition types'!$A$6,1,0,'Transition types'!$B$4),SMALL(IF(OFFSET('Transition types'!$C$6,1,0,'Transition types'!$B$4)="THROUGH",OFFSET($K$2,0,0,'Transition types'!$B$4)),ROWS($K$2:$K56))),"")</f>
        <v/>
      </c>
      <c r="J56" s="42" t="str">
        <f aca="true">IFERROR(INDEX(OFFSET('Transition types'!$A$6,1,0,'Transition types'!$B$4),SMALL(IF(OFFSET('Transition types'!$C$6,1,0,'Transition types'!$B$4)="OUT",OFFSET($K$2,0,0,'Transition types'!$B$4)),ROWS($K$2:$K56))),"")</f>
        <v/>
      </c>
      <c r="K56" s="42" t="n">
        <f aca="false">ROWS($K$2:$K56)</f>
        <v>55</v>
      </c>
    </row>
    <row r="57" customFormat="false" ht="12.8" hidden="false" customHeight="false" outlineLevel="0" collapsed="false">
      <c r="H57" s="42" t="str">
        <f aca="true">IFERROR(INDEX(OFFSET('Transition types'!$A$6,1,0,'Transition types'!$B$4),SMALL(IF(OFFSET('Transition types'!$C$6,1,0,'Transition types'!$B$4)="IN",OFFSET($K$2,0,0,'Transition types'!$B$4)),ROWS($K$2:$K57))),"")</f>
        <v/>
      </c>
      <c r="I57" s="42" t="str">
        <f aca="true">IFERROR(INDEX(OFFSET('Transition types'!$A$6,1,0,'Transition types'!$B$4),SMALL(IF(OFFSET('Transition types'!$C$6,1,0,'Transition types'!$B$4)="THROUGH",OFFSET($K$2,0,0,'Transition types'!$B$4)),ROWS($K$2:$K57))),"")</f>
        <v/>
      </c>
      <c r="J57" s="42" t="str">
        <f aca="true">IFERROR(INDEX(OFFSET('Transition types'!$A$6,1,0,'Transition types'!$B$4),SMALL(IF(OFFSET('Transition types'!$C$6,1,0,'Transition types'!$B$4)="OUT",OFFSET($K$2,0,0,'Transition types'!$B$4)),ROWS($K$2:$K57))),"")</f>
        <v/>
      </c>
      <c r="K57" s="42" t="n">
        <f aca="false">ROWS($K$2:$K57)</f>
        <v>56</v>
      </c>
    </row>
    <row r="58" customFormat="false" ht="12.8" hidden="false" customHeight="false" outlineLevel="0" collapsed="false">
      <c r="H58" s="42" t="str">
        <f aca="true">IFERROR(INDEX(OFFSET('Transition types'!$A$6,1,0,'Transition types'!$B$4),SMALL(IF(OFFSET('Transition types'!$C$6,1,0,'Transition types'!$B$4)="IN",OFFSET($K$2,0,0,'Transition types'!$B$4)),ROWS($K$2:$K58))),"")</f>
        <v/>
      </c>
      <c r="I58" s="42" t="str">
        <f aca="true">IFERROR(INDEX(OFFSET('Transition types'!$A$6,1,0,'Transition types'!$B$4),SMALL(IF(OFFSET('Transition types'!$C$6,1,0,'Transition types'!$B$4)="THROUGH",OFFSET($K$2,0,0,'Transition types'!$B$4)),ROWS($K$2:$K58))),"")</f>
        <v/>
      </c>
      <c r="J58" s="42" t="str">
        <f aca="true">IFERROR(INDEX(OFFSET('Transition types'!$A$6,1,0,'Transition types'!$B$4),SMALL(IF(OFFSET('Transition types'!$C$6,1,0,'Transition types'!$B$4)="OUT",OFFSET($K$2,0,0,'Transition types'!$B$4)),ROWS($K$2:$K58))),"")</f>
        <v/>
      </c>
      <c r="K58" s="42" t="n">
        <f aca="false">ROWS($K$2:$K58)</f>
        <v>57</v>
      </c>
    </row>
    <row r="59" customFormat="false" ht="12.8" hidden="false" customHeight="false" outlineLevel="0" collapsed="false">
      <c r="H59" s="42" t="str">
        <f aca="true">IFERROR(INDEX(OFFSET('Transition types'!$A$6,1,0,'Transition types'!$B$4),SMALL(IF(OFFSET('Transition types'!$C$6,1,0,'Transition types'!$B$4)="IN",OFFSET($K$2,0,0,'Transition types'!$B$4)),ROWS($K$2:$K59))),"")</f>
        <v/>
      </c>
      <c r="I59" s="42" t="str">
        <f aca="true">IFERROR(INDEX(OFFSET('Transition types'!$A$6,1,0,'Transition types'!$B$4),SMALL(IF(OFFSET('Transition types'!$C$6,1,0,'Transition types'!$B$4)="THROUGH",OFFSET($K$2,0,0,'Transition types'!$B$4)),ROWS($K$2:$K59))),"")</f>
        <v/>
      </c>
      <c r="J59" s="42" t="str">
        <f aca="true">IFERROR(INDEX(OFFSET('Transition types'!$A$6,1,0,'Transition types'!$B$4),SMALL(IF(OFFSET('Transition types'!$C$6,1,0,'Transition types'!$B$4)="OUT",OFFSET($K$2,0,0,'Transition types'!$B$4)),ROWS($K$2:$K59))),"")</f>
        <v/>
      </c>
      <c r="K59" s="42" t="n">
        <f aca="false">ROWS($K$2:$K59)</f>
        <v>58</v>
      </c>
    </row>
    <row r="60" customFormat="false" ht="12.8" hidden="false" customHeight="false" outlineLevel="0" collapsed="false">
      <c r="H60" s="42" t="str">
        <f aca="true">IFERROR(INDEX(OFFSET('Transition types'!$A$6,1,0,'Transition types'!$B$4),SMALL(IF(OFFSET('Transition types'!$C$6,1,0,'Transition types'!$B$4)="IN",OFFSET($K$2,0,0,'Transition types'!$B$4)),ROWS($K$2:$K60))),"")</f>
        <v/>
      </c>
      <c r="I60" s="42" t="str">
        <f aca="true">IFERROR(INDEX(OFFSET('Transition types'!$A$6,1,0,'Transition types'!$B$4),SMALL(IF(OFFSET('Transition types'!$C$6,1,0,'Transition types'!$B$4)="THROUGH",OFFSET($K$2,0,0,'Transition types'!$B$4)),ROWS($K$2:$K60))),"")</f>
        <v/>
      </c>
      <c r="J60" s="42" t="str">
        <f aca="true">IFERROR(INDEX(OFFSET('Transition types'!$A$6,1,0,'Transition types'!$B$4),SMALL(IF(OFFSET('Transition types'!$C$6,1,0,'Transition types'!$B$4)="OUT",OFFSET($K$2,0,0,'Transition types'!$B$4)),ROWS($K$2:$K60))),"")</f>
        <v/>
      </c>
      <c r="K60" s="42" t="n">
        <f aca="false">ROWS($K$2:$K60)</f>
        <v>59</v>
      </c>
    </row>
    <row r="61" customFormat="false" ht="12.8" hidden="false" customHeight="false" outlineLevel="0" collapsed="false">
      <c r="H61" s="42" t="str">
        <f aca="true">IFERROR(INDEX(OFFSET('Transition types'!$A$6,1,0,'Transition types'!$B$4),SMALL(IF(OFFSET('Transition types'!$C$6,1,0,'Transition types'!$B$4)="IN",OFFSET($K$2,0,0,'Transition types'!$B$4)),ROWS($K$2:$K61))),"")</f>
        <v/>
      </c>
      <c r="I61" s="42" t="str">
        <f aca="true">IFERROR(INDEX(OFFSET('Transition types'!$A$6,1,0,'Transition types'!$B$4),SMALL(IF(OFFSET('Transition types'!$C$6,1,0,'Transition types'!$B$4)="THROUGH",OFFSET($K$2,0,0,'Transition types'!$B$4)),ROWS($K$2:$K61))),"")</f>
        <v/>
      </c>
      <c r="J61" s="42" t="str">
        <f aca="true">IFERROR(INDEX(OFFSET('Transition types'!$A$6,1,0,'Transition types'!$B$4),SMALL(IF(OFFSET('Transition types'!$C$6,1,0,'Transition types'!$B$4)="OUT",OFFSET($K$2,0,0,'Transition types'!$B$4)),ROWS($K$2:$K61))),"")</f>
        <v/>
      </c>
      <c r="K61" s="42" t="n">
        <f aca="false">ROWS($K$2:$K61)</f>
        <v>60</v>
      </c>
    </row>
    <row r="62" customFormat="false" ht="12.8" hidden="false" customHeight="false" outlineLevel="0" collapsed="false">
      <c r="H62" s="42" t="str">
        <f aca="true">IFERROR(INDEX(OFFSET('Transition types'!$A$6,1,0,'Transition types'!$B$4),SMALL(IF(OFFSET('Transition types'!$C$6,1,0,'Transition types'!$B$4)="IN",OFFSET($K$2,0,0,'Transition types'!$B$4)),ROWS($K$2:$K62))),"")</f>
        <v/>
      </c>
      <c r="I62" s="42" t="str">
        <f aca="true">IFERROR(INDEX(OFFSET('Transition types'!$A$6,1,0,'Transition types'!$B$4),SMALL(IF(OFFSET('Transition types'!$C$6,1,0,'Transition types'!$B$4)="THROUGH",OFFSET($K$2,0,0,'Transition types'!$B$4)),ROWS($K$2:$K62))),"")</f>
        <v/>
      </c>
      <c r="J62" s="42" t="str">
        <f aca="true">IFERROR(INDEX(OFFSET('Transition types'!$A$6,1,0,'Transition types'!$B$4),SMALL(IF(OFFSET('Transition types'!$C$6,1,0,'Transition types'!$B$4)="OUT",OFFSET($K$2,0,0,'Transition types'!$B$4)),ROWS($K$2:$K62))),"")</f>
        <v/>
      </c>
      <c r="K62" s="42" t="n">
        <f aca="false">ROWS($K$2:$K62)</f>
        <v>61</v>
      </c>
    </row>
    <row r="63" customFormat="false" ht="12.8" hidden="false" customHeight="false" outlineLevel="0" collapsed="false">
      <c r="H63" s="42" t="str">
        <f aca="true">IFERROR(INDEX(OFFSET('Transition types'!$A$6,1,0,'Transition types'!$B$4),SMALL(IF(OFFSET('Transition types'!$C$6,1,0,'Transition types'!$B$4)="IN",OFFSET($K$2,0,0,'Transition types'!$B$4)),ROWS($K$2:$K63))),"")</f>
        <v/>
      </c>
      <c r="I63" s="42" t="str">
        <f aca="true">IFERROR(INDEX(OFFSET('Transition types'!$A$6,1,0,'Transition types'!$B$4),SMALL(IF(OFFSET('Transition types'!$C$6,1,0,'Transition types'!$B$4)="THROUGH",OFFSET($K$2,0,0,'Transition types'!$B$4)),ROWS($K$2:$K63))),"")</f>
        <v/>
      </c>
      <c r="J63" s="42" t="str">
        <f aca="true">IFERROR(INDEX(OFFSET('Transition types'!$A$6,1,0,'Transition types'!$B$4),SMALL(IF(OFFSET('Transition types'!$C$6,1,0,'Transition types'!$B$4)="OUT",OFFSET($K$2,0,0,'Transition types'!$B$4)),ROWS($K$2:$K63))),"")</f>
        <v/>
      </c>
      <c r="K63" s="42" t="n">
        <f aca="false">ROWS($K$2:$K63)</f>
        <v>62</v>
      </c>
    </row>
    <row r="64" customFormat="false" ht="12.8" hidden="false" customHeight="false" outlineLevel="0" collapsed="false">
      <c r="H64" s="42" t="str">
        <f aca="true">IFERROR(INDEX(OFFSET('Transition types'!$A$6,1,0,'Transition types'!$B$4),SMALL(IF(OFFSET('Transition types'!$C$6,1,0,'Transition types'!$B$4)="IN",OFFSET($K$2,0,0,'Transition types'!$B$4)),ROWS($K$2:$K64))),"")</f>
        <v/>
      </c>
      <c r="I64" s="42" t="str">
        <f aca="true">IFERROR(INDEX(OFFSET('Transition types'!$A$6,1,0,'Transition types'!$B$4),SMALL(IF(OFFSET('Transition types'!$C$6,1,0,'Transition types'!$B$4)="THROUGH",OFFSET($K$2,0,0,'Transition types'!$B$4)),ROWS($K$2:$K64))),"")</f>
        <v/>
      </c>
      <c r="J64" s="42" t="str">
        <f aca="true">IFERROR(INDEX(OFFSET('Transition types'!$A$6,1,0,'Transition types'!$B$4),SMALL(IF(OFFSET('Transition types'!$C$6,1,0,'Transition types'!$B$4)="OUT",OFFSET($K$2,0,0,'Transition types'!$B$4)),ROWS($K$2:$K64))),"")</f>
        <v/>
      </c>
      <c r="K64" s="42" t="n">
        <f aca="false">ROWS($K$2:$K64)</f>
        <v>63</v>
      </c>
    </row>
    <row r="65" customFormat="false" ht="12.8" hidden="false" customHeight="false" outlineLevel="0" collapsed="false">
      <c r="H65" s="42" t="str">
        <f aca="true">IFERROR(INDEX(OFFSET('Transition types'!$A$6,1,0,'Transition types'!$B$4),SMALL(IF(OFFSET('Transition types'!$C$6,1,0,'Transition types'!$B$4)="IN",OFFSET($K$2,0,0,'Transition types'!$B$4)),ROWS($K$2:$K65))),"")</f>
        <v/>
      </c>
      <c r="I65" s="42" t="str">
        <f aca="true">IFERROR(INDEX(OFFSET('Transition types'!$A$6,1,0,'Transition types'!$B$4),SMALL(IF(OFFSET('Transition types'!$C$6,1,0,'Transition types'!$B$4)="THROUGH",OFFSET($K$2,0,0,'Transition types'!$B$4)),ROWS($K$2:$K65))),"")</f>
        <v/>
      </c>
      <c r="J65" s="42" t="str">
        <f aca="true">IFERROR(INDEX(OFFSET('Transition types'!$A$6,1,0,'Transition types'!$B$4),SMALL(IF(OFFSET('Transition types'!$C$6,1,0,'Transition types'!$B$4)="OUT",OFFSET($K$2,0,0,'Transition types'!$B$4)),ROWS($K$2:$K65))),"")</f>
        <v/>
      </c>
      <c r="K65" s="42" t="n">
        <f aca="false">ROWS($K$2:$K65)</f>
        <v>64</v>
      </c>
    </row>
    <row r="66" customFormat="false" ht="12.8" hidden="false" customHeight="false" outlineLevel="0" collapsed="false">
      <c r="H66" s="42" t="str">
        <f aca="true">IFERROR(INDEX(OFFSET('Transition types'!$A$6,1,0,'Transition types'!$B$4),SMALL(IF(OFFSET('Transition types'!$C$6,1,0,'Transition types'!$B$4)="IN",OFFSET($K$2,0,0,'Transition types'!$B$4)),ROWS($K$2:$K66))),"")</f>
        <v/>
      </c>
      <c r="I66" s="42" t="str">
        <f aca="true">IFERROR(INDEX(OFFSET('Transition types'!$A$6,1,0,'Transition types'!$B$4),SMALL(IF(OFFSET('Transition types'!$C$6,1,0,'Transition types'!$B$4)="THROUGH",OFFSET($K$2,0,0,'Transition types'!$B$4)),ROWS($K$2:$K66))),"")</f>
        <v/>
      </c>
      <c r="J66" s="42" t="str">
        <f aca="true">IFERROR(INDEX(OFFSET('Transition types'!$A$6,1,0,'Transition types'!$B$4),SMALL(IF(OFFSET('Transition types'!$C$6,1,0,'Transition types'!$B$4)="OUT",OFFSET($K$2,0,0,'Transition types'!$B$4)),ROWS($K$2:$K66))),"")</f>
        <v/>
      </c>
      <c r="K66" s="42" t="n">
        <f aca="false">ROWS($K$2:$K66)</f>
        <v>65</v>
      </c>
    </row>
    <row r="67" customFormat="false" ht="12.8" hidden="false" customHeight="false" outlineLevel="0" collapsed="false">
      <c r="H67" s="42" t="str">
        <f aca="true">IFERROR(INDEX(OFFSET('Transition types'!$A$6,1,0,'Transition types'!$B$4),SMALL(IF(OFFSET('Transition types'!$C$6,1,0,'Transition types'!$B$4)="IN",OFFSET($K$2,0,0,'Transition types'!$B$4)),ROWS($K$2:$K67))),"")</f>
        <v/>
      </c>
      <c r="I67" s="42" t="str">
        <f aca="true">IFERROR(INDEX(OFFSET('Transition types'!$A$6,1,0,'Transition types'!$B$4),SMALL(IF(OFFSET('Transition types'!$C$6,1,0,'Transition types'!$B$4)="THROUGH",OFFSET($K$2,0,0,'Transition types'!$B$4)),ROWS($K$2:$K67))),"")</f>
        <v/>
      </c>
      <c r="J67" s="42" t="str">
        <f aca="true">IFERROR(INDEX(OFFSET('Transition types'!$A$6,1,0,'Transition types'!$B$4),SMALL(IF(OFFSET('Transition types'!$C$6,1,0,'Transition types'!$B$4)="OUT",OFFSET($K$2,0,0,'Transition types'!$B$4)),ROWS($K$2:$K67))),"")</f>
        <v/>
      </c>
      <c r="K67" s="42" t="n">
        <f aca="false">ROWS($K$2:$K67)</f>
        <v>66</v>
      </c>
    </row>
    <row r="68" customFormat="false" ht="12.8" hidden="false" customHeight="false" outlineLevel="0" collapsed="false">
      <c r="H68" s="42" t="str">
        <f aca="true">IFERROR(INDEX(OFFSET('Transition types'!$A$6,1,0,'Transition types'!$B$4),SMALL(IF(OFFSET('Transition types'!$C$6,1,0,'Transition types'!$B$4)="IN",OFFSET($K$2,0,0,'Transition types'!$B$4)),ROWS($K$2:$K68))),"")</f>
        <v/>
      </c>
      <c r="I68" s="42" t="str">
        <f aca="true">IFERROR(INDEX(OFFSET('Transition types'!$A$6,1,0,'Transition types'!$B$4),SMALL(IF(OFFSET('Transition types'!$C$6,1,0,'Transition types'!$B$4)="THROUGH",OFFSET($K$2,0,0,'Transition types'!$B$4)),ROWS($K$2:$K68))),"")</f>
        <v/>
      </c>
      <c r="J68" s="42" t="str">
        <f aca="true">IFERROR(INDEX(OFFSET('Transition types'!$A$6,1,0,'Transition types'!$B$4),SMALL(IF(OFFSET('Transition types'!$C$6,1,0,'Transition types'!$B$4)="OUT",OFFSET($K$2,0,0,'Transition types'!$B$4)),ROWS($K$2:$K68))),"")</f>
        <v/>
      </c>
      <c r="K68" s="42" t="n">
        <f aca="false">ROWS($K$2:$K68)</f>
        <v>67</v>
      </c>
    </row>
    <row r="69" customFormat="false" ht="12.8" hidden="false" customHeight="false" outlineLevel="0" collapsed="false">
      <c r="H69" s="42" t="str">
        <f aca="true">IFERROR(INDEX(OFFSET('Transition types'!$A$6,1,0,'Transition types'!$B$4),SMALL(IF(OFFSET('Transition types'!$C$6,1,0,'Transition types'!$B$4)="IN",OFFSET($K$2,0,0,'Transition types'!$B$4)),ROWS($K$2:$K69))),"")</f>
        <v/>
      </c>
      <c r="I69" s="42" t="str">
        <f aca="true">IFERROR(INDEX(OFFSET('Transition types'!$A$6,1,0,'Transition types'!$B$4),SMALL(IF(OFFSET('Transition types'!$C$6,1,0,'Transition types'!$B$4)="THROUGH",OFFSET($K$2,0,0,'Transition types'!$B$4)),ROWS($K$2:$K69))),"")</f>
        <v/>
      </c>
      <c r="J69" s="42" t="str">
        <f aca="true">IFERROR(INDEX(OFFSET('Transition types'!$A$6,1,0,'Transition types'!$B$4),SMALL(IF(OFFSET('Transition types'!$C$6,1,0,'Transition types'!$B$4)="OUT",OFFSET($K$2,0,0,'Transition types'!$B$4)),ROWS($K$2:$K69))),"")</f>
        <v/>
      </c>
      <c r="K69" s="42" t="n">
        <f aca="false">ROWS($K$2:$K69)</f>
        <v>68</v>
      </c>
    </row>
    <row r="70" customFormat="false" ht="12.8" hidden="false" customHeight="false" outlineLevel="0" collapsed="false">
      <c r="H70" s="42" t="str">
        <f aca="true">IFERROR(INDEX(OFFSET('Transition types'!$A$6,1,0,'Transition types'!$B$4),SMALL(IF(OFFSET('Transition types'!$C$6,1,0,'Transition types'!$B$4)="IN",OFFSET($K$2,0,0,'Transition types'!$B$4)),ROWS($K$2:$K70))),"")</f>
        <v/>
      </c>
      <c r="I70" s="42" t="str">
        <f aca="true">IFERROR(INDEX(OFFSET('Transition types'!$A$6,1,0,'Transition types'!$B$4),SMALL(IF(OFFSET('Transition types'!$C$6,1,0,'Transition types'!$B$4)="THROUGH",OFFSET($K$2,0,0,'Transition types'!$B$4)),ROWS($K$2:$K70))),"")</f>
        <v/>
      </c>
      <c r="J70" s="42" t="str">
        <f aca="true">IFERROR(INDEX(OFFSET('Transition types'!$A$6,1,0,'Transition types'!$B$4),SMALL(IF(OFFSET('Transition types'!$C$6,1,0,'Transition types'!$B$4)="OUT",OFFSET($K$2,0,0,'Transition types'!$B$4)),ROWS($K$2:$K70))),"")</f>
        <v/>
      </c>
      <c r="K70" s="42" t="n">
        <f aca="false">ROWS($K$2:$K70)</f>
        <v>69</v>
      </c>
    </row>
    <row r="71" customFormat="false" ht="12.8" hidden="false" customHeight="false" outlineLevel="0" collapsed="false">
      <c r="H71" s="42" t="str">
        <f aca="true">IFERROR(INDEX(OFFSET('Transition types'!$A$6,1,0,'Transition types'!$B$4),SMALL(IF(OFFSET('Transition types'!$C$6,1,0,'Transition types'!$B$4)="IN",OFFSET($K$2,0,0,'Transition types'!$B$4)),ROWS($K$2:$K71))),"")</f>
        <v/>
      </c>
      <c r="I71" s="42" t="str">
        <f aca="true">IFERROR(INDEX(OFFSET('Transition types'!$A$6,1,0,'Transition types'!$B$4),SMALL(IF(OFFSET('Transition types'!$C$6,1,0,'Transition types'!$B$4)="THROUGH",OFFSET($K$2,0,0,'Transition types'!$B$4)),ROWS($K$2:$K71))),"")</f>
        <v/>
      </c>
      <c r="J71" s="42" t="str">
        <f aca="true">IFERROR(INDEX(OFFSET('Transition types'!$A$6,1,0,'Transition types'!$B$4),SMALL(IF(OFFSET('Transition types'!$C$6,1,0,'Transition types'!$B$4)="OUT",OFFSET($K$2,0,0,'Transition types'!$B$4)),ROWS($K$2:$K71))),"")</f>
        <v/>
      </c>
      <c r="K71" s="42" t="n">
        <f aca="false">ROWS($K$2:$K71)</f>
        <v>70</v>
      </c>
    </row>
    <row r="72" customFormat="false" ht="12.8" hidden="false" customHeight="false" outlineLevel="0" collapsed="false">
      <c r="H72" s="42" t="str">
        <f aca="true">IFERROR(INDEX(OFFSET('Transition types'!$A$6,1,0,'Transition types'!$B$4),SMALL(IF(OFFSET('Transition types'!$C$6,1,0,'Transition types'!$B$4)="IN",OFFSET($K$2,0,0,'Transition types'!$B$4)),ROWS($K$2:$K72))),"")</f>
        <v/>
      </c>
      <c r="I72" s="42" t="str">
        <f aca="true">IFERROR(INDEX(OFFSET('Transition types'!$A$6,1,0,'Transition types'!$B$4),SMALL(IF(OFFSET('Transition types'!$C$6,1,0,'Transition types'!$B$4)="THROUGH",OFFSET($K$2,0,0,'Transition types'!$B$4)),ROWS($K$2:$K72))),"")</f>
        <v/>
      </c>
      <c r="J72" s="42" t="str">
        <f aca="true">IFERROR(INDEX(OFFSET('Transition types'!$A$6,1,0,'Transition types'!$B$4),SMALL(IF(OFFSET('Transition types'!$C$6,1,0,'Transition types'!$B$4)="OUT",OFFSET($K$2,0,0,'Transition types'!$B$4)),ROWS($K$2:$K72))),"")</f>
        <v/>
      </c>
      <c r="K72" s="42" t="n">
        <f aca="false">ROWS($K$2:$K72)</f>
        <v>71</v>
      </c>
    </row>
    <row r="73" customFormat="false" ht="12.8" hidden="false" customHeight="false" outlineLevel="0" collapsed="false">
      <c r="H73" s="42" t="str">
        <f aca="true">IFERROR(INDEX(OFFSET('Transition types'!$A$6,1,0,'Transition types'!$B$4),SMALL(IF(OFFSET('Transition types'!$C$6,1,0,'Transition types'!$B$4)="IN",OFFSET($K$2,0,0,'Transition types'!$B$4)),ROWS($K$2:$K73))),"")</f>
        <v/>
      </c>
      <c r="I73" s="42" t="str">
        <f aca="true">IFERROR(INDEX(OFFSET('Transition types'!$A$6,1,0,'Transition types'!$B$4),SMALL(IF(OFFSET('Transition types'!$C$6,1,0,'Transition types'!$B$4)="THROUGH",OFFSET($K$2,0,0,'Transition types'!$B$4)),ROWS($K$2:$K73))),"")</f>
        <v/>
      </c>
      <c r="J73" s="42" t="str">
        <f aca="true">IFERROR(INDEX(OFFSET('Transition types'!$A$6,1,0,'Transition types'!$B$4),SMALL(IF(OFFSET('Transition types'!$C$6,1,0,'Transition types'!$B$4)="OUT",OFFSET($K$2,0,0,'Transition types'!$B$4)),ROWS($K$2:$K73))),"")</f>
        <v/>
      </c>
      <c r="K73" s="42" t="n">
        <f aca="false">ROWS($K$2:$K73)</f>
        <v>72</v>
      </c>
    </row>
    <row r="74" customFormat="false" ht="12.8" hidden="false" customHeight="false" outlineLevel="0" collapsed="false">
      <c r="H74" s="42" t="str">
        <f aca="true">IFERROR(INDEX(OFFSET('Transition types'!$A$6,1,0,'Transition types'!$B$4),SMALL(IF(OFFSET('Transition types'!$C$6,1,0,'Transition types'!$B$4)="IN",OFFSET($K$2,0,0,'Transition types'!$B$4)),ROWS($K$2:$K74))),"")</f>
        <v/>
      </c>
      <c r="I74" s="42" t="str">
        <f aca="true">IFERROR(INDEX(OFFSET('Transition types'!$A$6,1,0,'Transition types'!$B$4),SMALL(IF(OFFSET('Transition types'!$C$6,1,0,'Transition types'!$B$4)="THROUGH",OFFSET($K$2,0,0,'Transition types'!$B$4)),ROWS($K$2:$K74))),"")</f>
        <v/>
      </c>
      <c r="J74" s="42" t="str">
        <f aca="true">IFERROR(INDEX(OFFSET('Transition types'!$A$6,1,0,'Transition types'!$B$4),SMALL(IF(OFFSET('Transition types'!$C$6,1,0,'Transition types'!$B$4)="OUT",OFFSET($K$2,0,0,'Transition types'!$B$4)),ROWS($K$2:$K74))),"")</f>
        <v/>
      </c>
      <c r="K74" s="42" t="n">
        <f aca="false">ROWS($K$2:$K74)</f>
        <v>73</v>
      </c>
    </row>
    <row r="75" customFormat="false" ht="12.8" hidden="false" customHeight="false" outlineLevel="0" collapsed="false">
      <c r="H75" s="42" t="str">
        <f aca="true">IFERROR(INDEX(OFFSET('Transition types'!$A$6,1,0,'Transition types'!$B$4),SMALL(IF(OFFSET('Transition types'!$C$6,1,0,'Transition types'!$B$4)="IN",OFFSET($K$2,0,0,'Transition types'!$B$4)),ROWS($K$2:$K75))),"")</f>
        <v/>
      </c>
      <c r="I75" s="42" t="str">
        <f aca="true">IFERROR(INDEX(OFFSET('Transition types'!$A$6,1,0,'Transition types'!$B$4),SMALL(IF(OFFSET('Transition types'!$C$6,1,0,'Transition types'!$B$4)="THROUGH",OFFSET($K$2,0,0,'Transition types'!$B$4)),ROWS($K$2:$K75))),"")</f>
        <v/>
      </c>
      <c r="J75" s="42" t="str">
        <f aca="true">IFERROR(INDEX(OFFSET('Transition types'!$A$6,1,0,'Transition types'!$B$4),SMALL(IF(OFFSET('Transition types'!$C$6,1,0,'Transition types'!$B$4)="OUT",OFFSET($K$2,0,0,'Transition types'!$B$4)),ROWS($K$2:$K75))),"")</f>
        <v/>
      </c>
      <c r="K75" s="42" t="n">
        <f aca="false">ROWS($K$2:$K75)</f>
        <v>74</v>
      </c>
    </row>
    <row r="76" customFormat="false" ht="12.8" hidden="false" customHeight="false" outlineLevel="0" collapsed="false">
      <c r="H76" s="42" t="str">
        <f aca="true">IFERROR(INDEX(OFFSET('Transition types'!$A$6,1,0,'Transition types'!$B$4),SMALL(IF(OFFSET('Transition types'!$C$6,1,0,'Transition types'!$B$4)="IN",OFFSET($K$2,0,0,'Transition types'!$B$4)),ROWS($K$2:$K76))),"")</f>
        <v/>
      </c>
      <c r="I76" s="42" t="str">
        <f aca="true">IFERROR(INDEX(OFFSET('Transition types'!$A$6,1,0,'Transition types'!$B$4),SMALL(IF(OFFSET('Transition types'!$C$6,1,0,'Transition types'!$B$4)="THROUGH",OFFSET($K$2,0,0,'Transition types'!$B$4)),ROWS($K$2:$K76))),"")</f>
        <v/>
      </c>
      <c r="J76" s="42" t="str">
        <f aca="true">IFERROR(INDEX(OFFSET('Transition types'!$A$6,1,0,'Transition types'!$B$4),SMALL(IF(OFFSET('Transition types'!$C$6,1,0,'Transition types'!$B$4)="OUT",OFFSET($K$2,0,0,'Transition types'!$B$4)),ROWS($K$2:$K76))),"")</f>
        <v/>
      </c>
      <c r="K76" s="42" t="n">
        <f aca="false">ROWS($K$2:$K76)</f>
        <v>75</v>
      </c>
    </row>
    <row r="77" customFormat="false" ht="12.8" hidden="false" customHeight="false" outlineLevel="0" collapsed="false">
      <c r="H77" s="42" t="str">
        <f aca="true">IFERROR(INDEX(OFFSET('Transition types'!$A$6,1,0,'Transition types'!$B$4),SMALL(IF(OFFSET('Transition types'!$C$6,1,0,'Transition types'!$B$4)="IN",OFFSET($K$2,0,0,'Transition types'!$B$4)),ROWS($K$2:$K77))),"")</f>
        <v/>
      </c>
      <c r="I77" s="42" t="str">
        <f aca="true">IFERROR(INDEX(OFFSET('Transition types'!$A$6,1,0,'Transition types'!$B$4),SMALL(IF(OFFSET('Transition types'!$C$6,1,0,'Transition types'!$B$4)="THROUGH",OFFSET($K$2,0,0,'Transition types'!$B$4)),ROWS($K$2:$K77))),"")</f>
        <v/>
      </c>
      <c r="J77" s="42" t="str">
        <f aca="true">IFERROR(INDEX(OFFSET('Transition types'!$A$6,1,0,'Transition types'!$B$4),SMALL(IF(OFFSET('Transition types'!$C$6,1,0,'Transition types'!$B$4)="OUT",OFFSET($K$2,0,0,'Transition types'!$B$4)),ROWS($K$2:$K77))),"")</f>
        <v/>
      </c>
      <c r="K77" s="42" t="n">
        <f aca="false">ROWS($K$2:$K77)</f>
        <v>76</v>
      </c>
    </row>
    <row r="78" customFormat="false" ht="12.8" hidden="false" customHeight="false" outlineLevel="0" collapsed="false">
      <c r="H78" s="42" t="str">
        <f aca="true">IFERROR(INDEX(OFFSET('Transition types'!$A$6,1,0,'Transition types'!$B$4),SMALL(IF(OFFSET('Transition types'!$C$6,1,0,'Transition types'!$B$4)="IN",OFFSET($K$2,0,0,'Transition types'!$B$4)),ROWS($K$2:$K78))),"")</f>
        <v/>
      </c>
      <c r="I78" s="42" t="str">
        <f aca="true">IFERROR(INDEX(OFFSET('Transition types'!$A$6,1,0,'Transition types'!$B$4),SMALL(IF(OFFSET('Transition types'!$C$6,1,0,'Transition types'!$B$4)="THROUGH",OFFSET($K$2,0,0,'Transition types'!$B$4)),ROWS($K$2:$K78))),"")</f>
        <v/>
      </c>
      <c r="J78" s="42" t="str">
        <f aca="true">IFERROR(INDEX(OFFSET('Transition types'!$A$6,1,0,'Transition types'!$B$4),SMALL(IF(OFFSET('Transition types'!$C$6,1,0,'Transition types'!$B$4)="OUT",OFFSET($K$2,0,0,'Transition types'!$B$4)),ROWS($K$2:$K78))),"")</f>
        <v/>
      </c>
      <c r="K78" s="42" t="n">
        <f aca="false">ROWS($K$2:$K78)</f>
        <v>77</v>
      </c>
    </row>
    <row r="79" customFormat="false" ht="12.8" hidden="false" customHeight="false" outlineLevel="0" collapsed="false">
      <c r="H79" s="42" t="str">
        <f aca="true">IFERROR(INDEX(OFFSET('Transition types'!$A$6,1,0,'Transition types'!$B$4),SMALL(IF(OFFSET('Transition types'!$C$6,1,0,'Transition types'!$B$4)="IN",OFFSET($K$2,0,0,'Transition types'!$B$4)),ROWS($K$2:$K79))),"")</f>
        <v/>
      </c>
      <c r="I79" s="42" t="str">
        <f aca="true">IFERROR(INDEX(OFFSET('Transition types'!$A$6,1,0,'Transition types'!$B$4),SMALL(IF(OFFSET('Transition types'!$C$6,1,0,'Transition types'!$B$4)="THROUGH",OFFSET($K$2,0,0,'Transition types'!$B$4)),ROWS($K$2:$K79))),"")</f>
        <v/>
      </c>
      <c r="J79" s="42" t="str">
        <f aca="true">IFERROR(INDEX(OFFSET('Transition types'!$A$6,1,0,'Transition types'!$B$4),SMALL(IF(OFFSET('Transition types'!$C$6,1,0,'Transition types'!$B$4)="OUT",OFFSET($K$2,0,0,'Transition types'!$B$4)),ROWS($K$2:$K79))),"")</f>
        <v/>
      </c>
      <c r="K79" s="42" t="n">
        <f aca="false">ROWS($K$2:$K79)</f>
        <v>78</v>
      </c>
    </row>
    <row r="80" customFormat="false" ht="12.8" hidden="false" customHeight="false" outlineLevel="0" collapsed="false">
      <c r="H80" s="42" t="str">
        <f aca="true">IFERROR(INDEX(OFFSET('Transition types'!$A$6,1,0,'Transition types'!$B$4),SMALL(IF(OFFSET('Transition types'!$C$6,1,0,'Transition types'!$B$4)="IN",OFFSET($K$2,0,0,'Transition types'!$B$4)),ROWS($K$2:$K80))),"")</f>
        <v/>
      </c>
      <c r="I80" s="42" t="str">
        <f aca="true">IFERROR(INDEX(OFFSET('Transition types'!$A$6,1,0,'Transition types'!$B$4),SMALL(IF(OFFSET('Transition types'!$C$6,1,0,'Transition types'!$B$4)="THROUGH",OFFSET($K$2,0,0,'Transition types'!$B$4)),ROWS($K$2:$K80))),"")</f>
        <v/>
      </c>
      <c r="J80" s="42" t="str">
        <f aca="true">IFERROR(INDEX(OFFSET('Transition types'!$A$6,1,0,'Transition types'!$B$4),SMALL(IF(OFFSET('Transition types'!$C$6,1,0,'Transition types'!$B$4)="OUT",OFFSET($K$2,0,0,'Transition types'!$B$4)),ROWS($K$2:$K80))),"")</f>
        <v/>
      </c>
      <c r="K80" s="42" t="n">
        <f aca="false">ROWS($K$2:$K80)</f>
        <v>79</v>
      </c>
    </row>
    <row r="81" customFormat="false" ht="12.8" hidden="false" customHeight="false" outlineLevel="0" collapsed="false">
      <c r="H81" s="42" t="str">
        <f aca="true">IFERROR(INDEX(OFFSET('Transition types'!$A$6,1,0,'Transition types'!$B$4),SMALL(IF(OFFSET('Transition types'!$C$6,1,0,'Transition types'!$B$4)="IN",OFFSET($K$2,0,0,'Transition types'!$B$4)),ROWS($K$2:$K81))),"")</f>
        <v/>
      </c>
      <c r="I81" s="42" t="str">
        <f aca="true">IFERROR(INDEX(OFFSET('Transition types'!$A$6,1,0,'Transition types'!$B$4),SMALL(IF(OFFSET('Transition types'!$C$6,1,0,'Transition types'!$B$4)="THROUGH",OFFSET($K$2,0,0,'Transition types'!$B$4)),ROWS($K$2:$K81))),"")</f>
        <v/>
      </c>
      <c r="J81" s="42" t="str">
        <f aca="true">IFERROR(INDEX(OFFSET('Transition types'!$A$6,1,0,'Transition types'!$B$4),SMALL(IF(OFFSET('Transition types'!$C$6,1,0,'Transition types'!$B$4)="OUT",OFFSET($K$2,0,0,'Transition types'!$B$4)),ROWS($K$2:$K81))),"")</f>
        <v/>
      </c>
      <c r="K81" s="42" t="n">
        <f aca="false">ROWS($K$2:$K81)</f>
        <v>80</v>
      </c>
    </row>
    <row r="82" customFormat="false" ht="12.8" hidden="false" customHeight="false" outlineLevel="0" collapsed="false">
      <c r="H82" s="42" t="str">
        <f aca="true">IFERROR(INDEX(OFFSET('Transition types'!$A$6,1,0,'Transition types'!$B$4),SMALL(IF(OFFSET('Transition types'!$C$6,1,0,'Transition types'!$B$4)="IN",OFFSET($K$2,0,0,'Transition types'!$B$4)),ROWS($K$2:$K82))),"")</f>
        <v/>
      </c>
      <c r="I82" s="42" t="str">
        <f aca="true">IFERROR(INDEX(OFFSET('Transition types'!$A$6,1,0,'Transition types'!$B$4),SMALL(IF(OFFSET('Transition types'!$C$6,1,0,'Transition types'!$B$4)="THROUGH",OFFSET($K$2,0,0,'Transition types'!$B$4)),ROWS($K$2:$K82))),"")</f>
        <v/>
      </c>
      <c r="J82" s="42" t="str">
        <f aca="true">IFERROR(INDEX(OFFSET('Transition types'!$A$6,1,0,'Transition types'!$B$4),SMALL(IF(OFFSET('Transition types'!$C$6,1,0,'Transition types'!$B$4)="OUT",OFFSET($K$2,0,0,'Transition types'!$B$4)),ROWS($K$2:$K82))),"")</f>
        <v/>
      </c>
      <c r="K82" s="42" t="n">
        <f aca="false">ROWS($K$2:$K82)</f>
        <v>81</v>
      </c>
    </row>
    <row r="83" customFormat="false" ht="12.8" hidden="false" customHeight="false" outlineLevel="0" collapsed="false">
      <c r="H83" s="42" t="str">
        <f aca="true">IFERROR(INDEX(OFFSET('Transition types'!$A$6,1,0,'Transition types'!$B$4),SMALL(IF(OFFSET('Transition types'!$C$6,1,0,'Transition types'!$B$4)="IN",OFFSET($K$2,0,0,'Transition types'!$B$4)),ROWS($K$2:$K83))),"")</f>
        <v/>
      </c>
      <c r="I83" s="42" t="str">
        <f aca="true">IFERROR(INDEX(OFFSET('Transition types'!$A$6,1,0,'Transition types'!$B$4),SMALL(IF(OFFSET('Transition types'!$C$6,1,0,'Transition types'!$B$4)="THROUGH",OFFSET($K$2,0,0,'Transition types'!$B$4)),ROWS($K$2:$K83))),"")</f>
        <v/>
      </c>
      <c r="J83" s="42" t="str">
        <f aca="true">IFERROR(INDEX(OFFSET('Transition types'!$A$6,1,0,'Transition types'!$B$4),SMALL(IF(OFFSET('Transition types'!$C$6,1,0,'Transition types'!$B$4)="OUT",OFFSET($K$2,0,0,'Transition types'!$B$4)),ROWS($K$2:$K83))),"")</f>
        <v/>
      </c>
      <c r="K83" s="42" t="n">
        <f aca="false">ROWS($K$2:$K83)</f>
        <v>82</v>
      </c>
    </row>
    <row r="84" customFormat="false" ht="12.8" hidden="false" customHeight="false" outlineLevel="0" collapsed="false">
      <c r="H84" s="42" t="str">
        <f aca="true">IFERROR(INDEX(OFFSET('Transition types'!$A$6,1,0,'Transition types'!$B$4),SMALL(IF(OFFSET('Transition types'!$C$6,1,0,'Transition types'!$B$4)="IN",OFFSET($K$2,0,0,'Transition types'!$B$4)),ROWS($K$2:$K84))),"")</f>
        <v/>
      </c>
      <c r="I84" s="42" t="str">
        <f aca="true">IFERROR(INDEX(OFFSET('Transition types'!$A$6,1,0,'Transition types'!$B$4),SMALL(IF(OFFSET('Transition types'!$C$6,1,0,'Transition types'!$B$4)="THROUGH",OFFSET($K$2,0,0,'Transition types'!$B$4)),ROWS($K$2:$K84))),"")</f>
        <v/>
      </c>
      <c r="J84" s="42" t="str">
        <f aca="true">IFERROR(INDEX(OFFSET('Transition types'!$A$6,1,0,'Transition types'!$B$4),SMALL(IF(OFFSET('Transition types'!$C$6,1,0,'Transition types'!$B$4)="OUT",OFFSET($K$2,0,0,'Transition types'!$B$4)),ROWS($K$2:$K84))),"")</f>
        <v/>
      </c>
      <c r="K84" s="42" t="n">
        <f aca="false">ROWS($K$2:$K84)</f>
        <v>83</v>
      </c>
    </row>
    <row r="85" customFormat="false" ht="12.8" hidden="false" customHeight="false" outlineLevel="0" collapsed="false">
      <c r="H85" s="42" t="str">
        <f aca="true">IFERROR(INDEX(OFFSET('Transition types'!$A$6,1,0,'Transition types'!$B$4),SMALL(IF(OFFSET('Transition types'!$C$6,1,0,'Transition types'!$B$4)="IN",OFFSET($K$2,0,0,'Transition types'!$B$4)),ROWS($K$2:$K85))),"")</f>
        <v/>
      </c>
      <c r="I85" s="42" t="str">
        <f aca="true">IFERROR(INDEX(OFFSET('Transition types'!$A$6,1,0,'Transition types'!$B$4),SMALL(IF(OFFSET('Transition types'!$C$6,1,0,'Transition types'!$B$4)="THROUGH",OFFSET($K$2,0,0,'Transition types'!$B$4)),ROWS($K$2:$K85))),"")</f>
        <v/>
      </c>
      <c r="J85" s="42" t="str">
        <f aca="true">IFERROR(INDEX(OFFSET('Transition types'!$A$6,1,0,'Transition types'!$B$4),SMALL(IF(OFFSET('Transition types'!$C$6,1,0,'Transition types'!$B$4)="OUT",OFFSET($K$2,0,0,'Transition types'!$B$4)),ROWS($K$2:$K85))),"")</f>
        <v/>
      </c>
      <c r="K85" s="42" t="n">
        <f aca="false">ROWS($K$2:$K85)</f>
        <v>84</v>
      </c>
    </row>
    <row r="86" customFormat="false" ht="12.8" hidden="false" customHeight="false" outlineLevel="0" collapsed="false">
      <c r="H86" s="42" t="str">
        <f aca="true">IFERROR(INDEX(OFFSET('Transition types'!$A$6,1,0,'Transition types'!$B$4),SMALL(IF(OFFSET('Transition types'!$C$6,1,0,'Transition types'!$B$4)="IN",OFFSET($K$2,0,0,'Transition types'!$B$4)),ROWS($K$2:$K86))),"")</f>
        <v/>
      </c>
      <c r="I86" s="42" t="str">
        <f aca="true">IFERROR(INDEX(OFFSET('Transition types'!$A$6,1,0,'Transition types'!$B$4),SMALL(IF(OFFSET('Transition types'!$C$6,1,0,'Transition types'!$B$4)="THROUGH",OFFSET($K$2,0,0,'Transition types'!$B$4)),ROWS($K$2:$K86))),"")</f>
        <v/>
      </c>
      <c r="J86" s="42" t="str">
        <f aca="true">IFERROR(INDEX(OFFSET('Transition types'!$A$6,1,0,'Transition types'!$B$4),SMALL(IF(OFFSET('Transition types'!$C$6,1,0,'Transition types'!$B$4)="OUT",OFFSET($K$2,0,0,'Transition types'!$B$4)),ROWS($K$2:$K86))),"")</f>
        <v/>
      </c>
      <c r="K86" s="42" t="n">
        <f aca="false">ROWS($K$2:$K86)</f>
        <v>85</v>
      </c>
    </row>
    <row r="87" customFormat="false" ht="12.8" hidden="false" customHeight="false" outlineLevel="0" collapsed="false">
      <c r="H87" s="42" t="str">
        <f aca="true">IFERROR(INDEX(OFFSET('Transition types'!$A$6,1,0,'Transition types'!$B$4),SMALL(IF(OFFSET('Transition types'!$C$6,1,0,'Transition types'!$B$4)="IN",OFFSET($K$2,0,0,'Transition types'!$B$4)),ROWS($K$2:$K87))),"")</f>
        <v/>
      </c>
      <c r="I87" s="42" t="str">
        <f aca="true">IFERROR(INDEX(OFFSET('Transition types'!$A$6,1,0,'Transition types'!$B$4),SMALL(IF(OFFSET('Transition types'!$C$6,1,0,'Transition types'!$B$4)="THROUGH",OFFSET($K$2,0,0,'Transition types'!$B$4)),ROWS($K$2:$K87))),"")</f>
        <v/>
      </c>
      <c r="J87" s="42" t="str">
        <f aca="true">IFERROR(INDEX(OFFSET('Transition types'!$A$6,1,0,'Transition types'!$B$4),SMALL(IF(OFFSET('Transition types'!$C$6,1,0,'Transition types'!$B$4)="OUT",OFFSET($K$2,0,0,'Transition types'!$B$4)),ROWS($K$2:$K87))),"")</f>
        <v/>
      </c>
      <c r="K87" s="42" t="n">
        <f aca="false">ROWS($K$2:$K87)</f>
        <v>86</v>
      </c>
    </row>
    <row r="88" customFormat="false" ht="12.8" hidden="false" customHeight="false" outlineLevel="0" collapsed="false">
      <c r="H88" s="42" t="str">
        <f aca="true">IFERROR(INDEX(OFFSET('Transition types'!$A$6,1,0,'Transition types'!$B$4),SMALL(IF(OFFSET('Transition types'!$C$6,1,0,'Transition types'!$B$4)="IN",OFFSET($K$2,0,0,'Transition types'!$B$4)),ROWS($K$2:$K88))),"")</f>
        <v/>
      </c>
      <c r="I88" s="42" t="str">
        <f aca="true">IFERROR(INDEX(OFFSET('Transition types'!$A$6,1,0,'Transition types'!$B$4),SMALL(IF(OFFSET('Transition types'!$C$6,1,0,'Transition types'!$B$4)="THROUGH",OFFSET($K$2,0,0,'Transition types'!$B$4)),ROWS($K$2:$K88))),"")</f>
        <v/>
      </c>
      <c r="J88" s="42" t="str">
        <f aca="true">IFERROR(INDEX(OFFSET('Transition types'!$A$6,1,0,'Transition types'!$B$4),SMALL(IF(OFFSET('Transition types'!$C$6,1,0,'Transition types'!$B$4)="OUT",OFFSET($K$2,0,0,'Transition types'!$B$4)),ROWS($K$2:$K88))),"")</f>
        <v/>
      </c>
      <c r="K88" s="42" t="n">
        <f aca="false">ROWS($K$2:$K88)</f>
        <v>87</v>
      </c>
    </row>
    <row r="89" customFormat="false" ht="12.8" hidden="false" customHeight="false" outlineLevel="0" collapsed="false">
      <c r="H89" s="42" t="str">
        <f aca="true">IFERROR(INDEX(OFFSET('Transition types'!$A$6,1,0,'Transition types'!$B$4),SMALL(IF(OFFSET('Transition types'!$C$6,1,0,'Transition types'!$B$4)="IN",OFFSET($K$2,0,0,'Transition types'!$B$4)),ROWS($K$2:$K89))),"")</f>
        <v/>
      </c>
      <c r="I89" s="42" t="str">
        <f aca="true">IFERROR(INDEX(OFFSET('Transition types'!$A$6,1,0,'Transition types'!$B$4),SMALL(IF(OFFSET('Transition types'!$C$6,1,0,'Transition types'!$B$4)="THROUGH",OFFSET($K$2,0,0,'Transition types'!$B$4)),ROWS($K$2:$K89))),"")</f>
        <v/>
      </c>
      <c r="J89" s="42" t="str">
        <f aca="true">IFERROR(INDEX(OFFSET('Transition types'!$A$6,1,0,'Transition types'!$B$4),SMALL(IF(OFFSET('Transition types'!$C$6,1,0,'Transition types'!$B$4)="OUT",OFFSET($K$2,0,0,'Transition types'!$B$4)),ROWS($K$2:$K89))),"")</f>
        <v/>
      </c>
      <c r="K89" s="42" t="n">
        <f aca="false">ROWS($K$2:$K89)</f>
        <v>88</v>
      </c>
    </row>
    <row r="90" customFormat="false" ht="12.8" hidden="false" customHeight="false" outlineLevel="0" collapsed="false">
      <c r="H90" s="42" t="str">
        <f aca="true">IFERROR(INDEX(OFFSET('Transition types'!$A$6,1,0,'Transition types'!$B$4),SMALL(IF(OFFSET('Transition types'!$C$6,1,0,'Transition types'!$B$4)="IN",OFFSET($K$2,0,0,'Transition types'!$B$4)),ROWS($K$2:$K90))),"")</f>
        <v/>
      </c>
      <c r="I90" s="42" t="str">
        <f aca="true">IFERROR(INDEX(OFFSET('Transition types'!$A$6,1,0,'Transition types'!$B$4),SMALL(IF(OFFSET('Transition types'!$C$6,1,0,'Transition types'!$B$4)="THROUGH",OFFSET($K$2,0,0,'Transition types'!$B$4)),ROWS($K$2:$K90))),"")</f>
        <v/>
      </c>
      <c r="J90" s="42" t="str">
        <f aca="true">IFERROR(INDEX(OFFSET('Transition types'!$A$6,1,0,'Transition types'!$B$4),SMALL(IF(OFFSET('Transition types'!$C$6,1,0,'Transition types'!$B$4)="OUT",OFFSET($K$2,0,0,'Transition types'!$B$4)),ROWS($K$2:$K90))),"")</f>
        <v/>
      </c>
      <c r="K90" s="42" t="n">
        <f aca="false">ROWS($K$2:$K90)</f>
        <v>89</v>
      </c>
    </row>
    <row r="91" customFormat="false" ht="12.8" hidden="false" customHeight="false" outlineLevel="0" collapsed="false">
      <c r="H91" s="42" t="str">
        <f aca="true">IFERROR(INDEX(OFFSET('Transition types'!$A$6,1,0,'Transition types'!$B$4),SMALL(IF(OFFSET('Transition types'!$C$6,1,0,'Transition types'!$B$4)="IN",OFFSET($K$2,0,0,'Transition types'!$B$4)),ROWS($K$2:$K91))),"")</f>
        <v/>
      </c>
      <c r="I91" s="42" t="str">
        <f aca="true">IFERROR(INDEX(OFFSET('Transition types'!$A$6,1,0,'Transition types'!$B$4),SMALL(IF(OFFSET('Transition types'!$C$6,1,0,'Transition types'!$B$4)="THROUGH",OFFSET($K$2,0,0,'Transition types'!$B$4)),ROWS($K$2:$K91))),"")</f>
        <v/>
      </c>
      <c r="J91" s="42" t="str">
        <f aca="true">IFERROR(INDEX(OFFSET('Transition types'!$A$6,1,0,'Transition types'!$B$4),SMALL(IF(OFFSET('Transition types'!$C$6,1,0,'Transition types'!$B$4)="OUT",OFFSET($K$2,0,0,'Transition types'!$B$4)),ROWS($K$2:$K91))),"")</f>
        <v/>
      </c>
      <c r="K91" s="42" t="n">
        <f aca="false">ROWS($K$2:$K91)</f>
        <v>90</v>
      </c>
    </row>
    <row r="92" customFormat="false" ht="12.8" hidden="false" customHeight="false" outlineLevel="0" collapsed="false">
      <c r="H92" s="42" t="str">
        <f aca="true">IFERROR(INDEX(OFFSET('Transition types'!$A$6,1,0,'Transition types'!$B$4),SMALL(IF(OFFSET('Transition types'!$C$6,1,0,'Transition types'!$B$4)="IN",OFFSET($K$2,0,0,'Transition types'!$B$4)),ROWS($K$2:$K92))),"")</f>
        <v/>
      </c>
      <c r="I92" s="42" t="str">
        <f aca="true">IFERROR(INDEX(OFFSET('Transition types'!$A$6,1,0,'Transition types'!$B$4),SMALL(IF(OFFSET('Transition types'!$C$6,1,0,'Transition types'!$B$4)="THROUGH",OFFSET($K$2,0,0,'Transition types'!$B$4)),ROWS($K$2:$K92))),"")</f>
        <v/>
      </c>
      <c r="J92" s="42" t="str">
        <f aca="true">IFERROR(INDEX(OFFSET('Transition types'!$A$6,1,0,'Transition types'!$B$4),SMALL(IF(OFFSET('Transition types'!$C$6,1,0,'Transition types'!$B$4)="OUT",OFFSET($K$2,0,0,'Transition types'!$B$4)),ROWS($K$2:$K92))),"")</f>
        <v/>
      </c>
      <c r="K92" s="42" t="n">
        <f aca="false">ROWS($K$2:$K92)</f>
        <v>91</v>
      </c>
    </row>
    <row r="93" customFormat="false" ht="12.8" hidden="false" customHeight="false" outlineLevel="0" collapsed="false">
      <c r="H93" s="42" t="str">
        <f aca="true">IFERROR(INDEX(OFFSET('Transition types'!$A$6,1,0,'Transition types'!$B$4),SMALL(IF(OFFSET('Transition types'!$C$6,1,0,'Transition types'!$B$4)="IN",OFFSET($K$2,0,0,'Transition types'!$B$4)),ROWS($K$2:$K93))),"")</f>
        <v/>
      </c>
      <c r="I93" s="42" t="str">
        <f aca="true">IFERROR(INDEX(OFFSET('Transition types'!$A$6,1,0,'Transition types'!$B$4),SMALL(IF(OFFSET('Transition types'!$C$6,1,0,'Transition types'!$B$4)="THROUGH",OFFSET($K$2,0,0,'Transition types'!$B$4)),ROWS($K$2:$K93))),"")</f>
        <v/>
      </c>
      <c r="J93" s="42" t="str">
        <f aca="true">IFERROR(INDEX(OFFSET('Transition types'!$A$6,1,0,'Transition types'!$B$4),SMALL(IF(OFFSET('Transition types'!$C$6,1,0,'Transition types'!$B$4)="OUT",OFFSET($K$2,0,0,'Transition types'!$B$4)),ROWS($K$2:$K93))),"")</f>
        <v/>
      </c>
      <c r="K93" s="42" t="n">
        <f aca="false">ROWS($K$2:$K93)</f>
        <v>92</v>
      </c>
    </row>
    <row r="94" customFormat="false" ht="12.8" hidden="false" customHeight="false" outlineLevel="0" collapsed="false">
      <c r="H94" s="42" t="str">
        <f aca="true">IFERROR(INDEX(OFFSET('Transition types'!$A$6,1,0,'Transition types'!$B$4),SMALL(IF(OFFSET('Transition types'!$C$6,1,0,'Transition types'!$B$4)="IN",OFFSET($K$2,0,0,'Transition types'!$B$4)),ROWS($K$2:$K94))),"")</f>
        <v/>
      </c>
      <c r="I94" s="42" t="str">
        <f aca="true">IFERROR(INDEX(OFFSET('Transition types'!$A$6,1,0,'Transition types'!$B$4),SMALL(IF(OFFSET('Transition types'!$C$6,1,0,'Transition types'!$B$4)="THROUGH",OFFSET($K$2,0,0,'Transition types'!$B$4)),ROWS($K$2:$K94))),"")</f>
        <v/>
      </c>
      <c r="J94" s="42" t="str">
        <f aca="true">IFERROR(INDEX(OFFSET('Transition types'!$A$6,1,0,'Transition types'!$B$4),SMALL(IF(OFFSET('Transition types'!$C$6,1,0,'Transition types'!$B$4)="OUT",OFFSET($K$2,0,0,'Transition types'!$B$4)),ROWS($K$2:$K94))),"")</f>
        <v/>
      </c>
      <c r="K94" s="42" t="n">
        <f aca="false">ROWS($K$2:$K94)</f>
        <v>93</v>
      </c>
    </row>
    <row r="95" customFormat="false" ht="12.8" hidden="false" customHeight="false" outlineLevel="0" collapsed="false">
      <c r="H95" s="42" t="str">
        <f aca="true">IFERROR(INDEX(OFFSET('Transition types'!$A$6,1,0,'Transition types'!$B$4),SMALL(IF(OFFSET('Transition types'!$C$6,1,0,'Transition types'!$B$4)="IN",OFFSET($K$2,0,0,'Transition types'!$B$4)),ROWS($K$2:$K95))),"")</f>
        <v/>
      </c>
      <c r="I95" s="42" t="str">
        <f aca="true">IFERROR(INDEX(OFFSET('Transition types'!$A$6,1,0,'Transition types'!$B$4),SMALL(IF(OFFSET('Transition types'!$C$6,1,0,'Transition types'!$B$4)="THROUGH",OFFSET($K$2,0,0,'Transition types'!$B$4)),ROWS($K$2:$K95))),"")</f>
        <v/>
      </c>
      <c r="J95" s="42" t="str">
        <f aca="true">IFERROR(INDEX(OFFSET('Transition types'!$A$6,1,0,'Transition types'!$B$4),SMALL(IF(OFFSET('Transition types'!$C$6,1,0,'Transition types'!$B$4)="OUT",OFFSET($K$2,0,0,'Transition types'!$B$4)),ROWS($K$2:$K95))),"")</f>
        <v/>
      </c>
      <c r="K95" s="42" t="n">
        <f aca="false">ROWS($K$2:$K95)</f>
        <v>94</v>
      </c>
    </row>
    <row r="96" customFormat="false" ht="12.8" hidden="false" customHeight="false" outlineLevel="0" collapsed="false">
      <c r="H96" s="42" t="str">
        <f aca="true">IFERROR(INDEX(OFFSET('Transition types'!$A$6,1,0,'Transition types'!$B$4),SMALL(IF(OFFSET('Transition types'!$C$6,1,0,'Transition types'!$B$4)="IN",OFFSET($K$2,0,0,'Transition types'!$B$4)),ROWS($K$2:$K96))),"")</f>
        <v/>
      </c>
      <c r="I96" s="42" t="str">
        <f aca="true">IFERROR(INDEX(OFFSET('Transition types'!$A$6,1,0,'Transition types'!$B$4),SMALL(IF(OFFSET('Transition types'!$C$6,1,0,'Transition types'!$B$4)="THROUGH",OFFSET($K$2,0,0,'Transition types'!$B$4)),ROWS($K$2:$K96))),"")</f>
        <v/>
      </c>
      <c r="J96" s="42" t="str">
        <f aca="true">IFERROR(INDEX(OFFSET('Transition types'!$A$6,1,0,'Transition types'!$B$4),SMALL(IF(OFFSET('Transition types'!$C$6,1,0,'Transition types'!$B$4)="OUT",OFFSET($K$2,0,0,'Transition types'!$B$4)),ROWS($K$2:$K96))),"")</f>
        <v/>
      </c>
      <c r="K96" s="42" t="n">
        <f aca="false">ROWS($K$2:$K96)</f>
        <v>95</v>
      </c>
    </row>
    <row r="97" customFormat="false" ht="12.8" hidden="false" customHeight="false" outlineLevel="0" collapsed="false">
      <c r="H97" s="42" t="str">
        <f aca="true">IFERROR(INDEX(OFFSET('Transition types'!$A$6,1,0,'Transition types'!$B$4),SMALL(IF(OFFSET('Transition types'!$C$6,1,0,'Transition types'!$B$4)="IN",OFFSET($K$2,0,0,'Transition types'!$B$4)),ROWS($K$2:$K97))),"")</f>
        <v/>
      </c>
      <c r="I97" s="42" t="str">
        <f aca="true">IFERROR(INDEX(OFFSET('Transition types'!$A$6,1,0,'Transition types'!$B$4),SMALL(IF(OFFSET('Transition types'!$C$6,1,0,'Transition types'!$B$4)="THROUGH",OFFSET($K$2,0,0,'Transition types'!$B$4)),ROWS($K$2:$K97))),"")</f>
        <v/>
      </c>
      <c r="J97" s="42" t="str">
        <f aca="true">IFERROR(INDEX(OFFSET('Transition types'!$A$6,1,0,'Transition types'!$B$4),SMALL(IF(OFFSET('Transition types'!$C$6,1,0,'Transition types'!$B$4)="OUT",OFFSET($K$2,0,0,'Transition types'!$B$4)),ROWS($K$2:$K97))),"")</f>
        <v/>
      </c>
      <c r="K97" s="42" t="n">
        <f aca="false">ROWS($K$2:$K97)</f>
        <v>96</v>
      </c>
    </row>
    <row r="98" customFormat="false" ht="12.8" hidden="false" customHeight="false" outlineLevel="0" collapsed="false">
      <c r="H98" s="42" t="str">
        <f aca="true">IFERROR(INDEX(OFFSET('Transition types'!$A$6,1,0,'Transition types'!$B$4),SMALL(IF(OFFSET('Transition types'!$C$6,1,0,'Transition types'!$B$4)="IN",OFFSET($K$2,0,0,'Transition types'!$B$4)),ROWS($K$2:$K98))),"")</f>
        <v/>
      </c>
      <c r="I98" s="42" t="str">
        <f aca="true">IFERROR(INDEX(OFFSET('Transition types'!$A$6,1,0,'Transition types'!$B$4),SMALL(IF(OFFSET('Transition types'!$C$6,1,0,'Transition types'!$B$4)="THROUGH",OFFSET($K$2,0,0,'Transition types'!$B$4)),ROWS($K$2:$K98))),"")</f>
        <v/>
      </c>
      <c r="J98" s="42" t="str">
        <f aca="true">IFERROR(INDEX(OFFSET('Transition types'!$A$6,1,0,'Transition types'!$B$4),SMALL(IF(OFFSET('Transition types'!$C$6,1,0,'Transition types'!$B$4)="OUT",OFFSET($K$2,0,0,'Transition types'!$B$4)),ROWS($K$2:$K98))),"")</f>
        <v/>
      </c>
      <c r="K98" s="42" t="n">
        <f aca="false">ROWS($K$2:$K98)</f>
        <v>97</v>
      </c>
    </row>
    <row r="99" customFormat="false" ht="12.8" hidden="false" customHeight="false" outlineLevel="0" collapsed="false">
      <c r="H99" s="42" t="str">
        <f aca="true">IFERROR(INDEX(OFFSET('Transition types'!$A$6,1,0,'Transition types'!$B$4),SMALL(IF(OFFSET('Transition types'!$C$6,1,0,'Transition types'!$B$4)="IN",OFFSET($K$2,0,0,'Transition types'!$B$4)),ROWS($K$2:$K99))),"")</f>
        <v/>
      </c>
      <c r="I99" s="42" t="str">
        <f aca="true">IFERROR(INDEX(OFFSET('Transition types'!$A$6,1,0,'Transition types'!$B$4),SMALL(IF(OFFSET('Transition types'!$C$6,1,0,'Transition types'!$B$4)="THROUGH",OFFSET($K$2,0,0,'Transition types'!$B$4)),ROWS($K$2:$K99))),"")</f>
        <v/>
      </c>
      <c r="J99" s="42" t="str">
        <f aca="true">IFERROR(INDEX(OFFSET('Transition types'!$A$6,1,0,'Transition types'!$B$4),SMALL(IF(OFFSET('Transition types'!$C$6,1,0,'Transition types'!$B$4)="OUT",OFFSET($K$2,0,0,'Transition types'!$B$4)),ROWS($K$2:$K99))),"")</f>
        <v/>
      </c>
      <c r="K99" s="42" t="n">
        <f aca="false">ROWS($K$2:$K99)</f>
        <v>98</v>
      </c>
    </row>
    <row r="100" customFormat="false" ht="12.8" hidden="false" customHeight="false" outlineLevel="0" collapsed="false">
      <c r="H100" s="42" t="str">
        <f aca="true">IFERROR(INDEX(OFFSET('Transition types'!$A$6,1,0,'Transition types'!$B$4),SMALL(IF(OFFSET('Transition types'!$C$6,1,0,'Transition types'!$B$4)="IN",OFFSET($K$2,0,0,'Transition types'!$B$4)),ROWS($K$2:$K100))),"")</f>
        <v/>
      </c>
      <c r="I100" s="42" t="str">
        <f aca="true">IFERROR(INDEX(OFFSET('Transition types'!$A$6,1,0,'Transition types'!$B$4),SMALL(IF(OFFSET('Transition types'!$C$6,1,0,'Transition types'!$B$4)="THROUGH",OFFSET($K$2,0,0,'Transition types'!$B$4)),ROWS($K$2:$K100))),"")</f>
        <v/>
      </c>
      <c r="J100" s="42" t="str">
        <f aca="true">IFERROR(INDEX(OFFSET('Transition types'!$A$6,1,0,'Transition types'!$B$4),SMALL(IF(OFFSET('Transition types'!$C$6,1,0,'Transition types'!$B$4)="OUT",OFFSET($K$2,0,0,'Transition types'!$B$4)),ROWS($K$2:$K100))),"")</f>
        <v/>
      </c>
      <c r="K100" s="42" t="n">
        <f aca="false">ROWS($K$2:$K100)</f>
        <v>99</v>
      </c>
    </row>
    <row r="101" customFormat="false" ht="12.8" hidden="false" customHeight="false" outlineLevel="0" collapsed="false">
      <c r="H101" s="42" t="str">
        <f aca="true">IFERROR(INDEX(OFFSET('Transition types'!$A$6,1,0,'Transition types'!$B$4),SMALL(IF(OFFSET('Transition types'!$C$6,1,0,'Transition types'!$B$4)="IN",OFFSET($K$2,0,0,'Transition types'!$B$4)),ROWS($K$2:$K101))),"")</f>
        <v/>
      </c>
      <c r="I101" s="42" t="str">
        <f aca="true">IFERROR(INDEX(OFFSET('Transition types'!$A$6,1,0,'Transition types'!$B$4),SMALL(IF(OFFSET('Transition types'!$C$6,1,0,'Transition types'!$B$4)="THROUGH",OFFSET($K$2,0,0,'Transition types'!$B$4)),ROWS($K$2:$K101))),"")</f>
        <v/>
      </c>
      <c r="J101" s="42" t="str">
        <f aca="true">IFERROR(INDEX(OFFSET('Transition types'!$A$6,1,0,'Transition types'!$B$4),SMALL(IF(OFFSET('Transition types'!$C$6,1,0,'Transition types'!$B$4)="OUT",OFFSET($K$2,0,0,'Transition types'!$B$4)),ROWS($K$2:$K101))),"")</f>
        <v/>
      </c>
      <c r="K101" s="42" t="n">
        <f aca="false">ROWS($K$2:$K101)</f>
        <v>100</v>
      </c>
    </row>
    <row r="102" customFormat="false" ht="12.8" hidden="false" customHeight="false" outlineLevel="0" collapsed="false">
      <c r="H102" s="42" t="str">
        <f aca="true">IFERROR(INDEX(OFFSET('Transition types'!$A$6,1,0,'Transition types'!$B$4),SMALL(IF(OFFSET('Transition types'!$C$6,1,0,'Transition types'!$B$4)="IN",OFFSET($K$2,0,0,'Transition types'!$B$4)),ROWS($K$2:$K102))),"")</f>
        <v/>
      </c>
      <c r="I102" s="42" t="str">
        <f aca="true">IFERROR(INDEX(OFFSET('Transition types'!$A$6,1,0,'Transition types'!$B$4),SMALL(IF(OFFSET('Transition types'!$C$6,1,0,'Transition types'!$B$4)="THROUGH",OFFSET($K$2,0,0,'Transition types'!$B$4)),ROWS($K$2:$K102))),"")</f>
        <v/>
      </c>
      <c r="J102" s="42" t="str">
        <f aca="true">IFERROR(INDEX(OFFSET('Transition types'!$A$6,1,0,'Transition types'!$B$4),SMALL(IF(OFFSET('Transition types'!$C$6,1,0,'Transition types'!$B$4)="OUT",OFFSET($K$2,0,0,'Transition types'!$B$4)),ROWS($K$2:$K102))),"")</f>
        <v/>
      </c>
      <c r="K102" s="42" t="n">
        <f aca="false">ROWS($K$2:$K102)</f>
        <v>101</v>
      </c>
    </row>
    <row r="103" customFormat="false" ht="12.8" hidden="false" customHeight="false" outlineLevel="0" collapsed="false">
      <c r="H103" s="42" t="str">
        <f aca="true">IFERROR(INDEX(OFFSET('Transition types'!$A$6,1,0,'Transition types'!$B$4),SMALL(IF(OFFSET('Transition types'!$C$6,1,0,'Transition types'!$B$4)="IN",OFFSET($K$2,0,0,'Transition types'!$B$4)),ROWS($K$2:$K103))),"")</f>
        <v/>
      </c>
      <c r="I103" s="42" t="str">
        <f aca="true">IFERROR(INDEX(OFFSET('Transition types'!$A$6,1,0,'Transition types'!$B$4),SMALL(IF(OFFSET('Transition types'!$C$6,1,0,'Transition types'!$B$4)="THROUGH",OFFSET($K$2,0,0,'Transition types'!$B$4)),ROWS($K$2:$K103))),"")</f>
        <v/>
      </c>
      <c r="J103" s="42" t="str">
        <f aca="true">IFERROR(INDEX(OFFSET('Transition types'!$A$6,1,0,'Transition types'!$B$4),SMALL(IF(OFFSET('Transition types'!$C$6,1,0,'Transition types'!$B$4)="OUT",OFFSET($K$2,0,0,'Transition types'!$B$4)),ROWS($K$2:$K103))),"")</f>
        <v/>
      </c>
      <c r="K103" s="42" t="n">
        <f aca="false">ROWS($K$2:$K103)</f>
        <v>102</v>
      </c>
    </row>
    <row r="104" customFormat="false" ht="12.8" hidden="false" customHeight="false" outlineLevel="0" collapsed="false">
      <c r="H104" s="42" t="str">
        <f aca="true">IFERROR(INDEX(OFFSET('Transition types'!$A$6,1,0,'Transition types'!$B$4),SMALL(IF(OFFSET('Transition types'!$C$6,1,0,'Transition types'!$B$4)="IN",OFFSET($K$2,0,0,'Transition types'!$B$4)),ROWS($K$2:$K104))),"")</f>
        <v/>
      </c>
      <c r="I104" s="42" t="str">
        <f aca="true">IFERROR(INDEX(OFFSET('Transition types'!$A$6,1,0,'Transition types'!$B$4),SMALL(IF(OFFSET('Transition types'!$C$6,1,0,'Transition types'!$B$4)="THROUGH",OFFSET($K$2,0,0,'Transition types'!$B$4)),ROWS($K$2:$K104))),"")</f>
        <v/>
      </c>
      <c r="J104" s="42" t="str">
        <f aca="true">IFERROR(INDEX(OFFSET('Transition types'!$A$6,1,0,'Transition types'!$B$4),SMALL(IF(OFFSET('Transition types'!$C$6,1,0,'Transition types'!$B$4)="OUT",OFFSET($K$2,0,0,'Transition types'!$B$4)),ROWS($K$2:$K104))),"")</f>
        <v/>
      </c>
      <c r="K104" s="42" t="n">
        <f aca="false">ROWS($K$2:$K104)</f>
        <v>103</v>
      </c>
    </row>
    <row r="105" customFormat="false" ht="12.8" hidden="false" customHeight="false" outlineLevel="0" collapsed="false">
      <c r="H105" s="42" t="str">
        <f aca="true">IFERROR(INDEX(OFFSET('Transition types'!$A$6,1,0,'Transition types'!$B$4),SMALL(IF(OFFSET('Transition types'!$C$6,1,0,'Transition types'!$B$4)="IN",OFFSET($K$2,0,0,'Transition types'!$B$4)),ROWS($K$2:$K105))),"")</f>
        <v/>
      </c>
      <c r="I105" s="42" t="str">
        <f aca="true">IFERROR(INDEX(OFFSET('Transition types'!$A$6,1,0,'Transition types'!$B$4),SMALL(IF(OFFSET('Transition types'!$C$6,1,0,'Transition types'!$B$4)="THROUGH",OFFSET($K$2,0,0,'Transition types'!$B$4)),ROWS($K$2:$K105))),"")</f>
        <v/>
      </c>
      <c r="J105" s="42" t="str">
        <f aca="true">IFERROR(INDEX(OFFSET('Transition types'!$A$6,1,0,'Transition types'!$B$4),SMALL(IF(OFFSET('Transition types'!$C$6,1,0,'Transition types'!$B$4)="OUT",OFFSET($K$2,0,0,'Transition types'!$B$4)),ROWS($K$2:$K105))),"")</f>
        <v/>
      </c>
      <c r="K105" s="42" t="n">
        <f aca="false">ROWS($K$2:$K105)</f>
        <v>104</v>
      </c>
    </row>
    <row r="106" customFormat="false" ht="12.8" hidden="false" customHeight="false" outlineLevel="0" collapsed="false">
      <c r="H106" s="42" t="str">
        <f aca="true">IFERROR(INDEX(OFFSET('Transition types'!$A$6,1,0,'Transition types'!$B$4),SMALL(IF(OFFSET('Transition types'!$C$6,1,0,'Transition types'!$B$4)="IN",OFFSET($K$2,0,0,'Transition types'!$B$4)),ROWS($K$2:$K106))),"")</f>
        <v/>
      </c>
      <c r="I106" s="42" t="str">
        <f aca="true">IFERROR(INDEX(OFFSET('Transition types'!$A$6,1,0,'Transition types'!$B$4),SMALL(IF(OFFSET('Transition types'!$C$6,1,0,'Transition types'!$B$4)="THROUGH",OFFSET($K$2,0,0,'Transition types'!$B$4)),ROWS($K$2:$K106))),"")</f>
        <v/>
      </c>
      <c r="J106" s="42" t="str">
        <f aca="true">IFERROR(INDEX(OFFSET('Transition types'!$A$6,1,0,'Transition types'!$B$4),SMALL(IF(OFFSET('Transition types'!$C$6,1,0,'Transition types'!$B$4)="OUT",OFFSET($K$2,0,0,'Transition types'!$B$4)),ROWS($K$2:$K106))),"")</f>
        <v/>
      </c>
      <c r="K106" s="42" t="n">
        <f aca="false">ROWS($K$2:$K106)</f>
        <v>105</v>
      </c>
    </row>
    <row r="107" customFormat="false" ht="12.8" hidden="false" customHeight="false" outlineLevel="0" collapsed="false">
      <c r="H107" s="42" t="str">
        <f aca="true">IFERROR(INDEX(OFFSET('Transition types'!$A$6,1,0,'Transition types'!$B$4),SMALL(IF(OFFSET('Transition types'!$C$6,1,0,'Transition types'!$B$4)="IN",OFFSET($K$2,0,0,'Transition types'!$B$4)),ROWS($K$2:$K107))),"")</f>
        <v/>
      </c>
      <c r="I107" s="42" t="str">
        <f aca="true">IFERROR(INDEX(OFFSET('Transition types'!$A$6,1,0,'Transition types'!$B$4),SMALL(IF(OFFSET('Transition types'!$C$6,1,0,'Transition types'!$B$4)="THROUGH",OFFSET($K$2,0,0,'Transition types'!$B$4)),ROWS($K$2:$K107))),"")</f>
        <v/>
      </c>
      <c r="J107" s="42" t="str">
        <f aca="true">IFERROR(INDEX(OFFSET('Transition types'!$A$6,1,0,'Transition types'!$B$4),SMALL(IF(OFFSET('Transition types'!$C$6,1,0,'Transition types'!$B$4)="OUT",OFFSET($K$2,0,0,'Transition types'!$B$4)),ROWS($K$2:$K107))),"")</f>
        <v/>
      </c>
      <c r="K107" s="42" t="n">
        <f aca="false">ROWS($K$2:$K107)</f>
        <v>106</v>
      </c>
    </row>
    <row r="108" customFormat="false" ht="12.8" hidden="false" customHeight="false" outlineLevel="0" collapsed="false">
      <c r="H108" s="42" t="str">
        <f aca="true">IFERROR(INDEX(OFFSET('Transition types'!$A$6,1,0,'Transition types'!$B$4),SMALL(IF(OFFSET('Transition types'!$C$6,1,0,'Transition types'!$B$4)="IN",OFFSET($K$2,0,0,'Transition types'!$B$4)),ROWS($K$2:$K108))),"")</f>
        <v/>
      </c>
      <c r="I108" s="42" t="str">
        <f aca="true">IFERROR(INDEX(OFFSET('Transition types'!$A$6,1,0,'Transition types'!$B$4),SMALL(IF(OFFSET('Transition types'!$C$6,1,0,'Transition types'!$B$4)="THROUGH",OFFSET($K$2,0,0,'Transition types'!$B$4)),ROWS($K$2:$K108))),"")</f>
        <v/>
      </c>
      <c r="J108" s="42" t="str">
        <f aca="true">IFERROR(INDEX(OFFSET('Transition types'!$A$6,1,0,'Transition types'!$B$4),SMALL(IF(OFFSET('Transition types'!$C$6,1,0,'Transition types'!$B$4)="OUT",OFFSET($K$2,0,0,'Transition types'!$B$4)),ROWS($K$2:$K108))),"")</f>
        <v/>
      </c>
      <c r="K108" s="42" t="n">
        <f aca="false">ROWS($K$2:$K108)</f>
        <v>107</v>
      </c>
    </row>
    <row r="109" customFormat="false" ht="12.8" hidden="false" customHeight="false" outlineLevel="0" collapsed="false">
      <c r="H109" s="42" t="str">
        <f aca="true">IFERROR(INDEX(OFFSET('Transition types'!$A$6,1,0,'Transition types'!$B$4),SMALL(IF(OFFSET('Transition types'!$C$6,1,0,'Transition types'!$B$4)="IN",OFFSET($K$2,0,0,'Transition types'!$B$4)),ROWS($K$2:$K109))),"")</f>
        <v/>
      </c>
      <c r="I109" s="42" t="str">
        <f aca="true">IFERROR(INDEX(OFFSET('Transition types'!$A$6,1,0,'Transition types'!$B$4),SMALL(IF(OFFSET('Transition types'!$C$6,1,0,'Transition types'!$B$4)="THROUGH",OFFSET($K$2,0,0,'Transition types'!$B$4)),ROWS($K$2:$K109))),"")</f>
        <v/>
      </c>
      <c r="J109" s="42" t="str">
        <f aca="true">IFERROR(INDEX(OFFSET('Transition types'!$A$6,1,0,'Transition types'!$B$4),SMALL(IF(OFFSET('Transition types'!$C$6,1,0,'Transition types'!$B$4)="OUT",OFFSET($K$2,0,0,'Transition types'!$B$4)),ROWS($K$2:$K109))),"")</f>
        <v/>
      </c>
      <c r="K109" s="42" t="n">
        <f aca="false">ROWS($K$2:$K109)</f>
        <v>108</v>
      </c>
    </row>
    <row r="110" customFormat="false" ht="12.8" hidden="false" customHeight="false" outlineLevel="0" collapsed="false">
      <c r="H110" s="42" t="str">
        <f aca="true">IFERROR(INDEX(OFFSET('Transition types'!$A$6,1,0,'Transition types'!$B$4),SMALL(IF(OFFSET('Transition types'!$C$6,1,0,'Transition types'!$B$4)="IN",OFFSET($K$2,0,0,'Transition types'!$B$4)),ROWS($K$2:$K110))),"")</f>
        <v/>
      </c>
      <c r="I110" s="42" t="str">
        <f aca="true">IFERROR(INDEX(OFFSET('Transition types'!$A$6,1,0,'Transition types'!$B$4),SMALL(IF(OFFSET('Transition types'!$C$6,1,0,'Transition types'!$B$4)="THROUGH",OFFSET($K$2,0,0,'Transition types'!$B$4)),ROWS($K$2:$K110))),"")</f>
        <v/>
      </c>
      <c r="J110" s="42" t="str">
        <f aca="true">IFERROR(INDEX(OFFSET('Transition types'!$A$6,1,0,'Transition types'!$B$4),SMALL(IF(OFFSET('Transition types'!$C$6,1,0,'Transition types'!$B$4)="OUT",OFFSET($K$2,0,0,'Transition types'!$B$4)),ROWS($K$2:$K110))),"")</f>
        <v/>
      </c>
      <c r="K110" s="42" t="n">
        <f aca="false">ROWS($K$2:$K110)</f>
        <v>109</v>
      </c>
    </row>
    <row r="111" customFormat="false" ht="12.8" hidden="false" customHeight="false" outlineLevel="0" collapsed="false">
      <c r="H111" s="42" t="str">
        <f aca="true">IFERROR(INDEX(OFFSET('Transition types'!$A$6,1,0,'Transition types'!$B$4),SMALL(IF(OFFSET('Transition types'!$C$6,1,0,'Transition types'!$B$4)="IN",OFFSET($K$2,0,0,'Transition types'!$B$4)),ROWS($K$2:$K111))),"")</f>
        <v/>
      </c>
      <c r="I111" s="42" t="str">
        <f aca="true">IFERROR(INDEX(OFFSET('Transition types'!$A$6,1,0,'Transition types'!$B$4),SMALL(IF(OFFSET('Transition types'!$C$6,1,0,'Transition types'!$B$4)="THROUGH",OFFSET($K$2,0,0,'Transition types'!$B$4)),ROWS($K$2:$K111))),"")</f>
        <v/>
      </c>
      <c r="J111" s="42" t="str">
        <f aca="true">IFERROR(INDEX(OFFSET('Transition types'!$A$6,1,0,'Transition types'!$B$4),SMALL(IF(OFFSET('Transition types'!$C$6,1,0,'Transition types'!$B$4)="OUT",OFFSET($K$2,0,0,'Transition types'!$B$4)),ROWS($K$2:$K111))),"")</f>
        <v/>
      </c>
      <c r="K111" s="42" t="n">
        <f aca="false">ROWS($K$2:$K111)</f>
        <v>110</v>
      </c>
    </row>
    <row r="112" customFormat="false" ht="12.8" hidden="false" customHeight="false" outlineLevel="0" collapsed="false">
      <c r="H112" s="42" t="str">
        <f aca="true">IFERROR(INDEX(OFFSET('Transition types'!$A$6,1,0,'Transition types'!$B$4),SMALL(IF(OFFSET('Transition types'!$C$6,1,0,'Transition types'!$B$4)="IN",OFFSET($K$2,0,0,'Transition types'!$B$4)),ROWS($K$2:$K112))),"")</f>
        <v/>
      </c>
      <c r="I112" s="42" t="str">
        <f aca="true">IFERROR(INDEX(OFFSET('Transition types'!$A$6,1,0,'Transition types'!$B$4),SMALL(IF(OFFSET('Transition types'!$C$6,1,0,'Transition types'!$B$4)="THROUGH",OFFSET($K$2,0,0,'Transition types'!$B$4)),ROWS($K$2:$K112))),"")</f>
        <v/>
      </c>
      <c r="J112" s="42" t="str">
        <f aca="true">IFERROR(INDEX(OFFSET('Transition types'!$A$6,1,0,'Transition types'!$B$4),SMALL(IF(OFFSET('Transition types'!$C$6,1,0,'Transition types'!$B$4)="OUT",OFFSET($K$2,0,0,'Transition types'!$B$4)),ROWS($K$2:$K112))),"")</f>
        <v/>
      </c>
      <c r="K112" s="42" t="n">
        <f aca="false">ROWS($K$2:$K112)</f>
        <v>111</v>
      </c>
    </row>
    <row r="113" customFormat="false" ht="12.8" hidden="false" customHeight="false" outlineLevel="0" collapsed="false">
      <c r="H113" s="42" t="str">
        <f aca="true">IFERROR(INDEX(OFFSET('Transition types'!$A$6,1,0,'Transition types'!$B$4),SMALL(IF(OFFSET('Transition types'!$C$6,1,0,'Transition types'!$B$4)="IN",OFFSET($K$2,0,0,'Transition types'!$B$4)),ROWS($K$2:$K113))),"")</f>
        <v/>
      </c>
      <c r="I113" s="42" t="str">
        <f aca="true">IFERROR(INDEX(OFFSET('Transition types'!$A$6,1,0,'Transition types'!$B$4),SMALL(IF(OFFSET('Transition types'!$C$6,1,0,'Transition types'!$B$4)="THROUGH",OFFSET($K$2,0,0,'Transition types'!$B$4)),ROWS($K$2:$K113))),"")</f>
        <v/>
      </c>
      <c r="J113" s="42" t="str">
        <f aca="true">IFERROR(INDEX(OFFSET('Transition types'!$A$6,1,0,'Transition types'!$B$4),SMALL(IF(OFFSET('Transition types'!$C$6,1,0,'Transition types'!$B$4)="OUT",OFFSET($K$2,0,0,'Transition types'!$B$4)),ROWS($K$2:$K113))),"")</f>
        <v/>
      </c>
      <c r="K113" s="42" t="n">
        <f aca="false">ROWS($K$2:$K113)</f>
        <v>112</v>
      </c>
    </row>
    <row r="114" customFormat="false" ht="12.8" hidden="false" customHeight="false" outlineLevel="0" collapsed="false">
      <c r="H114" s="42" t="str">
        <f aca="true">IFERROR(INDEX(OFFSET('Transition types'!$A$6,1,0,'Transition types'!$B$4),SMALL(IF(OFFSET('Transition types'!$C$6,1,0,'Transition types'!$B$4)="IN",OFFSET($K$2,0,0,'Transition types'!$B$4)),ROWS($K$2:$K114))),"")</f>
        <v/>
      </c>
      <c r="I114" s="42" t="str">
        <f aca="true">IFERROR(INDEX(OFFSET('Transition types'!$A$6,1,0,'Transition types'!$B$4),SMALL(IF(OFFSET('Transition types'!$C$6,1,0,'Transition types'!$B$4)="THROUGH",OFFSET($K$2,0,0,'Transition types'!$B$4)),ROWS($K$2:$K114))),"")</f>
        <v/>
      </c>
      <c r="J114" s="42" t="str">
        <f aca="true">IFERROR(INDEX(OFFSET('Transition types'!$A$6,1,0,'Transition types'!$B$4),SMALL(IF(OFFSET('Transition types'!$C$6,1,0,'Transition types'!$B$4)="OUT",OFFSET($K$2,0,0,'Transition types'!$B$4)),ROWS($K$2:$K114))),"")</f>
        <v/>
      </c>
      <c r="K114" s="42" t="n">
        <f aca="false">ROWS($K$2:$K114)</f>
        <v>113</v>
      </c>
    </row>
    <row r="115" customFormat="false" ht="12.8" hidden="false" customHeight="false" outlineLevel="0" collapsed="false">
      <c r="H115" s="42" t="str">
        <f aca="true">IFERROR(INDEX(OFFSET('Transition types'!$A$6,1,0,'Transition types'!$B$4),SMALL(IF(OFFSET('Transition types'!$C$6,1,0,'Transition types'!$B$4)="IN",OFFSET($K$2,0,0,'Transition types'!$B$4)),ROWS($K$2:$K115))),"")</f>
        <v/>
      </c>
      <c r="I115" s="42" t="str">
        <f aca="true">IFERROR(INDEX(OFFSET('Transition types'!$A$6,1,0,'Transition types'!$B$4),SMALL(IF(OFFSET('Transition types'!$C$6,1,0,'Transition types'!$B$4)="THROUGH",OFFSET($K$2,0,0,'Transition types'!$B$4)),ROWS($K$2:$K115))),"")</f>
        <v/>
      </c>
      <c r="J115" s="42" t="str">
        <f aca="true">IFERROR(INDEX(OFFSET('Transition types'!$A$6,1,0,'Transition types'!$B$4),SMALL(IF(OFFSET('Transition types'!$C$6,1,0,'Transition types'!$B$4)="OUT",OFFSET($K$2,0,0,'Transition types'!$B$4)),ROWS($K$2:$K115))),"")</f>
        <v/>
      </c>
      <c r="K115" s="42" t="n">
        <f aca="false">ROWS($K$2:$K115)</f>
        <v>114</v>
      </c>
    </row>
    <row r="116" customFormat="false" ht="12.8" hidden="false" customHeight="false" outlineLevel="0" collapsed="false">
      <c r="H116" s="42" t="str">
        <f aca="true">IFERROR(INDEX(OFFSET('Transition types'!$A$6,1,0,'Transition types'!$B$4),SMALL(IF(OFFSET('Transition types'!$C$6,1,0,'Transition types'!$B$4)="IN",OFFSET($K$2,0,0,'Transition types'!$B$4)),ROWS($K$2:$K116))),"")</f>
        <v/>
      </c>
      <c r="I116" s="42" t="str">
        <f aca="true">IFERROR(INDEX(OFFSET('Transition types'!$A$6,1,0,'Transition types'!$B$4),SMALL(IF(OFFSET('Transition types'!$C$6,1,0,'Transition types'!$B$4)="THROUGH",OFFSET($K$2,0,0,'Transition types'!$B$4)),ROWS($K$2:$K116))),"")</f>
        <v/>
      </c>
      <c r="J116" s="42" t="str">
        <f aca="true">IFERROR(INDEX(OFFSET('Transition types'!$A$6,1,0,'Transition types'!$B$4),SMALL(IF(OFFSET('Transition types'!$C$6,1,0,'Transition types'!$B$4)="OUT",OFFSET($K$2,0,0,'Transition types'!$B$4)),ROWS($K$2:$K116))),"")</f>
        <v/>
      </c>
      <c r="K116" s="42" t="n">
        <f aca="false">ROWS($K$2:$K116)</f>
        <v>115</v>
      </c>
    </row>
    <row r="117" customFormat="false" ht="12.8" hidden="false" customHeight="false" outlineLevel="0" collapsed="false">
      <c r="H117" s="42" t="str">
        <f aca="true">IFERROR(INDEX(OFFSET('Transition types'!$A$6,1,0,'Transition types'!$B$4),SMALL(IF(OFFSET('Transition types'!$C$6,1,0,'Transition types'!$B$4)="IN",OFFSET($K$2,0,0,'Transition types'!$B$4)),ROWS($K$2:$K117))),"")</f>
        <v/>
      </c>
      <c r="I117" s="42" t="str">
        <f aca="true">IFERROR(INDEX(OFFSET('Transition types'!$A$6,1,0,'Transition types'!$B$4),SMALL(IF(OFFSET('Transition types'!$C$6,1,0,'Transition types'!$B$4)="THROUGH",OFFSET($K$2,0,0,'Transition types'!$B$4)),ROWS($K$2:$K117))),"")</f>
        <v/>
      </c>
      <c r="J117" s="42" t="str">
        <f aca="true">IFERROR(INDEX(OFFSET('Transition types'!$A$6,1,0,'Transition types'!$B$4),SMALL(IF(OFFSET('Transition types'!$C$6,1,0,'Transition types'!$B$4)="OUT",OFFSET($K$2,0,0,'Transition types'!$B$4)),ROWS($K$2:$K117))),"")</f>
        <v/>
      </c>
      <c r="K117" s="42" t="n">
        <f aca="false">ROWS($K$2:$K117)</f>
        <v>116</v>
      </c>
    </row>
    <row r="118" customFormat="false" ht="12.8" hidden="false" customHeight="false" outlineLevel="0" collapsed="false">
      <c r="H118" s="42" t="str">
        <f aca="true">IFERROR(INDEX(OFFSET('Transition types'!$A$6,1,0,'Transition types'!$B$4),SMALL(IF(OFFSET('Transition types'!$C$6,1,0,'Transition types'!$B$4)="IN",OFFSET($K$2,0,0,'Transition types'!$B$4)),ROWS($K$2:$K118))),"")</f>
        <v/>
      </c>
      <c r="I118" s="42" t="str">
        <f aca="true">IFERROR(INDEX(OFFSET('Transition types'!$A$6,1,0,'Transition types'!$B$4),SMALL(IF(OFFSET('Transition types'!$C$6,1,0,'Transition types'!$B$4)="THROUGH",OFFSET($K$2,0,0,'Transition types'!$B$4)),ROWS($K$2:$K118))),"")</f>
        <v/>
      </c>
      <c r="J118" s="42" t="str">
        <f aca="true">IFERROR(INDEX(OFFSET('Transition types'!$A$6,1,0,'Transition types'!$B$4),SMALL(IF(OFFSET('Transition types'!$C$6,1,0,'Transition types'!$B$4)="OUT",OFFSET($K$2,0,0,'Transition types'!$B$4)),ROWS($K$2:$K118))),"")</f>
        <v/>
      </c>
      <c r="K118" s="42" t="n">
        <f aca="false">ROWS($K$2:$K118)</f>
        <v>117</v>
      </c>
    </row>
    <row r="119" customFormat="false" ht="12.8" hidden="false" customHeight="false" outlineLevel="0" collapsed="false">
      <c r="H119" s="42" t="str">
        <f aca="true">IFERROR(INDEX(OFFSET('Transition types'!$A$6,1,0,'Transition types'!$B$4),SMALL(IF(OFFSET('Transition types'!$C$6,1,0,'Transition types'!$B$4)="IN",OFFSET($K$2,0,0,'Transition types'!$B$4)),ROWS($K$2:$K119))),"")</f>
        <v/>
      </c>
      <c r="I119" s="42" t="str">
        <f aca="true">IFERROR(INDEX(OFFSET('Transition types'!$A$6,1,0,'Transition types'!$B$4),SMALL(IF(OFFSET('Transition types'!$C$6,1,0,'Transition types'!$B$4)="THROUGH",OFFSET($K$2,0,0,'Transition types'!$B$4)),ROWS($K$2:$K119))),"")</f>
        <v/>
      </c>
      <c r="J119" s="42" t="str">
        <f aca="true">IFERROR(INDEX(OFFSET('Transition types'!$A$6,1,0,'Transition types'!$B$4),SMALL(IF(OFFSET('Transition types'!$C$6,1,0,'Transition types'!$B$4)="OUT",OFFSET($K$2,0,0,'Transition types'!$B$4)),ROWS($K$2:$K119))),"")</f>
        <v/>
      </c>
      <c r="K119" s="42" t="n">
        <f aca="false">ROWS($K$2:$K119)</f>
        <v>118</v>
      </c>
    </row>
    <row r="120" customFormat="false" ht="12.8" hidden="false" customHeight="false" outlineLevel="0" collapsed="false">
      <c r="H120" s="42" t="str">
        <f aca="true">IFERROR(INDEX(OFFSET('Transition types'!$A$6,1,0,'Transition types'!$B$4),SMALL(IF(OFFSET('Transition types'!$C$6,1,0,'Transition types'!$B$4)="IN",OFFSET($K$2,0,0,'Transition types'!$B$4)),ROWS($K$2:$K120))),"")</f>
        <v/>
      </c>
      <c r="I120" s="42" t="str">
        <f aca="true">IFERROR(INDEX(OFFSET('Transition types'!$A$6,1,0,'Transition types'!$B$4),SMALL(IF(OFFSET('Transition types'!$C$6,1,0,'Transition types'!$B$4)="THROUGH",OFFSET($K$2,0,0,'Transition types'!$B$4)),ROWS($K$2:$K120))),"")</f>
        <v/>
      </c>
      <c r="J120" s="42" t="str">
        <f aca="true">IFERROR(INDEX(OFFSET('Transition types'!$A$6,1,0,'Transition types'!$B$4),SMALL(IF(OFFSET('Transition types'!$C$6,1,0,'Transition types'!$B$4)="OUT",OFFSET($K$2,0,0,'Transition types'!$B$4)),ROWS($K$2:$K120))),"")</f>
        <v/>
      </c>
      <c r="K120" s="42" t="n">
        <f aca="false">ROWS($K$2:$K120)</f>
        <v>119</v>
      </c>
    </row>
    <row r="121" customFormat="false" ht="12.8" hidden="false" customHeight="false" outlineLevel="0" collapsed="false">
      <c r="H121" s="42" t="str">
        <f aca="true">IFERROR(INDEX(OFFSET('Transition types'!$A$6,1,0,'Transition types'!$B$4),SMALL(IF(OFFSET('Transition types'!$C$6,1,0,'Transition types'!$B$4)="IN",OFFSET($K$2,0,0,'Transition types'!$B$4)),ROWS($K$2:$K121))),"")</f>
        <v/>
      </c>
      <c r="I121" s="42" t="str">
        <f aca="true">IFERROR(INDEX(OFFSET('Transition types'!$A$6,1,0,'Transition types'!$B$4),SMALL(IF(OFFSET('Transition types'!$C$6,1,0,'Transition types'!$B$4)="THROUGH",OFFSET($K$2,0,0,'Transition types'!$B$4)),ROWS($K$2:$K121))),"")</f>
        <v/>
      </c>
      <c r="J121" s="42" t="str">
        <f aca="true">IFERROR(INDEX(OFFSET('Transition types'!$A$6,1,0,'Transition types'!$B$4),SMALL(IF(OFFSET('Transition types'!$C$6,1,0,'Transition types'!$B$4)="OUT",OFFSET($K$2,0,0,'Transition types'!$B$4)),ROWS($K$2:$K121))),"")</f>
        <v/>
      </c>
      <c r="K121" s="42" t="n">
        <f aca="false">ROWS($K$2:$K121)</f>
        <v>120</v>
      </c>
    </row>
    <row r="122" customFormat="false" ht="12.8" hidden="false" customHeight="false" outlineLevel="0" collapsed="false">
      <c r="H122" s="42" t="str">
        <f aca="true">IFERROR(INDEX(OFFSET('Transition types'!$A$6,1,0,'Transition types'!$B$4),SMALL(IF(OFFSET('Transition types'!$C$6,1,0,'Transition types'!$B$4)="IN",OFFSET($K$2,0,0,'Transition types'!$B$4)),ROWS($K$2:$K122))),"")</f>
        <v/>
      </c>
      <c r="I122" s="42" t="str">
        <f aca="true">IFERROR(INDEX(OFFSET('Transition types'!$A$6,1,0,'Transition types'!$B$4),SMALL(IF(OFFSET('Transition types'!$C$6,1,0,'Transition types'!$B$4)="THROUGH",OFFSET($K$2,0,0,'Transition types'!$B$4)),ROWS($K$2:$K122))),"")</f>
        <v/>
      </c>
      <c r="J122" s="42" t="str">
        <f aca="true">IFERROR(INDEX(OFFSET('Transition types'!$A$6,1,0,'Transition types'!$B$4),SMALL(IF(OFFSET('Transition types'!$C$6,1,0,'Transition types'!$B$4)="OUT",OFFSET($K$2,0,0,'Transition types'!$B$4)),ROWS($K$2:$K122))),"")</f>
        <v/>
      </c>
      <c r="K122" s="42" t="n">
        <f aca="false">ROWS($K$2:$K122)</f>
        <v>121</v>
      </c>
    </row>
    <row r="123" customFormat="false" ht="12.8" hidden="false" customHeight="false" outlineLevel="0" collapsed="false">
      <c r="H123" s="42" t="str">
        <f aca="true">IFERROR(INDEX(OFFSET('Transition types'!$A$6,1,0,'Transition types'!$B$4),SMALL(IF(OFFSET('Transition types'!$C$6,1,0,'Transition types'!$B$4)="IN",OFFSET($K$2,0,0,'Transition types'!$B$4)),ROWS($K$2:$K123))),"")</f>
        <v/>
      </c>
      <c r="I123" s="42" t="str">
        <f aca="true">IFERROR(INDEX(OFFSET('Transition types'!$A$6,1,0,'Transition types'!$B$4),SMALL(IF(OFFSET('Transition types'!$C$6,1,0,'Transition types'!$B$4)="THROUGH",OFFSET($K$2,0,0,'Transition types'!$B$4)),ROWS($K$2:$K123))),"")</f>
        <v/>
      </c>
      <c r="J123" s="42" t="str">
        <f aca="true">IFERROR(INDEX(OFFSET('Transition types'!$A$6,1,0,'Transition types'!$B$4),SMALL(IF(OFFSET('Transition types'!$C$6,1,0,'Transition types'!$B$4)="OUT",OFFSET($K$2,0,0,'Transition types'!$B$4)),ROWS($K$2:$K123))),"")</f>
        <v/>
      </c>
      <c r="K123" s="42" t="n">
        <f aca="false">ROWS($K$2:$K123)</f>
        <v>122</v>
      </c>
    </row>
    <row r="124" customFormat="false" ht="12.8" hidden="false" customHeight="false" outlineLevel="0" collapsed="false">
      <c r="H124" s="42" t="str">
        <f aca="true">IFERROR(INDEX(OFFSET('Transition types'!$A$6,1,0,'Transition types'!$B$4),SMALL(IF(OFFSET('Transition types'!$C$6,1,0,'Transition types'!$B$4)="IN",OFFSET($K$2,0,0,'Transition types'!$B$4)),ROWS($K$2:$K124))),"")</f>
        <v/>
      </c>
      <c r="I124" s="42" t="str">
        <f aca="true">IFERROR(INDEX(OFFSET('Transition types'!$A$6,1,0,'Transition types'!$B$4),SMALL(IF(OFFSET('Transition types'!$C$6,1,0,'Transition types'!$B$4)="THROUGH",OFFSET($K$2,0,0,'Transition types'!$B$4)),ROWS($K$2:$K124))),"")</f>
        <v/>
      </c>
      <c r="J124" s="42" t="str">
        <f aca="true">IFERROR(INDEX(OFFSET('Transition types'!$A$6,1,0,'Transition types'!$B$4),SMALL(IF(OFFSET('Transition types'!$C$6,1,0,'Transition types'!$B$4)="OUT",OFFSET($K$2,0,0,'Transition types'!$B$4)),ROWS($K$2:$K124))),"")</f>
        <v/>
      </c>
      <c r="K124" s="42" t="n">
        <f aca="false">ROWS($K$2:$K124)</f>
        <v>123</v>
      </c>
    </row>
    <row r="125" customFormat="false" ht="12.8" hidden="false" customHeight="false" outlineLevel="0" collapsed="false">
      <c r="H125" s="42" t="str">
        <f aca="true">IFERROR(INDEX(OFFSET('Transition types'!$A$6,1,0,'Transition types'!$B$4),SMALL(IF(OFFSET('Transition types'!$C$6,1,0,'Transition types'!$B$4)="IN",OFFSET($K$2,0,0,'Transition types'!$B$4)),ROWS($K$2:$K125))),"")</f>
        <v/>
      </c>
      <c r="I125" s="42" t="str">
        <f aca="true">IFERROR(INDEX(OFFSET('Transition types'!$A$6,1,0,'Transition types'!$B$4),SMALL(IF(OFFSET('Transition types'!$C$6,1,0,'Transition types'!$B$4)="THROUGH",OFFSET($K$2,0,0,'Transition types'!$B$4)),ROWS($K$2:$K125))),"")</f>
        <v/>
      </c>
      <c r="J125" s="42" t="str">
        <f aca="true">IFERROR(INDEX(OFFSET('Transition types'!$A$6,1,0,'Transition types'!$B$4),SMALL(IF(OFFSET('Transition types'!$C$6,1,0,'Transition types'!$B$4)="OUT",OFFSET($K$2,0,0,'Transition types'!$B$4)),ROWS($K$2:$K125))),"")</f>
        <v/>
      </c>
      <c r="K125" s="42" t="n">
        <f aca="false">ROWS($K$2:$K125)</f>
        <v>124</v>
      </c>
    </row>
    <row r="126" customFormat="false" ht="12.8" hidden="false" customHeight="false" outlineLevel="0" collapsed="false">
      <c r="H126" s="42" t="str">
        <f aca="true">IFERROR(INDEX(OFFSET('Transition types'!$A$6,1,0,'Transition types'!$B$4),SMALL(IF(OFFSET('Transition types'!$C$6,1,0,'Transition types'!$B$4)="IN",OFFSET($K$2,0,0,'Transition types'!$B$4)),ROWS($K$2:$K126))),"")</f>
        <v/>
      </c>
      <c r="I126" s="42" t="str">
        <f aca="true">IFERROR(INDEX(OFFSET('Transition types'!$A$6,1,0,'Transition types'!$B$4),SMALL(IF(OFFSET('Transition types'!$C$6,1,0,'Transition types'!$B$4)="THROUGH",OFFSET($K$2,0,0,'Transition types'!$B$4)),ROWS($K$2:$K126))),"")</f>
        <v/>
      </c>
      <c r="J126" s="42" t="str">
        <f aca="true">IFERROR(INDEX(OFFSET('Transition types'!$A$6,1,0,'Transition types'!$B$4),SMALL(IF(OFFSET('Transition types'!$C$6,1,0,'Transition types'!$B$4)="OUT",OFFSET($K$2,0,0,'Transition types'!$B$4)),ROWS($K$2:$K126))),"")</f>
        <v/>
      </c>
      <c r="K126" s="42" t="n">
        <f aca="false">ROWS($K$2:$K126)</f>
        <v>125</v>
      </c>
    </row>
    <row r="127" customFormat="false" ht="12.8" hidden="false" customHeight="false" outlineLevel="0" collapsed="false">
      <c r="H127" s="42" t="str">
        <f aca="true">IFERROR(INDEX(OFFSET('Transition types'!$A$6,1,0,'Transition types'!$B$4),SMALL(IF(OFFSET('Transition types'!$C$6,1,0,'Transition types'!$B$4)="IN",OFFSET($K$2,0,0,'Transition types'!$B$4)),ROWS($K$2:$K127))),"")</f>
        <v/>
      </c>
      <c r="I127" s="42" t="str">
        <f aca="true">IFERROR(INDEX(OFFSET('Transition types'!$A$6,1,0,'Transition types'!$B$4),SMALL(IF(OFFSET('Transition types'!$C$6,1,0,'Transition types'!$B$4)="THROUGH",OFFSET($K$2,0,0,'Transition types'!$B$4)),ROWS($K$2:$K127))),"")</f>
        <v/>
      </c>
      <c r="J127" s="42" t="str">
        <f aca="true">IFERROR(INDEX(OFFSET('Transition types'!$A$6,1,0,'Transition types'!$B$4),SMALL(IF(OFFSET('Transition types'!$C$6,1,0,'Transition types'!$B$4)="OUT",OFFSET($K$2,0,0,'Transition types'!$B$4)),ROWS($K$2:$K127))),"")</f>
        <v/>
      </c>
      <c r="K127" s="42" t="n">
        <f aca="false">ROWS($K$2:$K127)</f>
        <v>126</v>
      </c>
    </row>
    <row r="128" customFormat="false" ht="12.8" hidden="false" customHeight="false" outlineLevel="0" collapsed="false">
      <c r="H128" s="42" t="str">
        <f aca="true">IFERROR(INDEX(OFFSET('Transition types'!$A$6,1,0,'Transition types'!$B$4),SMALL(IF(OFFSET('Transition types'!$C$6,1,0,'Transition types'!$B$4)="IN",OFFSET($K$2,0,0,'Transition types'!$B$4)),ROWS($K$2:$K128))),"")</f>
        <v/>
      </c>
      <c r="I128" s="42" t="str">
        <f aca="true">IFERROR(INDEX(OFFSET('Transition types'!$A$6,1,0,'Transition types'!$B$4),SMALL(IF(OFFSET('Transition types'!$C$6,1,0,'Transition types'!$B$4)="THROUGH",OFFSET($K$2,0,0,'Transition types'!$B$4)),ROWS($K$2:$K128))),"")</f>
        <v/>
      </c>
      <c r="J128" s="42" t="str">
        <f aca="true">IFERROR(INDEX(OFFSET('Transition types'!$A$6,1,0,'Transition types'!$B$4),SMALL(IF(OFFSET('Transition types'!$C$6,1,0,'Transition types'!$B$4)="OUT",OFFSET($K$2,0,0,'Transition types'!$B$4)),ROWS($K$2:$K128))),"")</f>
        <v/>
      </c>
      <c r="K128" s="42" t="n">
        <f aca="false">ROWS($K$2:$K128)</f>
        <v>127</v>
      </c>
    </row>
    <row r="129" customFormat="false" ht="12.8" hidden="false" customHeight="false" outlineLevel="0" collapsed="false">
      <c r="H129" s="42" t="str">
        <f aca="true">IFERROR(INDEX(OFFSET('Transition types'!$A$6,1,0,'Transition types'!$B$4),SMALL(IF(OFFSET('Transition types'!$C$6,1,0,'Transition types'!$B$4)="IN",OFFSET($K$2,0,0,'Transition types'!$B$4)),ROWS($K$2:$K129))),"")</f>
        <v/>
      </c>
      <c r="I129" s="42" t="str">
        <f aca="true">IFERROR(INDEX(OFFSET('Transition types'!$A$6,1,0,'Transition types'!$B$4),SMALL(IF(OFFSET('Transition types'!$C$6,1,0,'Transition types'!$B$4)="THROUGH",OFFSET($K$2,0,0,'Transition types'!$B$4)),ROWS($K$2:$K129))),"")</f>
        <v/>
      </c>
      <c r="J129" s="42" t="str">
        <f aca="true">IFERROR(INDEX(OFFSET('Transition types'!$A$6,1,0,'Transition types'!$B$4),SMALL(IF(OFFSET('Transition types'!$C$6,1,0,'Transition types'!$B$4)="OUT",OFFSET($K$2,0,0,'Transition types'!$B$4)),ROWS($K$2:$K129))),"")</f>
        <v/>
      </c>
      <c r="K129" s="42" t="n">
        <f aca="false">ROWS($K$2:$K129)</f>
        <v>128</v>
      </c>
    </row>
    <row r="130" customFormat="false" ht="12.8" hidden="false" customHeight="false" outlineLevel="0" collapsed="false">
      <c r="H130" s="42" t="str">
        <f aca="true">IFERROR(INDEX(OFFSET('Transition types'!$A$6,1,0,'Transition types'!$B$4),SMALL(IF(OFFSET('Transition types'!$C$6,1,0,'Transition types'!$B$4)="IN",OFFSET($K$2,0,0,'Transition types'!$B$4)),ROWS($K$2:$K130))),"")</f>
        <v/>
      </c>
      <c r="I130" s="42" t="str">
        <f aca="true">IFERROR(INDEX(OFFSET('Transition types'!$A$6,1,0,'Transition types'!$B$4),SMALL(IF(OFFSET('Transition types'!$C$6,1,0,'Transition types'!$B$4)="THROUGH",OFFSET($K$2,0,0,'Transition types'!$B$4)),ROWS($K$2:$K130))),"")</f>
        <v/>
      </c>
      <c r="J130" s="42" t="str">
        <f aca="true">IFERROR(INDEX(OFFSET('Transition types'!$A$6,1,0,'Transition types'!$B$4),SMALL(IF(OFFSET('Transition types'!$C$6,1,0,'Transition types'!$B$4)="OUT",OFFSET($K$2,0,0,'Transition types'!$B$4)),ROWS($K$2:$K130))),"")</f>
        <v/>
      </c>
      <c r="K130" s="42" t="n">
        <f aca="false">ROWS($K$2:$K130)</f>
        <v>129</v>
      </c>
    </row>
    <row r="131" customFormat="false" ht="12.8" hidden="false" customHeight="false" outlineLevel="0" collapsed="false">
      <c r="H131" s="42" t="str">
        <f aca="true">IFERROR(INDEX(OFFSET('Transition types'!$A$6,1,0,'Transition types'!$B$4),SMALL(IF(OFFSET('Transition types'!$C$6,1,0,'Transition types'!$B$4)="IN",OFFSET($K$2,0,0,'Transition types'!$B$4)),ROWS($K$2:$K131))),"")</f>
        <v/>
      </c>
      <c r="I131" s="42" t="str">
        <f aca="true">IFERROR(INDEX(OFFSET('Transition types'!$A$6,1,0,'Transition types'!$B$4),SMALL(IF(OFFSET('Transition types'!$C$6,1,0,'Transition types'!$B$4)="THROUGH",OFFSET($K$2,0,0,'Transition types'!$B$4)),ROWS($K$2:$K131))),"")</f>
        <v/>
      </c>
      <c r="J131" s="42" t="str">
        <f aca="true">IFERROR(INDEX(OFFSET('Transition types'!$A$6,1,0,'Transition types'!$B$4),SMALL(IF(OFFSET('Transition types'!$C$6,1,0,'Transition types'!$B$4)="OUT",OFFSET($K$2,0,0,'Transition types'!$B$4)),ROWS($K$2:$K131))),"")</f>
        <v/>
      </c>
      <c r="K131" s="42" t="n">
        <f aca="false">ROWS($K$2:$K131)</f>
        <v>130</v>
      </c>
    </row>
    <row r="132" customFormat="false" ht="12.8" hidden="false" customHeight="false" outlineLevel="0" collapsed="false">
      <c r="H132" s="42" t="str">
        <f aca="true">IFERROR(INDEX(OFFSET('Transition types'!$A$6,1,0,'Transition types'!$B$4),SMALL(IF(OFFSET('Transition types'!$C$6,1,0,'Transition types'!$B$4)="IN",OFFSET($K$2,0,0,'Transition types'!$B$4)),ROWS($K$2:$K132))),"")</f>
        <v/>
      </c>
      <c r="I132" s="42" t="str">
        <f aca="true">IFERROR(INDEX(OFFSET('Transition types'!$A$6,1,0,'Transition types'!$B$4),SMALL(IF(OFFSET('Transition types'!$C$6,1,0,'Transition types'!$B$4)="THROUGH",OFFSET($K$2,0,0,'Transition types'!$B$4)),ROWS($K$2:$K132))),"")</f>
        <v/>
      </c>
      <c r="J132" s="42" t="str">
        <f aca="true">IFERROR(INDEX(OFFSET('Transition types'!$A$6,1,0,'Transition types'!$B$4),SMALL(IF(OFFSET('Transition types'!$C$6,1,0,'Transition types'!$B$4)="OUT",OFFSET($K$2,0,0,'Transition types'!$B$4)),ROWS($K$2:$K132))),"")</f>
        <v/>
      </c>
      <c r="K132" s="42" t="n">
        <f aca="false">ROWS($K$2:$K132)</f>
        <v>131</v>
      </c>
    </row>
    <row r="133" customFormat="false" ht="12.8" hidden="false" customHeight="false" outlineLevel="0" collapsed="false">
      <c r="H133" s="42" t="str">
        <f aca="true">IFERROR(INDEX(OFFSET('Transition types'!$A$6,1,0,'Transition types'!$B$4),SMALL(IF(OFFSET('Transition types'!$C$6,1,0,'Transition types'!$B$4)="IN",OFFSET($K$2,0,0,'Transition types'!$B$4)),ROWS($K$2:$K133))),"")</f>
        <v/>
      </c>
      <c r="I133" s="42" t="str">
        <f aca="true">IFERROR(INDEX(OFFSET('Transition types'!$A$6,1,0,'Transition types'!$B$4),SMALL(IF(OFFSET('Transition types'!$C$6,1,0,'Transition types'!$B$4)="THROUGH",OFFSET($K$2,0,0,'Transition types'!$B$4)),ROWS($K$2:$K133))),"")</f>
        <v/>
      </c>
      <c r="J133" s="42" t="str">
        <f aca="true">IFERROR(INDEX(OFFSET('Transition types'!$A$6,1,0,'Transition types'!$B$4),SMALL(IF(OFFSET('Transition types'!$C$6,1,0,'Transition types'!$B$4)="OUT",OFFSET($K$2,0,0,'Transition types'!$B$4)),ROWS($K$2:$K133))),"")</f>
        <v/>
      </c>
      <c r="K133" s="42" t="n">
        <f aca="false">ROWS($K$2:$K133)</f>
        <v>132</v>
      </c>
    </row>
    <row r="134" customFormat="false" ht="12.8" hidden="false" customHeight="false" outlineLevel="0" collapsed="false">
      <c r="H134" s="42" t="str">
        <f aca="true">IFERROR(INDEX(OFFSET('Transition types'!$A$6,1,0,'Transition types'!$B$4),SMALL(IF(OFFSET('Transition types'!$C$6,1,0,'Transition types'!$B$4)="IN",OFFSET($K$2,0,0,'Transition types'!$B$4)),ROWS($K$2:$K134))),"")</f>
        <v/>
      </c>
      <c r="I134" s="42" t="str">
        <f aca="true">IFERROR(INDEX(OFFSET('Transition types'!$A$6,1,0,'Transition types'!$B$4),SMALL(IF(OFFSET('Transition types'!$C$6,1,0,'Transition types'!$B$4)="THROUGH",OFFSET($K$2,0,0,'Transition types'!$B$4)),ROWS($K$2:$K134))),"")</f>
        <v/>
      </c>
      <c r="J134" s="42" t="str">
        <f aca="true">IFERROR(INDEX(OFFSET('Transition types'!$A$6,1,0,'Transition types'!$B$4),SMALL(IF(OFFSET('Transition types'!$C$6,1,0,'Transition types'!$B$4)="OUT",OFFSET($K$2,0,0,'Transition types'!$B$4)),ROWS($K$2:$K134))),"")</f>
        <v/>
      </c>
      <c r="K134" s="42" t="n">
        <f aca="false">ROWS($K$2:$K134)</f>
        <v>133</v>
      </c>
    </row>
    <row r="135" customFormat="false" ht="12.8" hidden="false" customHeight="false" outlineLevel="0" collapsed="false">
      <c r="H135" s="42" t="str">
        <f aca="true">IFERROR(INDEX(OFFSET('Transition types'!$A$6,1,0,'Transition types'!$B$4),SMALL(IF(OFFSET('Transition types'!$C$6,1,0,'Transition types'!$B$4)="IN",OFFSET($K$2,0,0,'Transition types'!$B$4)),ROWS($K$2:$K135))),"")</f>
        <v/>
      </c>
      <c r="I135" s="42" t="str">
        <f aca="true">IFERROR(INDEX(OFFSET('Transition types'!$A$6,1,0,'Transition types'!$B$4),SMALL(IF(OFFSET('Transition types'!$C$6,1,0,'Transition types'!$B$4)="THROUGH",OFFSET($K$2,0,0,'Transition types'!$B$4)),ROWS($K$2:$K135))),"")</f>
        <v/>
      </c>
      <c r="J135" s="42" t="str">
        <f aca="true">IFERROR(INDEX(OFFSET('Transition types'!$A$6,1,0,'Transition types'!$B$4),SMALL(IF(OFFSET('Transition types'!$C$6,1,0,'Transition types'!$B$4)="OUT",OFFSET($K$2,0,0,'Transition types'!$B$4)),ROWS($K$2:$K135))),"")</f>
        <v/>
      </c>
      <c r="K135" s="42" t="n">
        <f aca="false">ROWS($K$2:$K135)</f>
        <v>134</v>
      </c>
    </row>
    <row r="136" customFormat="false" ht="12.8" hidden="false" customHeight="false" outlineLevel="0" collapsed="false">
      <c r="H136" s="42" t="str">
        <f aca="true">IFERROR(INDEX(OFFSET('Transition types'!$A$6,1,0,'Transition types'!$B$4),SMALL(IF(OFFSET('Transition types'!$C$6,1,0,'Transition types'!$B$4)="IN",OFFSET($K$2,0,0,'Transition types'!$B$4)),ROWS($K$2:$K136))),"")</f>
        <v/>
      </c>
      <c r="I136" s="42" t="str">
        <f aca="true">IFERROR(INDEX(OFFSET('Transition types'!$A$6,1,0,'Transition types'!$B$4),SMALL(IF(OFFSET('Transition types'!$C$6,1,0,'Transition types'!$B$4)="THROUGH",OFFSET($K$2,0,0,'Transition types'!$B$4)),ROWS($K$2:$K136))),"")</f>
        <v/>
      </c>
      <c r="J136" s="42" t="str">
        <f aca="true">IFERROR(INDEX(OFFSET('Transition types'!$A$6,1,0,'Transition types'!$B$4),SMALL(IF(OFFSET('Transition types'!$C$6,1,0,'Transition types'!$B$4)="OUT",OFFSET($K$2,0,0,'Transition types'!$B$4)),ROWS($K$2:$K136))),"")</f>
        <v/>
      </c>
      <c r="K136" s="42" t="n">
        <f aca="false">ROWS($K$2:$K136)</f>
        <v>135</v>
      </c>
    </row>
    <row r="137" customFormat="false" ht="12.8" hidden="false" customHeight="false" outlineLevel="0" collapsed="false">
      <c r="H137" s="42" t="str">
        <f aca="true">IFERROR(INDEX(OFFSET('Transition types'!$A$6,1,0,'Transition types'!$B$4),SMALL(IF(OFFSET('Transition types'!$C$6,1,0,'Transition types'!$B$4)="IN",OFFSET($K$2,0,0,'Transition types'!$B$4)),ROWS($K$2:$K137))),"")</f>
        <v/>
      </c>
      <c r="I137" s="42" t="str">
        <f aca="true">IFERROR(INDEX(OFFSET('Transition types'!$A$6,1,0,'Transition types'!$B$4),SMALL(IF(OFFSET('Transition types'!$C$6,1,0,'Transition types'!$B$4)="THROUGH",OFFSET($K$2,0,0,'Transition types'!$B$4)),ROWS($K$2:$K137))),"")</f>
        <v/>
      </c>
      <c r="J137" s="42" t="str">
        <f aca="true">IFERROR(INDEX(OFFSET('Transition types'!$A$6,1,0,'Transition types'!$B$4),SMALL(IF(OFFSET('Transition types'!$C$6,1,0,'Transition types'!$B$4)="OUT",OFFSET($K$2,0,0,'Transition types'!$B$4)),ROWS($K$2:$K137))),"")</f>
        <v/>
      </c>
      <c r="K137" s="42" t="n">
        <f aca="false">ROWS($K$2:$K137)</f>
        <v>136</v>
      </c>
    </row>
    <row r="138" customFormat="false" ht="12.8" hidden="false" customHeight="false" outlineLevel="0" collapsed="false">
      <c r="H138" s="42" t="str">
        <f aca="true">IFERROR(INDEX(OFFSET('Transition types'!$A$6,1,0,'Transition types'!$B$4),SMALL(IF(OFFSET('Transition types'!$C$6,1,0,'Transition types'!$B$4)="IN",OFFSET($K$2,0,0,'Transition types'!$B$4)),ROWS($K$2:$K138))),"")</f>
        <v/>
      </c>
      <c r="I138" s="42" t="str">
        <f aca="true">IFERROR(INDEX(OFFSET('Transition types'!$A$6,1,0,'Transition types'!$B$4),SMALL(IF(OFFSET('Transition types'!$C$6,1,0,'Transition types'!$B$4)="THROUGH",OFFSET($K$2,0,0,'Transition types'!$B$4)),ROWS($K$2:$K138))),"")</f>
        <v/>
      </c>
      <c r="J138" s="42" t="str">
        <f aca="true">IFERROR(INDEX(OFFSET('Transition types'!$A$6,1,0,'Transition types'!$B$4),SMALL(IF(OFFSET('Transition types'!$C$6,1,0,'Transition types'!$B$4)="OUT",OFFSET($K$2,0,0,'Transition types'!$B$4)),ROWS($K$2:$K138))),"")</f>
        <v/>
      </c>
      <c r="K138" s="42" t="n">
        <f aca="false">ROWS($K$2:$K138)</f>
        <v>137</v>
      </c>
    </row>
    <row r="139" customFormat="false" ht="12.8" hidden="false" customHeight="false" outlineLevel="0" collapsed="false">
      <c r="H139" s="42" t="str">
        <f aca="true">IFERROR(INDEX(OFFSET('Transition types'!$A$6,1,0,'Transition types'!$B$4),SMALL(IF(OFFSET('Transition types'!$C$6,1,0,'Transition types'!$B$4)="IN",OFFSET($K$2,0,0,'Transition types'!$B$4)),ROWS($K$2:$K139))),"")</f>
        <v/>
      </c>
      <c r="I139" s="42" t="str">
        <f aca="true">IFERROR(INDEX(OFFSET('Transition types'!$A$6,1,0,'Transition types'!$B$4),SMALL(IF(OFFSET('Transition types'!$C$6,1,0,'Transition types'!$B$4)="THROUGH",OFFSET($K$2,0,0,'Transition types'!$B$4)),ROWS($K$2:$K139))),"")</f>
        <v/>
      </c>
      <c r="J139" s="42" t="str">
        <f aca="true">IFERROR(INDEX(OFFSET('Transition types'!$A$6,1,0,'Transition types'!$B$4),SMALL(IF(OFFSET('Transition types'!$C$6,1,0,'Transition types'!$B$4)="OUT",OFFSET($K$2,0,0,'Transition types'!$B$4)),ROWS($K$2:$K139))),"")</f>
        <v/>
      </c>
      <c r="K139" s="42" t="n">
        <f aca="false">ROWS($K$2:$K139)</f>
        <v>138</v>
      </c>
    </row>
    <row r="140" customFormat="false" ht="12.8" hidden="false" customHeight="false" outlineLevel="0" collapsed="false">
      <c r="H140" s="42" t="str">
        <f aca="true">IFERROR(INDEX(OFFSET('Transition types'!$A$6,1,0,'Transition types'!$B$4),SMALL(IF(OFFSET('Transition types'!$C$6,1,0,'Transition types'!$B$4)="IN",OFFSET($K$2,0,0,'Transition types'!$B$4)),ROWS($K$2:$K140))),"")</f>
        <v/>
      </c>
      <c r="I140" s="42" t="str">
        <f aca="true">IFERROR(INDEX(OFFSET('Transition types'!$A$6,1,0,'Transition types'!$B$4),SMALL(IF(OFFSET('Transition types'!$C$6,1,0,'Transition types'!$B$4)="THROUGH",OFFSET($K$2,0,0,'Transition types'!$B$4)),ROWS($K$2:$K140))),"")</f>
        <v/>
      </c>
      <c r="J140" s="42" t="str">
        <f aca="true">IFERROR(INDEX(OFFSET('Transition types'!$A$6,1,0,'Transition types'!$B$4),SMALL(IF(OFFSET('Transition types'!$C$6,1,0,'Transition types'!$B$4)="OUT",OFFSET($K$2,0,0,'Transition types'!$B$4)),ROWS($K$2:$K140))),"")</f>
        <v/>
      </c>
      <c r="K140" s="42" t="n">
        <f aca="false">ROWS($K$2:$K140)</f>
        <v>139</v>
      </c>
    </row>
    <row r="141" customFormat="false" ht="12.8" hidden="false" customHeight="false" outlineLevel="0" collapsed="false">
      <c r="H141" s="42" t="str">
        <f aca="true">IFERROR(INDEX(OFFSET('Transition types'!$A$6,1,0,'Transition types'!$B$4),SMALL(IF(OFFSET('Transition types'!$C$6,1,0,'Transition types'!$B$4)="IN",OFFSET($K$2,0,0,'Transition types'!$B$4)),ROWS($K$2:$K141))),"")</f>
        <v/>
      </c>
      <c r="I141" s="42" t="str">
        <f aca="true">IFERROR(INDEX(OFFSET('Transition types'!$A$6,1,0,'Transition types'!$B$4),SMALL(IF(OFFSET('Transition types'!$C$6,1,0,'Transition types'!$B$4)="THROUGH",OFFSET($K$2,0,0,'Transition types'!$B$4)),ROWS($K$2:$K141))),"")</f>
        <v/>
      </c>
      <c r="J141" s="42" t="str">
        <f aca="true">IFERROR(INDEX(OFFSET('Transition types'!$A$6,1,0,'Transition types'!$B$4),SMALL(IF(OFFSET('Transition types'!$C$6,1,0,'Transition types'!$B$4)="OUT",OFFSET($K$2,0,0,'Transition types'!$B$4)),ROWS($K$2:$K141))),"")</f>
        <v/>
      </c>
      <c r="K141" s="42" t="n">
        <f aca="false">ROWS($K$2:$K141)</f>
        <v>140</v>
      </c>
    </row>
    <row r="142" customFormat="false" ht="12.8" hidden="false" customHeight="false" outlineLevel="0" collapsed="false">
      <c r="H142" s="42" t="str">
        <f aca="true">IFERROR(INDEX(OFFSET('Transition types'!$A$6,1,0,'Transition types'!$B$4),SMALL(IF(OFFSET('Transition types'!$C$6,1,0,'Transition types'!$B$4)="IN",OFFSET($K$2,0,0,'Transition types'!$B$4)),ROWS($K$2:$K142))),"")</f>
        <v/>
      </c>
      <c r="I142" s="42" t="str">
        <f aca="true">IFERROR(INDEX(OFFSET('Transition types'!$A$6,1,0,'Transition types'!$B$4),SMALL(IF(OFFSET('Transition types'!$C$6,1,0,'Transition types'!$B$4)="THROUGH",OFFSET($K$2,0,0,'Transition types'!$B$4)),ROWS($K$2:$K142))),"")</f>
        <v/>
      </c>
      <c r="J142" s="42" t="str">
        <f aca="true">IFERROR(INDEX(OFFSET('Transition types'!$A$6,1,0,'Transition types'!$B$4),SMALL(IF(OFFSET('Transition types'!$C$6,1,0,'Transition types'!$B$4)="OUT",OFFSET($K$2,0,0,'Transition types'!$B$4)),ROWS($K$2:$K142))),"")</f>
        <v/>
      </c>
      <c r="K142" s="42" t="n">
        <f aca="false">ROWS($K$2:$K142)</f>
        <v>141</v>
      </c>
    </row>
    <row r="143" customFormat="false" ht="12.8" hidden="false" customHeight="false" outlineLevel="0" collapsed="false">
      <c r="H143" s="42" t="str">
        <f aca="true">IFERROR(INDEX(OFFSET('Transition types'!$A$6,1,0,'Transition types'!$B$4),SMALL(IF(OFFSET('Transition types'!$C$6,1,0,'Transition types'!$B$4)="IN",OFFSET($K$2,0,0,'Transition types'!$B$4)),ROWS($K$2:$K143))),"")</f>
        <v/>
      </c>
      <c r="I143" s="42" t="str">
        <f aca="true">IFERROR(INDEX(OFFSET('Transition types'!$A$6,1,0,'Transition types'!$B$4),SMALL(IF(OFFSET('Transition types'!$C$6,1,0,'Transition types'!$B$4)="THROUGH",OFFSET($K$2,0,0,'Transition types'!$B$4)),ROWS($K$2:$K143))),"")</f>
        <v/>
      </c>
      <c r="J143" s="42" t="str">
        <f aca="true">IFERROR(INDEX(OFFSET('Transition types'!$A$6,1,0,'Transition types'!$B$4),SMALL(IF(OFFSET('Transition types'!$C$6,1,0,'Transition types'!$B$4)="OUT",OFFSET($K$2,0,0,'Transition types'!$B$4)),ROWS($K$2:$K143))),"")</f>
        <v/>
      </c>
      <c r="K143" s="42" t="n">
        <f aca="false">ROWS($K$2:$K143)</f>
        <v>142</v>
      </c>
    </row>
    <row r="144" customFormat="false" ht="12.8" hidden="false" customHeight="false" outlineLevel="0" collapsed="false">
      <c r="H144" s="42" t="str">
        <f aca="true">IFERROR(INDEX(OFFSET('Transition types'!$A$6,1,0,'Transition types'!$B$4),SMALL(IF(OFFSET('Transition types'!$C$6,1,0,'Transition types'!$B$4)="IN",OFFSET($K$2,0,0,'Transition types'!$B$4)),ROWS($K$2:$K144))),"")</f>
        <v/>
      </c>
      <c r="I144" s="42" t="str">
        <f aca="true">IFERROR(INDEX(OFFSET('Transition types'!$A$6,1,0,'Transition types'!$B$4),SMALL(IF(OFFSET('Transition types'!$C$6,1,0,'Transition types'!$B$4)="THROUGH",OFFSET($K$2,0,0,'Transition types'!$B$4)),ROWS($K$2:$K144))),"")</f>
        <v/>
      </c>
      <c r="J144" s="42" t="str">
        <f aca="true">IFERROR(INDEX(OFFSET('Transition types'!$A$6,1,0,'Transition types'!$B$4),SMALL(IF(OFFSET('Transition types'!$C$6,1,0,'Transition types'!$B$4)="OUT",OFFSET($K$2,0,0,'Transition types'!$B$4)),ROWS($K$2:$K144))),"")</f>
        <v/>
      </c>
      <c r="K144" s="42" t="n">
        <f aca="false">ROWS($K$2:$K144)</f>
        <v>143</v>
      </c>
    </row>
    <row r="145" customFormat="false" ht="12.8" hidden="false" customHeight="false" outlineLevel="0" collapsed="false">
      <c r="H145" s="42" t="str">
        <f aca="true">IFERROR(INDEX(OFFSET('Transition types'!$A$6,1,0,'Transition types'!$B$4),SMALL(IF(OFFSET('Transition types'!$C$6,1,0,'Transition types'!$B$4)="IN",OFFSET($K$2,0,0,'Transition types'!$B$4)),ROWS($K$2:$K145))),"")</f>
        <v/>
      </c>
      <c r="I145" s="42" t="str">
        <f aca="true">IFERROR(INDEX(OFFSET('Transition types'!$A$6,1,0,'Transition types'!$B$4),SMALL(IF(OFFSET('Transition types'!$C$6,1,0,'Transition types'!$B$4)="THROUGH",OFFSET($K$2,0,0,'Transition types'!$B$4)),ROWS($K$2:$K145))),"")</f>
        <v/>
      </c>
      <c r="J145" s="42" t="str">
        <f aca="true">IFERROR(INDEX(OFFSET('Transition types'!$A$6,1,0,'Transition types'!$B$4),SMALL(IF(OFFSET('Transition types'!$C$6,1,0,'Transition types'!$B$4)="OUT",OFFSET($K$2,0,0,'Transition types'!$B$4)),ROWS($K$2:$K145))),"")</f>
        <v/>
      </c>
      <c r="K145" s="42" t="n">
        <f aca="false">ROWS($K$2:$K145)</f>
        <v>144</v>
      </c>
    </row>
    <row r="146" customFormat="false" ht="12.8" hidden="false" customHeight="false" outlineLevel="0" collapsed="false">
      <c r="H146" s="42" t="str">
        <f aca="true">IFERROR(INDEX(OFFSET('Transition types'!$A$6,1,0,'Transition types'!$B$4),SMALL(IF(OFFSET('Transition types'!$C$6,1,0,'Transition types'!$B$4)="IN",OFFSET($K$2,0,0,'Transition types'!$B$4)),ROWS($K$2:$K146))),"")</f>
        <v/>
      </c>
      <c r="I146" s="42" t="str">
        <f aca="true">IFERROR(INDEX(OFFSET('Transition types'!$A$6,1,0,'Transition types'!$B$4),SMALL(IF(OFFSET('Transition types'!$C$6,1,0,'Transition types'!$B$4)="THROUGH",OFFSET($K$2,0,0,'Transition types'!$B$4)),ROWS($K$2:$K146))),"")</f>
        <v/>
      </c>
      <c r="J146" s="42" t="str">
        <f aca="true">IFERROR(INDEX(OFFSET('Transition types'!$A$6,1,0,'Transition types'!$B$4),SMALL(IF(OFFSET('Transition types'!$C$6,1,0,'Transition types'!$B$4)="OUT",OFFSET($K$2,0,0,'Transition types'!$B$4)),ROWS($K$2:$K146))),"")</f>
        <v/>
      </c>
      <c r="K146" s="42" t="n">
        <f aca="false">ROWS($K$2:$K146)</f>
        <v>145</v>
      </c>
    </row>
    <row r="147" customFormat="false" ht="12.8" hidden="false" customHeight="false" outlineLevel="0" collapsed="false">
      <c r="H147" s="42" t="str">
        <f aca="true">IFERROR(INDEX(OFFSET('Transition types'!$A$6,1,0,'Transition types'!$B$4),SMALL(IF(OFFSET('Transition types'!$C$6,1,0,'Transition types'!$B$4)="IN",OFFSET($K$2,0,0,'Transition types'!$B$4)),ROWS($K$2:$K147))),"")</f>
        <v/>
      </c>
      <c r="I147" s="42" t="str">
        <f aca="true">IFERROR(INDEX(OFFSET('Transition types'!$A$6,1,0,'Transition types'!$B$4),SMALL(IF(OFFSET('Transition types'!$C$6,1,0,'Transition types'!$B$4)="THROUGH",OFFSET($K$2,0,0,'Transition types'!$B$4)),ROWS($K$2:$K147))),"")</f>
        <v/>
      </c>
      <c r="J147" s="42" t="str">
        <f aca="true">IFERROR(INDEX(OFFSET('Transition types'!$A$6,1,0,'Transition types'!$B$4),SMALL(IF(OFFSET('Transition types'!$C$6,1,0,'Transition types'!$B$4)="OUT",OFFSET($K$2,0,0,'Transition types'!$B$4)),ROWS($K$2:$K147))),"")</f>
        <v/>
      </c>
      <c r="K147" s="42" t="n">
        <f aca="false">ROWS($K$2:$K147)</f>
        <v>146</v>
      </c>
    </row>
    <row r="148" customFormat="false" ht="12.8" hidden="false" customHeight="false" outlineLevel="0" collapsed="false">
      <c r="H148" s="42" t="str">
        <f aca="true">IFERROR(INDEX(OFFSET('Transition types'!$A$6,1,0,'Transition types'!$B$4),SMALL(IF(OFFSET('Transition types'!$C$6,1,0,'Transition types'!$B$4)="IN",OFFSET($K$2,0,0,'Transition types'!$B$4)),ROWS($K$2:$K148))),"")</f>
        <v/>
      </c>
      <c r="I148" s="42" t="str">
        <f aca="true">IFERROR(INDEX(OFFSET('Transition types'!$A$6,1,0,'Transition types'!$B$4),SMALL(IF(OFFSET('Transition types'!$C$6,1,0,'Transition types'!$B$4)="THROUGH",OFFSET($K$2,0,0,'Transition types'!$B$4)),ROWS($K$2:$K148))),"")</f>
        <v/>
      </c>
      <c r="J148" s="42" t="str">
        <f aca="true">IFERROR(INDEX(OFFSET('Transition types'!$A$6,1,0,'Transition types'!$B$4),SMALL(IF(OFFSET('Transition types'!$C$6,1,0,'Transition types'!$B$4)="OUT",OFFSET($K$2,0,0,'Transition types'!$B$4)),ROWS($K$2:$K148))),"")</f>
        <v/>
      </c>
      <c r="K148" s="42" t="n">
        <f aca="false">ROWS($K$2:$K148)</f>
        <v>147</v>
      </c>
    </row>
    <row r="149" customFormat="false" ht="12.8" hidden="false" customHeight="false" outlineLevel="0" collapsed="false">
      <c r="H149" s="42" t="str">
        <f aca="true">IFERROR(INDEX(OFFSET('Transition types'!$A$6,1,0,'Transition types'!$B$4),SMALL(IF(OFFSET('Transition types'!$C$6,1,0,'Transition types'!$B$4)="IN",OFFSET($K$2,0,0,'Transition types'!$B$4)),ROWS($K$2:$K149))),"")</f>
        <v/>
      </c>
      <c r="I149" s="42" t="str">
        <f aca="true">IFERROR(INDEX(OFFSET('Transition types'!$A$6,1,0,'Transition types'!$B$4),SMALL(IF(OFFSET('Transition types'!$C$6,1,0,'Transition types'!$B$4)="THROUGH",OFFSET($K$2,0,0,'Transition types'!$B$4)),ROWS($K$2:$K149))),"")</f>
        <v/>
      </c>
      <c r="J149" s="42" t="str">
        <f aca="true">IFERROR(INDEX(OFFSET('Transition types'!$A$6,1,0,'Transition types'!$B$4),SMALL(IF(OFFSET('Transition types'!$C$6,1,0,'Transition types'!$B$4)="OUT",OFFSET($K$2,0,0,'Transition types'!$B$4)),ROWS($K$2:$K149))),"")</f>
        <v/>
      </c>
      <c r="K149" s="42" t="n">
        <f aca="false">ROWS($K$2:$K149)</f>
        <v>148</v>
      </c>
    </row>
    <row r="150" customFormat="false" ht="12.8" hidden="false" customHeight="false" outlineLevel="0" collapsed="false">
      <c r="H150" s="42" t="str">
        <f aca="true">IFERROR(INDEX(OFFSET('Transition types'!$A$6,1,0,'Transition types'!$B$4),SMALL(IF(OFFSET('Transition types'!$C$6,1,0,'Transition types'!$B$4)="IN",OFFSET($K$2,0,0,'Transition types'!$B$4)),ROWS($K$2:$K150))),"")</f>
        <v/>
      </c>
      <c r="I150" s="42" t="str">
        <f aca="true">IFERROR(INDEX(OFFSET('Transition types'!$A$6,1,0,'Transition types'!$B$4),SMALL(IF(OFFSET('Transition types'!$C$6,1,0,'Transition types'!$B$4)="THROUGH",OFFSET($K$2,0,0,'Transition types'!$B$4)),ROWS($K$2:$K150))),"")</f>
        <v/>
      </c>
      <c r="J150" s="42" t="str">
        <f aca="true">IFERROR(INDEX(OFFSET('Transition types'!$A$6,1,0,'Transition types'!$B$4),SMALL(IF(OFFSET('Transition types'!$C$6,1,0,'Transition types'!$B$4)="OUT",OFFSET($K$2,0,0,'Transition types'!$B$4)),ROWS($K$2:$K150))),"")</f>
        <v/>
      </c>
      <c r="K150" s="42" t="n">
        <f aca="false">ROWS($K$2:$K150)</f>
        <v>149</v>
      </c>
    </row>
    <row r="151" customFormat="false" ht="12.8" hidden="false" customHeight="false" outlineLevel="0" collapsed="false">
      <c r="H151" s="42" t="str">
        <f aca="true">IFERROR(INDEX(OFFSET('Transition types'!$A$6,1,0,'Transition types'!$B$4),SMALL(IF(OFFSET('Transition types'!$C$6,1,0,'Transition types'!$B$4)="IN",OFFSET($K$2,0,0,'Transition types'!$B$4)),ROWS($K$2:$K151))),"")</f>
        <v/>
      </c>
      <c r="I151" s="42" t="str">
        <f aca="true">IFERROR(INDEX(OFFSET('Transition types'!$A$6,1,0,'Transition types'!$B$4),SMALL(IF(OFFSET('Transition types'!$C$6,1,0,'Transition types'!$B$4)="THROUGH",OFFSET($K$2,0,0,'Transition types'!$B$4)),ROWS($K$2:$K151))),"")</f>
        <v/>
      </c>
      <c r="J151" s="42" t="str">
        <f aca="true">IFERROR(INDEX(OFFSET('Transition types'!$A$6,1,0,'Transition types'!$B$4),SMALL(IF(OFFSET('Transition types'!$C$6,1,0,'Transition types'!$B$4)="OUT",OFFSET($K$2,0,0,'Transition types'!$B$4)),ROWS($K$2:$K151))),"")</f>
        <v/>
      </c>
      <c r="K151" s="42" t="n">
        <f aca="false">ROWS($K$2:$K151)</f>
        <v>150</v>
      </c>
    </row>
    <row r="152" customFormat="false" ht="12.8" hidden="false" customHeight="false" outlineLevel="0" collapsed="false">
      <c r="H152" s="42" t="str">
        <f aca="true">IFERROR(INDEX(OFFSET('Transition types'!$A$6,1,0,'Transition types'!$B$4),SMALL(IF(OFFSET('Transition types'!$C$6,1,0,'Transition types'!$B$4)="IN",OFFSET($K$2,0,0,'Transition types'!$B$4)),ROWS($K$2:$K152))),"")</f>
        <v/>
      </c>
      <c r="I152" s="42" t="str">
        <f aca="true">IFERROR(INDEX(OFFSET('Transition types'!$A$6,1,0,'Transition types'!$B$4),SMALL(IF(OFFSET('Transition types'!$C$6,1,0,'Transition types'!$B$4)="THROUGH",OFFSET($K$2,0,0,'Transition types'!$B$4)),ROWS($K$2:$K152))),"")</f>
        <v/>
      </c>
      <c r="J152" s="42" t="str">
        <f aca="true">IFERROR(INDEX(OFFSET('Transition types'!$A$6,1,0,'Transition types'!$B$4),SMALL(IF(OFFSET('Transition types'!$C$6,1,0,'Transition types'!$B$4)="OUT",OFFSET($K$2,0,0,'Transition types'!$B$4)),ROWS($K$2:$K152))),"")</f>
        <v/>
      </c>
      <c r="K152" s="42" t="n">
        <f aca="false">ROWS($K$2:$K152)</f>
        <v>151</v>
      </c>
    </row>
    <row r="153" customFormat="false" ht="12.8" hidden="false" customHeight="false" outlineLevel="0" collapsed="false">
      <c r="H153" s="42" t="str">
        <f aca="true">IFERROR(INDEX(OFFSET('Transition types'!$A$6,1,0,'Transition types'!$B$4),SMALL(IF(OFFSET('Transition types'!$C$6,1,0,'Transition types'!$B$4)="IN",OFFSET($K$2,0,0,'Transition types'!$B$4)),ROWS($K$2:$K153))),"")</f>
        <v/>
      </c>
      <c r="I153" s="42" t="str">
        <f aca="true">IFERROR(INDEX(OFFSET('Transition types'!$A$6,1,0,'Transition types'!$B$4),SMALL(IF(OFFSET('Transition types'!$C$6,1,0,'Transition types'!$B$4)="THROUGH",OFFSET($K$2,0,0,'Transition types'!$B$4)),ROWS($K$2:$K153))),"")</f>
        <v/>
      </c>
      <c r="J153" s="42" t="str">
        <f aca="true">IFERROR(INDEX(OFFSET('Transition types'!$A$6,1,0,'Transition types'!$B$4),SMALL(IF(OFFSET('Transition types'!$C$6,1,0,'Transition types'!$B$4)="OUT",OFFSET($K$2,0,0,'Transition types'!$B$4)),ROWS($K$2:$K153))),"")</f>
        <v/>
      </c>
      <c r="K153" s="42" t="n">
        <f aca="false">ROWS($K$2:$K153)</f>
        <v>152</v>
      </c>
    </row>
    <row r="154" customFormat="false" ht="12.8" hidden="false" customHeight="false" outlineLevel="0" collapsed="false">
      <c r="H154" s="42" t="str">
        <f aca="true">IFERROR(INDEX(OFFSET('Transition types'!$A$6,1,0,'Transition types'!$B$4),SMALL(IF(OFFSET('Transition types'!$C$6,1,0,'Transition types'!$B$4)="IN",OFFSET($K$2,0,0,'Transition types'!$B$4)),ROWS($K$2:$K154))),"")</f>
        <v/>
      </c>
      <c r="I154" s="42" t="str">
        <f aca="true">IFERROR(INDEX(OFFSET('Transition types'!$A$6,1,0,'Transition types'!$B$4),SMALL(IF(OFFSET('Transition types'!$C$6,1,0,'Transition types'!$B$4)="THROUGH",OFFSET($K$2,0,0,'Transition types'!$B$4)),ROWS($K$2:$K154))),"")</f>
        <v/>
      </c>
      <c r="J154" s="42" t="str">
        <f aca="true">IFERROR(INDEX(OFFSET('Transition types'!$A$6,1,0,'Transition types'!$B$4),SMALL(IF(OFFSET('Transition types'!$C$6,1,0,'Transition types'!$B$4)="OUT",OFFSET($K$2,0,0,'Transition types'!$B$4)),ROWS($K$2:$K154))),"")</f>
        <v/>
      </c>
      <c r="K154" s="42" t="n">
        <f aca="false">ROWS($K$2:$K154)</f>
        <v>153</v>
      </c>
    </row>
    <row r="155" customFormat="false" ht="12.8" hidden="false" customHeight="false" outlineLevel="0" collapsed="false">
      <c r="H155" s="42" t="str">
        <f aca="true">IFERROR(INDEX(OFFSET('Transition types'!$A$6,1,0,'Transition types'!$B$4),SMALL(IF(OFFSET('Transition types'!$C$6,1,0,'Transition types'!$B$4)="IN",OFFSET($K$2,0,0,'Transition types'!$B$4)),ROWS($K$2:$K155))),"")</f>
        <v/>
      </c>
      <c r="I155" s="42" t="str">
        <f aca="true">IFERROR(INDEX(OFFSET('Transition types'!$A$6,1,0,'Transition types'!$B$4),SMALL(IF(OFFSET('Transition types'!$C$6,1,0,'Transition types'!$B$4)="THROUGH",OFFSET($K$2,0,0,'Transition types'!$B$4)),ROWS($K$2:$K155))),"")</f>
        <v/>
      </c>
      <c r="J155" s="42" t="str">
        <f aca="true">IFERROR(INDEX(OFFSET('Transition types'!$A$6,1,0,'Transition types'!$B$4),SMALL(IF(OFFSET('Transition types'!$C$6,1,0,'Transition types'!$B$4)="OUT",OFFSET($K$2,0,0,'Transition types'!$B$4)),ROWS($K$2:$K155))),"")</f>
        <v/>
      </c>
      <c r="K155" s="42" t="n">
        <f aca="false">ROWS($K$2:$K155)</f>
        <v>154</v>
      </c>
    </row>
    <row r="156" customFormat="false" ht="12.8" hidden="false" customHeight="false" outlineLevel="0" collapsed="false">
      <c r="H156" s="42" t="str">
        <f aca="true">IFERROR(INDEX(OFFSET('Transition types'!$A$6,1,0,'Transition types'!$B$4),SMALL(IF(OFFSET('Transition types'!$C$6,1,0,'Transition types'!$B$4)="IN",OFFSET($K$2,0,0,'Transition types'!$B$4)),ROWS($K$2:$K156))),"")</f>
        <v/>
      </c>
      <c r="I156" s="42" t="str">
        <f aca="true">IFERROR(INDEX(OFFSET('Transition types'!$A$6,1,0,'Transition types'!$B$4),SMALL(IF(OFFSET('Transition types'!$C$6,1,0,'Transition types'!$B$4)="THROUGH",OFFSET($K$2,0,0,'Transition types'!$B$4)),ROWS($K$2:$K156))),"")</f>
        <v/>
      </c>
      <c r="J156" s="42" t="str">
        <f aca="true">IFERROR(INDEX(OFFSET('Transition types'!$A$6,1,0,'Transition types'!$B$4),SMALL(IF(OFFSET('Transition types'!$C$6,1,0,'Transition types'!$B$4)="OUT",OFFSET($K$2,0,0,'Transition types'!$B$4)),ROWS($K$2:$K156))),"")</f>
        <v/>
      </c>
      <c r="K156" s="42" t="n">
        <f aca="false">ROWS($K$2:$K156)</f>
        <v>155</v>
      </c>
    </row>
    <row r="157" customFormat="false" ht="12.8" hidden="false" customHeight="false" outlineLevel="0" collapsed="false">
      <c r="H157" s="42" t="str">
        <f aca="true">IFERROR(INDEX(OFFSET('Transition types'!$A$6,1,0,'Transition types'!$B$4),SMALL(IF(OFFSET('Transition types'!$C$6,1,0,'Transition types'!$B$4)="IN",OFFSET($K$2,0,0,'Transition types'!$B$4)),ROWS($K$2:$K157))),"")</f>
        <v/>
      </c>
      <c r="I157" s="42" t="str">
        <f aca="true">IFERROR(INDEX(OFFSET('Transition types'!$A$6,1,0,'Transition types'!$B$4),SMALL(IF(OFFSET('Transition types'!$C$6,1,0,'Transition types'!$B$4)="THROUGH",OFFSET($K$2,0,0,'Transition types'!$B$4)),ROWS($K$2:$K157))),"")</f>
        <v/>
      </c>
      <c r="J157" s="42" t="str">
        <f aca="true">IFERROR(INDEX(OFFSET('Transition types'!$A$6,1,0,'Transition types'!$B$4),SMALL(IF(OFFSET('Transition types'!$C$6,1,0,'Transition types'!$B$4)="OUT",OFFSET($K$2,0,0,'Transition types'!$B$4)),ROWS($K$2:$K157))),"")</f>
        <v/>
      </c>
      <c r="K157" s="42" t="n">
        <f aca="false">ROWS($K$2:$K157)</f>
        <v>156</v>
      </c>
    </row>
    <row r="158" customFormat="false" ht="12.8" hidden="false" customHeight="false" outlineLevel="0" collapsed="false">
      <c r="H158" s="42" t="str">
        <f aca="true">IFERROR(INDEX(OFFSET('Transition types'!$A$6,1,0,'Transition types'!$B$4),SMALL(IF(OFFSET('Transition types'!$C$6,1,0,'Transition types'!$B$4)="IN",OFFSET($K$2,0,0,'Transition types'!$B$4)),ROWS($K$2:$K158))),"")</f>
        <v/>
      </c>
      <c r="I158" s="42" t="str">
        <f aca="true">IFERROR(INDEX(OFFSET('Transition types'!$A$6,1,0,'Transition types'!$B$4),SMALL(IF(OFFSET('Transition types'!$C$6,1,0,'Transition types'!$B$4)="THROUGH",OFFSET($K$2,0,0,'Transition types'!$B$4)),ROWS($K$2:$K158))),"")</f>
        <v/>
      </c>
      <c r="J158" s="42" t="str">
        <f aca="true">IFERROR(INDEX(OFFSET('Transition types'!$A$6,1,0,'Transition types'!$B$4),SMALL(IF(OFFSET('Transition types'!$C$6,1,0,'Transition types'!$B$4)="OUT",OFFSET($K$2,0,0,'Transition types'!$B$4)),ROWS($K$2:$K158))),"")</f>
        <v/>
      </c>
      <c r="K158" s="42" t="n">
        <f aca="false">ROWS($K$2:$K158)</f>
        <v>157</v>
      </c>
    </row>
    <row r="159" customFormat="false" ht="12.8" hidden="false" customHeight="false" outlineLevel="0" collapsed="false">
      <c r="H159" s="42" t="str">
        <f aca="true">IFERROR(INDEX(OFFSET('Transition types'!$A$6,1,0,'Transition types'!$B$4),SMALL(IF(OFFSET('Transition types'!$C$6,1,0,'Transition types'!$B$4)="IN",OFFSET($K$2,0,0,'Transition types'!$B$4)),ROWS($K$2:$K159))),"")</f>
        <v/>
      </c>
      <c r="I159" s="42" t="str">
        <f aca="true">IFERROR(INDEX(OFFSET('Transition types'!$A$6,1,0,'Transition types'!$B$4),SMALL(IF(OFFSET('Transition types'!$C$6,1,0,'Transition types'!$B$4)="THROUGH",OFFSET($K$2,0,0,'Transition types'!$B$4)),ROWS($K$2:$K159))),"")</f>
        <v/>
      </c>
      <c r="J159" s="42" t="str">
        <f aca="true">IFERROR(INDEX(OFFSET('Transition types'!$A$6,1,0,'Transition types'!$B$4),SMALL(IF(OFFSET('Transition types'!$C$6,1,0,'Transition types'!$B$4)="OUT",OFFSET($K$2,0,0,'Transition types'!$B$4)),ROWS($K$2:$K159))),"")</f>
        <v/>
      </c>
      <c r="K159" s="42" t="n">
        <f aca="false">ROWS($K$2:$K159)</f>
        <v>158</v>
      </c>
    </row>
    <row r="160" customFormat="false" ht="12.8" hidden="false" customHeight="false" outlineLevel="0" collapsed="false">
      <c r="H160" s="42" t="str">
        <f aca="true">IFERROR(INDEX(OFFSET('Transition types'!$A$6,1,0,'Transition types'!$B$4),SMALL(IF(OFFSET('Transition types'!$C$6,1,0,'Transition types'!$B$4)="IN",OFFSET($K$2,0,0,'Transition types'!$B$4)),ROWS($K$2:$K160))),"")</f>
        <v/>
      </c>
      <c r="I160" s="42" t="str">
        <f aca="true">IFERROR(INDEX(OFFSET('Transition types'!$A$6,1,0,'Transition types'!$B$4),SMALL(IF(OFFSET('Transition types'!$C$6,1,0,'Transition types'!$B$4)="THROUGH",OFFSET($K$2,0,0,'Transition types'!$B$4)),ROWS($K$2:$K160))),"")</f>
        <v/>
      </c>
      <c r="J160" s="42" t="str">
        <f aca="true">IFERROR(INDEX(OFFSET('Transition types'!$A$6,1,0,'Transition types'!$B$4),SMALL(IF(OFFSET('Transition types'!$C$6,1,0,'Transition types'!$B$4)="OUT",OFFSET($K$2,0,0,'Transition types'!$B$4)),ROWS($K$2:$K160))),"")</f>
        <v/>
      </c>
      <c r="K160" s="42" t="n">
        <f aca="false">ROWS($K$2:$K160)</f>
        <v>159</v>
      </c>
    </row>
    <row r="161" customFormat="false" ht="12.8" hidden="false" customHeight="false" outlineLevel="0" collapsed="false">
      <c r="H161" s="42" t="str">
        <f aca="true">IFERROR(INDEX(OFFSET('Transition types'!$A$6,1,0,'Transition types'!$B$4),SMALL(IF(OFFSET('Transition types'!$C$6,1,0,'Transition types'!$B$4)="IN",OFFSET($K$2,0,0,'Transition types'!$B$4)),ROWS($K$2:$K161))),"")</f>
        <v/>
      </c>
      <c r="I161" s="42" t="str">
        <f aca="true">IFERROR(INDEX(OFFSET('Transition types'!$A$6,1,0,'Transition types'!$B$4),SMALL(IF(OFFSET('Transition types'!$C$6,1,0,'Transition types'!$B$4)="THROUGH",OFFSET($K$2,0,0,'Transition types'!$B$4)),ROWS($K$2:$K161))),"")</f>
        <v/>
      </c>
      <c r="J161" s="42" t="str">
        <f aca="true">IFERROR(INDEX(OFFSET('Transition types'!$A$6,1,0,'Transition types'!$B$4),SMALL(IF(OFFSET('Transition types'!$C$6,1,0,'Transition types'!$B$4)="OUT",OFFSET($K$2,0,0,'Transition types'!$B$4)),ROWS($K$2:$K161))),"")</f>
        <v/>
      </c>
      <c r="K161" s="42" t="n">
        <f aca="false">ROWS($K$2:$K161)</f>
        <v>160</v>
      </c>
    </row>
    <row r="162" customFormat="false" ht="12.8" hidden="false" customHeight="false" outlineLevel="0" collapsed="false">
      <c r="H162" s="42" t="str">
        <f aca="true">IFERROR(INDEX(OFFSET('Transition types'!$A$6,1,0,'Transition types'!$B$4),SMALL(IF(OFFSET('Transition types'!$C$6,1,0,'Transition types'!$B$4)="IN",OFFSET($K$2,0,0,'Transition types'!$B$4)),ROWS($K$2:$K162))),"")</f>
        <v/>
      </c>
      <c r="I162" s="42" t="str">
        <f aca="true">IFERROR(INDEX(OFFSET('Transition types'!$A$6,1,0,'Transition types'!$B$4),SMALL(IF(OFFSET('Transition types'!$C$6,1,0,'Transition types'!$B$4)="THROUGH",OFFSET($K$2,0,0,'Transition types'!$B$4)),ROWS($K$2:$K162))),"")</f>
        <v/>
      </c>
      <c r="J162" s="42" t="str">
        <f aca="true">IFERROR(INDEX(OFFSET('Transition types'!$A$6,1,0,'Transition types'!$B$4),SMALL(IF(OFFSET('Transition types'!$C$6,1,0,'Transition types'!$B$4)="OUT",OFFSET($K$2,0,0,'Transition types'!$B$4)),ROWS($K$2:$K162))),"")</f>
        <v/>
      </c>
      <c r="K162" s="42" t="n">
        <f aca="false">ROWS($K$2:$K162)</f>
        <v>161</v>
      </c>
    </row>
    <row r="163" customFormat="false" ht="12.8" hidden="false" customHeight="false" outlineLevel="0" collapsed="false">
      <c r="H163" s="42" t="str">
        <f aca="true">IFERROR(INDEX(OFFSET('Transition types'!$A$6,1,0,'Transition types'!$B$4),SMALL(IF(OFFSET('Transition types'!$C$6,1,0,'Transition types'!$B$4)="IN",OFFSET($K$2,0,0,'Transition types'!$B$4)),ROWS($K$2:$K163))),"")</f>
        <v/>
      </c>
      <c r="I163" s="42" t="str">
        <f aca="true">IFERROR(INDEX(OFFSET('Transition types'!$A$6,1,0,'Transition types'!$B$4),SMALL(IF(OFFSET('Transition types'!$C$6,1,0,'Transition types'!$B$4)="THROUGH",OFFSET($K$2,0,0,'Transition types'!$B$4)),ROWS($K$2:$K163))),"")</f>
        <v/>
      </c>
      <c r="J163" s="42" t="str">
        <f aca="true">IFERROR(INDEX(OFFSET('Transition types'!$A$6,1,0,'Transition types'!$B$4),SMALL(IF(OFFSET('Transition types'!$C$6,1,0,'Transition types'!$B$4)="OUT",OFFSET($K$2,0,0,'Transition types'!$B$4)),ROWS($K$2:$K163))),"")</f>
        <v/>
      </c>
      <c r="K163" s="42" t="n">
        <f aca="false">ROWS($K$2:$K163)</f>
        <v>162</v>
      </c>
    </row>
    <row r="164" customFormat="false" ht="12.8" hidden="false" customHeight="false" outlineLevel="0" collapsed="false">
      <c r="H164" s="42" t="str">
        <f aca="true">IFERROR(INDEX(OFFSET('Transition types'!$A$6,1,0,'Transition types'!$B$4),SMALL(IF(OFFSET('Transition types'!$C$6,1,0,'Transition types'!$B$4)="IN",OFFSET($K$2,0,0,'Transition types'!$B$4)),ROWS($K$2:$K164))),"")</f>
        <v/>
      </c>
      <c r="I164" s="42" t="str">
        <f aca="true">IFERROR(INDEX(OFFSET('Transition types'!$A$6,1,0,'Transition types'!$B$4),SMALL(IF(OFFSET('Transition types'!$C$6,1,0,'Transition types'!$B$4)="THROUGH",OFFSET($K$2,0,0,'Transition types'!$B$4)),ROWS($K$2:$K164))),"")</f>
        <v/>
      </c>
      <c r="J164" s="42" t="str">
        <f aca="true">IFERROR(INDEX(OFFSET('Transition types'!$A$6,1,0,'Transition types'!$B$4),SMALL(IF(OFFSET('Transition types'!$C$6,1,0,'Transition types'!$B$4)="OUT",OFFSET($K$2,0,0,'Transition types'!$B$4)),ROWS($K$2:$K164))),"")</f>
        <v/>
      </c>
      <c r="K164" s="42" t="n">
        <f aca="false">ROWS($K$2:$K164)</f>
        <v>163</v>
      </c>
    </row>
    <row r="165" customFormat="false" ht="12.8" hidden="false" customHeight="false" outlineLevel="0" collapsed="false">
      <c r="H165" s="42" t="str">
        <f aca="true">IFERROR(INDEX(OFFSET('Transition types'!$A$6,1,0,'Transition types'!$B$4),SMALL(IF(OFFSET('Transition types'!$C$6,1,0,'Transition types'!$B$4)="IN",OFFSET($K$2,0,0,'Transition types'!$B$4)),ROWS($K$2:$K165))),"")</f>
        <v/>
      </c>
      <c r="I165" s="42" t="str">
        <f aca="true">IFERROR(INDEX(OFFSET('Transition types'!$A$6,1,0,'Transition types'!$B$4),SMALL(IF(OFFSET('Transition types'!$C$6,1,0,'Transition types'!$B$4)="THROUGH",OFFSET($K$2,0,0,'Transition types'!$B$4)),ROWS($K$2:$K165))),"")</f>
        <v/>
      </c>
      <c r="J165" s="42" t="str">
        <f aca="true">IFERROR(INDEX(OFFSET('Transition types'!$A$6,1,0,'Transition types'!$B$4),SMALL(IF(OFFSET('Transition types'!$C$6,1,0,'Transition types'!$B$4)="OUT",OFFSET($K$2,0,0,'Transition types'!$B$4)),ROWS($K$2:$K165))),"")</f>
        <v/>
      </c>
      <c r="K165" s="42" t="n">
        <f aca="false">ROWS($K$2:$K165)</f>
        <v>164</v>
      </c>
    </row>
    <row r="166" customFormat="false" ht="12.8" hidden="false" customHeight="false" outlineLevel="0" collapsed="false">
      <c r="H166" s="42" t="str">
        <f aca="true">IFERROR(INDEX(OFFSET('Transition types'!$A$6,1,0,'Transition types'!$B$4),SMALL(IF(OFFSET('Transition types'!$C$6,1,0,'Transition types'!$B$4)="IN",OFFSET($K$2,0,0,'Transition types'!$B$4)),ROWS($K$2:$K166))),"")</f>
        <v/>
      </c>
      <c r="I166" s="42" t="str">
        <f aca="true">IFERROR(INDEX(OFFSET('Transition types'!$A$6,1,0,'Transition types'!$B$4),SMALL(IF(OFFSET('Transition types'!$C$6,1,0,'Transition types'!$B$4)="THROUGH",OFFSET($K$2,0,0,'Transition types'!$B$4)),ROWS($K$2:$K166))),"")</f>
        <v/>
      </c>
      <c r="J166" s="42" t="str">
        <f aca="true">IFERROR(INDEX(OFFSET('Transition types'!$A$6,1,0,'Transition types'!$B$4),SMALL(IF(OFFSET('Transition types'!$C$6,1,0,'Transition types'!$B$4)="OUT",OFFSET($K$2,0,0,'Transition types'!$B$4)),ROWS($K$2:$K166))),"")</f>
        <v/>
      </c>
      <c r="K166" s="42" t="n">
        <f aca="false">ROWS($K$2:$K166)</f>
        <v>165</v>
      </c>
    </row>
    <row r="167" customFormat="false" ht="12.8" hidden="false" customHeight="false" outlineLevel="0" collapsed="false">
      <c r="H167" s="42" t="str">
        <f aca="true">IFERROR(INDEX(OFFSET('Transition types'!$A$6,1,0,'Transition types'!$B$4),SMALL(IF(OFFSET('Transition types'!$C$6,1,0,'Transition types'!$B$4)="IN",OFFSET($K$2,0,0,'Transition types'!$B$4)),ROWS($K$2:$K167))),"")</f>
        <v/>
      </c>
      <c r="I167" s="42" t="str">
        <f aca="true">IFERROR(INDEX(OFFSET('Transition types'!$A$6,1,0,'Transition types'!$B$4),SMALL(IF(OFFSET('Transition types'!$C$6,1,0,'Transition types'!$B$4)="THROUGH",OFFSET($K$2,0,0,'Transition types'!$B$4)),ROWS($K$2:$K167))),"")</f>
        <v/>
      </c>
      <c r="J167" s="42" t="str">
        <f aca="true">IFERROR(INDEX(OFFSET('Transition types'!$A$6,1,0,'Transition types'!$B$4),SMALL(IF(OFFSET('Transition types'!$C$6,1,0,'Transition types'!$B$4)="OUT",OFFSET($K$2,0,0,'Transition types'!$B$4)),ROWS($K$2:$K167))),"")</f>
        <v/>
      </c>
      <c r="K167" s="42" t="n">
        <f aca="false">ROWS($K$2:$K167)</f>
        <v>166</v>
      </c>
    </row>
    <row r="168" customFormat="false" ht="12.8" hidden="false" customHeight="false" outlineLevel="0" collapsed="false">
      <c r="H168" s="42" t="str">
        <f aca="true">IFERROR(INDEX(OFFSET('Transition types'!$A$6,1,0,'Transition types'!$B$4),SMALL(IF(OFFSET('Transition types'!$C$6,1,0,'Transition types'!$B$4)="IN",OFFSET($K$2,0,0,'Transition types'!$B$4)),ROWS($K$2:$K168))),"")</f>
        <v/>
      </c>
      <c r="I168" s="42" t="str">
        <f aca="true">IFERROR(INDEX(OFFSET('Transition types'!$A$6,1,0,'Transition types'!$B$4),SMALL(IF(OFFSET('Transition types'!$C$6,1,0,'Transition types'!$B$4)="THROUGH",OFFSET($K$2,0,0,'Transition types'!$B$4)),ROWS($K$2:$K168))),"")</f>
        <v/>
      </c>
      <c r="J168" s="42" t="str">
        <f aca="true">IFERROR(INDEX(OFFSET('Transition types'!$A$6,1,0,'Transition types'!$B$4),SMALL(IF(OFFSET('Transition types'!$C$6,1,0,'Transition types'!$B$4)="OUT",OFFSET($K$2,0,0,'Transition types'!$B$4)),ROWS($K$2:$K168))),"")</f>
        <v/>
      </c>
      <c r="K168" s="42" t="n">
        <f aca="false">ROWS($K$2:$K168)</f>
        <v>167</v>
      </c>
    </row>
    <row r="169" customFormat="false" ht="12.8" hidden="false" customHeight="false" outlineLevel="0" collapsed="false">
      <c r="H169" s="42" t="str">
        <f aca="true">IFERROR(INDEX(OFFSET('Transition types'!$A$6,1,0,'Transition types'!$B$4),SMALL(IF(OFFSET('Transition types'!$C$6,1,0,'Transition types'!$B$4)="IN",OFFSET($K$2,0,0,'Transition types'!$B$4)),ROWS($K$2:$K169))),"")</f>
        <v/>
      </c>
      <c r="I169" s="42" t="str">
        <f aca="true">IFERROR(INDEX(OFFSET('Transition types'!$A$6,1,0,'Transition types'!$B$4),SMALL(IF(OFFSET('Transition types'!$C$6,1,0,'Transition types'!$B$4)="THROUGH",OFFSET($K$2,0,0,'Transition types'!$B$4)),ROWS($K$2:$K169))),"")</f>
        <v/>
      </c>
      <c r="J169" s="42" t="str">
        <f aca="true">IFERROR(INDEX(OFFSET('Transition types'!$A$6,1,0,'Transition types'!$B$4),SMALL(IF(OFFSET('Transition types'!$C$6,1,0,'Transition types'!$B$4)="OUT",OFFSET($K$2,0,0,'Transition types'!$B$4)),ROWS($K$2:$K169))),"")</f>
        <v/>
      </c>
      <c r="K169" s="42" t="n">
        <f aca="false">ROWS($K$2:$K169)</f>
        <v>168</v>
      </c>
    </row>
    <row r="170" customFormat="false" ht="12.8" hidden="false" customHeight="false" outlineLevel="0" collapsed="false">
      <c r="H170" s="42" t="str">
        <f aca="true">IFERROR(INDEX(OFFSET('Transition types'!$A$6,1,0,'Transition types'!$B$4),SMALL(IF(OFFSET('Transition types'!$C$6,1,0,'Transition types'!$B$4)="IN",OFFSET($K$2,0,0,'Transition types'!$B$4)),ROWS($K$2:$K170))),"")</f>
        <v/>
      </c>
      <c r="I170" s="42" t="str">
        <f aca="true">IFERROR(INDEX(OFFSET('Transition types'!$A$6,1,0,'Transition types'!$B$4),SMALL(IF(OFFSET('Transition types'!$C$6,1,0,'Transition types'!$B$4)="THROUGH",OFFSET($K$2,0,0,'Transition types'!$B$4)),ROWS($K$2:$K170))),"")</f>
        <v/>
      </c>
      <c r="J170" s="42" t="str">
        <f aca="true">IFERROR(INDEX(OFFSET('Transition types'!$A$6,1,0,'Transition types'!$B$4),SMALL(IF(OFFSET('Transition types'!$C$6,1,0,'Transition types'!$B$4)="OUT",OFFSET($K$2,0,0,'Transition types'!$B$4)),ROWS($K$2:$K170))),"")</f>
        <v/>
      </c>
      <c r="K170" s="42" t="n">
        <f aca="false">ROWS($K$2:$K170)</f>
        <v>169</v>
      </c>
    </row>
    <row r="171" customFormat="false" ht="12.8" hidden="false" customHeight="false" outlineLevel="0" collapsed="false">
      <c r="H171" s="42" t="str">
        <f aca="true">IFERROR(INDEX(OFFSET('Transition types'!$A$6,1,0,'Transition types'!$B$4),SMALL(IF(OFFSET('Transition types'!$C$6,1,0,'Transition types'!$B$4)="IN",OFFSET($K$2,0,0,'Transition types'!$B$4)),ROWS($K$2:$K171))),"")</f>
        <v/>
      </c>
      <c r="I171" s="42" t="str">
        <f aca="true">IFERROR(INDEX(OFFSET('Transition types'!$A$6,1,0,'Transition types'!$B$4),SMALL(IF(OFFSET('Transition types'!$C$6,1,0,'Transition types'!$B$4)="THROUGH",OFFSET($K$2,0,0,'Transition types'!$B$4)),ROWS($K$2:$K171))),"")</f>
        <v/>
      </c>
      <c r="J171" s="42" t="str">
        <f aca="true">IFERROR(INDEX(OFFSET('Transition types'!$A$6,1,0,'Transition types'!$B$4),SMALL(IF(OFFSET('Transition types'!$C$6,1,0,'Transition types'!$B$4)="OUT",OFFSET($K$2,0,0,'Transition types'!$B$4)),ROWS($K$2:$K171))),"")</f>
        <v/>
      </c>
      <c r="K171" s="42" t="n">
        <f aca="false">ROWS($K$2:$K171)</f>
        <v>170</v>
      </c>
    </row>
    <row r="172" customFormat="false" ht="12.8" hidden="false" customHeight="false" outlineLevel="0" collapsed="false">
      <c r="H172" s="42" t="str">
        <f aca="true">IFERROR(INDEX(OFFSET('Transition types'!$A$6,1,0,'Transition types'!$B$4),SMALL(IF(OFFSET('Transition types'!$C$6,1,0,'Transition types'!$B$4)="IN",OFFSET($K$2,0,0,'Transition types'!$B$4)),ROWS($K$2:$K172))),"")</f>
        <v/>
      </c>
      <c r="I172" s="42" t="str">
        <f aca="true">IFERROR(INDEX(OFFSET('Transition types'!$A$6,1,0,'Transition types'!$B$4),SMALL(IF(OFFSET('Transition types'!$C$6,1,0,'Transition types'!$B$4)="THROUGH",OFFSET($K$2,0,0,'Transition types'!$B$4)),ROWS($K$2:$K172))),"")</f>
        <v/>
      </c>
      <c r="J172" s="42" t="str">
        <f aca="true">IFERROR(INDEX(OFFSET('Transition types'!$A$6,1,0,'Transition types'!$B$4),SMALL(IF(OFFSET('Transition types'!$C$6,1,0,'Transition types'!$B$4)="OUT",OFFSET($K$2,0,0,'Transition types'!$B$4)),ROWS($K$2:$K172))),"")</f>
        <v/>
      </c>
      <c r="K172" s="42" t="n">
        <f aca="false">ROWS($K$2:$K172)</f>
        <v>171</v>
      </c>
    </row>
    <row r="173" customFormat="false" ht="12.8" hidden="false" customHeight="false" outlineLevel="0" collapsed="false">
      <c r="H173" s="42" t="str">
        <f aca="true">IFERROR(INDEX(OFFSET('Transition types'!$A$6,1,0,'Transition types'!$B$4),SMALL(IF(OFFSET('Transition types'!$C$6,1,0,'Transition types'!$B$4)="IN",OFFSET($K$2,0,0,'Transition types'!$B$4)),ROWS($K$2:$K173))),"")</f>
        <v/>
      </c>
      <c r="I173" s="42" t="str">
        <f aca="true">IFERROR(INDEX(OFFSET('Transition types'!$A$6,1,0,'Transition types'!$B$4),SMALL(IF(OFFSET('Transition types'!$C$6,1,0,'Transition types'!$B$4)="THROUGH",OFFSET($K$2,0,0,'Transition types'!$B$4)),ROWS($K$2:$K173))),"")</f>
        <v/>
      </c>
      <c r="J173" s="42" t="str">
        <f aca="true">IFERROR(INDEX(OFFSET('Transition types'!$A$6,1,0,'Transition types'!$B$4),SMALL(IF(OFFSET('Transition types'!$C$6,1,0,'Transition types'!$B$4)="OUT",OFFSET($K$2,0,0,'Transition types'!$B$4)),ROWS($K$2:$K173))),"")</f>
        <v/>
      </c>
      <c r="K173" s="42" t="n">
        <f aca="false">ROWS($K$2:$K173)</f>
        <v>172</v>
      </c>
    </row>
    <row r="174" customFormat="false" ht="12.8" hidden="false" customHeight="false" outlineLevel="0" collapsed="false">
      <c r="H174" s="42" t="str">
        <f aca="true">IFERROR(INDEX(OFFSET('Transition types'!$A$6,1,0,'Transition types'!$B$4),SMALL(IF(OFFSET('Transition types'!$C$6,1,0,'Transition types'!$B$4)="IN",OFFSET($K$2,0,0,'Transition types'!$B$4)),ROWS($K$2:$K174))),"")</f>
        <v/>
      </c>
      <c r="I174" s="42" t="str">
        <f aca="true">IFERROR(INDEX(OFFSET('Transition types'!$A$6,1,0,'Transition types'!$B$4),SMALL(IF(OFFSET('Transition types'!$C$6,1,0,'Transition types'!$B$4)="THROUGH",OFFSET($K$2,0,0,'Transition types'!$B$4)),ROWS($K$2:$K174))),"")</f>
        <v/>
      </c>
      <c r="J174" s="42" t="str">
        <f aca="true">IFERROR(INDEX(OFFSET('Transition types'!$A$6,1,0,'Transition types'!$B$4),SMALL(IF(OFFSET('Transition types'!$C$6,1,0,'Transition types'!$B$4)="OUT",OFFSET($K$2,0,0,'Transition types'!$B$4)),ROWS($K$2:$K174))),"")</f>
        <v/>
      </c>
      <c r="K174" s="42" t="n">
        <f aca="false">ROWS($K$2:$K174)</f>
        <v>173</v>
      </c>
    </row>
    <row r="175" customFormat="false" ht="12.8" hidden="false" customHeight="false" outlineLevel="0" collapsed="false">
      <c r="H175" s="42" t="str">
        <f aca="true">IFERROR(INDEX(OFFSET('Transition types'!$A$6,1,0,'Transition types'!$B$4),SMALL(IF(OFFSET('Transition types'!$C$6,1,0,'Transition types'!$B$4)="IN",OFFSET($K$2,0,0,'Transition types'!$B$4)),ROWS($K$2:$K175))),"")</f>
        <v/>
      </c>
      <c r="I175" s="42" t="str">
        <f aca="true">IFERROR(INDEX(OFFSET('Transition types'!$A$6,1,0,'Transition types'!$B$4),SMALL(IF(OFFSET('Transition types'!$C$6,1,0,'Transition types'!$B$4)="THROUGH",OFFSET($K$2,0,0,'Transition types'!$B$4)),ROWS($K$2:$K175))),"")</f>
        <v/>
      </c>
      <c r="J175" s="42" t="str">
        <f aca="true">IFERROR(INDEX(OFFSET('Transition types'!$A$6,1,0,'Transition types'!$B$4),SMALL(IF(OFFSET('Transition types'!$C$6,1,0,'Transition types'!$B$4)="OUT",OFFSET($K$2,0,0,'Transition types'!$B$4)),ROWS($K$2:$K175))),"")</f>
        <v/>
      </c>
      <c r="K175" s="42" t="n">
        <f aca="false">ROWS($K$2:$K175)</f>
        <v>174</v>
      </c>
    </row>
    <row r="176" customFormat="false" ht="12.8" hidden="false" customHeight="false" outlineLevel="0" collapsed="false">
      <c r="H176" s="42" t="str">
        <f aca="true">IFERROR(INDEX(OFFSET('Transition types'!$A$6,1,0,'Transition types'!$B$4),SMALL(IF(OFFSET('Transition types'!$C$6,1,0,'Transition types'!$B$4)="IN",OFFSET($K$2,0,0,'Transition types'!$B$4)),ROWS($K$2:$K176))),"")</f>
        <v/>
      </c>
      <c r="I176" s="42" t="str">
        <f aca="true">IFERROR(INDEX(OFFSET('Transition types'!$A$6,1,0,'Transition types'!$B$4),SMALL(IF(OFFSET('Transition types'!$C$6,1,0,'Transition types'!$B$4)="THROUGH",OFFSET($K$2,0,0,'Transition types'!$B$4)),ROWS($K$2:$K176))),"")</f>
        <v/>
      </c>
      <c r="J176" s="42" t="str">
        <f aca="true">IFERROR(INDEX(OFFSET('Transition types'!$A$6,1,0,'Transition types'!$B$4),SMALL(IF(OFFSET('Transition types'!$C$6,1,0,'Transition types'!$B$4)="OUT",OFFSET($K$2,0,0,'Transition types'!$B$4)),ROWS($K$2:$K176))),"")</f>
        <v/>
      </c>
      <c r="K176" s="42" t="n">
        <f aca="false">ROWS($K$2:$K176)</f>
        <v>175</v>
      </c>
    </row>
    <row r="177" customFormat="false" ht="12.8" hidden="false" customHeight="false" outlineLevel="0" collapsed="false">
      <c r="H177" s="42" t="str">
        <f aca="true">IFERROR(INDEX(OFFSET('Transition types'!$A$6,1,0,'Transition types'!$B$4),SMALL(IF(OFFSET('Transition types'!$C$6,1,0,'Transition types'!$B$4)="IN",OFFSET($K$2,0,0,'Transition types'!$B$4)),ROWS($K$2:$K177))),"")</f>
        <v/>
      </c>
      <c r="I177" s="42" t="str">
        <f aca="true">IFERROR(INDEX(OFFSET('Transition types'!$A$6,1,0,'Transition types'!$B$4),SMALL(IF(OFFSET('Transition types'!$C$6,1,0,'Transition types'!$B$4)="THROUGH",OFFSET($K$2,0,0,'Transition types'!$B$4)),ROWS($K$2:$K177))),"")</f>
        <v/>
      </c>
      <c r="J177" s="42" t="str">
        <f aca="true">IFERROR(INDEX(OFFSET('Transition types'!$A$6,1,0,'Transition types'!$B$4),SMALL(IF(OFFSET('Transition types'!$C$6,1,0,'Transition types'!$B$4)="OUT",OFFSET($K$2,0,0,'Transition types'!$B$4)),ROWS($K$2:$K177))),"")</f>
        <v/>
      </c>
      <c r="K177" s="42" t="n">
        <f aca="false">ROWS($K$2:$K177)</f>
        <v>176</v>
      </c>
    </row>
    <row r="178" customFormat="false" ht="12.8" hidden="false" customHeight="false" outlineLevel="0" collapsed="false">
      <c r="H178" s="42" t="str">
        <f aca="true">IFERROR(INDEX(OFFSET('Transition types'!$A$6,1,0,'Transition types'!$B$4),SMALL(IF(OFFSET('Transition types'!$C$6,1,0,'Transition types'!$B$4)="IN",OFFSET($K$2,0,0,'Transition types'!$B$4)),ROWS($K$2:$K178))),"")</f>
        <v/>
      </c>
      <c r="I178" s="42" t="str">
        <f aca="true">IFERROR(INDEX(OFFSET('Transition types'!$A$6,1,0,'Transition types'!$B$4),SMALL(IF(OFFSET('Transition types'!$C$6,1,0,'Transition types'!$B$4)="THROUGH",OFFSET($K$2,0,0,'Transition types'!$B$4)),ROWS($K$2:$K178))),"")</f>
        <v/>
      </c>
      <c r="J178" s="42" t="str">
        <f aca="true">IFERROR(INDEX(OFFSET('Transition types'!$A$6,1,0,'Transition types'!$B$4),SMALL(IF(OFFSET('Transition types'!$C$6,1,0,'Transition types'!$B$4)="OUT",OFFSET($K$2,0,0,'Transition types'!$B$4)),ROWS($K$2:$K178))),"")</f>
        <v/>
      </c>
      <c r="K178" s="42" t="n">
        <f aca="false">ROWS($K$2:$K178)</f>
        <v>177</v>
      </c>
    </row>
    <row r="179" customFormat="false" ht="12.8" hidden="false" customHeight="false" outlineLevel="0" collapsed="false">
      <c r="H179" s="42" t="str">
        <f aca="true">IFERROR(INDEX(OFFSET('Transition types'!$A$6,1,0,'Transition types'!$B$4),SMALL(IF(OFFSET('Transition types'!$C$6,1,0,'Transition types'!$B$4)="IN",OFFSET($K$2,0,0,'Transition types'!$B$4)),ROWS($K$2:$K179))),"")</f>
        <v/>
      </c>
      <c r="I179" s="42" t="str">
        <f aca="true">IFERROR(INDEX(OFFSET('Transition types'!$A$6,1,0,'Transition types'!$B$4),SMALL(IF(OFFSET('Transition types'!$C$6,1,0,'Transition types'!$B$4)="THROUGH",OFFSET($K$2,0,0,'Transition types'!$B$4)),ROWS($K$2:$K179))),"")</f>
        <v/>
      </c>
      <c r="J179" s="42" t="str">
        <f aca="true">IFERROR(INDEX(OFFSET('Transition types'!$A$6,1,0,'Transition types'!$B$4),SMALL(IF(OFFSET('Transition types'!$C$6,1,0,'Transition types'!$B$4)="OUT",OFFSET($K$2,0,0,'Transition types'!$B$4)),ROWS($K$2:$K179))),"")</f>
        <v/>
      </c>
      <c r="K179" s="42" t="n">
        <f aca="false">ROWS($K$2:$K179)</f>
        <v>178</v>
      </c>
    </row>
    <row r="180" customFormat="false" ht="12.8" hidden="false" customHeight="false" outlineLevel="0" collapsed="false">
      <c r="H180" s="42" t="str">
        <f aca="true">IFERROR(INDEX(OFFSET('Transition types'!$A$6,1,0,'Transition types'!$B$4),SMALL(IF(OFFSET('Transition types'!$C$6,1,0,'Transition types'!$B$4)="IN",OFFSET($K$2,0,0,'Transition types'!$B$4)),ROWS($K$2:$K180))),"")</f>
        <v/>
      </c>
      <c r="I180" s="42" t="str">
        <f aca="true">IFERROR(INDEX(OFFSET('Transition types'!$A$6,1,0,'Transition types'!$B$4),SMALL(IF(OFFSET('Transition types'!$C$6,1,0,'Transition types'!$B$4)="THROUGH",OFFSET($K$2,0,0,'Transition types'!$B$4)),ROWS($K$2:$K180))),"")</f>
        <v/>
      </c>
      <c r="J180" s="42" t="str">
        <f aca="true">IFERROR(INDEX(OFFSET('Transition types'!$A$6,1,0,'Transition types'!$B$4),SMALL(IF(OFFSET('Transition types'!$C$6,1,0,'Transition types'!$B$4)="OUT",OFFSET($K$2,0,0,'Transition types'!$B$4)),ROWS($K$2:$K180))),"")</f>
        <v/>
      </c>
      <c r="K180" s="42" t="n">
        <f aca="false">ROWS($K$2:$K180)</f>
        <v>179</v>
      </c>
    </row>
    <row r="181" customFormat="false" ht="12.8" hidden="false" customHeight="false" outlineLevel="0" collapsed="false">
      <c r="H181" s="42" t="str">
        <f aca="true">IFERROR(INDEX(OFFSET('Transition types'!$A$6,1,0,'Transition types'!$B$4),SMALL(IF(OFFSET('Transition types'!$C$6,1,0,'Transition types'!$B$4)="IN",OFFSET($K$2,0,0,'Transition types'!$B$4)),ROWS($K$2:$K181))),"")</f>
        <v/>
      </c>
      <c r="I181" s="42" t="str">
        <f aca="true">IFERROR(INDEX(OFFSET('Transition types'!$A$6,1,0,'Transition types'!$B$4),SMALL(IF(OFFSET('Transition types'!$C$6,1,0,'Transition types'!$B$4)="THROUGH",OFFSET($K$2,0,0,'Transition types'!$B$4)),ROWS($K$2:$K181))),"")</f>
        <v/>
      </c>
      <c r="J181" s="42" t="str">
        <f aca="true">IFERROR(INDEX(OFFSET('Transition types'!$A$6,1,0,'Transition types'!$B$4),SMALL(IF(OFFSET('Transition types'!$C$6,1,0,'Transition types'!$B$4)="OUT",OFFSET($K$2,0,0,'Transition types'!$B$4)),ROWS($K$2:$K181))),"")</f>
        <v/>
      </c>
      <c r="K181" s="42" t="n">
        <f aca="false">ROWS($K$2:$K181)</f>
        <v>180</v>
      </c>
    </row>
    <row r="182" customFormat="false" ht="12.8" hidden="false" customHeight="false" outlineLevel="0" collapsed="false">
      <c r="H182" s="42" t="str">
        <f aca="true">IFERROR(INDEX(OFFSET('Transition types'!$A$6,1,0,'Transition types'!$B$4),SMALL(IF(OFFSET('Transition types'!$C$6,1,0,'Transition types'!$B$4)="IN",OFFSET($K$2,0,0,'Transition types'!$B$4)),ROWS($K$2:$K182))),"")</f>
        <v/>
      </c>
      <c r="I182" s="42" t="str">
        <f aca="true">IFERROR(INDEX(OFFSET('Transition types'!$A$6,1,0,'Transition types'!$B$4),SMALL(IF(OFFSET('Transition types'!$C$6,1,0,'Transition types'!$B$4)="THROUGH",OFFSET($K$2,0,0,'Transition types'!$B$4)),ROWS($K$2:$K182))),"")</f>
        <v/>
      </c>
      <c r="J182" s="42" t="str">
        <f aca="true">IFERROR(INDEX(OFFSET('Transition types'!$A$6,1,0,'Transition types'!$B$4),SMALL(IF(OFFSET('Transition types'!$C$6,1,0,'Transition types'!$B$4)="OUT",OFFSET($K$2,0,0,'Transition types'!$B$4)),ROWS($K$2:$K182))),"")</f>
        <v/>
      </c>
      <c r="K182" s="42" t="n">
        <f aca="false">ROWS($K$2:$K182)</f>
        <v>181</v>
      </c>
    </row>
    <row r="183" customFormat="false" ht="12.8" hidden="false" customHeight="false" outlineLevel="0" collapsed="false">
      <c r="H183" s="42" t="str">
        <f aca="true">IFERROR(INDEX(OFFSET('Transition types'!$A$6,1,0,'Transition types'!$B$4),SMALL(IF(OFFSET('Transition types'!$C$6,1,0,'Transition types'!$B$4)="IN",OFFSET($K$2,0,0,'Transition types'!$B$4)),ROWS($K$2:$K183))),"")</f>
        <v/>
      </c>
      <c r="I183" s="42" t="str">
        <f aca="true">IFERROR(INDEX(OFFSET('Transition types'!$A$6,1,0,'Transition types'!$B$4),SMALL(IF(OFFSET('Transition types'!$C$6,1,0,'Transition types'!$B$4)="THROUGH",OFFSET($K$2,0,0,'Transition types'!$B$4)),ROWS($K$2:$K183))),"")</f>
        <v/>
      </c>
      <c r="J183" s="42" t="str">
        <f aca="true">IFERROR(INDEX(OFFSET('Transition types'!$A$6,1,0,'Transition types'!$B$4),SMALL(IF(OFFSET('Transition types'!$C$6,1,0,'Transition types'!$B$4)="OUT",OFFSET($K$2,0,0,'Transition types'!$B$4)),ROWS($K$2:$K183))),"")</f>
        <v/>
      </c>
      <c r="K183" s="42" t="n">
        <f aca="false">ROWS($K$2:$K183)</f>
        <v>182</v>
      </c>
    </row>
    <row r="184" customFormat="false" ht="12.8" hidden="false" customHeight="false" outlineLevel="0" collapsed="false">
      <c r="H184" s="42" t="str">
        <f aca="true">IFERROR(INDEX(OFFSET('Transition types'!$A$6,1,0,'Transition types'!$B$4),SMALL(IF(OFFSET('Transition types'!$C$6,1,0,'Transition types'!$B$4)="IN",OFFSET($K$2,0,0,'Transition types'!$B$4)),ROWS($K$2:$K184))),"")</f>
        <v/>
      </c>
      <c r="I184" s="42" t="str">
        <f aca="true">IFERROR(INDEX(OFFSET('Transition types'!$A$6,1,0,'Transition types'!$B$4),SMALL(IF(OFFSET('Transition types'!$C$6,1,0,'Transition types'!$B$4)="THROUGH",OFFSET($K$2,0,0,'Transition types'!$B$4)),ROWS($K$2:$K184))),"")</f>
        <v/>
      </c>
      <c r="J184" s="42" t="str">
        <f aca="true">IFERROR(INDEX(OFFSET('Transition types'!$A$6,1,0,'Transition types'!$B$4),SMALL(IF(OFFSET('Transition types'!$C$6,1,0,'Transition types'!$B$4)="OUT",OFFSET($K$2,0,0,'Transition types'!$B$4)),ROWS($K$2:$K184))),"")</f>
        <v/>
      </c>
      <c r="K184" s="42" t="n">
        <f aca="false">ROWS($K$2:$K184)</f>
        <v>183</v>
      </c>
    </row>
    <row r="185" customFormat="false" ht="12.8" hidden="false" customHeight="false" outlineLevel="0" collapsed="false">
      <c r="H185" s="42" t="str">
        <f aca="true">IFERROR(INDEX(OFFSET('Transition types'!$A$6,1,0,'Transition types'!$B$4),SMALL(IF(OFFSET('Transition types'!$C$6,1,0,'Transition types'!$B$4)="IN",OFFSET($K$2,0,0,'Transition types'!$B$4)),ROWS($K$2:$K185))),"")</f>
        <v/>
      </c>
      <c r="I185" s="42" t="str">
        <f aca="true">IFERROR(INDEX(OFFSET('Transition types'!$A$6,1,0,'Transition types'!$B$4),SMALL(IF(OFFSET('Transition types'!$C$6,1,0,'Transition types'!$B$4)="THROUGH",OFFSET($K$2,0,0,'Transition types'!$B$4)),ROWS($K$2:$K185))),"")</f>
        <v/>
      </c>
      <c r="J185" s="42" t="str">
        <f aca="true">IFERROR(INDEX(OFFSET('Transition types'!$A$6,1,0,'Transition types'!$B$4),SMALL(IF(OFFSET('Transition types'!$C$6,1,0,'Transition types'!$B$4)="OUT",OFFSET($K$2,0,0,'Transition types'!$B$4)),ROWS($K$2:$K185))),"")</f>
        <v/>
      </c>
      <c r="K185" s="42" t="n">
        <f aca="false">ROWS($K$2:$K185)</f>
        <v>184</v>
      </c>
    </row>
    <row r="186" customFormat="false" ht="12.8" hidden="false" customHeight="false" outlineLevel="0" collapsed="false">
      <c r="H186" s="42" t="str">
        <f aca="true">IFERROR(INDEX(OFFSET('Transition types'!$A$6,1,0,'Transition types'!$B$4),SMALL(IF(OFFSET('Transition types'!$C$6,1,0,'Transition types'!$B$4)="IN",OFFSET($K$2,0,0,'Transition types'!$B$4)),ROWS($K$2:$K186))),"")</f>
        <v/>
      </c>
      <c r="I186" s="42" t="str">
        <f aca="true">IFERROR(INDEX(OFFSET('Transition types'!$A$6,1,0,'Transition types'!$B$4),SMALL(IF(OFFSET('Transition types'!$C$6,1,0,'Transition types'!$B$4)="THROUGH",OFFSET($K$2,0,0,'Transition types'!$B$4)),ROWS($K$2:$K186))),"")</f>
        <v/>
      </c>
      <c r="J186" s="42" t="str">
        <f aca="true">IFERROR(INDEX(OFFSET('Transition types'!$A$6,1,0,'Transition types'!$B$4),SMALL(IF(OFFSET('Transition types'!$C$6,1,0,'Transition types'!$B$4)="OUT",OFFSET($K$2,0,0,'Transition types'!$B$4)),ROWS($K$2:$K186))),"")</f>
        <v/>
      </c>
      <c r="K186" s="42" t="n">
        <f aca="false">ROWS($K$2:$K186)</f>
        <v>185</v>
      </c>
    </row>
    <row r="187" customFormat="false" ht="12.8" hidden="false" customHeight="false" outlineLevel="0" collapsed="false">
      <c r="H187" s="42" t="str">
        <f aca="true">IFERROR(INDEX(OFFSET('Transition types'!$A$6,1,0,'Transition types'!$B$4),SMALL(IF(OFFSET('Transition types'!$C$6,1,0,'Transition types'!$B$4)="IN",OFFSET($K$2,0,0,'Transition types'!$B$4)),ROWS($K$2:$K187))),"")</f>
        <v/>
      </c>
      <c r="I187" s="42" t="str">
        <f aca="true">IFERROR(INDEX(OFFSET('Transition types'!$A$6,1,0,'Transition types'!$B$4),SMALL(IF(OFFSET('Transition types'!$C$6,1,0,'Transition types'!$B$4)="THROUGH",OFFSET($K$2,0,0,'Transition types'!$B$4)),ROWS($K$2:$K187))),"")</f>
        <v/>
      </c>
      <c r="J187" s="42" t="str">
        <f aca="true">IFERROR(INDEX(OFFSET('Transition types'!$A$6,1,0,'Transition types'!$B$4),SMALL(IF(OFFSET('Transition types'!$C$6,1,0,'Transition types'!$B$4)="OUT",OFFSET($K$2,0,0,'Transition types'!$B$4)),ROWS($K$2:$K187))),"")</f>
        <v/>
      </c>
      <c r="K187" s="42" t="n">
        <f aca="false">ROWS($K$2:$K187)</f>
        <v>186</v>
      </c>
    </row>
    <row r="188" customFormat="false" ht="12.8" hidden="false" customHeight="false" outlineLevel="0" collapsed="false">
      <c r="H188" s="42" t="str">
        <f aca="true">IFERROR(INDEX(OFFSET('Transition types'!$A$6,1,0,'Transition types'!$B$4),SMALL(IF(OFFSET('Transition types'!$C$6,1,0,'Transition types'!$B$4)="IN",OFFSET($K$2,0,0,'Transition types'!$B$4)),ROWS($K$2:$K188))),"")</f>
        <v/>
      </c>
      <c r="I188" s="42" t="str">
        <f aca="true">IFERROR(INDEX(OFFSET('Transition types'!$A$6,1,0,'Transition types'!$B$4),SMALL(IF(OFFSET('Transition types'!$C$6,1,0,'Transition types'!$B$4)="THROUGH",OFFSET($K$2,0,0,'Transition types'!$B$4)),ROWS($K$2:$K188))),"")</f>
        <v/>
      </c>
      <c r="J188" s="42" t="str">
        <f aca="true">IFERROR(INDEX(OFFSET('Transition types'!$A$6,1,0,'Transition types'!$B$4),SMALL(IF(OFFSET('Transition types'!$C$6,1,0,'Transition types'!$B$4)="OUT",OFFSET($K$2,0,0,'Transition types'!$B$4)),ROWS($K$2:$K188))),"")</f>
        <v/>
      </c>
      <c r="K188" s="42" t="n">
        <f aca="false">ROWS($K$2:$K188)</f>
        <v>187</v>
      </c>
    </row>
    <row r="189" customFormat="false" ht="12.8" hidden="false" customHeight="false" outlineLevel="0" collapsed="false">
      <c r="H189" s="42" t="str">
        <f aca="true">IFERROR(INDEX(OFFSET('Transition types'!$A$6,1,0,'Transition types'!$B$4),SMALL(IF(OFFSET('Transition types'!$C$6,1,0,'Transition types'!$B$4)="IN",OFFSET($K$2,0,0,'Transition types'!$B$4)),ROWS($K$2:$K189))),"")</f>
        <v/>
      </c>
      <c r="I189" s="42" t="str">
        <f aca="true">IFERROR(INDEX(OFFSET('Transition types'!$A$6,1,0,'Transition types'!$B$4),SMALL(IF(OFFSET('Transition types'!$C$6,1,0,'Transition types'!$B$4)="THROUGH",OFFSET($K$2,0,0,'Transition types'!$B$4)),ROWS($K$2:$K189))),"")</f>
        <v/>
      </c>
      <c r="J189" s="42" t="str">
        <f aca="true">IFERROR(INDEX(OFFSET('Transition types'!$A$6,1,0,'Transition types'!$B$4),SMALL(IF(OFFSET('Transition types'!$C$6,1,0,'Transition types'!$B$4)="OUT",OFFSET($K$2,0,0,'Transition types'!$B$4)),ROWS($K$2:$K189))),"")</f>
        <v/>
      </c>
      <c r="K189" s="42" t="n">
        <f aca="false">ROWS($K$2:$K189)</f>
        <v>188</v>
      </c>
    </row>
    <row r="190" customFormat="false" ht="12.8" hidden="false" customHeight="false" outlineLevel="0" collapsed="false">
      <c r="H190" s="42" t="str">
        <f aca="true">IFERROR(INDEX(OFFSET('Transition types'!$A$6,1,0,'Transition types'!$B$4),SMALL(IF(OFFSET('Transition types'!$C$6,1,0,'Transition types'!$B$4)="IN",OFFSET($K$2,0,0,'Transition types'!$B$4)),ROWS($K$2:$K190))),"")</f>
        <v/>
      </c>
      <c r="I190" s="42" t="str">
        <f aca="true">IFERROR(INDEX(OFFSET('Transition types'!$A$6,1,0,'Transition types'!$B$4),SMALL(IF(OFFSET('Transition types'!$C$6,1,0,'Transition types'!$B$4)="THROUGH",OFFSET($K$2,0,0,'Transition types'!$B$4)),ROWS($K$2:$K190))),"")</f>
        <v/>
      </c>
      <c r="J190" s="42" t="str">
        <f aca="true">IFERROR(INDEX(OFFSET('Transition types'!$A$6,1,0,'Transition types'!$B$4),SMALL(IF(OFFSET('Transition types'!$C$6,1,0,'Transition types'!$B$4)="OUT",OFFSET($K$2,0,0,'Transition types'!$B$4)),ROWS($K$2:$K190))),"")</f>
        <v/>
      </c>
      <c r="K190" s="42" t="n">
        <f aca="false">ROWS($K$2:$K190)</f>
        <v>189</v>
      </c>
    </row>
    <row r="191" customFormat="false" ht="12.8" hidden="false" customHeight="false" outlineLevel="0" collapsed="false">
      <c r="H191" s="42" t="str">
        <f aca="true">IFERROR(INDEX(OFFSET('Transition types'!$A$6,1,0,'Transition types'!$B$4),SMALL(IF(OFFSET('Transition types'!$C$6,1,0,'Transition types'!$B$4)="IN",OFFSET($K$2,0,0,'Transition types'!$B$4)),ROWS($K$2:$K191))),"")</f>
        <v/>
      </c>
      <c r="I191" s="42" t="str">
        <f aca="true">IFERROR(INDEX(OFFSET('Transition types'!$A$6,1,0,'Transition types'!$B$4),SMALL(IF(OFFSET('Transition types'!$C$6,1,0,'Transition types'!$B$4)="THROUGH",OFFSET($K$2,0,0,'Transition types'!$B$4)),ROWS($K$2:$K191))),"")</f>
        <v/>
      </c>
      <c r="J191" s="42" t="str">
        <f aca="true">IFERROR(INDEX(OFFSET('Transition types'!$A$6,1,0,'Transition types'!$B$4),SMALL(IF(OFFSET('Transition types'!$C$6,1,0,'Transition types'!$B$4)="OUT",OFFSET($K$2,0,0,'Transition types'!$B$4)),ROWS($K$2:$K191))),"")</f>
        <v/>
      </c>
      <c r="K191" s="42" t="n">
        <f aca="false">ROWS($K$2:$K191)</f>
        <v>190</v>
      </c>
    </row>
    <row r="192" customFormat="false" ht="12.8" hidden="false" customHeight="false" outlineLevel="0" collapsed="false">
      <c r="H192" s="42" t="str">
        <f aca="true">IFERROR(INDEX(OFFSET('Transition types'!$A$6,1,0,'Transition types'!$B$4),SMALL(IF(OFFSET('Transition types'!$C$6,1,0,'Transition types'!$B$4)="IN",OFFSET($K$2,0,0,'Transition types'!$B$4)),ROWS($K$2:$K192))),"")</f>
        <v/>
      </c>
      <c r="I192" s="42" t="str">
        <f aca="true">IFERROR(INDEX(OFFSET('Transition types'!$A$6,1,0,'Transition types'!$B$4),SMALL(IF(OFFSET('Transition types'!$C$6,1,0,'Transition types'!$B$4)="THROUGH",OFFSET($K$2,0,0,'Transition types'!$B$4)),ROWS($K$2:$K192))),"")</f>
        <v/>
      </c>
      <c r="J192" s="42" t="str">
        <f aca="true">IFERROR(INDEX(OFFSET('Transition types'!$A$6,1,0,'Transition types'!$B$4),SMALL(IF(OFFSET('Transition types'!$C$6,1,0,'Transition types'!$B$4)="OUT",OFFSET($K$2,0,0,'Transition types'!$B$4)),ROWS($K$2:$K192))),"")</f>
        <v/>
      </c>
      <c r="K192" s="42" t="n">
        <f aca="false">ROWS($K$2:$K192)</f>
        <v>191</v>
      </c>
    </row>
    <row r="193" customFormat="false" ht="12.8" hidden="false" customHeight="false" outlineLevel="0" collapsed="false">
      <c r="H193" s="42" t="str">
        <f aca="true">IFERROR(INDEX(OFFSET('Transition types'!$A$6,1,0,'Transition types'!$B$4),SMALL(IF(OFFSET('Transition types'!$C$6,1,0,'Transition types'!$B$4)="IN",OFFSET($K$2,0,0,'Transition types'!$B$4)),ROWS($K$2:$K193))),"")</f>
        <v/>
      </c>
      <c r="I193" s="42" t="str">
        <f aca="true">IFERROR(INDEX(OFFSET('Transition types'!$A$6,1,0,'Transition types'!$B$4),SMALL(IF(OFFSET('Transition types'!$C$6,1,0,'Transition types'!$B$4)="THROUGH",OFFSET($K$2,0,0,'Transition types'!$B$4)),ROWS($K$2:$K193))),"")</f>
        <v/>
      </c>
      <c r="J193" s="42" t="str">
        <f aca="true">IFERROR(INDEX(OFFSET('Transition types'!$A$6,1,0,'Transition types'!$B$4),SMALL(IF(OFFSET('Transition types'!$C$6,1,0,'Transition types'!$B$4)="OUT",OFFSET($K$2,0,0,'Transition types'!$B$4)),ROWS($K$2:$K193))),"")</f>
        <v/>
      </c>
      <c r="K193" s="42" t="n">
        <f aca="false">ROWS($K$2:$K193)</f>
        <v>192</v>
      </c>
    </row>
    <row r="194" customFormat="false" ht="12.8" hidden="false" customHeight="false" outlineLevel="0" collapsed="false">
      <c r="H194" s="42" t="str">
        <f aca="true">IFERROR(INDEX(OFFSET('Transition types'!$A$6,1,0,'Transition types'!$B$4),SMALL(IF(OFFSET('Transition types'!$C$6,1,0,'Transition types'!$B$4)="IN",OFFSET($K$2,0,0,'Transition types'!$B$4)),ROWS($K$2:$K194))),"")</f>
        <v/>
      </c>
      <c r="I194" s="42" t="str">
        <f aca="true">IFERROR(INDEX(OFFSET('Transition types'!$A$6,1,0,'Transition types'!$B$4),SMALL(IF(OFFSET('Transition types'!$C$6,1,0,'Transition types'!$B$4)="THROUGH",OFFSET($K$2,0,0,'Transition types'!$B$4)),ROWS($K$2:$K194))),"")</f>
        <v/>
      </c>
      <c r="J194" s="42" t="str">
        <f aca="true">IFERROR(INDEX(OFFSET('Transition types'!$A$6,1,0,'Transition types'!$B$4),SMALL(IF(OFFSET('Transition types'!$C$6,1,0,'Transition types'!$B$4)="OUT",OFFSET($K$2,0,0,'Transition types'!$B$4)),ROWS($K$2:$K194))),"")</f>
        <v/>
      </c>
      <c r="K194" s="42" t="n">
        <f aca="false">ROWS($K$2:$K194)</f>
        <v>193</v>
      </c>
    </row>
    <row r="195" customFormat="false" ht="12.8" hidden="false" customHeight="false" outlineLevel="0" collapsed="false">
      <c r="H195" s="42" t="str">
        <f aca="true">IFERROR(INDEX(OFFSET('Transition types'!$A$6,1,0,'Transition types'!$B$4),SMALL(IF(OFFSET('Transition types'!$C$6,1,0,'Transition types'!$B$4)="IN",OFFSET($K$2,0,0,'Transition types'!$B$4)),ROWS($K$2:$K195))),"")</f>
        <v/>
      </c>
      <c r="I195" s="42" t="str">
        <f aca="true">IFERROR(INDEX(OFFSET('Transition types'!$A$6,1,0,'Transition types'!$B$4),SMALL(IF(OFFSET('Transition types'!$C$6,1,0,'Transition types'!$B$4)="THROUGH",OFFSET($K$2,0,0,'Transition types'!$B$4)),ROWS($K$2:$K195))),"")</f>
        <v/>
      </c>
      <c r="J195" s="42" t="str">
        <f aca="true">IFERROR(INDEX(OFFSET('Transition types'!$A$6,1,0,'Transition types'!$B$4),SMALL(IF(OFFSET('Transition types'!$C$6,1,0,'Transition types'!$B$4)="OUT",OFFSET($K$2,0,0,'Transition types'!$B$4)),ROWS($K$2:$K195))),"")</f>
        <v/>
      </c>
      <c r="K195" s="42" t="n">
        <f aca="false">ROWS($K$2:$K195)</f>
        <v>194</v>
      </c>
    </row>
    <row r="196" customFormat="false" ht="12.8" hidden="false" customHeight="false" outlineLevel="0" collapsed="false">
      <c r="H196" s="42" t="str">
        <f aca="true">IFERROR(INDEX(OFFSET('Transition types'!$A$6,1,0,'Transition types'!$B$4),SMALL(IF(OFFSET('Transition types'!$C$6,1,0,'Transition types'!$B$4)="IN",OFFSET($K$2,0,0,'Transition types'!$B$4)),ROWS($K$2:$K196))),"")</f>
        <v/>
      </c>
      <c r="I196" s="42" t="str">
        <f aca="true">IFERROR(INDEX(OFFSET('Transition types'!$A$6,1,0,'Transition types'!$B$4),SMALL(IF(OFFSET('Transition types'!$C$6,1,0,'Transition types'!$B$4)="THROUGH",OFFSET($K$2,0,0,'Transition types'!$B$4)),ROWS($K$2:$K196))),"")</f>
        <v/>
      </c>
      <c r="J196" s="42" t="str">
        <f aca="true">IFERROR(INDEX(OFFSET('Transition types'!$A$6,1,0,'Transition types'!$B$4),SMALL(IF(OFFSET('Transition types'!$C$6,1,0,'Transition types'!$B$4)="OUT",OFFSET($K$2,0,0,'Transition types'!$B$4)),ROWS($K$2:$K196))),"")</f>
        <v/>
      </c>
      <c r="K196" s="42" t="n">
        <f aca="false">ROWS($K$2:$K196)</f>
        <v>195</v>
      </c>
    </row>
    <row r="197" customFormat="false" ht="12.8" hidden="false" customHeight="false" outlineLevel="0" collapsed="false">
      <c r="H197" s="42" t="str">
        <f aca="true">IFERROR(INDEX(OFFSET('Transition types'!$A$6,1,0,'Transition types'!$B$4),SMALL(IF(OFFSET('Transition types'!$C$6,1,0,'Transition types'!$B$4)="IN",OFFSET($K$2,0,0,'Transition types'!$B$4)),ROWS($K$2:$K197))),"")</f>
        <v/>
      </c>
      <c r="I197" s="42" t="str">
        <f aca="true">IFERROR(INDEX(OFFSET('Transition types'!$A$6,1,0,'Transition types'!$B$4),SMALL(IF(OFFSET('Transition types'!$C$6,1,0,'Transition types'!$B$4)="THROUGH",OFFSET($K$2,0,0,'Transition types'!$B$4)),ROWS($K$2:$K197))),"")</f>
        <v/>
      </c>
      <c r="J197" s="42" t="str">
        <f aca="true">IFERROR(INDEX(OFFSET('Transition types'!$A$6,1,0,'Transition types'!$B$4),SMALL(IF(OFFSET('Transition types'!$C$6,1,0,'Transition types'!$B$4)="OUT",OFFSET($K$2,0,0,'Transition types'!$B$4)),ROWS($K$2:$K197))),"")</f>
        <v/>
      </c>
      <c r="K197" s="42" t="n">
        <f aca="false">ROWS($K$2:$K197)</f>
        <v>196</v>
      </c>
    </row>
    <row r="198" customFormat="false" ht="12.8" hidden="false" customHeight="false" outlineLevel="0" collapsed="false">
      <c r="H198" s="42" t="str">
        <f aca="true">IFERROR(INDEX(OFFSET('Transition types'!$A$6,1,0,'Transition types'!$B$4),SMALL(IF(OFFSET('Transition types'!$C$6,1,0,'Transition types'!$B$4)="IN",OFFSET($K$2,0,0,'Transition types'!$B$4)),ROWS($K$2:$K198))),"")</f>
        <v/>
      </c>
      <c r="I198" s="42" t="str">
        <f aca="true">IFERROR(INDEX(OFFSET('Transition types'!$A$6,1,0,'Transition types'!$B$4),SMALL(IF(OFFSET('Transition types'!$C$6,1,0,'Transition types'!$B$4)="THROUGH",OFFSET($K$2,0,0,'Transition types'!$B$4)),ROWS($K$2:$K198))),"")</f>
        <v/>
      </c>
      <c r="J198" s="42" t="str">
        <f aca="true">IFERROR(INDEX(OFFSET('Transition types'!$A$6,1,0,'Transition types'!$B$4),SMALL(IF(OFFSET('Transition types'!$C$6,1,0,'Transition types'!$B$4)="OUT",OFFSET($K$2,0,0,'Transition types'!$B$4)),ROWS($K$2:$K198))),"")</f>
        <v/>
      </c>
      <c r="K198" s="42" t="n">
        <f aca="false">ROWS($K$2:$K198)</f>
        <v>197</v>
      </c>
    </row>
    <row r="199" customFormat="false" ht="12.8" hidden="false" customHeight="false" outlineLevel="0" collapsed="false">
      <c r="H199" s="42" t="str">
        <f aca="true">IFERROR(INDEX(OFFSET('Transition types'!$A$6,1,0,'Transition types'!$B$4),SMALL(IF(OFFSET('Transition types'!$C$6,1,0,'Transition types'!$B$4)="IN",OFFSET($K$2,0,0,'Transition types'!$B$4)),ROWS($K$2:$K199))),"")</f>
        <v/>
      </c>
      <c r="I199" s="42" t="str">
        <f aca="true">IFERROR(INDEX(OFFSET('Transition types'!$A$6,1,0,'Transition types'!$B$4),SMALL(IF(OFFSET('Transition types'!$C$6,1,0,'Transition types'!$B$4)="THROUGH",OFFSET($K$2,0,0,'Transition types'!$B$4)),ROWS($K$2:$K199))),"")</f>
        <v/>
      </c>
      <c r="J199" s="42" t="str">
        <f aca="true">IFERROR(INDEX(OFFSET('Transition types'!$A$6,1,0,'Transition types'!$B$4),SMALL(IF(OFFSET('Transition types'!$C$6,1,0,'Transition types'!$B$4)="OUT",OFFSET($K$2,0,0,'Transition types'!$B$4)),ROWS($K$2:$K199))),"")</f>
        <v/>
      </c>
      <c r="K199" s="42" t="n">
        <f aca="false">ROWS($K$2:$K199)</f>
        <v>198</v>
      </c>
    </row>
    <row r="200" customFormat="false" ht="12.8" hidden="false" customHeight="false" outlineLevel="0" collapsed="false">
      <c r="H200" s="42" t="str">
        <f aca="true">IFERROR(INDEX(OFFSET('Transition types'!$A$6,1,0,'Transition types'!$B$4),SMALL(IF(OFFSET('Transition types'!$C$6,1,0,'Transition types'!$B$4)="IN",OFFSET($K$2,0,0,'Transition types'!$B$4)),ROWS($K$2:$K200))),"")</f>
        <v/>
      </c>
      <c r="I200" s="42" t="str">
        <f aca="true">IFERROR(INDEX(OFFSET('Transition types'!$A$6,1,0,'Transition types'!$B$4),SMALL(IF(OFFSET('Transition types'!$C$6,1,0,'Transition types'!$B$4)="THROUGH",OFFSET($K$2,0,0,'Transition types'!$B$4)),ROWS($K$2:$K200))),"")</f>
        <v/>
      </c>
      <c r="J200" s="42" t="str">
        <f aca="true">IFERROR(INDEX(OFFSET('Transition types'!$A$6,1,0,'Transition types'!$B$4),SMALL(IF(OFFSET('Transition types'!$C$6,1,0,'Transition types'!$B$4)="OUT",OFFSET($K$2,0,0,'Transition types'!$B$4)),ROWS($K$2:$K200))),"")</f>
        <v/>
      </c>
      <c r="K200" s="42" t="n">
        <f aca="false">ROWS($K$2:$K200)</f>
        <v>199</v>
      </c>
    </row>
    <row r="201" customFormat="false" ht="12.8" hidden="false" customHeight="false" outlineLevel="0" collapsed="false">
      <c r="H201" s="42" t="str">
        <f aca="true">IFERROR(INDEX(OFFSET('Transition types'!$A$6,1,0,'Transition types'!$B$4),SMALL(IF(OFFSET('Transition types'!$C$6,1,0,'Transition types'!$B$4)="IN",OFFSET($K$2,0,0,'Transition types'!$B$4)),ROWS($K$2:$K201))),"")</f>
        <v/>
      </c>
      <c r="I201" s="42" t="str">
        <f aca="true">IFERROR(INDEX(OFFSET('Transition types'!$A$6,1,0,'Transition types'!$B$4),SMALL(IF(OFFSET('Transition types'!$C$6,1,0,'Transition types'!$B$4)="THROUGH",OFFSET($K$2,0,0,'Transition types'!$B$4)),ROWS($K$2:$K201))),"")</f>
        <v/>
      </c>
      <c r="J201" s="42" t="str">
        <f aca="true">IFERROR(INDEX(OFFSET('Transition types'!$A$6,1,0,'Transition types'!$B$4),SMALL(IF(OFFSET('Transition types'!$C$6,1,0,'Transition types'!$B$4)="OUT",OFFSET($K$2,0,0,'Transition types'!$B$4)),ROWS($K$2:$K201))),"")</f>
        <v/>
      </c>
      <c r="K201" s="42" t="n">
        <f aca="false">ROWS($K$2:$K201)</f>
        <v>200</v>
      </c>
    </row>
    <row r="202" customFormat="false" ht="12.8" hidden="false" customHeight="false" outlineLevel="0" collapsed="false">
      <c r="H202" s="42" t="str">
        <f aca="true">IFERROR(INDEX(OFFSET('Transition types'!$A$6,1,0,'Transition types'!$B$4),SMALL(IF(OFFSET('Transition types'!$C$6,1,0,'Transition types'!$B$4)="IN",OFFSET($K$2,0,0,'Transition types'!$B$4)),ROWS($K$2:$K202))),"")</f>
        <v/>
      </c>
      <c r="I202" s="42" t="str">
        <f aca="true">IFERROR(INDEX(OFFSET('Transition types'!$A$6,1,0,'Transition types'!$B$4),SMALL(IF(OFFSET('Transition types'!$C$6,1,0,'Transition types'!$B$4)="THROUGH",OFFSET($K$2,0,0,'Transition types'!$B$4)),ROWS($K$2:$K202))),"")</f>
        <v/>
      </c>
      <c r="J202" s="42" t="str">
        <f aca="true">IFERROR(INDEX(OFFSET('Transition types'!$A$6,1,0,'Transition types'!$B$4),SMALL(IF(OFFSET('Transition types'!$C$6,1,0,'Transition types'!$B$4)="OUT",OFFSET($K$2,0,0,'Transition types'!$B$4)),ROWS($K$2:$K202))),"")</f>
        <v/>
      </c>
      <c r="K202" s="42" t="n">
        <f aca="false">ROWS($K$2:$K202)</f>
        <v>201</v>
      </c>
    </row>
    <row r="203" customFormat="false" ht="12.8" hidden="false" customHeight="false" outlineLevel="0" collapsed="false">
      <c r="H203" s="42" t="str">
        <f aca="true">IFERROR(INDEX(OFFSET('Transition types'!$A$6,1,0,'Transition types'!$B$4),SMALL(IF(OFFSET('Transition types'!$C$6,1,0,'Transition types'!$B$4)="IN",OFFSET($K$2,0,0,'Transition types'!$B$4)),ROWS($K$2:$K203))),"")</f>
        <v/>
      </c>
      <c r="I203" s="42" t="str">
        <f aca="true">IFERROR(INDEX(OFFSET('Transition types'!$A$6,1,0,'Transition types'!$B$4),SMALL(IF(OFFSET('Transition types'!$C$6,1,0,'Transition types'!$B$4)="THROUGH",OFFSET($K$2,0,0,'Transition types'!$B$4)),ROWS($K$2:$K203))),"")</f>
        <v/>
      </c>
      <c r="J203" s="42" t="str">
        <f aca="true">IFERROR(INDEX(OFFSET('Transition types'!$A$6,1,0,'Transition types'!$B$4),SMALL(IF(OFFSET('Transition types'!$C$6,1,0,'Transition types'!$B$4)="OUT",OFFSET($K$2,0,0,'Transition types'!$B$4)),ROWS($K$2:$K203))),"")</f>
        <v/>
      </c>
      <c r="K203" s="42" t="n">
        <f aca="false">ROWS($K$2:$K203)</f>
        <v>202</v>
      </c>
    </row>
    <row r="204" customFormat="false" ht="12.8" hidden="false" customHeight="false" outlineLevel="0" collapsed="false">
      <c r="H204" s="42" t="str">
        <f aca="true">IFERROR(INDEX(OFFSET('Transition types'!$A$6,1,0,'Transition types'!$B$4),SMALL(IF(OFFSET('Transition types'!$C$6,1,0,'Transition types'!$B$4)="IN",OFFSET($K$2,0,0,'Transition types'!$B$4)),ROWS($K$2:$K204))),"")</f>
        <v/>
      </c>
      <c r="I204" s="42" t="str">
        <f aca="true">IFERROR(INDEX(OFFSET('Transition types'!$A$6,1,0,'Transition types'!$B$4),SMALL(IF(OFFSET('Transition types'!$C$6,1,0,'Transition types'!$B$4)="THROUGH",OFFSET($K$2,0,0,'Transition types'!$B$4)),ROWS($K$2:$K204))),"")</f>
        <v/>
      </c>
      <c r="J204" s="42" t="str">
        <f aca="true">IFERROR(INDEX(OFFSET('Transition types'!$A$6,1,0,'Transition types'!$B$4),SMALL(IF(OFFSET('Transition types'!$C$6,1,0,'Transition types'!$B$4)="OUT",OFFSET($K$2,0,0,'Transition types'!$B$4)),ROWS($K$2:$K204))),"")</f>
        <v/>
      </c>
      <c r="K204" s="42" t="n">
        <f aca="false">ROWS($K$2:$K204)</f>
        <v>203</v>
      </c>
    </row>
    <row r="205" customFormat="false" ht="12.8" hidden="false" customHeight="false" outlineLevel="0" collapsed="false">
      <c r="H205" s="42" t="str">
        <f aca="true">IFERROR(INDEX(OFFSET('Transition types'!$A$6,1,0,'Transition types'!$B$4),SMALL(IF(OFFSET('Transition types'!$C$6,1,0,'Transition types'!$B$4)="IN",OFFSET($K$2,0,0,'Transition types'!$B$4)),ROWS($K$2:$K205))),"")</f>
        <v/>
      </c>
      <c r="I205" s="42" t="str">
        <f aca="true">IFERROR(INDEX(OFFSET('Transition types'!$A$6,1,0,'Transition types'!$B$4),SMALL(IF(OFFSET('Transition types'!$C$6,1,0,'Transition types'!$B$4)="THROUGH",OFFSET($K$2,0,0,'Transition types'!$B$4)),ROWS($K$2:$K205))),"")</f>
        <v/>
      </c>
      <c r="J205" s="42" t="str">
        <f aca="true">IFERROR(INDEX(OFFSET('Transition types'!$A$6,1,0,'Transition types'!$B$4),SMALL(IF(OFFSET('Transition types'!$C$6,1,0,'Transition types'!$B$4)="OUT",OFFSET($K$2,0,0,'Transition types'!$B$4)),ROWS($K$2:$K205))),"")</f>
        <v/>
      </c>
      <c r="K205" s="42" t="n">
        <f aca="false">ROWS($K$2:$K205)</f>
        <v>204</v>
      </c>
    </row>
    <row r="206" customFormat="false" ht="12.8" hidden="false" customHeight="false" outlineLevel="0" collapsed="false">
      <c r="H206" s="42" t="str">
        <f aca="true">IFERROR(INDEX(OFFSET('Transition types'!$A$6,1,0,'Transition types'!$B$4),SMALL(IF(OFFSET('Transition types'!$C$6,1,0,'Transition types'!$B$4)="IN",OFFSET($K$2,0,0,'Transition types'!$B$4)),ROWS($K$2:$K206))),"")</f>
        <v/>
      </c>
      <c r="I206" s="42" t="str">
        <f aca="true">IFERROR(INDEX(OFFSET('Transition types'!$A$6,1,0,'Transition types'!$B$4),SMALL(IF(OFFSET('Transition types'!$C$6,1,0,'Transition types'!$B$4)="THROUGH",OFFSET($K$2,0,0,'Transition types'!$B$4)),ROWS($K$2:$K206))),"")</f>
        <v/>
      </c>
      <c r="J206" s="42" t="str">
        <f aca="true">IFERROR(INDEX(OFFSET('Transition types'!$A$6,1,0,'Transition types'!$B$4),SMALL(IF(OFFSET('Transition types'!$C$6,1,0,'Transition types'!$B$4)="OUT",OFFSET($K$2,0,0,'Transition types'!$B$4)),ROWS($K$2:$K206))),"")</f>
        <v/>
      </c>
      <c r="K206" s="42" t="n">
        <f aca="false">ROWS($K$2:$K206)</f>
        <v>205</v>
      </c>
    </row>
    <row r="207" customFormat="false" ht="12.8" hidden="false" customHeight="false" outlineLevel="0" collapsed="false">
      <c r="H207" s="42" t="str">
        <f aca="true">IFERROR(INDEX(OFFSET('Transition types'!$A$6,1,0,'Transition types'!$B$4),SMALL(IF(OFFSET('Transition types'!$C$6,1,0,'Transition types'!$B$4)="IN",OFFSET($K$2,0,0,'Transition types'!$B$4)),ROWS($K$2:$K207))),"")</f>
        <v/>
      </c>
      <c r="I207" s="42" t="str">
        <f aca="true">IFERROR(INDEX(OFFSET('Transition types'!$A$6,1,0,'Transition types'!$B$4),SMALL(IF(OFFSET('Transition types'!$C$6,1,0,'Transition types'!$B$4)="THROUGH",OFFSET($K$2,0,0,'Transition types'!$B$4)),ROWS($K$2:$K207))),"")</f>
        <v/>
      </c>
      <c r="J207" s="42" t="str">
        <f aca="true">IFERROR(INDEX(OFFSET('Transition types'!$A$6,1,0,'Transition types'!$B$4),SMALL(IF(OFFSET('Transition types'!$C$6,1,0,'Transition types'!$B$4)="OUT",OFFSET($K$2,0,0,'Transition types'!$B$4)),ROWS($K$2:$K207))),"")</f>
        <v/>
      </c>
      <c r="K207" s="42" t="n">
        <f aca="false">ROWS($K$2:$K207)</f>
        <v>206</v>
      </c>
    </row>
    <row r="208" customFormat="false" ht="12.8" hidden="false" customHeight="false" outlineLevel="0" collapsed="false">
      <c r="H208" s="42" t="str">
        <f aca="true">IFERROR(INDEX(OFFSET('Transition types'!$A$6,1,0,'Transition types'!$B$4),SMALL(IF(OFFSET('Transition types'!$C$6,1,0,'Transition types'!$B$4)="IN",OFFSET($K$2,0,0,'Transition types'!$B$4)),ROWS($K$2:$K208))),"")</f>
        <v/>
      </c>
      <c r="I208" s="42" t="str">
        <f aca="true">IFERROR(INDEX(OFFSET('Transition types'!$A$6,1,0,'Transition types'!$B$4),SMALL(IF(OFFSET('Transition types'!$C$6,1,0,'Transition types'!$B$4)="THROUGH",OFFSET($K$2,0,0,'Transition types'!$B$4)),ROWS($K$2:$K208))),"")</f>
        <v/>
      </c>
      <c r="J208" s="42" t="str">
        <f aca="true">IFERROR(INDEX(OFFSET('Transition types'!$A$6,1,0,'Transition types'!$B$4),SMALL(IF(OFFSET('Transition types'!$C$6,1,0,'Transition types'!$B$4)="OUT",OFFSET($K$2,0,0,'Transition types'!$B$4)),ROWS($K$2:$K208))),"")</f>
        <v/>
      </c>
      <c r="K208" s="42" t="n">
        <f aca="false">ROWS($K$2:$K208)</f>
        <v>207</v>
      </c>
    </row>
    <row r="209" customFormat="false" ht="12.8" hidden="false" customHeight="false" outlineLevel="0" collapsed="false">
      <c r="H209" s="42" t="str">
        <f aca="true">IFERROR(INDEX(OFFSET('Transition types'!$A$6,1,0,'Transition types'!$B$4),SMALL(IF(OFFSET('Transition types'!$C$6,1,0,'Transition types'!$B$4)="IN",OFFSET($K$2,0,0,'Transition types'!$B$4)),ROWS($K$2:$K209))),"")</f>
        <v/>
      </c>
      <c r="I209" s="42" t="str">
        <f aca="true">IFERROR(INDEX(OFFSET('Transition types'!$A$6,1,0,'Transition types'!$B$4),SMALL(IF(OFFSET('Transition types'!$C$6,1,0,'Transition types'!$B$4)="THROUGH",OFFSET($K$2,0,0,'Transition types'!$B$4)),ROWS($K$2:$K209))),"")</f>
        <v/>
      </c>
      <c r="J209" s="42" t="str">
        <f aca="true">IFERROR(INDEX(OFFSET('Transition types'!$A$6,1,0,'Transition types'!$B$4),SMALL(IF(OFFSET('Transition types'!$C$6,1,0,'Transition types'!$B$4)="OUT",OFFSET($K$2,0,0,'Transition types'!$B$4)),ROWS($K$2:$K209))),"")</f>
        <v/>
      </c>
      <c r="K209" s="42" t="n">
        <f aca="false">ROWS($K$2:$K209)</f>
        <v>208</v>
      </c>
    </row>
    <row r="210" customFormat="false" ht="12.8" hidden="false" customHeight="false" outlineLevel="0" collapsed="false">
      <c r="H210" s="42" t="str">
        <f aca="true">IFERROR(INDEX(OFFSET('Transition types'!$A$6,1,0,'Transition types'!$B$4),SMALL(IF(OFFSET('Transition types'!$C$6,1,0,'Transition types'!$B$4)="IN",OFFSET($K$2,0,0,'Transition types'!$B$4)),ROWS($K$2:$K210))),"")</f>
        <v/>
      </c>
      <c r="I210" s="42" t="str">
        <f aca="true">IFERROR(INDEX(OFFSET('Transition types'!$A$6,1,0,'Transition types'!$B$4),SMALL(IF(OFFSET('Transition types'!$C$6,1,0,'Transition types'!$B$4)="THROUGH",OFFSET($K$2,0,0,'Transition types'!$B$4)),ROWS($K$2:$K210))),"")</f>
        <v/>
      </c>
      <c r="J210" s="42" t="str">
        <f aca="true">IFERROR(INDEX(OFFSET('Transition types'!$A$6,1,0,'Transition types'!$B$4),SMALL(IF(OFFSET('Transition types'!$C$6,1,0,'Transition types'!$B$4)="OUT",OFFSET($K$2,0,0,'Transition types'!$B$4)),ROWS($K$2:$K210))),"")</f>
        <v/>
      </c>
      <c r="K210" s="42" t="n">
        <f aca="false">ROWS($K$2:$K210)</f>
        <v>209</v>
      </c>
    </row>
    <row r="211" customFormat="false" ht="12.8" hidden="false" customHeight="false" outlineLevel="0" collapsed="false">
      <c r="H211" s="42" t="str">
        <f aca="true">IFERROR(INDEX(OFFSET('Transition types'!$A$6,1,0,'Transition types'!$B$4),SMALL(IF(OFFSET('Transition types'!$C$6,1,0,'Transition types'!$B$4)="IN",OFFSET($K$2,0,0,'Transition types'!$B$4)),ROWS($K$2:$K211))),"")</f>
        <v/>
      </c>
      <c r="I211" s="42" t="str">
        <f aca="true">IFERROR(INDEX(OFFSET('Transition types'!$A$6,1,0,'Transition types'!$B$4),SMALL(IF(OFFSET('Transition types'!$C$6,1,0,'Transition types'!$B$4)="THROUGH",OFFSET($K$2,0,0,'Transition types'!$B$4)),ROWS($K$2:$K211))),"")</f>
        <v/>
      </c>
      <c r="J211" s="42" t="str">
        <f aca="true">IFERROR(INDEX(OFFSET('Transition types'!$A$6,1,0,'Transition types'!$B$4),SMALL(IF(OFFSET('Transition types'!$C$6,1,0,'Transition types'!$B$4)="OUT",OFFSET($K$2,0,0,'Transition types'!$B$4)),ROWS($K$2:$K211))),"")</f>
        <v/>
      </c>
      <c r="K211" s="42" t="n">
        <f aca="false">ROWS($K$2:$K211)</f>
        <v>210</v>
      </c>
    </row>
    <row r="212" customFormat="false" ht="12.8" hidden="false" customHeight="false" outlineLevel="0" collapsed="false">
      <c r="H212" s="42" t="str">
        <f aca="true">IFERROR(INDEX(OFFSET('Transition types'!$A$6,1,0,'Transition types'!$B$4),SMALL(IF(OFFSET('Transition types'!$C$6,1,0,'Transition types'!$B$4)="IN",OFFSET($K$2,0,0,'Transition types'!$B$4)),ROWS($K$2:$K212))),"")</f>
        <v/>
      </c>
      <c r="I212" s="42" t="str">
        <f aca="true">IFERROR(INDEX(OFFSET('Transition types'!$A$6,1,0,'Transition types'!$B$4),SMALL(IF(OFFSET('Transition types'!$C$6,1,0,'Transition types'!$B$4)="THROUGH",OFFSET($K$2,0,0,'Transition types'!$B$4)),ROWS($K$2:$K212))),"")</f>
        <v/>
      </c>
      <c r="J212" s="42" t="str">
        <f aca="true">IFERROR(INDEX(OFFSET('Transition types'!$A$6,1,0,'Transition types'!$B$4),SMALL(IF(OFFSET('Transition types'!$C$6,1,0,'Transition types'!$B$4)="OUT",OFFSET($K$2,0,0,'Transition types'!$B$4)),ROWS($K$2:$K212))),"")</f>
        <v/>
      </c>
      <c r="K212" s="42" t="n">
        <f aca="false">ROWS($K$2:$K212)</f>
        <v>211</v>
      </c>
    </row>
    <row r="213" customFormat="false" ht="12.8" hidden="false" customHeight="false" outlineLevel="0" collapsed="false">
      <c r="H213" s="42" t="str">
        <f aca="true">IFERROR(INDEX(OFFSET('Transition types'!$A$6,1,0,'Transition types'!$B$4),SMALL(IF(OFFSET('Transition types'!$C$6,1,0,'Transition types'!$B$4)="IN",OFFSET($K$2,0,0,'Transition types'!$B$4)),ROWS($K$2:$K213))),"")</f>
        <v/>
      </c>
      <c r="I213" s="42" t="str">
        <f aca="true">IFERROR(INDEX(OFFSET('Transition types'!$A$6,1,0,'Transition types'!$B$4),SMALL(IF(OFFSET('Transition types'!$C$6,1,0,'Transition types'!$B$4)="THROUGH",OFFSET($K$2,0,0,'Transition types'!$B$4)),ROWS($K$2:$K213))),"")</f>
        <v/>
      </c>
      <c r="J213" s="42" t="str">
        <f aca="true">IFERROR(INDEX(OFFSET('Transition types'!$A$6,1,0,'Transition types'!$B$4),SMALL(IF(OFFSET('Transition types'!$C$6,1,0,'Transition types'!$B$4)="OUT",OFFSET($K$2,0,0,'Transition types'!$B$4)),ROWS($K$2:$K213))),"")</f>
        <v/>
      </c>
      <c r="K213" s="42" t="n">
        <f aca="false">ROWS($K$2:$K213)</f>
        <v>212</v>
      </c>
    </row>
    <row r="214" customFormat="false" ht="12.8" hidden="false" customHeight="false" outlineLevel="0" collapsed="false">
      <c r="H214" s="42" t="str">
        <f aca="true">IFERROR(INDEX(OFFSET('Transition types'!$A$6,1,0,'Transition types'!$B$4),SMALL(IF(OFFSET('Transition types'!$C$6,1,0,'Transition types'!$B$4)="IN",OFFSET($K$2,0,0,'Transition types'!$B$4)),ROWS($K$2:$K214))),"")</f>
        <v/>
      </c>
      <c r="I214" s="42" t="str">
        <f aca="true">IFERROR(INDEX(OFFSET('Transition types'!$A$6,1,0,'Transition types'!$B$4),SMALL(IF(OFFSET('Transition types'!$C$6,1,0,'Transition types'!$B$4)="THROUGH",OFFSET($K$2,0,0,'Transition types'!$B$4)),ROWS($K$2:$K214))),"")</f>
        <v/>
      </c>
      <c r="J214" s="42" t="str">
        <f aca="true">IFERROR(INDEX(OFFSET('Transition types'!$A$6,1,0,'Transition types'!$B$4),SMALL(IF(OFFSET('Transition types'!$C$6,1,0,'Transition types'!$B$4)="OUT",OFFSET($K$2,0,0,'Transition types'!$B$4)),ROWS($K$2:$K214))),"")</f>
        <v/>
      </c>
      <c r="K214" s="42" t="n">
        <f aca="false">ROWS($K$2:$K214)</f>
        <v>213</v>
      </c>
    </row>
    <row r="215" customFormat="false" ht="12.8" hidden="false" customHeight="false" outlineLevel="0" collapsed="false">
      <c r="H215" s="42" t="str">
        <f aca="true">IFERROR(INDEX(OFFSET('Transition types'!$A$6,1,0,'Transition types'!$B$4),SMALL(IF(OFFSET('Transition types'!$C$6,1,0,'Transition types'!$B$4)="IN",OFFSET($K$2,0,0,'Transition types'!$B$4)),ROWS($K$2:$K215))),"")</f>
        <v/>
      </c>
      <c r="I215" s="42" t="str">
        <f aca="true">IFERROR(INDEX(OFFSET('Transition types'!$A$6,1,0,'Transition types'!$B$4),SMALL(IF(OFFSET('Transition types'!$C$6,1,0,'Transition types'!$B$4)="THROUGH",OFFSET($K$2,0,0,'Transition types'!$B$4)),ROWS($K$2:$K215))),"")</f>
        <v/>
      </c>
      <c r="J215" s="42" t="str">
        <f aca="true">IFERROR(INDEX(OFFSET('Transition types'!$A$6,1,0,'Transition types'!$B$4),SMALL(IF(OFFSET('Transition types'!$C$6,1,0,'Transition types'!$B$4)="OUT",OFFSET($K$2,0,0,'Transition types'!$B$4)),ROWS($K$2:$K215))),"")</f>
        <v/>
      </c>
      <c r="K215" s="42" t="n">
        <f aca="false">ROWS($K$2:$K215)</f>
        <v>214</v>
      </c>
    </row>
    <row r="216" customFormat="false" ht="12.8" hidden="false" customHeight="false" outlineLevel="0" collapsed="false">
      <c r="H216" s="42" t="str">
        <f aca="true">IFERROR(INDEX(OFFSET('Transition types'!$A$6,1,0,'Transition types'!$B$4),SMALL(IF(OFFSET('Transition types'!$C$6,1,0,'Transition types'!$B$4)="IN",OFFSET($K$2,0,0,'Transition types'!$B$4)),ROWS($K$2:$K216))),"")</f>
        <v/>
      </c>
      <c r="I216" s="42" t="str">
        <f aca="true">IFERROR(INDEX(OFFSET('Transition types'!$A$6,1,0,'Transition types'!$B$4),SMALL(IF(OFFSET('Transition types'!$C$6,1,0,'Transition types'!$B$4)="THROUGH",OFFSET($K$2,0,0,'Transition types'!$B$4)),ROWS($K$2:$K216))),"")</f>
        <v/>
      </c>
      <c r="J216" s="42" t="str">
        <f aca="true">IFERROR(INDEX(OFFSET('Transition types'!$A$6,1,0,'Transition types'!$B$4),SMALL(IF(OFFSET('Transition types'!$C$6,1,0,'Transition types'!$B$4)="OUT",OFFSET($K$2,0,0,'Transition types'!$B$4)),ROWS($K$2:$K216))),"")</f>
        <v/>
      </c>
      <c r="K216" s="42" t="n">
        <f aca="false">ROWS($K$2:$K216)</f>
        <v>215</v>
      </c>
    </row>
    <row r="217" customFormat="false" ht="12.8" hidden="false" customHeight="false" outlineLevel="0" collapsed="false">
      <c r="H217" s="42" t="str">
        <f aca="true">IFERROR(INDEX(OFFSET('Transition types'!$A$6,1,0,'Transition types'!$B$4),SMALL(IF(OFFSET('Transition types'!$C$6,1,0,'Transition types'!$B$4)="IN",OFFSET($K$2,0,0,'Transition types'!$B$4)),ROWS($K$2:$K217))),"")</f>
        <v/>
      </c>
      <c r="I217" s="42" t="str">
        <f aca="true">IFERROR(INDEX(OFFSET('Transition types'!$A$6,1,0,'Transition types'!$B$4),SMALL(IF(OFFSET('Transition types'!$C$6,1,0,'Transition types'!$B$4)="THROUGH",OFFSET($K$2,0,0,'Transition types'!$B$4)),ROWS($K$2:$K217))),"")</f>
        <v/>
      </c>
      <c r="J217" s="42" t="str">
        <f aca="true">IFERROR(INDEX(OFFSET('Transition types'!$A$6,1,0,'Transition types'!$B$4),SMALL(IF(OFFSET('Transition types'!$C$6,1,0,'Transition types'!$B$4)="OUT",OFFSET($K$2,0,0,'Transition types'!$B$4)),ROWS($K$2:$K217))),"")</f>
        <v/>
      </c>
      <c r="K217" s="42" t="n">
        <f aca="false">ROWS($K$2:$K217)</f>
        <v>216</v>
      </c>
    </row>
    <row r="218" customFormat="false" ht="12.8" hidden="false" customHeight="false" outlineLevel="0" collapsed="false">
      <c r="H218" s="42" t="str">
        <f aca="true">IFERROR(INDEX(OFFSET('Transition types'!$A$6,1,0,'Transition types'!$B$4),SMALL(IF(OFFSET('Transition types'!$C$6,1,0,'Transition types'!$B$4)="IN",OFFSET($K$2,0,0,'Transition types'!$B$4)),ROWS($K$2:$K218))),"")</f>
        <v/>
      </c>
      <c r="I218" s="42" t="str">
        <f aca="true">IFERROR(INDEX(OFFSET('Transition types'!$A$6,1,0,'Transition types'!$B$4),SMALL(IF(OFFSET('Transition types'!$C$6,1,0,'Transition types'!$B$4)="THROUGH",OFFSET($K$2,0,0,'Transition types'!$B$4)),ROWS($K$2:$K218))),"")</f>
        <v/>
      </c>
      <c r="J218" s="42" t="str">
        <f aca="true">IFERROR(INDEX(OFFSET('Transition types'!$A$6,1,0,'Transition types'!$B$4),SMALL(IF(OFFSET('Transition types'!$C$6,1,0,'Transition types'!$B$4)="OUT",OFFSET($K$2,0,0,'Transition types'!$B$4)),ROWS($K$2:$K218))),"")</f>
        <v/>
      </c>
      <c r="K218" s="42" t="n">
        <f aca="false">ROWS($K$2:$K218)</f>
        <v>217</v>
      </c>
    </row>
    <row r="219" customFormat="false" ht="12.8" hidden="false" customHeight="false" outlineLevel="0" collapsed="false">
      <c r="H219" s="42" t="str">
        <f aca="true">IFERROR(INDEX(OFFSET('Transition types'!$A$6,1,0,'Transition types'!$B$4),SMALL(IF(OFFSET('Transition types'!$C$6,1,0,'Transition types'!$B$4)="IN",OFFSET($K$2,0,0,'Transition types'!$B$4)),ROWS($K$2:$K219))),"")</f>
        <v/>
      </c>
      <c r="I219" s="42" t="str">
        <f aca="true">IFERROR(INDEX(OFFSET('Transition types'!$A$6,1,0,'Transition types'!$B$4),SMALL(IF(OFFSET('Transition types'!$C$6,1,0,'Transition types'!$B$4)="THROUGH",OFFSET($K$2,0,0,'Transition types'!$B$4)),ROWS($K$2:$K219))),"")</f>
        <v/>
      </c>
      <c r="J219" s="42" t="str">
        <f aca="true">IFERROR(INDEX(OFFSET('Transition types'!$A$6,1,0,'Transition types'!$B$4),SMALL(IF(OFFSET('Transition types'!$C$6,1,0,'Transition types'!$B$4)="OUT",OFFSET($K$2,0,0,'Transition types'!$B$4)),ROWS($K$2:$K219))),"")</f>
        <v/>
      </c>
      <c r="K219" s="42" t="n">
        <f aca="false">ROWS($K$2:$K219)</f>
        <v>218</v>
      </c>
    </row>
    <row r="220" customFormat="false" ht="12.8" hidden="false" customHeight="false" outlineLevel="0" collapsed="false">
      <c r="H220" s="42" t="str">
        <f aca="true">IFERROR(INDEX(OFFSET('Transition types'!$A$6,1,0,'Transition types'!$B$4),SMALL(IF(OFFSET('Transition types'!$C$6,1,0,'Transition types'!$B$4)="IN",OFFSET($K$2,0,0,'Transition types'!$B$4)),ROWS($K$2:$K220))),"")</f>
        <v/>
      </c>
      <c r="I220" s="42" t="str">
        <f aca="true">IFERROR(INDEX(OFFSET('Transition types'!$A$6,1,0,'Transition types'!$B$4),SMALL(IF(OFFSET('Transition types'!$C$6,1,0,'Transition types'!$B$4)="THROUGH",OFFSET($K$2,0,0,'Transition types'!$B$4)),ROWS($K$2:$K220))),"")</f>
        <v/>
      </c>
      <c r="J220" s="42" t="str">
        <f aca="true">IFERROR(INDEX(OFFSET('Transition types'!$A$6,1,0,'Transition types'!$B$4),SMALL(IF(OFFSET('Transition types'!$C$6,1,0,'Transition types'!$B$4)="OUT",OFFSET($K$2,0,0,'Transition types'!$B$4)),ROWS($K$2:$K220))),"")</f>
        <v/>
      </c>
      <c r="K220" s="42" t="n">
        <f aca="false">ROWS($K$2:$K220)</f>
        <v>219</v>
      </c>
    </row>
    <row r="221" customFormat="false" ht="12.8" hidden="false" customHeight="false" outlineLevel="0" collapsed="false">
      <c r="H221" s="42" t="str">
        <f aca="true">IFERROR(INDEX(OFFSET('Transition types'!$A$6,1,0,'Transition types'!$B$4),SMALL(IF(OFFSET('Transition types'!$C$6,1,0,'Transition types'!$B$4)="IN",OFFSET($K$2,0,0,'Transition types'!$B$4)),ROWS($K$2:$K221))),"")</f>
        <v/>
      </c>
      <c r="I221" s="42" t="str">
        <f aca="true">IFERROR(INDEX(OFFSET('Transition types'!$A$6,1,0,'Transition types'!$B$4),SMALL(IF(OFFSET('Transition types'!$C$6,1,0,'Transition types'!$B$4)="THROUGH",OFFSET($K$2,0,0,'Transition types'!$B$4)),ROWS($K$2:$K221))),"")</f>
        <v/>
      </c>
      <c r="J221" s="42" t="str">
        <f aca="true">IFERROR(INDEX(OFFSET('Transition types'!$A$6,1,0,'Transition types'!$B$4),SMALL(IF(OFFSET('Transition types'!$C$6,1,0,'Transition types'!$B$4)="OUT",OFFSET($K$2,0,0,'Transition types'!$B$4)),ROWS($K$2:$K221))),"")</f>
        <v/>
      </c>
      <c r="K221" s="42" t="n">
        <f aca="false">ROWS($K$2:$K221)</f>
        <v>220</v>
      </c>
    </row>
    <row r="222" customFormat="false" ht="12.8" hidden="false" customHeight="false" outlineLevel="0" collapsed="false">
      <c r="H222" s="42" t="str">
        <f aca="true">IFERROR(INDEX(OFFSET('Transition types'!$A$6,1,0,'Transition types'!$B$4),SMALL(IF(OFFSET('Transition types'!$C$6,1,0,'Transition types'!$B$4)="IN",OFFSET($K$2,0,0,'Transition types'!$B$4)),ROWS($K$2:$K222))),"")</f>
        <v/>
      </c>
      <c r="I222" s="42" t="str">
        <f aca="true">IFERROR(INDEX(OFFSET('Transition types'!$A$6,1,0,'Transition types'!$B$4),SMALL(IF(OFFSET('Transition types'!$C$6,1,0,'Transition types'!$B$4)="THROUGH",OFFSET($K$2,0,0,'Transition types'!$B$4)),ROWS($K$2:$K222))),"")</f>
        <v/>
      </c>
      <c r="J222" s="42" t="str">
        <f aca="true">IFERROR(INDEX(OFFSET('Transition types'!$A$6,1,0,'Transition types'!$B$4),SMALL(IF(OFFSET('Transition types'!$C$6,1,0,'Transition types'!$B$4)="OUT",OFFSET($K$2,0,0,'Transition types'!$B$4)),ROWS($K$2:$K222))),"")</f>
        <v/>
      </c>
      <c r="K222" s="42" t="n">
        <f aca="false">ROWS($K$2:$K222)</f>
        <v>221</v>
      </c>
    </row>
    <row r="223" customFormat="false" ht="12.8" hidden="false" customHeight="false" outlineLevel="0" collapsed="false">
      <c r="H223" s="42" t="str">
        <f aca="true">IFERROR(INDEX(OFFSET('Transition types'!$A$6,1,0,'Transition types'!$B$4),SMALL(IF(OFFSET('Transition types'!$C$6,1,0,'Transition types'!$B$4)="IN",OFFSET($K$2,0,0,'Transition types'!$B$4)),ROWS($K$2:$K223))),"")</f>
        <v/>
      </c>
      <c r="I223" s="42" t="str">
        <f aca="true">IFERROR(INDEX(OFFSET('Transition types'!$A$6,1,0,'Transition types'!$B$4),SMALL(IF(OFFSET('Transition types'!$C$6,1,0,'Transition types'!$B$4)="THROUGH",OFFSET($K$2,0,0,'Transition types'!$B$4)),ROWS($K$2:$K223))),"")</f>
        <v/>
      </c>
      <c r="J223" s="42" t="str">
        <f aca="true">IFERROR(INDEX(OFFSET('Transition types'!$A$6,1,0,'Transition types'!$B$4),SMALL(IF(OFFSET('Transition types'!$C$6,1,0,'Transition types'!$B$4)="OUT",OFFSET($K$2,0,0,'Transition types'!$B$4)),ROWS($K$2:$K223))),"")</f>
        <v/>
      </c>
      <c r="K223" s="42" t="n">
        <f aca="false">ROWS($K$2:$K223)</f>
        <v>222</v>
      </c>
    </row>
    <row r="224" customFormat="false" ht="12.8" hidden="false" customHeight="false" outlineLevel="0" collapsed="false">
      <c r="H224" s="42" t="str">
        <f aca="true">IFERROR(INDEX(OFFSET('Transition types'!$A$6,1,0,'Transition types'!$B$4),SMALL(IF(OFFSET('Transition types'!$C$6,1,0,'Transition types'!$B$4)="IN",OFFSET($K$2,0,0,'Transition types'!$B$4)),ROWS($K$2:$K224))),"")</f>
        <v/>
      </c>
      <c r="I224" s="42" t="str">
        <f aca="true">IFERROR(INDEX(OFFSET('Transition types'!$A$6,1,0,'Transition types'!$B$4),SMALL(IF(OFFSET('Transition types'!$C$6,1,0,'Transition types'!$B$4)="THROUGH",OFFSET($K$2,0,0,'Transition types'!$B$4)),ROWS($K$2:$K224))),"")</f>
        <v/>
      </c>
      <c r="J224" s="42" t="str">
        <f aca="true">IFERROR(INDEX(OFFSET('Transition types'!$A$6,1,0,'Transition types'!$B$4),SMALL(IF(OFFSET('Transition types'!$C$6,1,0,'Transition types'!$B$4)="OUT",OFFSET($K$2,0,0,'Transition types'!$B$4)),ROWS($K$2:$K224))),"")</f>
        <v/>
      </c>
      <c r="K224" s="42" t="n">
        <f aca="false">ROWS($K$2:$K224)</f>
        <v>223</v>
      </c>
    </row>
    <row r="225" customFormat="false" ht="12.8" hidden="false" customHeight="false" outlineLevel="0" collapsed="false">
      <c r="H225" s="42" t="str">
        <f aca="true">IFERROR(INDEX(OFFSET('Transition types'!$A$6,1,0,'Transition types'!$B$4),SMALL(IF(OFFSET('Transition types'!$C$6,1,0,'Transition types'!$B$4)="IN",OFFSET($K$2,0,0,'Transition types'!$B$4)),ROWS($K$2:$K225))),"")</f>
        <v/>
      </c>
      <c r="I225" s="42" t="str">
        <f aca="true">IFERROR(INDEX(OFFSET('Transition types'!$A$6,1,0,'Transition types'!$B$4),SMALL(IF(OFFSET('Transition types'!$C$6,1,0,'Transition types'!$B$4)="THROUGH",OFFSET($K$2,0,0,'Transition types'!$B$4)),ROWS($K$2:$K225))),"")</f>
        <v/>
      </c>
      <c r="J225" s="42" t="str">
        <f aca="true">IFERROR(INDEX(OFFSET('Transition types'!$A$6,1,0,'Transition types'!$B$4),SMALL(IF(OFFSET('Transition types'!$C$6,1,0,'Transition types'!$B$4)="OUT",OFFSET($K$2,0,0,'Transition types'!$B$4)),ROWS($K$2:$K225))),"")</f>
        <v/>
      </c>
      <c r="K225" s="42" t="n">
        <f aca="false">ROWS($K$2:$K225)</f>
        <v>224</v>
      </c>
    </row>
    <row r="226" customFormat="false" ht="12.8" hidden="false" customHeight="false" outlineLevel="0" collapsed="false">
      <c r="H226" s="42" t="str">
        <f aca="true">IFERROR(INDEX(OFFSET('Transition types'!$A$6,1,0,'Transition types'!$B$4),SMALL(IF(OFFSET('Transition types'!$C$6,1,0,'Transition types'!$B$4)="IN",OFFSET($K$2,0,0,'Transition types'!$B$4)),ROWS($K$2:$K226))),"")</f>
        <v/>
      </c>
      <c r="I226" s="42" t="str">
        <f aca="true">IFERROR(INDEX(OFFSET('Transition types'!$A$6,1,0,'Transition types'!$B$4),SMALL(IF(OFFSET('Transition types'!$C$6,1,0,'Transition types'!$B$4)="THROUGH",OFFSET($K$2,0,0,'Transition types'!$B$4)),ROWS($K$2:$K226))),"")</f>
        <v/>
      </c>
      <c r="J226" s="42" t="str">
        <f aca="true">IFERROR(INDEX(OFFSET('Transition types'!$A$6,1,0,'Transition types'!$B$4),SMALL(IF(OFFSET('Transition types'!$C$6,1,0,'Transition types'!$B$4)="OUT",OFFSET($K$2,0,0,'Transition types'!$B$4)),ROWS($K$2:$K226))),"")</f>
        <v/>
      </c>
      <c r="K226" s="42" t="n">
        <f aca="false">ROWS($K$2:$K226)</f>
        <v>225</v>
      </c>
    </row>
    <row r="227" customFormat="false" ht="12.8" hidden="false" customHeight="false" outlineLevel="0" collapsed="false">
      <c r="H227" s="42" t="str">
        <f aca="true">IFERROR(INDEX(OFFSET('Transition types'!$A$6,1,0,'Transition types'!$B$4),SMALL(IF(OFFSET('Transition types'!$C$6,1,0,'Transition types'!$B$4)="IN",OFFSET($K$2,0,0,'Transition types'!$B$4)),ROWS($K$2:$K227))),"")</f>
        <v/>
      </c>
      <c r="I227" s="42" t="str">
        <f aca="true">IFERROR(INDEX(OFFSET('Transition types'!$A$6,1,0,'Transition types'!$B$4),SMALL(IF(OFFSET('Transition types'!$C$6,1,0,'Transition types'!$B$4)="THROUGH",OFFSET($K$2,0,0,'Transition types'!$B$4)),ROWS($K$2:$K227))),"")</f>
        <v/>
      </c>
      <c r="J227" s="42" t="str">
        <f aca="true">IFERROR(INDEX(OFFSET('Transition types'!$A$6,1,0,'Transition types'!$B$4),SMALL(IF(OFFSET('Transition types'!$C$6,1,0,'Transition types'!$B$4)="OUT",OFFSET($K$2,0,0,'Transition types'!$B$4)),ROWS($K$2:$K227))),"")</f>
        <v/>
      </c>
      <c r="K227" s="42" t="n">
        <f aca="false">ROWS($K$2:$K227)</f>
        <v>226</v>
      </c>
    </row>
    <row r="228" customFormat="false" ht="12.8" hidden="false" customHeight="false" outlineLevel="0" collapsed="false">
      <c r="H228" s="42" t="str">
        <f aca="true">IFERROR(INDEX(OFFSET('Transition types'!$A$6,1,0,'Transition types'!$B$4),SMALL(IF(OFFSET('Transition types'!$C$6,1,0,'Transition types'!$B$4)="IN",OFFSET($K$2,0,0,'Transition types'!$B$4)),ROWS($K$2:$K228))),"")</f>
        <v/>
      </c>
      <c r="I228" s="42" t="str">
        <f aca="true">IFERROR(INDEX(OFFSET('Transition types'!$A$6,1,0,'Transition types'!$B$4),SMALL(IF(OFFSET('Transition types'!$C$6,1,0,'Transition types'!$B$4)="THROUGH",OFFSET($K$2,0,0,'Transition types'!$B$4)),ROWS($K$2:$K228))),"")</f>
        <v/>
      </c>
      <c r="J228" s="42" t="str">
        <f aca="true">IFERROR(INDEX(OFFSET('Transition types'!$A$6,1,0,'Transition types'!$B$4),SMALL(IF(OFFSET('Transition types'!$C$6,1,0,'Transition types'!$B$4)="OUT",OFFSET($K$2,0,0,'Transition types'!$B$4)),ROWS($K$2:$K228))),"")</f>
        <v/>
      </c>
      <c r="K228" s="42" t="n">
        <f aca="false">ROWS($K$2:$K228)</f>
        <v>227</v>
      </c>
    </row>
    <row r="229" customFormat="false" ht="12.8" hidden="false" customHeight="false" outlineLevel="0" collapsed="false">
      <c r="H229" s="42" t="str">
        <f aca="true">IFERROR(INDEX(OFFSET('Transition types'!$A$6,1,0,'Transition types'!$B$4),SMALL(IF(OFFSET('Transition types'!$C$6,1,0,'Transition types'!$B$4)="IN",OFFSET($K$2,0,0,'Transition types'!$B$4)),ROWS($K$2:$K229))),"")</f>
        <v/>
      </c>
      <c r="I229" s="42" t="str">
        <f aca="true">IFERROR(INDEX(OFFSET('Transition types'!$A$6,1,0,'Transition types'!$B$4),SMALL(IF(OFFSET('Transition types'!$C$6,1,0,'Transition types'!$B$4)="THROUGH",OFFSET($K$2,0,0,'Transition types'!$B$4)),ROWS($K$2:$K229))),"")</f>
        <v/>
      </c>
      <c r="J229" s="42" t="str">
        <f aca="true">IFERROR(INDEX(OFFSET('Transition types'!$A$6,1,0,'Transition types'!$B$4),SMALL(IF(OFFSET('Transition types'!$C$6,1,0,'Transition types'!$B$4)="OUT",OFFSET($K$2,0,0,'Transition types'!$B$4)),ROWS($K$2:$K229))),"")</f>
        <v/>
      </c>
      <c r="K229" s="42" t="n">
        <f aca="false">ROWS($K$2:$K229)</f>
        <v>228</v>
      </c>
    </row>
    <row r="230" customFormat="false" ht="12.8" hidden="false" customHeight="false" outlineLevel="0" collapsed="false">
      <c r="H230" s="42" t="str">
        <f aca="true">IFERROR(INDEX(OFFSET('Transition types'!$A$6,1,0,'Transition types'!$B$4),SMALL(IF(OFFSET('Transition types'!$C$6,1,0,'Transition types'!$B$4)="IN",OFFSET($K$2,0,0,'Transition types'!$B$4)),ROWS($K$2:$K230))),"")</f>
        <v/>
      </c>
      <c r="I230" s="42" t="str">
        <f aca="true">IFERROR(INDEX(OFFSET('Transition types'!$A$6,1,0,'Transition types'!$B$4),SMALL(IF(OFFSET('Transition types'!$C$6,1,0,'Transition types'!$B$4)="THROUGH",OFFSET($K$2,0,0,'Transition types'!$B$4)),ROWS($K$2:$K230))),"")</f>
        <v/>
      </c>
      <c r="J230" s="42" t="str">
        <f aca="true">IFERROR(INDEX(OFFSET('Transition types'!$A$6,1,0,'Transition types'!$B$4),SMALL(IF(OFFSET('Transition types'!$C$6,1,0,'Transition types'!$B$4)="OUT",OFFSET($K$2,0,0,'Transition types'!$B$4)),ROWS($K$2:$K230))),"")</f>
        <v/>
      </c>
      <c r="K230" s="42" t="n">
        <f aca="false">ROWS($K$2:$K230)</f>
        <v>229</v>
      </c>
    </row>
    <row r="231" customFormat="false" ht="12.8" hidden="false" customHeight="false" outlineLevel="0" collapsed="false">
      <c r="H231" s="42" t="str">
        <f aca="true">IFERROR(INDEX(OFFSET('Transition types'!$A$6,1,0,'Transition types'!$B$4),SMALL(IF(OFFSET('Transition types'!$C$6,1,0,'Transition types'!$B$4)="IN",OFFSET($K$2,0,0,'Transition types'!$B$4)),ROWS($K$2:$K231))),"")</f>
        <v/>
      </c>
      <c r="I231" s="42" t="str">
        <f aca="true">IFERROR(INDEX(OFFSET('Transition types'!$A$6,1,0,'Transition types'!$B$4),SMALL(IF(OFFSET('Transition types'!$C$6,1,0,'Transition types'!$B$4)="THROUGH",OFFSET($K$2,0,0,'Transition types'!$B$4)),ROWS($K$2:$K231))),"")</f>
        <v/>
      </c>
      <c r="J231" s="42" t="str">
        <f aca="true">IFERROR(INDEX(OFFSET('Transition types'!$A$6,1,0,'Transition types'!$B$4),SMALL(IF(OFFSET('Transition types'!$C$6,1,0,'Transition types'!$B$4)="OUT",OFFSET($K$2,0,0,'Transition types'!$B$4)),ROWS($K$2:$K231))),"")</f>
        <v/>
      </c>
      <c r="K231" s="42" t="n">
        <f aca="false">ROWS($K$2:$K231)</f>
        <v>230</v>
      </c>
    </row>
    <row r="232" customFormat="false" ht="12.8" hidden="false" customHeight="false" outlineLevel="0" collapsed="false">
      <c r="H232" s="42" t="str">
        <f aca="true">IFERROR(INDEX(OFFSET('Transition types'!$A$6,1,0,'Transition types'!$B$4),SMALL(IF(OFFSET('Transition types'!$C$6,1,0,'Transition types'!$B$4)="IN",OFFSET($K$2,0,0,'Transition types'!$B$4)),ROWS($K$2:$K232))),"")</f>
        <v/>
      </c>
      <c r="I232" s="42" t="str">
        <f aca="true">IFERROR(INDEX(OFFSET('Transition types'!$A$6,1,0,'Transition types'!$B$4),SMALL(IF(OFFSET('Transition types'!$C$6,1,0,'Transition types'!$B$4)="THROUGH",OFFSET($K$2,0,0,'Transition types'!$B$4)),ROWS($K$2:$K232))),"")</f>
        <v/>
      </c>
      <c r="J232" s="42" t="str">
        <f aca="true">IFERROR(INDEX(OFFSET('Transition types'!$A$6,1,0,'Transition types'!$B$4),SMALL(IF(OFFSET('Transition types'!$C$6,1,0,'Transition types'!$B$4)="OUT",OFFSET($K$2,0,0,'Transition types'!$B$4)),ROWS($K$2:$K232))),"")</f>
        <v/>
      </c>
      <c r="K232" s="42" t="n">
        <f aca="false">ROWS($K$2:$K232)</f>
        <v>231</v>
      </c>
    </row>
    <row r="233" customFormat="false" ht="12.8" hidden="false" customHeight="false" outlineLevel="0" collapsed="false">
      <c r="H233" s="42" t="str">
        <f aca="true">IFERROR(INDEX(OFFSET('Transition types'!$A$6,1,0,'Transition types'!$B$4),SMALL(IF(OFFSET('Transition types'!$C$6,1,0,'Transition types'!$B$4)="IN",OFFSET($K$2,0,0,'Transition types'!$B$4)),ROWS($K$2:$K233))),"")</f>
        <v/>
      </c>
      <c r="I233" s="42" t="str">
        <f aca="true">IFERROR(INDEX(OFFSET('Transition types'!$A$6,1,0,'Transition types'!$B$4),SMALL(IF(OFFSET('Transition types'!$C$6,1,0,'Transition types'!$B$4)="THROUGH",OFFSET($K$2,0,0,'Transition types'!$B$4)),ROWS($K$2:$K233))),"")</f>
        <v/>
      </c>
      <c r="J233" s="42" t="str">
        <f aca="true">IFERROR(INDEX(OFFSET('Transition types'!$A$6,1,0,'Transition types'!$B$4),SMALL(IF(OFFSET('Transition types'!$C$6,1,0,'Transition types'!$B$4)="OUT",OFFSET($K$2,0,0,'Transition types'!$B$4)),ROWS($K$2:$K233))),"")</f>
        <v/>
      </c>
      <c r="K233" s="42" t="n">
        <f aca="false">ROWS($K$2:$K233)</f>
        <v>232</v>
      </c>
    </row>
    <row r="234" customFormat="false" ht="12.8" hidden="false" customHeight="false" outlineLevel="0" collapsed="false">
      <c r="H234" s="42" t="str">
        <f aca="true">IFERROR(INDEX(OFFSET('Transition types'!$A$6,1,0,'Transition types'!$B$4),SMALL(IF(OFFSET('Transition types'!$C$6,1,0,'Transition types'!$B$4)="IN",OFFSET($K$2,0,0,'Transition types'!$B$4)),ROWS($K$2:$K234))),"")</f>
        <v/>
      </c>
      <c r="I234" s="42" t="str">
        <f aca="true">IFERROR(INDEX(OFFSET('Transition types'!$A$6,1,0,'Transition types'!$B$4),SMALL(IF(OFFSET('Transition types'!$C$6,1,0,'Transition types'!$B$4)="THROUGH",OFFSET($K$2,0,0,'Transition types'!$B$4)),ROWS($K$2:$K234))),"")</f>
        <v/>
      </c>
      <c r="J234" s="42" t="str">
        <f aca="true">IFERROR(INDEX(OFFSET('Transition types'!$A$6,1,0,'Transition types'!$B$4),SMALL(IF(OFFSET('Transition types'!$C$6,1,0,'Transition types'!$B$4)="OUT",OFFSET($K$2,0,0,'Transition types'!$B$4)),ROWS($K$2:$K234))),"")</f>
        <v/>
      </c>
      <c r="K234" s="42" t="n">
        <f aca="false">ROWS($K$2:$K234)</f>
        <v>233</v>
      </c>
    </row>
    <row r="235" customFormat="false" ht="12.8" hidden="false" customHeight="false" outlineLevel="0" collapsed="false">
      <c r="H235" s="42" t="str">
        <f aca="true">IFERROR(INDEX(OFFSET('Transition types'!$A$6,1,0,'Transition types'!$B$4),SMALL(IF(OFFSET('Transition types'!$C$6,1,0,'Transition types'!$B$4)="IN",OFFSET($K$2,0,0,'Transition types'!$B$4)),ROWS($K$2:$K235))),"")</f>
        <v/>
      </c>
      <c r="I235" s="42" t="str">
        <f aca="true">IFERROR(INDEX(OFFSET('Transition types'!$A$6,1,0,'Transition types'!$B$4),SMALL(IF(OFFSET('Transition types'!$C$6,1,0,'Transition types'!$B$4)="THROUGH",OFFSET($K$2,0,0,'Transition types'!$B$4)),ROWS($K$2:$K235))),"")</f>
        <v/>
      </c>
      <c r="J235" s="42" t="str">
        <f aca="true">IFERROR(INDEX(OFFSET('Transition types'!$A$6,1,0,'Transition types'!$B$4),SMALL(IF(OFFSET('Transition types'!$C$6,1,0,'Transition types'!$B$4)="OUT",OFFSET($K$2,0,0,'Transition types'!$B$4)),ROWS($K$2:$K235))),"")</f>
        <v/>
      </c>
      <c r="K235" s="42" t="n">
        <f aca="false">ROWS($K$2:$K235)</f>
        <v>234</v>
      </c>
    </row>
    <row r="236" customFormat="false" ht="12.8" hidden="false" customHeight="false" outlineLevel="0" collapsed="false">
      <c r="H236" s="42" t="str">
        <f aca="true">IFERROR(INDEX(OFFSET('Transition types'!$A$6,1,0,'Transition types'!$B$4),SMALL(IF(OFFSET('Transition types'!$C$6,1,0,'Transition types'!$B$4)="IN",OFFSET($K$2,0,0,'Transition types'!$B$4)),ROWS($K$2:$K236))),"")</f>
        <v/>
      </c>
      <c r="I236" s="42" t="str">
        <f aca="true">IFERROR(INDEX(OFFSET('Transition types'!$A$6,1,0,'Transition types'!$B$4),SMALL(IF(OFFSET('Transition types'!$C$6,1,0,'Transition types'!$B$4)="THROUGH",OFFSET($K$2,0,0,'Transition types'!$B$4)),ROWS($K$2:$K236))),"")</f>
        <v/>
      </c>
      <c r="J236" s="42" t="str">
        <f aca="true">IFERROR(INDEX(OFFSET('Transition types'!$A$6,1,0,'Transition types'!$B$4),SMALL(IF(OFFSET('Transition types'!$C$6,1,0,'Transition types'!$B$4)="OUT",OFFSET($K$2,0,0,'Transition types'!$B$4)),ROWS($K$2:$K236))),"")</f>
        <v/>
      </c>
      <c r="K236" s="42" t="n">
        <f aca="false">ROWS($K$2:$K236)</f>
        <v>235</v>
      </c>
    </row>
    <row r="237" customFormat="false" ht="12.8" hidden="false" customHeight="false" outlineLevel="0" collapsed="false">
      <c r="H237" s="42" t="str">
        <f aca="true">IFERROR(INDEX(OFFSET('Transition types'!$A$6,1,0,'Transition types'!$B$4),SMALL(IF(OFFSET('Transition types'!$C$6,1,0,'Transition types'!$B$4)="IN",OFFSET($K$2,0,0,'Transition types'!$B$4)),ROWS($K$2:$K237))),"")</f>
        <v/>
      </c>
      <c r="I237" s="42" t="str">
        <f aca="true">IFERROR(INDEX(OFFSET('Transition types'!$A$6,1,0,'Transition types'!$B$4),SMALL(IF(OFFSET('Transition types'!$C$6,1,0,'Transition types'!$B$4)="THROUGH",OFFSET($K$2,0,0,'Transition types'!$B$4)),ROWS($K$2:$K237))),"")</f>
        <v/>
      </c>
      <c r="J237" s="42" t="str">
        <f aca="true">IFERROR(INDEX(OFFSET('Transition types'!$A$6,1,0,'Transition types'!$B$4),SMALL(IF(OFFSET('Transition types'!$C$6,1,0,'Transition types'!$B$4)="OUT",OFFSET($K$2,0,0,'Transition types'!$B$4)),ROWS($K$2:$K237))),"")</f>
        <v/>
      </c>
      <c r="K237" s="42" t="n">
        <f aca="false">ROWS($K$2:$K237)</f>
        <v>236</v>
      </c>
    </row>
    <row r="238" customFormat="false" ht="12.8" hidden="false" customHeight="false" outlineLevel="0" collapsed="false">
      <c r="H238" s="42" t="str">
        <f aca="true">IFERROR(INDEX(OFFSET('Transition types'!$A$6,1,0,'Transition types'!$B$4),SMALL(IF(OFFSET('Transition types'!$C$6,1,0,'Transition types'!$B$4)="IN",OFFSET($K$2,0,0,'Transition types'!$B$4)),ROWS($K$2:$K238))),"")</f>
        <v/>
      </c>
      <c r="I238" s="42" t="str">
        <f aca="true">IFERROR(INDEX(OFFSET('Transition types'!$A$6,1,0,'Transition types'!$B$4),SMALL(IF(OFFSET('Transition types'!$C$6,1,0,'Transition types'!$B$4)="THROUGH",OFFSET($K$2,0,0,'Transition types'!$B$4)),ROWS($K$2:$K238))),"")</f>
        <v/>
      </c>
      <c r="J238" s="42" t="str">
        <f aca="true">IFERROR(INDEX(OFFSET('Transition types'!$A$6,1,0,'Transition types'!$B$4),SMALL(IF(OFFSET('Transition types'!$C$6,1,0,'Transition types'!$B$4)="OUT",OFFSET($K$2,0,0,'Transition types'!$B$4)),ROWS($K$2:$K238))),"")</f>
        <v/>
      </c>
      <c r="K238" s="42" t="n">
        <f aca="false">ROWS($K$2:$K238)</f>
        <v>237</v>
      </c>
    </row>
    <row r="239" customFormat="false" ht="12.8" hidden="false" customHeight="false" outlineLevel="0" collapsed="false">
      <c r="H239" s="42" t="str">
        <f aca="true">IFERROR(INDEX(OFFSET('Transition types'!$A$6,1,0,'Transition types'!$B$4),SMALL(IF(OFFSET('Transition types'!$C$6,1,0,'Transition types'!$B$4)="IN",OFFSET($K$2,0,0,'Transition types'!$B$4)),ROWS($K$2:$K239))),"")</f>
        <v/>
      </c>
      <c r="I239" s="42" t="str">
        <f aca="true">IFERROR(INDEX(OFFSET('Transition types'!$A$6,1,0,'Transition types'!$B$4),SMALL(IF(OFFSET('Transition types'!$C$6,1,0,'Transition types'!$B$4)="THROUGH",OFFSET($K$2,0,0,'Transition types'!$B$4)),ROWS($K$2:$K239))),"")</f>
        <v/>
      </c>
      <c r="J239" s="42" t="str">
        <f aca="true">IFERROR(INDEX(OFFSET('Transition types'!$A$6,1,0,'Transition types'!$B$4),SMALL(IF(OFFSET('Transition types'!$C$6,1,0,'Transition types'!$B$4)="OUT",OFFSET($K$2,0,0,'Transition types'!$B$4)),ROWS($K$2:$K239))),"")</f>
        <v/>
      </c>
      <c r="K239" s="42" t="n">
        <f aca="false">ROWS($K$2:$K239)</f>
        <v>238</v>
      </c>
    </row>
    <row r="240" customFormat="false" ht="12.8" hidden="false" customHeight="false" outlineLevel="0" collapsed="false">
      <c r="H240" s="42" t="str">
        <f aca="true">IFERROR(INDEX(OFFSET('Transition types'!$A$6,1,0,'Transition types'!$B$4),SMALL(IF(OFFSET('Transition types'!$C$6,1,0,'Transition types'!$B$4)="IN",OFFSET($K$2,0,0,'Transition types'!$B$4)),ROWS($K$2:$K240))),"")</f>
        <v/>
      </c>
      <c r="I240" s="42" t="str">
        <f aca="true">IFERROR(INDEX(OFFSET('Transition types'!$A$6,1,0,'Transition types'!$B$4),SMALL(IF(OFFSET('Transition types'!$C$6,1,0,'Transition types'!$B$4)="THROUGH",OFFSET($K$2,0,0,'Transition types'!$B$4)),ROWS($K$2:$K240))),"")</f>
        <v/>
      </c>
      <c r="J240" s="42" t="str">
        <f aca="true">IFERROR(INDEX(OFFSET('Transition types'!$A$6,1,0,'Transition types'!$B$4),SMALL(IF(OFFSET('Transition types'!$C$6,1,0,'Transition types'!$B$4)="OUT",OFFSET($K$2,0,0,'Transition types'!$B$4)),ROWS($K$2:$K240))),"")</f>
        <v/>
      </c>
      <c r="K240" s="42" t="n">
        <f aca="false">ROWS($K$2:$K240)</f>
        <v>239</v>
      </c>
    </row>
    <row r="241" customFormat="false" ht="12.8" hidden="false" customHeight="false" outlineLevel="0" collapsed="false">
      <c r="H241" s="42" t="str">
        <f aca="true">IFERROR(INDEX(OFFSET('Transition types'!$A$6,1,0,'Transition types'!$B$4),SMALL(IF(OFFSET('Transition types'!$C$6,1,0,'Transition types'!$B$4)="IN",OFFSET($K$2,0,0,'Transition types'!$B$4)),ROWS($K$2:$K241))),"")</f>
        <v/>
      </c>
      <c r="I241" s="42" t="str">
        <f aca="true">IFERROR(INDEX(OFFSET('Transition types'!$A$6,1,0,'Transition types'!$B$4),SMALL(IF(OFFSET('Transition types'!$C$6,1,0,'Transition types'!$B$4)="THROUGH",OFFSET($K$2,0,0,'Transition types'!$B$4)),ROWS($K$2:$K241))),"")</f>
        <v/>
      </c>
      <c r="J241" s="42" t="str">
        <f aca="true">IFERROR(INDEX(OFFSET('Transition types'!$A$6,1,0,'Transition types'!$B$4),SMALL(IF(OFFSET('Transition types'!$C$6,1,0,'Transition types'!$B$4)="OUT",OFFSET($K$2,0,0,'Transition types'!$B$4)),ROWS($K$2:$K241))),"")</f>
        <v/>
      </c>
      <c r="K241" s="42" t="n">
        <f aca="false">ROWS($K$2:$K241)</f>
        <v>240</v>
      </c>
    </row>
    <row r="242" customFormat="false" ht="12.8" hidden="false" customHeight="false" outlineLevel="0" collapsed="false">
      <c r="H242" s="42" t="str">
        <f aca="true">IFERROR(INDEX(OFFSET('Transition types'!$A$6,1,0,'Transition types'!$B$4),SMALL(IF(OFFSET('Transition types'!$C$6,1,0,'Transition types'!$B$4)="IN",OFFSET($K$2,0,0,'Transition types'!$B$4)),ROWS($K$2:$K242))),"")</f>
        <v/>
      </c>
      <c r="I242" s="42" t="str">
        <f aca="true">IFERROR(INDEX(OFFSET('Transition types'!$A$6,1,0,'Transition types'!$B$4),SMALL(IF(OFFSET('Transition types'!$C$6,1,0,'Transition types'!$B$4)="THROUGH",OFFSET($K$2,0,0,'Transition types'!$B$4)),ROWS($K$2:$K242))),"")</f>
        <v/>
      </c>
      <c r="J242" s="42" t="str">
        <f aca="true">IFERROR(INDEX(OFFSET('Transition types'!$A$6,1,0,'Transition types'!$B$4),SMALL(IF(OFFSET('Transition types'!$C$6,1,0,'Transition types'!$B$4)="OUT",OFFSET($K$2,0,0,'Transition types'!$B$4)),ROWS($K$2:$K242))),"")</f>
        <v/>
      </c>
      <c r="K242" s="42" t="n">
        <f aca="false">ROWS($K$2:$K242)</f>
        <v>241</v>
      </c>
    </row>
    <row r="243" customFormat="false" ht="12.8" hidden="false" customHeight="false" outlineLevel="0" collapsed="false">
      <c r="H243" s="42" t="str">
        <f aca="true">IFERROR(INDEX(OFFSET('Transition types'!$A$6,1,0,'Transition types'!$B$4),SMALL(IF(OFFSET('Transition types'!$C$6,1,0,'Transition types'!$B$4)="IN",OFFSET($K$2,0,0,'Transition types'!$B$4)),ROWS($K$2:$K243))),"")</f>
        <v/>
      </c>
      <c r="I243" s="42" t="str">
        <f aca="true">IFERROR(INDEX(OFFSET('Transition types'!$A$6,1,0,'Transition types'!$B$4),SMALL(IF(OFFSET('Transition types'!$C$6,1,0,'Transition types'!$B$4)="THROUGH",OFFSET($K$2,0,0,'Transition types'!$B$4)),ROWS($K$2:$K243))),"")</f>
        <v/>
      </c>
      <c r="J243" s="42" t="str">
        <f aca="true">IFERROR(INDEX(OFFSET('Transition types'!$A$6,1,0,'Transition types'!$B$4),SMALL(IF(OFFSET('Transition types'!$C$6,1,0,'Transition types'!$B$4)="OUT",OFFSET($K$2,0,0,'Transition types'!$B$4)),ROWS($K$2:$K243))),"")</f>
        <v/>
      </c>
      <c r="K243" s="42" t="n">
        <f aca="false">ROWS($K$2:$K243)</f>
        <v>242</v>
      </c>
    </row>
    <row r="244" customFormat="false" ht="12.8" hidden="false" customHeight="false" outlineLevel="0" collapsed="false">
      <c r="H244" s="42" t="str">
        <f aca="true">IFERROR(INDEX(OFFSET('Transition types'!$A$6,1,0,'Transition types'!$B$4),SMALL(IF(OFFSET('Transition types'!$C$6,1,0,'Transition types'!$B$4)="IN",OFFSET($K$2,0,0,'Transition types'!$B$4)),ROWS($K$2:$K244))),"")</f>
        <v/>
      </c>
      <c r="I244" s="42" t="str">
        <f aca="true">IFERROR(INDEX(OFFSET('Transition types'!$A$6,1,0,'Transition types'!$B$4),SMALL(IF(OFFSET('Transition types'!$C$6,1,0,'Transition types'!$B$4)="THROUGH",OFFSET($K$2,0,0,'Transition types'!$B$4)),ROWS($K$2:$K244))),"")</f>
        <v/>
      </c>
      <c r="J244" s="42" t="str">
        <f aca="true">IFERROR(INDEX(OFFSET('Transition types'!$A$6,1,0,'Transition types'!$B$4),SMALL(IF(OFFSET('Transition types'!$C$6,1,0,'Transition types'!$B$4)="OUT",OFFSET($K$2,0,0,'Transition types'!$B$4)),ROWS($K$2:$K244))),"")</f>
        <v/>
      </c>
      <c r="K244" s="42" t="n">
        <f aca="false">ROWS($K$2:$K244)</f>
        <v>243</v>
      </c>
    </row>
    <row r="245" customFormat="false" ht="12.8" hidden="false" customHeight="false" outlineLevel="0" collapsed="false">
      <c r="H245" s="42" t="str">
        <f aca="true">IFERROR(INDEX(OFFSET('Transition types'!$A$6,1,0,'Transition types'!$B$4),SMALL(IF(OFFSET('Transition types'!$C$6,1,0,'Transition types'!$B$4)="IN",OFFSET($K$2,0,0,'Transition types'!$B$4)),ROWS($K$2:$K245))),"")</f>
        <v/>
      </c>
      <c r="I245" s="42" t="str">
        <f aca="true">IFERROR(INDEX(OFFSET('Transition types'!$A$6,1,0,'Transition types'!$B$4),SMALL(IF(OFFSET('Transition types'!$C$6,1,0,'Transition types'!$B$4)="THROUGH",OFFSET($K$2,0,0,'Transition types'!$B$4)),ROWS($K$2:$K245))),"")</f>
        <v/>
      </c>
      <c r="J245" s="42" t="str">
        <f aca="true">IFERROR(INDEX(OFFSET('Transition types'!$A$6,1,0,'Transition types'!$B$4),SMALL(IF(OFFSET('Transition types'!$C$6,1,0,'Transition types'!$B$4)="OUT",OFFSET($K$2,0,0,'Transition types'!$B$4)),ROWS($K$2:$K245))),"")</f>
        <v/>
      </c>
      <c r="K245" s="42" t="n">
        <f aca="false">ROWS($K$2:$K245)</f>
        <v>244</v>
      </c>
    </row>
    <row r="246" customFormat="false" ht="12.8" hidden="false" customHeight="false" outlineLevel="0" collapsed="false">
      <c r="H246" s="42" t="str">
        <f aca="true">IFERROR(INDEX(OFFSET('Transition types'!$A$6,1,0,'Transition types'!$B$4),SMALL(IF(OFFSET('Transition types'!$C$6,1,0,'Transition types'!$B$4)="IN",OFFSET($K$2,0,0,'Transition types'!$B$4)),ROWS($K$2:$K246))),"")</f>
        <v/>
      </c>
      <c r="I246" s="42" t="str">
        <f aca="true">IFERROR(INDEX(OFFSET('Transition types'!$A$6,1,0,'Transition types'!$B$4),SMALL(IF(OFFSET('Transition types'!$C$6,1,0,'Transition types'!$B$4)="THROUGH",OFFSET($K$2,0,0,'Transition types'!$B$4)),ROWS($K$2:$K246))),"")</f>
        <v/>
      </c>
      <c r="J246" s="42" t="str">
        <f aca="true">IFERROR(INDEX(OFFSET('Transition types'!$A$6,1,0,'Transition types'!$B$4),SMALL(IF(OFFSET('Transition types'!$C$6,1,0,'Transition types'!$B$4)="OUT",OFFSET($K$2,0,0,'Transition types'!$B$4)),ROWS($K$2:$K246))),"")</f>
        <v/>
      </c>
      <c r="K246" s="42" t="n">
        <f aca="false">ROWS($K$2:$K246)</f>
        <v>245</v>
      </c>
    </row>
    <row r="247" customFormat="false" ht="12.8" hidden="false" customHeight="false" outlineLevel="0" collapsed="false">
      <c r="H247" s="42" t="str">
        <f aca="true">IFERROR(INDEX(OFFSET('Transition types'!$A$6,1,0,'Transition types'!$B$4),SMALL(IF(OFFSET('Transition types'!$C$6,1,0,'Transition types'!$B$4)="IN",OFFSET($K$2,0,0,'Transition types'!$B$4)),ROWS($K$2:$K247))),"")</f>
        <v/>
      </c>
      <c r="I247" s="42" t="str">
        <f aca="true">IFERROR(INDEX(OFFSET('Transition types'!$A$6,1,0,'Transition types'!$B$4),SMALL(IF(OFFSET('Transition types'!$C$6,1,0,'Transition types'!$B$4)="THROUGH",OFFSET($K$2,0,0,'Transition types'!$B$4)),ROWS($K$2:$K247))),"")</f>
        <v/>
      </c>
      <c r="J247" s="42" t="str">
        <f aca="true">IFERROR(INDEX(OFFSET('Transition types'!$A$6,1,0,'Transition types'!$B$4),SMALL(IF(OFFSET('Transition types'!$C$6,1,0,'Transition types'!$B$4)="OUT",OFFSET($K$2,0,0,'Transition types'!$B$4)),ROWS($K$2:$K247))),"")</f>
        <v/>
      </c>
      <c r="K247" s="42" t="n">
        <f aca="false">ROWS($K$2:$K247)</f>
        <v>246</v>
      </c>
    </row>
    <row r="248" customFormat="false" ht="12.8" hidden="false" customHeight="false" outlineLevel="0" collapsed="false">
      <c r="H248" s="42" t="str">
        <f aca="true">IFERROR(INDEX(OFFSET('Transition types'!$A$6,1,0,'Transition types'!$B$4),SMALL(IF(OFFSET('Transition types'!$C$6,1,0,'Transition types'!$B$4)="IN",OFFSET($K$2,0,0,'Transition types'!$B$4)),ROWS($K$2:$K248))),"")</f>
        <v/>
      </c>
      <c r="I248" s="42" t="str">
        <f aca="true">IFERROR(INDEX(OFFSET('Transition types'!$A$6,1,0,'Transition types'!$B$4),SMALL(IF(OFFSET('Transition types'!$C$6,1,0,'Transition types'!$B$4)="THROUGH",OFFSET($K$2,0,0,'Transition types'!$B$4)),ROWS($K$2:$K248))),"")</f>
        <v/>
      </c>
      <c r="J248" s="42" t="str">
        <f aca="true">IFERROR(INDEX(OFFSET('Transition types'!$A$6,1,0,'Transition types'!$B$4),SMALL(IF(OFFSET('Transition types'!$C$6,1,0,'Transition types'!$B$4)="OUT",OFFSET($K$2,0,0,'Transition types'!$B$4)),ROWS($K$2:$K248))),"")</f>
        <v/>
      </c>
      <c r="K248" s="42" t="n">
        <f aca="false">ROWS($K$2:$K248)</f>
        <v>247</v>
      </c>
    </row>
    <row r="249" customFormat="false" ht="12.8" hidden="false" customHeight="false" outlineLevel="0" collapsed="false">
      <c r="H249" s="42" t="str">
        <f aca="true">IFERROR(INDEX(OFFSET('Transition types'!$A$6,1,0,'Transition types'!$B$4),SMALL(IF(OFFSET('Transition types'!$C$6,1,0,'Transition types'!$B$4)="IN",OFFSET($K$2,0,0,'Transition types'!$B$4)),ROWS($K$2:$K249))),"")</f>
        <v/>
      </c>
      <c r="I249" s="42" t="str">
        <f aca="true">IFERROR(INDEX(OFFSET('Transition types'!$A$6,1,0,'Transition types'!$B$4),SMALL(IF(OFFSET('Transition types'!$C$6,1,0,'Transition types'!$B$4)="THROUGH",OFFSET($K$2,0,0,'Transition types'!$B$4)),ROWS($K$2:$K249))),"")</f>
        <v/>
      </c>
      <c r="J249" s="42" t="str">
        <f aca="true">IFERROR(INDEX(OFFSET('Transition types'!$A$6,1,0,'Transition types'!$B$4),SMALL(IF(OFFSET('Transition types'!$C$6,1,0,'Transition types'!$B$4)="OUT",OFFSET($K$2,0,0,'Transition types'!$B$4)),ROWS($K$2:$K249))),"")</f>
        <v/>
      </c>
      <c r="K249" s="42" t="n">
        <f aca="false">ROWS($K$2:$K249)</f>
        <v>248</v>
      </c>
    </row>
    <row r="250" customFormat="false" ht="12.8" hidden="false" customHeight="false" outlineLevel="0" collapsed="false">
      <c r="H250" s="42" t="str">
        <f aca="true">IFERROR(INDEX(OFFSET('Transition types'!$A$6,1,0,'Transition types'!$B$4),SMALL(IF(OFFSET('Transition types'!$C$6,1,0,'Transition types'!$B$4)="IN",OFFSET($K$2,0,0,'Transition types'!$B$4)),ROWS($K$2:$K250))),"")</f>
        <v/>
      </c>
      <c r="I250" s="42" t="str">
        <f aca="true">IFERROR(INDEX(OFFSET('Transition types'!$A$6,1,0,'Transition types'!$B$4),SMALL(IF(OFFSET('Transition types'!$C$6,1,0,'Transition types'!$B$4)="THROUGH",OFFSET($K$2,0,0,'Transition types'!$B$4)),ROWS($K$2:$K250))),"")</f>
        <v/>
      </c>
      <c r="J250" s="42" t="str">
        <f aca="true">IFERROR(INDEX(OFFSET('Transition types'!$A$6,1,0,'Transition types'!$B$4),SMALL(IF(OFFSET('Transition types'!$C$6,1,0,'Transition types'!$B$4)="OUT",OFFSET($K$2,0,0,'Transition types'!$B$4)),ROWS($K$2:$K250))),"")</f>
        <v/>
      </c>
      <c r="K250" s="42" t="n">
        <f aca="false">ROWS($K$2:$K250)</f>
        <v>249</v>
      </c>
    </row>
    <row r="251" customFormat="false" ht="12.8" hidden="false" customHeight="false" outlineLevel="0" collapsed="false">
      <c r="H251" s="42" t="str">
        <f aca="true">IFERROR(INDEX(OFFSET('Transition types'!$A$6,1,0,'Transition types'!$B$4),SMALL(IF(OFFSET('Transition types'!$C$6,1,0,'Transition types'!$B$4)="IN",OFFSET($K$2,0,0,'Transition types'!$B$4)),ROWS($K$2:$K251))),"")</f>
        <v/>
      </c>
      <c r="I251" s="42" t="str">
        <f aca="true">IFERROR(INDEX(OFFSET('Transition types'!$A$6,1,0,'Transition types'!$B$4),SMALL(IF(OFFSET('Transition types'!$C$6,1,0,'Transition types'!$B$4)="THROUGH",OFFSET($K$2,0,0,'Transition types'!$B$4)),ROWS($K$2:$K251))),"")</f>
        <v/>
      </c>
      <c r="J251" s="42" t="str">
        <f aca="true">IFERROR(INDEX(OFFSET('Transition types'!$A$6,1,0,'Transition types'!$B$4),SMALL(IF(OFFSET('Transition types'!$C$6,1,0,'Transition types'!$B$4)="OUT",OFFSET($K$2,0,0,'Transition types'!$B$4)),ROWS($K$2:$K251))),"")</f>
        <v/>
      </c>
      <c r="K251" s="42" t="n">
        <f aca="false">ROWS($K$2:$K251)</f>
        <v>250</v>
      </c>
    </row>
    <row r="252" customFormat="false" ht="12.8" hidden="false" customHeight="false" outlineLevel="0" collapsed="false">
      <c r="H252" s="42" t="str">
        <f aca="true">IFERROR(INDEX(OFFSET('Transition types'!$A$6,1,0,'Transition types'!$B$4),SMALL(IF(OFFSET('Transition types'!$C$6,1,0,'Transition types'!$B$4)="IN",OFFSET($K$2,0,0,'Transition types'!$B$4)),ROWS($K$2:$K252))),"")</f>
        <v/>
      </c>
      <c r="I252" s="42" t="str">
        <f aca="true">IFERROR(INDEX(OFFSET('Transition types'!$A$6,1,0,'Transition types'!$B$4),SMALL(IF(OFFSET('Transition types'!$C$6,1,0,'Transition types'!$B$4)="THROUGH",OFFSET($K$2,0,0,'Transition types'!$B$4)),ROWS($K$2:$K252))),"")</f>
        <v/>
      </c>
      <c r="J252" s="42" t="str">
        <f aca="true">IFERROR(INDEX(OFFSET('Transition types'!$A$6,1,0,'Transition types'!$B$4),SMALL(IF(OFFSET('Transition types'!$C$6,1,0,'Transition types'!$B$4)="OUT",OFFSET($K$2,0,0,'Transition types'!$B$4)),ROWS($K$2:$K252))),"")</f>
        <v/>
      </c>
      <c r="K252" s="42" t="n">
        <f aca="false">ROWS($K$2:$K252)</f>
        <v>251</v>
      </c>
    </row>
    <row r="253" customFormat="false" ht="12.8" hidden="false" customHeight="false" outlineLevel="0" collapsed="false">
      <c r="H253" s="42" t="str">
        <f aca="true">IFERROR(INDEX(OFFSET('Transition types'!$A$6,1,0,'Transition types'!$B$4),SMALL(IF(OFFSET('Transition types'!$C$6,1,0,'Transition types'!$B$4)="IN",OFFSET($K$2,0,0,'Transition types'!$B$4)),ROWS($K$2:$K253))),"")</f>
        <v/>
      </c>
      <c r="I253" s="42" t="str">
        <f aca="true">IFERROR(INDEX(OFFSET('Transition types'!$A$6,1,0,'Transition types'!$B$4),SMALL(IF(OFFSET('Transition types'!$C$6,1,0,'Transition types'!$B$4)="THROUGH",OFFSET($K$2,0,0,'Transition types'!$B$4)),ROWS($K$2:$K253))),"")</f>
        <v/>
      </c>
      <c r="J253" s="42" t="str">
        <f aca="true">IFERROR(INDEX(OFFSET('Transition types'!$A$6,1,0,'Transition types'!$B$4),SMALL(IF(OFFSET('Transition types'!$C$6,1,0,'Transition types'!$B$4)="OUT",OFFSET($K$2,0,0,'Transition types'!$B$4)),ROWS($K$2:$K253))),"")</f>
        <v/>
      </c>
      <c r="K253" s="42" t="n">
        <f aca="false">ROWS($K$2:$K253)</f>
        <v>252</v>
      </c>
    </row>
    <row r="254" customFormat="false" ht="12.8" hidden="false" customHeight="false" outlineLevel="0" collapsed="false">
      <c r="H254" s="42" t="str">
        <f aca="true">IFERROR(INDEX(OFFSET('Transition types'!$A$6,1,0,'Transition types'!$B$4),SMALL(IF(OFFSET('Transition types'!$C$6,1,0,'Transition types'!$B$4)="IN",OFFSET($K$2,0,0,'Transition types'!$B$4)),ROWS($K$2:$K254))),"")</f>
        <v/>
      </c>
      <c r="I254" s="42" t="str">
        <f aca="true">IFERROR(INDEX(OFFSET('Transition types'!$A$6,1,0,'Transition types'!$B$4),SMALL(IF(OFFSET('Transition types'!$C$6,1,0,'Transition types'!$B$4)="THROUGH",OFFSET($K$2,0,0,'Transition types'!$B$4)),ROWS($K$2:$K254))),"")</f>
        <v/>
      </c>
      <c r="J254" s="42" t="str">
        <f aca="true">IFERROR(INDEX(OFFSET('Transition types'!$A$6,1,0,'Transition types'!$B$4),SMALL(IF(OFFSET('Transition types'!$C$6,1,0,'Transition types'!$B$4)="OUT",OFFSET($K$2,0,0,'Transition types'!$B$4)),ROWS($K$2:$K254))),"")</f>
        <v/>
      </c>
      <c r="K254" s="42" t="n">
        <f aca="false">ROWS($K$2:$K254)</f>
        <v>253</v>
      </c>
    </row>
    <row r="255" customFormat="false" ht="12.8" hidden="false" customHeight="false" outlineLevel="0" collapsed="false">
      <c r="H255" s="42" t="str">
        <f aca="true">IFERROR(INDEX(OFFSET('Transition types'!$A$6,1,0,'Transition types'!$B$4),SMALL(IF(OFFSET('Transition types'!$C$6,1,0,'Transition types'!$B$4)="IN",OFFSET($K$2,0,0,'Transition types'!$B$4)),ROWS($K$2:$K255))),"")</f>
        <v/>
      </c>
      <c r="I255" s="42" t="str">
        <f aca="true">IFERROR(INDEX(OFFSET('Transition types'!$A$6,1,0,'Transition types'!$B$4),SMALL(IF(OFFSET('Transition types'!$C$6,1,0,'Transition types'!$B$4)="THROUGH",OFFSET($K$2,0,0,'Transition types'!$B$4)),ROWS($K$2:$K255))),"")</f>
        <v/>
      </c>
      <c r="J255" s="42" t="str">
        <f aca="true">IFERROR(INDEX(OFFSET('Transition types'!$A$6,1,0,'Transition types'!$B$4),SMALL(IF(OFFSET('Transition types'!$C$6,1,0,'Transition types'!$B$4)="OUT",OFFSET($K$2,0,0,'Transition types'!$B$4)),ROWS($K$2:$K255))),"")</f>
        <v/>
      </c>
      <c r="K255" s="42" t="n">
        <f aca="false">ROWS($K$2:$K255)</f>
        <v>254</v>
      </c>
    </row>
    <row r="256" customFormat="false" ht="12.8" hidden="false" customHeight="false" outlineLevel="0" collapsed="false">
      <c r="H256" s="42" t="str">
        <f aca="true">IFERROR(INDEX(OFFSET('Transition types'!$A$6,1,0,'Transition types'!$B$4),SMALL(IF(OFFSET('Transition types'!$C$6,1,0,'Transition types'!$B$4)="IN",OFFSET($K$2,0,0,'Transition types'!$B$4)),ROWS($K$2:$K256))),"")</f>
        <v/>
      </c>
      <c r="I256" s="42" t="str">
        <f aca="true">IFERROR(INDEX(OFFSET('Transition types'!$A$6,1,0,'Transition types'!$B$4),SMALL(IF(OFFSET('Transition types'!$C$6,1,0,'Transition types'!$B$4)="THROUGH",OFFSET($K$2,0,0,'Transition types'!$B$4)),ROWS($K$2:$K256))),"")</f>
        <v/>
      </c>
      <c r="J256" s="42" t="str">
        <f aca="true">IFERROR(INDEX(OFFSET('Transition types'!$A$6,1,0,'Transition types'!$B$4),SMALL(IF(OFFSET('Transition types'!$C$6,1,0,'Transition types'!$B$4)="OUT",OFFSET($K$2,0,0,'Transition types'!$B$4)),ROWS($K$2:$K256))),"")</f>
        <v/>
      </c>
      <c r="K256" s="42" t="n">
        <f aca="false">ROWS($K$2:$K256)</f>
        <v>255</v>
      </c>
    </row>
    <row r="257" customFormat="false" ht="12.8" hidden="false" customHeight="false" outlineLevel="0" collapsed="false">
      <c r="H257" s="42" t="str">
        <f aca="true">IFERROR(INDEX(OFFSET('Transition types'!$A$6,1,0,'Transition types'!$B$4),SMALL(IF(OFFSET('Transition types'!$C$6,1,0,'Transition types'!$B$4)="IN",OFFSET($K$2,0,0,'Transition types'!$B$4)),ROWS($K$2:$K257))),"")</f>
        <v/>
      </c>
      <c r="I257" s="42" t="str">
        <f aca="true">IFERROR(INDEX(OFFSET('Transition types'!$A$6,1,0,'Transition types'!$B$4),SMALL(IF(OFFSET('Transition types'!$C$6,1,0,'Transition types'!$B$4)="THROUGH",OFFSET($K$2,0,0,'Transition types'!$B$4)),ROWS($K$2:$K257))),"")</f>
        <v/>
      </c>
      <c r="J257" s="42" t="str">
        <f aca="true">IFERROR(INDEX(OFFSET('Transition types'!$A$6,1,0,'Transition types'!$B$4),SMALL(IF(OFFSET('Transition types'!$C$6,1,0,'Transition types'!$B$4)="OUT",OFFSET($K$2,0,0,'Transition types'!$B$4)),ROWS($K$2:$K257))),"")</f>
        <v/>
      </c>
      <c r="K257" s="42" t="n">
        <f aca="false">ROWS($K$2:$K257)</f>
        <v>256</v>
      </c>
    </row>
    <row r="258" customFormat="false" ht="12.8" hidden="false" customHeight="false" outlineLevel="0" collapsed="false">
      <c r="H258" s="42" t="str">
        <f aca="true">IFERROR(INDEX(OFFSET('Transition types'!$A$6,1,0,'Transition types'!$B$4),SMALL(IF(OFFSET('Transition types'!$C$6,1,0,'Transition types'!$B$4)="IN",OFFSET($K$2,0,0,'Transition types'!$B$4)),ROWS($K$2:$K258))),"")</f>
        <v/>
      </c>
      <c r="I258" s="42" t="str">
        <f aca="true">IFERROR(INDEX(OFFSET('Transition types'!$A$6,1,0,'Transition types'!$B$4),SMALL(IF(OFFSET('Transition types'!$C$6,1,0,'Transition types'!$B$4)="THROUGH",OFFSET($K$2,0,0,'Transition types'!$B$4)),ROWS($K$2:$K258))),"")</f>
        <v/>
      </c>
      <c r="J258" s="42" t="str">
        <f aca="true">IFERROR(INDEX(OFFSET('Transition types'!$A$6,1,0,'Transition types'!$B$4),SMALL(IF(OFFSET('Transition types'!$C$6,1,0,'Transition types'!$B$4)="OUT",OFFSET($K$2,0,0,'Transition types'!$B$4)),ROWS($K$2:$K258))),"")</f>
        <v/>
      </c>
      <c r="K258" s="42" t="n">
        <f aca="false">ROWS($K$2:$K258)</f>
        <v>257</v>
      </c>
    </row>
    <row r="259" customFormat="false" ht="12.8" hidden="false" customHeight="false" outlineLevel="0" collapsed="false">
      <c r="H259" s="42" t="str">
        <f aca="true">IFERROR(INDEX(OFFSET('Transition types'!$A$6,1,0,'Transition types'!$B$4),SMALL(IF(OFFSET('Transition types'!$C$6,1,0,'Transition types'!$B$4)="IN",OFFSET($K$2,0,0,'Transition types'!$B$4)),ROWS($K$2:$K259))),"")</f>
        <v/>
      </c>
      <c r="I259" s="42" t="str">
        <f aca="true">IFERROR(INDEX(OFFSET('Transition types'!$A$6,1,0,'Transition types'!$B$4),SMALL(IF(OFFSET('Transition types'!$C$6,1,0,'Transition types'!$B$4)="THROUGH",OFFSET($K$2,0,0,'Transition types'!$B$4)),ROWS($K$2:$K259))),"")</f>
        <v/>
      </c>
      <c r="J259" s="42" t="str">
        <f aca="true">IFERROR(INDEX(OFFSET('Transition types'!$A$6,1,0,'Transition types'!$B$4),SMALL(IF(OFFSET('Transition types'!$C$6,1,0,'Transition types'!$B$4)="OUT",OFFSET($K$2,0,0,'Transition types'!$B$4)),ROWS($K$2:$K259))),"")</f>
        <v/>
      </c>
      <c r="K259" s="42" t="n">
        <f aca="false">ROWS($K$2:$K259)</f>
        <v>258</v>
      </c>
    </row>
    <row r="260" customFormat="false" ht="12.8" hidden="false" customHeight="false" outlineLevel="0" collapsed="false">
      <c r="H260" s="42" t="str">
        <f aca="true">IFERROR(INDEX(OFFSET('Transition types'!$A$6,1,0,'Transition types'!$B$4),SMALL(IF(OFFSET('Transition types'!$C$6,1,0,'Transition types'!$B$4)="IN",OFFSET($K$2,0,0,'Transition types'!$B$4)),ROWS($K$2:$K260))),"")</f>
        <v/>
      </c>
      <c r="I260" s="42" t="str">
        <f aca="true">IFERROR(INDEX(OFFSET('Transition types'!$A$6,1,0,'Transition types'!$B$4),SMALL(IF(OFFSET('Transition types'!$C$6,1,0,'Transition types'!$B$4)="THROUGH",OFFSET($K$2,0,0,'Transition types'!$B$4)),ROWS($K$2:$K260))),"")</f>
        <v/>
      </c>
      <c r="J260" s="42" t="str">
        <f aca="true">IFERROR(INDEX(OFFSET('Transition types'!$A$6,1,0,'Transition types'!$B$4),SMALL(IF(OFFSET('Transition types'!$C$6,1,0,'Transition types'!$B$4)="OUT",OFFSET($K$2,0,0,'Transition types'!$B$4)),ROWS($K$2:$K260))),"")</f>
        <v/>
      </c>
      <c r="K260" s="42" t="n">
        <f aca="false">ROWS($K$2:$K260)</f>
        <v>259</v>
      </c>
    </row>
    <row r="261" customFormat="false" ht="12.8" hidden="false" customHeight="false" outlineLevel="0" collapsed="false">
      <c r="H261" s="42" t="str">
        <f aca="true">IFERROR(INDEX(OFFSET('Transition types'!$A$6,1,0,'Transition types'!$B$4),SMALL(IF(OFFSET('Transition types'!$C$6,1,0,'Transition types'!$B$4)="IN",OFFSET($K$2,0,0,'Transition types'!$B$4)),ROWS($K$2:$K261))),"")</f>
        <v/>
      </c>
      <c r="I261" s="42" t="str">
        <f aca="true">IFERROR(INDEX(OFFSET('Transition types'!$A$6,1,0,'Transition types'!$B$4),SMALL(IF(OFFSET('Transition types'!$C$6,1,0,'Transition types'!$B$4)="THROUGH",OFFSET($K$2,0,0,'Transition types'!$B$4)),ROWS($K$2:$K261))),"")</f>
        <v/>
      </c>
      <c r="J261" s="42" t="str">
        <f aca="true">IFERROR(INDEX(OFFSET('Transition types'!$A$6,1,0,'Transition types'!$B$4),SMALL(IF(OFFSET('Transition types'!$C$6,1,0,'Transition types'!$B$4)="OUT",OFFSET($K$2,0,0,'Transition types'!$B$4)),ROWS($K$2:$K261))),"")</f>
        <v/>
      </c>
      <c r="K261" s="42" t="n">
        <f aca="false">ROWS($K$2:$K261)</f>
        <v>260</v>
      </c>
    </row>
    <row r="262" customFormat="false" ht="12.8" hidden="false" customHeight="false" outlineLevel="0" collapsed="false">
      <c r="H262" s="42" t="str">
        <f aca="true">IFERROR(INDEX(OFFSET('Transition types'!$A$6,1,0,'Transition types'!$B$4),SMALL(IF(OFFSET('Transition types'!$C$6,1,0,'Transition types'!$B$4)="IN",OFFSET($K$2,0,0,'Transition types'!$B$4)),ROWS($K$2:$K262))),"")</f>
        <v/>
      </c>
      <c r="I262" s="42" t="str">
        <f aca="true">IFERROR(INDEX(OFFSET('Transition types'!$A$6,1,0,'Transition types'!$B$4),SMALL(IF(OFFSET('Transition types'!$C$6,1,0,'Transition types'!$B$4)="THROUGH",OFFSET($K$2,0,0,'Transition types'!$B$4)),ROWS($K$2:$K262))),"")</f>
        <v/>
      </c>
      <c r="J262" s="42" t="str">
        <f aca="true">IFERROR(INDEX(OFFSET('Transition types'!$A$6,1,0,'Transition types'!$B$4),SMALL(IF(OFFSET('Transition types'!$C$6,1,0,'Transition types'!$B$4)="OUT",OFFSET($K$2,0,0,'Transition types'!$B$4)),ROWS($K$2:$K262))),"")</f>
        <v/>
      </c>
      <c r="K262" s="42" t="n">
        <f aca="false">ROWS($K$2:$K262)</f>
        <v>261</v>
      </c>
    </row>
    <row r="263" customFormat="false" ht="12.8" hidden="false" customHeight="false" outlineLevel="0" collapsed="false">
      <c r="H263" s="42" t="str">
        <f aca="true">IFERROR(INDEX(OFFSET('Transition types'!$A$6,1,0,'Transition types'!$B$4),SMALL(IF(OFFSET('Transition types'!$C$6,1,0,'Transition types'!$B$4)="IN",OFFSET($K$2,0,0,'Transition types'!$B$4)),ROWS($K$2:$K263))),"")</f>
        <v/>
      </c>
      <c r="I263" s="42" t="str">
        <f aca="true">IFERROR(INDEX(OFFSET('Transition types'!$A$6,1,0,'Transition types'!$B$4),SMALL(IF(OFFSET('Transition types'!$C$6,1,0,'Transition types'!$B$4)="THROUGH",OFFSET($K$2,0,0,'Transition types'!$B$4)),ROWS($K$2:$K263))),"")</f>
        <v/>
      </c>
      <c r="J263" s="42" t="str">
        <f aca="true">IFERROR(INDEX(OFFSET('Transition types'!$A$6,1,0,'Transition types'!$B$4),SMALL(IF(OFFSET('Transition types'!$C$6,1,0,'Transition types'!$B$4)="OUT",OFFSET($K$2,0,0,'Transition types'!$B$4)),ROWS($K$2:$K263))),"")</f>
        <v/>
      </c>
      <c r="K263" s="42" t="n">
        <f aca="false">ROWS($K$2:$K263)</f>
        <v>262</v>
      </c>
    </row>
    <row r="264" customFormat="false" ht="12.8" hidden="false" customHeight="false" outlineLevel="0" collapsed="false">
      <c r="H264" s="42" t="str">
        <f aca="true">IFERROR(INDEX(OFFSET('Transition types'!$A$6,1,0,'Transition types'!$B$4),SMALL(IF(OFFSET('Transition types'!$C$6,1,0,'Transition types'!$B$4)="IN",OFFSET($K$2,0,0,'Transition types'!$B$4)),ROWS($K$2:$K264))),"")</f>
        <v/>
      </c>
      <c r="I264" s="42" t="str">
        <f aca="true">IFERROR(INDEX(OFFSET('Transition types'!$A$6,1,0,'Transition types'!$B$4),SMALL(IF(OFFSET('Transition types'!$C$6,1,0,'Transition types'!$B$4)="THROUGH",OFFSET($K$2,0,0,'Transition types'!$B$4)),ROWS($K$2:$K264))),"")</f>
        <v/>
      </c>
      <c r="J264" s="42" t="str">
        <f aca="true">IFERROR(INDEX(OFFSET('Transition types'!$A$6,1,0,'Transition types'!$B$4),SMALL(IF(OFFSET('Transition types'!$C$6,1,0,'Transition types'!$B$4)="OUT",OFFSET($K$2,0,0,'Transition types'!$B$4)),ROWS($K$2:$K264))),"")</f>
        <v/>
      </c>
      <c r="K264" s="42" t="n">
        <f aca="false">ROWS($K$2:$K264)</f>
        <v>263</v>
      </c>
    </row>
    <row r="265" customFormat="false" ht="12.8" hidden="false" customHeight="false" outlineLevel="0" collapsed="false">
      <c r="H265" s="42" t="str">
        <f aca="true">IFERROR(INDEX(OFFSET('Transition types'!$A$6,1,0,'Transition types'!$B$4),SMALL(IF(OFFSET('Transition types'!$C$6,1,0,'Transition types'!$B$4)="IN",OFFSET($K$2,0,0,'Transition types'!$B$4)),ROWS($K$2:$K265))),"")</f>
        <v/>
      </c>
      <c r="I265" s="42" t="str">
        <f aca="true">IFERROR(INDEX(OFFSET('Transition types'!$A$6,1,0,'Transition types'!$B$4),SMALL(IF(OFFSET('Transition types'!$C$6,1,0,'Transition types'!$B$4)="THROUGH",OFFSET($K$2,0,0,'Transition types'!$B$4)),ROWS($K$2:$K265))),"")</f>
        <v/>
      </c>
      <c r="J265" s="42" t="str">
        <f aca="true">IFERROR(INDEX(OFFSET('Transition types'!$A$6,1,0,'Transition types'!$B$4),SMALL(IF(OFFSET('Transition types'!$C$6,1,0,'Transition types'!$B$4)="OUT",OFFSET($K$2,0,0,'Transition types'!$B$4)),ROWS($K$2:$K265))),"")</f>
        <v/>
      </c>
      <c r="K265" s="42" t="n">
        <f aca="false">ROWS($K$2:$K265)</f>
        <v>264</v>
      </c>
    </row>
    <row r="266" customFormat="false" ht="12.8" hidden="false" customHeight="false" outlineLevel="0" collapsed="false">
      <c r="H266" s="42" t="str">
        <f aca="true">IFERROR(INDEX(OFFSET('Transition types'!$A$6,1,0,'Transition types'!$B$4),SMALL(IF(OFFSET('Transition types'!$C$6,1,0,'Transition types'!$B$4)="IN",OFFSET($K$2,0,0,'Transition types'!$B$4)),ROWS($K$2:$K266))),"")</f>
        <v/>
      </c>
      <c r="I266" s="42" t="str">
        <f aca="true">IFERROR(INDEX(OFFSET('Transition types'!$A$6,1,0,'Transition types'!$B$4),SMALL(IF(OFFSET('Transition types'!$C$6,1,0,'Transition types'!$B$4)="THROUGH",OFFSET($K$2,0,0,'Transition types'!$B$4)),ROWS($K$2:$K266))),"")</f>
        <v/>
      </c>
      <c r="J266" s="42" t="str">
        <f aca="true">IFERROR(INDEX(OFFSET('Transition types'!$A$6,1,0,'Transition types'!$B$4),SMALL(IF(OFFSET('Transition types'!$C$6,1,0,'Transition types'!$B$4)="OUT",OFFSET($K$2,0,0,'Transition types'!$B$4)),ROWS($K$2:$K266))),"")</f>
        <v/>
      </c>
      <c r="K266" s="42" t="n">
        <f aca="false">ROWS($K$2:$K266)</f>
        <v>265</v>
      </c>
    </row>
    <row r="267" customFormat="false" ht="12.8" hidden="false" customHeight="false" outlineLevel="0" collapsed="false">
      <c r="H267" s="42" t="str">
        <f aca="true">IFERROR(INDEX(OFFSET('Transition types'!$A$6,1,0,'Transition types'!$B$4),SMALL(IF(OFFSET('Transition types'!$C$6,1,0,'Transition types'!$B$4)="IN",OFFSET($K$2,0,0,'Transition types'!$B$4)),ROWS($K$2:$K267))),"")</f>
        <v/>
      </c>
      <c r="I267" s="42" t="str">
        <f aca="true">IFERROR(INDEX(OFFSET('Transition types'!$A$6,1,0,'Transition types'!$B$4),SMALL(IF(OFFSET('Transition types'!$C$6,1,0,'Transition types'!$B$4)="THROUGH",OFFSET($K$2,0,0,'Transition types'!$B$4)),ROWS($K$2:$K267))),"")</f>
        <v/>
      </c>
      <c r="J267" s="42" t="str">
        <f aca="true">IFERROR(INDEX(OFFSET('Transition types'!$A$6,1,0,'Transition types'!$B$4),SMALL(IF(OFFSET('Transition types'!$C$6,1,0,'Transition types'!$B$4)="OUT",OFFSET($K$2,0,0,'Transition types'!$B$4)),ROWS($K$2:$K267))),"")</f>
        <v/>
      </c>
      <c r="K267" s="42" t="n">
        <f aca="false">ROWS($K$2:$K267)</f>
        <v>266</v>
      </c>
    </row>
    <row r="268" customFormat="false" ht="12.8" hidden="false" customHeight="false" outlineLevel="0" collapsed="false">
      <c r="H268" s="42" t="str">
        <f aca="true">IFERROR(INDEX(OFFSET('Transition types'!$A$6,1,0,'Transition types'!$B$4),SMALL(IF(OFFSET('Transition types'!$C$6,1,0,'Transition types'!$B$4)="IN",OFFSET($K$2,0,0,'Transition types'!$B$4)),ROWS($K$2:$K268))),"")</f>
        <v/>
      </c>
      <c r="I268" s="42" t="str">
        <f aca="true">IFERROR(INDEX(OFFSET('Transition types'!$A$6,1,0,'Transition types'!$B$4),SMALL(IF(OFFSET('Transition types'!$C$6,1,0,'Transition types'!$B$4)="THROUGH",OFFSET($K$2,0,0,'Transition types'!$B$4)),ROWS($K$2:$K268))),"")</f>
        <v/>
      </c>
      <c r="J268" s="42" t="str">
        <f aca="true">IFERROR(INDEX(OFFSET('Transition types'!$A$6,1,0,'Transition types'!$B$4),SMALL(IF(OFFSET('Transition types'!$C$6,1,0,'Transition types'!$B$4)="OUT",OFFSET($K$2,0,0,'Transition types'!$B$4)),ROWS($K$2:$K268))),"")</f>
        <v/>
      </c>
      <c r="K268" s="42" t="n">
        <f aca="false">ROWS($K$2:$K268)</f>
        <v>267</v>
      </c>
    </row>
    <row r="269" customFormat="false" ht="12.8" hidden="false" customHeight="false" outlineLevel="0" collapsed="false">
      <c r="H269" s="42" t="str">
        <f aca="true">IFERROR(INDEX(OFFSET('Transition types'!$A$6,1,0,'Transition types'!$B$4),SMALL(IF(OFFSET('Transition types'!$C$6,1,0,'Transition types'!$B$4)="IN",OFFSET($K$2,0,0,'Transition types'!$B$4)),ROWS($K$2:$K269))),"")</f>
        <v/>
      </c>
      <c r="I269" s="42" t="str">
        <f aca="true">IFERROR(INDEX(OFFSET('Transition types'!$A$6,1,0,'Transition types'!$B$4),SMALL(IF(OFFSET('Transition types'!$C$6,1,0,'Transition types'!$B$4)="THROUGH",OFFSET($K$2,0,0,'Transition types'!$B$4)),ROWS($K$2:$K269))),"")</f>
        <v/>
      </c>
      <c r="J269" s="42" t="str">
        <f aca="true">IFERROR(INDEX(OFFSET('Transition types'!$A$6,1,0,'Transition types'!$B$4),SMALL(IF(OFFSET('Transition types'!$C$6,1,0,'Transition types'!$B$4)="OUT",OFFSET($K$2,0,0,'Transition types'!$B$4)),ROWS($K$2:$K269))),"")</f>
        <v/>
      </c>
      <c r="K269" s="42" t="n">
        <f aca="false">ROWS($K$2:$K269)</f>
        <v>268</v>
      </c>
    </row>
    <row r="270" customFormat="false" ht="12.8" hidden="false" customHeight="false" outlineLevel="0" collapsed="false">
      <c r="H270" s="42" t="str">
        <f aca="true">IFERROR(INDEX(OFFSET('Transition types'!$A$6,1,0,'Transition types'!$B$4),SMALL(IF(OFFSET('Transition types'!$C$6,1,0,'Transition types'!$B$4)="IN",OFFSET($K$2,0,0,'Transition types'!$B$4)),ROWS($K$2:$K270))),"")</f>
        <v/>
      </c>
      <c r="I270" s="42" t="str">
        <f aca="true">IFERROR(INDEX(OFFSET('Transition types'!$A$6,1,0,'Transition types'!$B$4),SMALL(IF(OFFSET('Transition types'!$C$6,1,0,'Transition types'!$B$4)="THROUGH",OFFSET($K$2,0,0,'Transition types'!$B$4)),ROWS($K$2:$K270))),"")</f>
        <v/>
      </c>
      <c r="J270" s="42" t="str">
        <f aca="true">IFERROR(INDEX(OFFSET('Transition types'!$A$6,1,0,'Transition types'!$B$4),SMALL(IF(OFFSET('Transition types'!$C$6,1,0,'Transition types'!$B$4)="OUT",OFFSET($K$2,0,0,'Transition types'!$B$4)),ROWS($K$2:$K270))),"")</f>
        <v/>
      </c>
      <c r="K270" s="42" t="n">
        <f aca="false">ROWS($K$2:$K270)</f>
        <v>269</v>
      </c>
    </row>
    <row r="271" customFormat="false" ht="12.8" hidden="false" customHeight="false" outlineLevel="0" collapsed="false">
      <c r="H271" s="42" t="str">
        <f aca="true">IFERROR(INDEX(OFFSET('Transition types'!$A$6,1,0,'Transition types'!$B$4),SMALL(IF(OFFSET('Transition types'!$C$6,1,0,'Transition types'!$B$4)="IN",OFFSET($K$2,0,0,'Transition types'!$B$4)),ROWS($K$2:$K271))),"")</f>
        <v/>
      </c>
      <c r="I271" s="42" t="str">
        <f aca="true">IFERROR(INDEX(OFFSET('Transition types'!$A$6,1,0,'Transition types'!$B$4),SMALL(IF(OFFSET('Transition types'!$C$6,1,0,'Transition types'!$B$4)="THROUGH",OFFSET($K$2,0,0,'Transition types'!$B$4)),ROWS($K$2:$K271))),"")</f>
        <v/>
      </c>
      <c r="J271" s="42" t="str">
        <f aca="true">IFERROR(INDEX(OFFSET('Transition types'!$A$6,1,0,'Transition types'!$B$4),SMALL(IF(OFFSET('Transition types'!$C$6,1,0,'Transition types'!$B$4)="OUT",OFFSET($K$2,0,0,'Transition types'!$B$4)),ROWS($K$2:$K271))),"")</f>
        <v/>
      </c>
      <c r="K271" s="42" t="n">
        <f aca="false">ROWS($K$2:$K271)</f>
        <v>270</v>
      </c>
    </row>
    <row r="272" customFormat="false" ht="12.8" hidden="false" customHeight="false" outlineLevel="0" collapsed="false">
      <c r="H272" s="42" t="str">
        <f aca="true">IFERROR(INDEX(OFFSET('Transition types'!$A$6,1,0,'Transition types'!$B$4),SMALL(IF(OFFSET('Transition types'!$C$6,1,0,'Transition types'!$B$4)="IN",OFFSET($K$2,0,0,'Transition types'!$B$4)),ROWS($K$2:$K272))),"")</f>
        <v/>
      </c>
      <c r="I272" s="42" t="str">
        <f aca="true">IFERROR(INDEX(OFFSET('Transition types'!$A$6,1,0,'Transition types'!$B$4),SMALL(IF(OFFSET('Transition types'!$C$6,1,0,'Transition types'!$B$4)="THROUGH",OFFSET($K$2,0,0,'Transition types'!$B$4)),ROWS($K$2:$K272))),"")</f>
        <v/>
      </c>
      <c r="J272" s="42" t="str">
        <f aca="true">IFERROR(INDEX(OFFSET('Transition types'!$A$6,1,0,'Transition types'!$B$4),SMALL(IF(OFFSET('Transition types'!$C$6,1,0,'Transition types'!$B$4)="OUT",OFFSET($K$2,0,0,'Transition types'!$B$4)),ROWS($K$2:$K272))),"")</f>
        <v/>
      </c>
      <c r="K272" s="42" t="n">
        <f aca="false">ROWS($K$2:$K272)</f>
        <v>271</v>
      </c>
    </row>
    <row r="273" customFormat="false" ht="12.8" hidden="false" customHeight="false" outlineLevel="0" collapsed="false">
      <c r="H273" s="42" t="str">
        <f aca="true">IFERROR(INDEX(OFFSET('Transition types'!$A$6,1,0,'Transition types'!$B$4),SMALL(IF(OFFSET('Transition types'!$C$6,1,0,'Transition types'!$B$4)="IN",OFFSET($K$2,0,0,'Transition types'!$B$4)),ROWS($K$2:$K273))),"")</f>
        <v/>
      </c>
      <c r="I273" s="42" t="str">
        <f aca="true">IFERROR(INDEX(OFFSET('Transition types'!$A$6,1,0,'Transition types'!$B$4),SMALL(IF(OFFSET('Transition types'!$C$6,1,0,'Transition types'!$B$4)="THROUGH",OFFSET($K$2,0,0,'Transition types'!$B$4)),ROWS($K$2:$K273))),"")</f>
        <v/>
      </c>
      <c r="J273" s="42" t="str">
        <f aca="true">IFERROR(INDEX(OFFSET('Transition types'!$A$6,1,0,'Transition types'!$B$4),SMALL(IF(OFFSET('Transition types'!$C$6,1,0,'Transition types'!$B$4)="OUT",OFFSET($K$2,0,0,'Transition types'!$B$4)),ROWS($K$2:$K273))),"")</f>
        <v/>
      </c>
      <c r="K273" s="42" t="n">
        <f aca="false">ROWS($K$2:$K273)</f>
        <v>272</v>
      </c>
    </row>
    <row r="274" customFormat="false" ht="12.8" hidden="false" customHeight="false" outlineLevel="0" collapsed="false">
      <c r="H274" s="42" t="str">
        <f aca="true">IFERROR(INDEX(OFFSET('Transition types'!$A$6,1,0,'Transition types'!$B$4),SMALL(IF(OFFSET('Transition types'!$C$6,1,0,'Transition types'!$B$4)="IN",OFFSET($K$2,0,0,'Transition types'!$B$4)),ROWS($K$2:$K274))),"")</f>
        <v/>
      </c>
      <c r="I274" s="42" t="str">
        <f aca="true">IFERROR(INDEX(OFFSET('Transition types'!$A$6,1,0,'Transition types'!$B$4),SMALL(IF(OFFSET('Transition types'!$C$6,1,0,'Transition types'!$B$4)="THROUGH",OFFSET($K$2,0,0,'Transition types'!$B$4)),ROWS($K$2:$K274))),"")</f>
        <v/>
      </c>
      <c r="J274" s="42" t="str">
        <f aca="true">IFERROR(INDEX(OFFSET('Transition types'!$A$6,1,0,'Transition types'!$B$4),SMALL(IF(OFFSET('Transition types'!$C$6,1,0,'Transition types'!$B$4)="OUT",OFFSET($K$2,0,0,'Transition types'!$B$4)),ROWS($K$2:$K274))),"")</f>
        <v/>
      </c>
      <c r="K274" s="42" t="n">
        <f aca="false">ROWS($K$2:$K274)</f>
        <v>273</v>
      </c>
    </row>
    <row r="275" customFormat="false" ht="12.8" hidden="false" customHeight="false" outlineLevel="0" collapsed="false">
      <c r="H275" s="42" t="str">
        <f aca="true">IFERROR(INDEX(OFFSET('Transition types'!$A$6,1,0,'Transition types'!$B$4),SMALL(IF(OFFSET('Transition types'!$C$6,1,0,'Transition types'!$B$4)="IN",OFFSET($K$2,0,0,'Transition types'!$B$4)),ROWS($K$2:$K275))),"")</f>
        <v/>
      </c>
      <c r="I275" s="42" t="str">
        <f aca="true">IFERROR(INDEX(OFFSET('Transition types'!$A$6,1,0,'Transition types'!$B$4),SMALL(IF(OFFSET('Transition types'!$C$6,1,0,'Transition types'!$B$4)="THROUGH",OFFSET($K$2,0,0,'Transition types'!$B$4)),ROWS($K$2:$K275))),"")</f>
        <v/>
      </c>
      <c r="J275" s="42" t="str">
        <f aca="true">IFERROR(INDEX(OFFSET('Transition types'!$A$6,1,0,'Transition types'!$B$4),SMALL(IF(OFFSET('Transition types'!$C$6,1,0,'Transition types'!$B$4)="OUT",OFFSET($K$2,0,0,'Transition types'!$B$4)),ROWS($K$2:$K275))),"")</f>
        <v/>
      </c>
      <c r="K275" s="42" t="n">
        <f aca="false">ROWS($K$2:$K275)</f>
        <v>274</v>
      </c>
    </row>
    <row r="276" customFormat="false" ht="12.8" hidden="false" customHeight="false" outlineLevel="0" collapsed="false">
      <c r="H276" s="42" t="str">
        <f aca="true">IFERROR(INDEX(OFFSET('Transition types'!$A$6,1,0,'Transition types'!$B$4),SMALL(IF(OFFSET('Transition types'!$C$6,1,0,'Transition types'!$B$4)="IN",OFFSET($K$2,0,0,'Transition types'!$B$4)),ROWS($K$2:$K276))),"")</f>
        <v/>
      </c>
      <c r="I276" s="42" t="str">
        <f aca="true">IFERROR(INDEX(OFFSET('Transition types'!$A$6,1,0,'Transition types'!$B$4),SMALL(IF(OFFSET('Transition types'!$C$6,1,0,'Transition types'!$B$4)="THROUGH",OFFSET($K$2,0,0,'Transition types'!$B$4)),ROWS($K$2:$K276))),"")</f>
        <v/>
      </c>
      <c r="J276" s="42" t="str">
        <f aca="true">IFERROR(INDEX(OFFSET('Transition types'!$A$6,1,0,'Transition types'!$B$4),SMALL(IF(OFFSET('Transition types'!$C$6,1,0,'Transition types'!$B$4)="OUT",OFFSET($K$2,0,0,'Transition types'!$B$4)),ROWS($K$2:$K276))),"")</f>
        <v/>
      </c>
      <c r="K276" s="42" t="n">
        <f aca="false">ROWS($K$2:$K276)</f>
        <v>275</v>
      </c>
    </row>
    <row r="277" customFormat="false" ht="12.8" hidden="false" customHeight="false" outlineLevel="0" collapsed="false">
      <c r="H277" s="42" t="str">
        <f aca="true">IFERROR(INDEX(OFFSET('Transition types'!$A$6,1,0,'Transition types'!$B$4),SMALL(IF(OFFSET('Transition types'!$C$6,1,0,'Transition types'!$B$4)="IN",OFFSET($K$2,0,0,'Transition types'!$B$4)),ROWS($K$2:$K277))),"")</f>
        <v/>
      </c>
      <c r="I277" s="42" t="str">
        <f aca="true">IFERROR(INDEX(OFFSET('Transition types'!$A$6,1,0,'Transition types'!$B$4),SMALL(IF(OFFSET('Transition types'!$C$6,1,0,'Transition types'!$B$4)="THROUGH",OFFSET($K$2,0,0,'Transition types'!$B$4)),ROWS($K$2:$K277))),"")</f>
        <v/>
      </c>
      <c r="J277" s="42" t="str">
        <f aca="true">IFERROR(INDEX(OFFSET('Transition types'!$A$6,1,0,'Transition types'!$B$4),SMALL(IF(OFFSET('Transition types'!$C$6,1,0,'Transition types'!$B$4)="OUT",OFFSET($K$2,0,0,'Transition types'!$B$4)),ROWS($K$2:$K277))),"")</f>
        <v/>
      </c>
      <c r="K277" s="42" t="n">
        <f aca="false">ROWS($K$2:$K277)</f>
        <v>276</v>
      </c>
    </row>
    <row r="278" customFormat="false" ht="12.8" hidden="false" customHeight="false" outlineLevel="0" collapsed="false">
      <c r="H278" s="42" t="str">
        <f aca="true">IFERROR(INDEX(OFFSET('Transition types'!$A$6,1,0,'Transition types'!$B$4),SMALL(IF(OFFSET('Transition types'!$C$6,1,0,'Transition types'!$B$4)="IN",OFFSET($K$2,0,0,'Transition types'!$B$4)),ROWS($K$2:$K278))),"")</f>
        <v/>
      </c>
      <c r="I278" s="42" t="str">
        <f aca="true">IFERROR(INDEX(OFFSET('Transition types'!$A$6,1,0,'Transition types'!$B$4),SMALL(IF(OFFSET('Transition types'!$C$6,1,0,'Transition types'!$B$4)="THROUGH",OFFSET($K$2,0,0,'Transition types'!$B$4)),ROWS($K$2:$K278))),"")</f>
        <v/>
      </c>
      <c r="J278" s="42" t="str">
        <f aca="true">IFERROR(INDEX(OFFSET('Transition types'!$A$6,1,0,'Transition types'!$B$4),SMALL(IF(OFFSET('Transition types'!$C$6,1,0,'Transition types'!$B$4)="OUT",OFFSET($K$2,0,0,'Transition types'!$B$4)),ROWS($K$2:$K278))),"")</f>
        <v/>
      </c>
      <c r="K278" s="42" t="n">
        <f aca="false">ROWS($K$2:$K278)</f>
        <v>277</v>
      </c>
    </row>
    <row r="279" customFormat="false" ht="12.8" hidden="false" customHeight="false" outlineLevel="0" collapsed="false">
      <c r="H279" s="42" t="str">
        <f aca="true">IFERROR(INDEX(OFFSET('Transition types'!$A$6,1,0,'Transition types'!$B$4),SMALL(IF(OFFSET('Transition types'!$C$6,1,0,'Transition types'!$B$4)="IN",OFFSET($K$2,0,0,'Transition types'!$B$4)),ROWS($K$2:$K279))),"")</f>
        <v/>
      </c>
      <c r="I279" s="42" t="str">
        <f aca="true">IFERROR(INDEX(OFFSET('Transition types'!$A$6,1,0,'Transition types'!$B$4),SMALL(IF(OFFSET('Transition types'!$C$6,1,0,'Transition types'!$B$4)="THROUGH",OFFSET($K$2,0,0,'Transition types'!$B$4)),ROWS($K$2:$K279))),"")</f>
        <v/>
      </c>
      <c r="J279" s="42" t="str">
        <f aca="true">IFERROR(INDEX(OFFSET('Transition types'!$A$6,1,0,'Transition types'!$B$4),SMALL(IF(OFFSET('Transition types'!$C$6,1,0,'Transition types'!$B$4)="OUT",OFFSET($K$2,0,0,'Transition types'!$B$4)),ROWS($K$2:$K279))),"")</f>
        <v/>
      </c>
      <c r="K279" s="42" t="n">
        <f aca="false">ROWS($K$2:$K279)</f>
        <v>278</v>
      </c>
    </row>
    <row r="280" customFormat="false" ht="12.8" hidden="false" customHeight="false" outlineLevel="0" collapsed="false">
      <c r="H280" s="42" t="str">
        <f aca="true">IFERROR(INDEX(OFFSET('Transition types'!$A$6,1,0,'Transition types'!$B$4),SMALL(IF(OFFSET('Transition types'!$C$6,1,0,'Transition types'!$B$4)="IN",OFFSET($K$2,0,0,'Transition types'!$B$4)),ROWS($K$2:$K280))),"")</f>
        <v/>
      </c>
      <c r="I280" s="42" t="str">
        <f aca="true">IFERROR(INDEX(OFFSET('Transition types'!$A$6,1,0,'Transition types'!$B$4),SMALL(IF(OFFSET('Transition types'!$C$6,1,0,'Transition types'!$B$4)="THROUGH",OFFSET($K$2,0,0,'Transition types'!$B$4)),ROWS($K$2:$K280))),"")</f>
        <v/>
      </c>
      <c r="J280" s="42" t="str">
        <f aca="true">IFERROR(INDEX(OFFSET('Transition types'!$A$6,1,0,'Transition types'!$B$4),SMALL(IF(OFFSET('Transition types'!$C$6,1,0,'Transition types'!$B$4)="OUT",OFFSET($K$2,0,0,'Transition types'!$B$4)),ROWS($K$2:$K280))),"")</f>
        <v/>
      </c>
      <c r="K280" s="42" t="n">
        <f aca="false">ROWS($K$2:$K280)</f>
        <v>279</v>
      </c>
    </row>
    <row r="281" customFormat="false" ht="12.8" hidden="false" customHeight="false" outlineLevel="0" collapsed="false">
      <c r="H281" s="42" t="str">
        <f aca="true">IFERROR(INDEX(OFFSET('Transition types'!$A$6,1,0,'Transition types'!$B$4),SMALL(IF(OFFSET('Transition types'!$C$6,1,0,'Transition types'!$B$4)="IN",OFFSET($K$2,0,0,'Transition types'!$B$4)),ROWS($K$2:$K281))),"")</f>
        <v/>
      </c>
      <c r="I281" s="42" t="str">
        <f aca="true">IFERROR(INDEX(OFFSET('Transition types'!$A$6,1,0,'Transition types'!$B$4),SMALL(IF(OFFSET('Transition types'!$C$6,1,0,'Transition types'!$B$4)="THROUGH",OFFSET($K$2,0,0,'Transition types'!$B$4)),ROWS($K$2:$K281))),"")</f>
        <v/>
      </c>
      <c r="J281" s="42" t="str">
        <f aca="true">IFERROR(INDEX(OFFSET('Transition types'!$A$6,1,0,'Transition types'!$B$4),SMALL(IF(OFFSET('Transition types'!$C$6,1,0,'Transition types'!$B$4)="OUT",OFFSET($K$2,0,0,'Transition types'!$B$4)),ROWS($K$2:$K281))),"")</f>
        <v/>
      </c>
      <c r="K281" s="42" t="n">
        <f aca="false">ROWS($K$2:$K281)</f>
        <v>280</v>
      </c>
    </row>
    <row r="282" customFormat="false" ht="12.8" hidden="false" customHeight="false" outlineLevel="0" collapsed="false">
      <c r="H282" s="42" t="str">
        <f aca="true">IFERROR(INDEX(OFFSET('Transition types'!$A$6,1,0,'Transition types'!$B$4),SMALL(IF(OFFSET('Transition types'!$C$6,1,0,'Transition types'!$B$4)="IN",OFFSET($K$2,0,0,'Transition types'!$B$4)),ROWS($K$2:$K282))),"")</f>
        <v/>
      </c>
      <c r="I282" s="42" t="str">
        <f aca="true">IFERROR(INDEX(OFFSET('Transition types'!$A$6,1,0,'Transition types'!$B$4),SMALL(IF(OFFSET('Transition types'!$C$6,1,0,'Transition types'!$B$4)="THROUGH",OFFSET($K$2,0,0,'Transition types'!$B$4)),ROWS($K$2:$K282))),"")</f>
        <v/>
      </c>
      <c r="J282" s="42" t="str">
        <f aca="true">IFERROR(INDEX(OFFSET('Transition types'!$A$6,1,0,'Transition types'!$B$4),SMALL(IF(OFFSET('Transition types'!$C$6,1,0,'Transition types'!$B$4)="OUT",OFFSET($K$2,0,0,'Transition types'!$B$4)),ROWS($K$2:$K282))),"")</f>
        <v/>
      </c>
      <c r="K282" s="42" t="n">
        <f aca="false">ROWS($K$2:$K282)</f>
        <v>281</v>
      </c>
    </row>
    <row r="283" customFormat="false" ht="12.8" hidden="false" customHeight="false" outlineLevel="0" collapsed="false">
      <c r="H283" s="42" t="str">
        <f aca="true">IFERROR(INDEX(OFFSET('Transition types'!$A$6,1,0,'Transition types'!$B$4),SMALL(IF(OFFSET('Transition types'!$C$6,1,0,'Transition types'!$B$4)="IN",OFFSET($K$2,0,0,'Transition types'!$B$4)),ROWS($K$2:$K283))),"")</f>
        <v/>
      </c>
      <c r="I283" s="42" t="str">
        <f aca="true">IFERROR(INDEX(OFFSET('Transition types'!$A$6,1,0,'Transition types'!$B$4),SMALL(IF(OFFSET('Transition types'!$C$6,1,0,'Transition types'!$B$4)="THROUGH",OFFSET($K$2,0,0,'Transition types'!$B$4)),ROWS($K$2:$K283))),"")</f>
        <v/>
      </c>
      <c r="J283" s="42" t="str">
        <f aca="true">IFERROR(INDEX(OFFSET('Transition types'!$A$6,1,0,'Transition types'!$B$4),SMALL(IF(OFFSET('Transition types'!$C$6,1,0,'Transition types'!$B$4)="OUT",OFFSET($K$2,0,0,'Transition types'!$B$4)),ROWS($K$2:$K283))),"")</f>
        <v/>
      </c>
      <c r="K283" s="42" t="n">
        <f aca="false">ROWS($K$2:$K283)</f>
        <v>282</v>
      </c>
    </row>
    <row r="284" customFormat="false" ht="12.8" hidden="false" customHeight="false" outlineLevel="0" collapsed="false">
      <c r="H284" s="42" t="str">
        <f aca="true">IFERROR(INDEX(OFFSET('Transition types'!$A$6,1,0,'Transition types'!$B$4),SMALL(IF(OFFSET('Transition types'!$C$6,1,0,'Transition types'!$B$4)="IN",OFFSET($K$2,0,0,'Transition types'!$B$4)),ROWS($K$2:$K284))),"")</f>
        <v/>
      </c>
      <c r="I284" s="42" t="str">
        <f aca="true">IFERROR(INDEX(OFFSET('Transition types'!$A$6,1,0,'Transition types'!$B$4),SMALL(IF(OFFSET('Transition types'!$C$6,1,0,'Transition types'!$B$4)="THROUGH",OFFSET($K$2,0,0,'Transition types'!$B$4)),ROWS($K$2:$K284))),"")</f>
        <v/>
      </c>
      <c r="J284" s="42" t="str">
        <f aca="true">IFERROR(INDEX(OFFSET('Transition types'!$A$6,1,0,'Transition types'!$B$4),SMALL(IF(OFFSET('Transition types'!$C$6,1,0,'Transition types'!$B$4)="OUT",OFFSET($K$2,0,0,'Transition types'!$B$4)),ROWS($K$2:$K284))),"")</f>
        <v/>
      </c>
      <c r="K284" s="42" t="n">
        <f aca="false">ROWS($K$2:$K284)</f>
        <v>283</v>
      </c>
    </row>
    <row r="285" customFormat="false" ht="12.8" hidden="false" customHeight="false" outlineLevel="0" collapsed="false">
      <c r="H285" s="42" t="str">
        <f aca="true">IFERROR(INDEX(OFFSET('Transition types'!$A$6,1,0,'Transition types'!$B$4),SMALL(IF(OFFSET('Transition types'!$C$6,1,0,'Transition types'!$B$4)="IN",OFFSET($K$2,0,0,'Transition types'!$B$4)),ROWS($K$2:$K285))),"")</f>
        <v/>
      </c>
      <c r="I285" s="42" t="str">
        <f aca="true">IFERROR(INDEX(OFFSET('Transition types'!$A$6,1,0,'Transition types'!$B$4),SMALL(IF(OFFSET('Transition types'!$C$6,1,0,'Transition types'!$B$4)="THROUGH",OFFSET($K$2,0,0,'Transition types'!$B$4)),ROWS($K$2:$K285))),"")</f>
        <v/>
      </c>
      <c r="J285" s="42" t="str">
        <f aca="true">IFERROR(INDEX(OFFSET('Transition types'!$A$6,1,0,'Transition types'!$B$4),SMALL(IF(OFFSET('Transition types'!$C$6,1,0,'Transition types'!$B$4)="OUT",OFFSET($K$2,0,0,'Transition types'!$B$4)),ROWS($K$2:$K285))),"")</f>
        <v/>
      </c>
      <c r="K285" s="42" t="n">
        <f aca="false">ROWS($K$2:$K285)</f>
        <v>284</v>
      </c>
    </row>
    <row r="286" customFormat="false" ht="12.8" hidden="false" customHeight="false" outlineLevel="0" collapsed="false">
      <c r="H286" s="42" t="str">
        <f aca="true">IFERROR(INDEX(OFFSET('Transition types'!$A$6,1,0,'Transition types'!$B$4),SMALL(IF(OFFSET('Transition types'!$C$6,1,0,'Transition types'!$B$4)="IN",OFFSET($K$2,0,0,'Transition types'!$B$4)),ROWS($K$2:$K286))),"")</f>
        <v/>
      </c>
      <c r="I286" s="42" t="str">
        <f aca="true">IFERROR(INDEX(OFFSET('Transition types'!$A$6,1,0,'Transition types'!$B$4),SMALL(IF(OFFSET('Transition types'!$C$6,1,0,'Transition types'!$B$4)="THROUGH",OFFSET($K$2,0,0,'Transition types'!$B$4)),ROWS($K$2:$K286))),"")</f>
        <v/>
      </c>
      <c r="J286" s="42" t="str">
        <f aca="true">IFERROR(INDEX(OFFSET('Transition types'!$A$6,1,0,'Transition types'!$B$4),SMALL(IF(OFFSET('Transition types'!$C$6,1,0,'Transition types'!$B$4)="OUT",OFFSET($K$2,0,0,'Transition types'!$B$4)),ROWS($K$2:$K286))),"")</f>
        <v/>
      </c>
      <c r="K286" s="42" t="n">
        <f aca="false">ROWS($K$2:$K286)</f>
        <v>285</v>
      </c>
    </row>
    <row r="287" customFormat="false" ht="12.8" hidden="false" customHeight="false" outlineLevel="0" collapsed="false">
      <c r="H287" s="42" t="str">
        <f aca="true">IFERROR(INDEX(OFFSET('Transition types'!$A$6,1,0,'Transition types'!$B$4),SMALL(IF(OFFSET('Transition types'!$C$6,1,0,'Transition types'!$B$4)="IN",OFFSET($K$2,0,0,'Transition types'!$B$4)),ROWS($K$2:$K287))),"")</f>
        <v/>
      </c>
      <c r="I287" s="42" t="str">
        <f aca="true">IFERROR(INDEX(OFFSET('Transition types'!$A$6,1,0,'Transition types'!$B$4),SMALL(IF(OFFSET('Transition types'!$C$6,1,0,'Transition types'!$B$4)="THROUGH",OFFSET($K$2,0,0,'Transition types'!$B$4)),ROWS($K$2:$K287))),"")</f>
        <v/>
      </c>
      <c r="J287" s="42" t="str">
        <f aca="true">IFERROR(INDEX(OFFSET('Transition types'!$A$6,1,0,'Transition types'!$B$4),SMALL(IF(OFFSET('Transition types'!$C$6,1,0,'Transition types'!$B$4)="OUT",OFFSET($K$2,0,0,'Transition types'!$B$4)),ROWS($K$2:$K287))),"")</f>
        <v/>
      </c>
      <c r="K287" s="42" t="n">
        <f aca="false">ROWS($K$2:$K287)</f>
        <v>286</v>
      </c>
    </row>
    <row r="288" customFormat="false" ht="12.8" hidden="false" customHeight="false" outlineLevel="0" collapsed="false">
      <c r="H288" s="42" t="str">
        <f aca="true">IFERROR(INDEX(OFFSET('Transition types'!$A$6,1,0,'Transition types'!$B$4),SMALL(IF(OFFSET('Transition types'!$C$6,1,0,'Transition types'!$B$4)="IN",OFFSET($K$2,0,0,'Transition types'!$B$4)),ROWS($K$2:$K288))),"")</f>
        <v/>
      </c>
      <c r="I288" s="42" t="str">
        <f aca="true">IFERROR(INDEX(OFFSET('Transition types'!$A$6,1,0,'Transition types'!$B$4),SMALL(IF(OFFSET('Transition types'!$C$6,1,0,'Transition types'!$B$4)="THROUGH",OFFSET($K$2,0,0,'Transition types'!$B$4)),ROWS($K$2:$K288))),"")</f>
        <v/>
      </c>
      <c r="J288" s="42" t="str">
        <f aca="true">IFERROR(INDEX(OFFSET('Transition types'!$A$6,1,0,'Transition types'!$B$4),SMALL(IF(OFFSET('Transition types'!$C$6,1,0,'Transition types'!$B$4)="OUT",OFFSET($K$2,0,0,'Transition types'!$B$4)),ROWS($K$2:$K288))),"")</f>
        <v/>
      </c>
      <c r="K288" s="42" t="n">
        <f aca="false">ROWS($K$2:$K288)</f>
        <v>287</v>
      </c>
    </row>
    <row r="289" customFormat="false" ht="12.8" hidden="false" customHeight="false" outlineLevel="0" collapsed="false">
      <c r="H289" s="42" t="str">
        <f aca="true">IFERROR(INDEX(OFFSET('Transition types'!$A$6,1,0,'Transition types'!$B$4),SMALL(IF(OFFSET('Transition types'!$C$6,1,0,'Transition types'!$B$4)="IN",OFFSET($K$2,0,0,'Transition types'!$B$4)),ROWS($K$2:$K289))),"")</f>
        <v/>
      </c>
      <c r="I289" s="42" t="str">
        <f aca="true">IFERROR(INDEX(OFFSET('Transition types'!$A$6,1,0,'Transition types'!$B$4),SMALL(IF(OFFSET('Transition types'!$C$6,1,0,'Transition types'!$B$4)="THROUGH",OFFSET($K$2,0,0,'Transition types'!$B$4)),ROWS($K$2:$K289))),"")</f>
        <v/>
      </c>
      <c r="J289" s="42" t="str">
        <f aca="true">IFERROR(INDEX(OFFSET('Transition types'!$A$6,1,0,'Transition types'!$B$4),SMALL(IF(OFFSET('Transition types'!$C$6,1,0,'Transition types'!$B$4)="OUT",OFFSET($K$2,0,0,'Transition types'!$B$4)),ROWS($K$2:$K289))),"")</f>
        <v/>
      </c>
      <c r="K289" s="42" t="n">
        <f aca="false">ROWS($K$2:$K289)</f>
        <v>288</v>
      </c>
    </row>
    <row r="290" customFormat="false" ht="12.8" hidden="false" customHeight="false" outlineLevel="0" collapsed="false">
      <c r="H290" s="42" t="str">
        <f aca="true">IFERROR(INDEX(OFFSET('Transition types'!$A$6,1,0,'Transition types'!$B$4),SMALL(IF(OFFSET('Transition types'!$C$6,1,0,'Transition types'!$B$4)="IN",OFFSET($K$2,0,0,'Transition types'!$B$4)),ROWS($K$2:$K290))),"")</f>
        <v/>
      </c>
      <c r="I290" s="42" t="str">
        <f aca="true">IFERROR(INDEX(OFFSET('Transition types'!$A$6,1,0,'Transition types'!$B$4),SMALL(IF(OFFSET('Transition types'!$C$6,1,0,'Transition types'!$B$4)="THROUGH",OFFSET($K$2,0,0,'Transition types'!$B$4)),ROWS($K$2:$K290))),"")</f>
        <v/>
      </c>
      <c r="J290" s="42" t="str">
        <f aca="true">IFERROR(INDEX(OFFSET('Transition types'!$A$6,1,0,'Transition types'!$B$4),SMALL(IF(OFFSET('Transition types'!$C$6,1,0,'Transition types'!$B$4)="OUT",OFFSET($K$2,0,0,'Transition types'!$B$4)),ROWS($K$2:$K290))),"")</f>
        <v/>
      </c>
      <c r="K290" s="42" t="n">
        <f aca="false">ROWS($K$2:$K290)</f>
        <v>289</v>
      </c>
    </row>
    <row r="291" customFormat="false" ht="12.8" hidden="false" customHeight="false" outlineLevel="0" collapsed="false">
      <c r="H291" s="42" t="str">
        <f aca="true">IFERROR(INDEX(OFFSET('Transition types'!$A$6,1,0,'Transition types'!$B$4),SMALL(IF(OFFSET('Transition types'!$C$6,1,0,'Transition types'!$B$4)="IN",OFFSET($K$2,0,0,'Transition types'!$B$4)),ROWS($K$2:$K291))),"")</f>
        <v/>
      </c>
      <c r="I291" s="42" t="str">
        <f aca="true">IFERROR(INDEX(OFFSET('Transition types'!$A$6,1,0,'Transition types'!$B$4),SMALL(IF(OFFSET('Transition types'!$C$6,1,0,'Transition types'!$B$4)="THROUGH",OFFSET($K$2,0,0,'Transition types'!$B$4)),ROWS($K$2:$K291))),"")</f>
        <v/>
      </c>
      <c r="J291" s="42" t="str">
        <f aca="true">IFERROR(INDEX(OFFSET('Transition types'!$A$6,1,0,'Transition types'!$B$4),SMALL(IF(OFFSET('Transition types'!$C$6,1,0,'Transition types'!$B$4)="OUT",OFFSET($K$2,0,0,'Transition types'!$B$4)),ROWS($K$2:$K291))),"")</f>
        <v/>
      </c>
      <c r="K291" s="42" t="n">
        <f aca="false">ROWS($K$2:$K291)</f>
        <v>290</v>
      </c>
    </row>
    <row r="292" customFormat="false" ht="12.8" hidden="false" customHeight="false" outlineLevel="0" collapsed="false">
      <c r="H292" s="42" t="str">
        <f aca="true">IFERROR(INDEX(OFFSET('Transition types'!$A$6,1,0,'Transition types'!$B$4),SMALL(IF(OFFSET('Transition types'!$C$6,1,0,'Transition types'!$B$4)="IN",OFFSET($K$2,0,0,'Transition types'!$B$4)),ROWS($K$2:$K292))),"")</f>
        <v/>
      </c>
      <c r="I292" s="42" t="str">
        <f aca="true">IFERROR(INDEX(OFFSET('Transition types'!$A$6,1,0,'Transition types'!$B$4),SMALL(IF(OFFSET('Transition types'!$C$6,1,0,'Transition types'!$B$4)="THROUGH",OFFSET($K$2,0,0,'Transition types'!$B$4)),ROWS($K$2:$K292))),"")</f>
        <v/>
      </c>
      <c r="J292" s="42" t="str">
        <f aca="true">IFERROR(INDEX(OFFSET('Transition types'!$A$6,1,0,'Transition types'!$B$4),SMALL(IF(OFFSET('Transition types'!$C$6,1,0,'Transition types'!$B$4)="OUT",OFFSET($K$2,0,0,'Transition types'!$B$4)),ROWS($K$2:$K292))),"")</f>
        <v/>
      </c>
      <c r="K292" s="42" t="n">
        <f aca="false">ROWS($K$2:$K292)</f>
        <v>291</v>
      </c>
    </row>
    <row r="293" customFormat="false" ht="12.8" hidden="false" customHeight="false" outlineLevel="0" collapsed="false">
      <c r="H293" s="42" t="str">
        <f aca="true">IFERROR(INDEX(OFFSET('Transition types'!$A$6,1,0,'Transition types'!$B$4),SMALL(IF(OFFSET('Transition types'!$C$6,1,0,'Transition types'!$B$4)="IN",OFFSET($K$2,0,0,'Transition types'!$B$4)),ROWS($K$2:$K293))),"")</f>
        <v/>
      </c>
      <c r="I293" s="42" t="str">
        <f aca="true">IFERROR(INDEX(OFFSET('Transition types'!$A$6,1,0,'Transition types'!$B$4),SMALL(IF(OFFSET('Transition types'!$C$6,1,0,'Transition types'!$B$4)="THROUGH",OFFSET($K$2,0,0,'Transition types'!$B$4)),ROWS($K$2:$K293))),"")</f>
        <v/>
      </c>
      <c r="J293" s="42" t="str">
        <f aca="true">IFERROR(INDEX(OFFSET('Transition types'!$A$6,1,0,'Transition types'!$B$4),SMALL(IF(OFFSET('Transition types'!$C$6,1,0,'Transition types'!$B$4)="OUT",OFFSET($K$2,0,0,'Transition types'!$B$4)),ROWS($K$2:$K293))),"")</f>
        <v/>
      </c>
      <c r="K293" s="42" t="n">
        <f aca="false">ROWS($K$2:$K293)</f>
        <v>292</v>
      </c>
    </row>
    <row r="294" customFormat="false" ht="12.8" hidden="false" customHeight="false" outlineLevel="0" collapsed="false">
      <c r="H294" s="42" t="str">
        <f aca="true">IFERROR(INDEX(OFFSET('Transition types'!$A$6,1,0,'Transition types'!$B$4),SMALL(IF(OFFSET('Transition types'!$C$6,1,0,'Transition types'!$B$4)="IN",OFFSET($K$2,0,0,'Transition types'!$B$4)),ROWS($K$2:$K294))),"")</f>
        <v/>
      </c>
      <c r="I294" s="42" t="str">
        <f aca="true">IFERROR(INDEX(OFFSET('Transition types'!$A$6,1,0,'Transition types'!$B$4),SMALL(IF(OFFSET('Transition types'!$C$6,1,0,'Transition types'!$B$4)="THROUGH",OFFSET($K$2,0,0,'Transition types'!$B$4)),ROWS($K$2:$K294))),"")</f>
        <v/>
      </c>
      <c r="J294" s="42" t="str">
        <f aca="true">IFERROR(INDEX(OFFSET('Transition types'!$A$6,1,0,'Transition types'!$B$4),SMALL(IF(OFFSET('Transition types'!$C$6,1,0,'Transition types'!$B$4)="OUT",OFFSET($K$2,0,0,'Transition types'!$B$4)),ROWS($K$2:$K294))),"")</f>
        <v/>
      </c>
      <c r="K294" s="42" t="n">
        <f aca="false">ROWS($K$2:$K294)</f>
        <v>293</v>
      </c>
    </row>
    <row r="295" customFormat="false" ht="12.8" hidden="false" customHeight="false" outlineLevel="0" collapsed="false">
      <c r="H295" s="42" t="str">
        <f aca="true">IFERROR(INDEX(OFFSET('Transition types'!$A$6,1,0,'Transition types'!$B$4),SMALL(IF(OFFSET('Transition types'!$C$6,1,0,'Transition types'!$B$4)="IN",OFFSET($K$2,0,0,'Transition types'!$B$4)),ROWS($K$2:$K295))),"")</f>
        <v/>
      </c>
      <c r="I295" s="42" t="str">
        <f aca="true">IFERROR(INDEX(OFFSET('Transition types'!$A$6,1,0,'Transition types'!$B$4),SMALL(IF(OFFSET('Transition types'!$C$6,1,0,'Transition types'!$B$4)="THROUGH",OFFSET($K$2,0,0,'Transition types'!$B$4)),ROWS($K$2:$K295))),"")</f>
        <v/>
      </c>
      <c r="J295" s="42" t="str">
        <f aca="true">IFERROR(INDEX(OFFSET('Transition types'!$A$6,1,0,'Transition types'!$B$4),SMALL(IF(OFFSET('Transition types'!$C$6,1,0,'Transition types'!$B$4)="OUT",OFFSET($K$2,0,0,'Transition types'!$B$4)),ROWS($K$2:$K295))),"")</f>
        <v/>
      </c>
      <c r="K295" s="42" t="n">
        <f aca="false">ROWS($K$2:$K295)</f>
        <v>294</v>
      </c>
    </row>
    <row r="296" customFormat="false" ht="12.8" hidden="false" customHeight="false" outlineLevel="0" collapsed="false">
      <c r="H296" s="42" t="str">
        <f aca="true">IFERROR(INDEX(OFFSET('Transition types'!$A$6,1,0,'Transition types'!$B$4),SMALL(IF(OFFSET('Transition types'!$C$6,1,0,'Transition types'!$B$4)="IN",OFFSET($K$2,0,0,'Transition types'!$B$4)),ROWS($K$2:$K296))),"")</f>
        <v/>
      </c>
      <c r="I296" s="42" t="str">
        <f aca="true">IFERROR(INDEX(OFFSET('Transition types'!$A$6,1,0,'Transition types'!$B$4),SMALL(IF(OFFSET('Transition types'!$C$6,1,0,'Transition types'!$B$4)="THROUGH",OFFSET($K$2,0,0,'Transition types'!$B$4)),ROWS($K$2:$K296))),"")</f>
        <v/>
      </c>
      <c r="J296" s="42" t="str">
        <f aca="true">IFERROR(INDEX(OFFSET('Transition types'!$A$6,1,0,'Transition types'!$B$4),SMALL(IF(OFFSET('Transition types'!$C$6,1,0,'Transition types'!$B$4)="OUT",OFFSET($K$2,0,0,'Transition types'!$B$4)),ROWS($K$2:$K296))),"")</f>
        <v/>
      </c>
      <c r="K296" s="42" t="n">
        <f aca="false">ROWS($K$2:$K296)</f>
        <v>295</v>
      </c>
    </row>
    <row r="297" customFormat="false" ht="12.8" hidden="false" customHeight="false" outlineLevel="0" collapsed="false">
      <c r="H297" s="42" t="str">
        <f aca="true">IFERROR(INDEX(OFFSET('Transition types'!$A$6,1,0,'Transition types'!$B$4),SMALL(IF(OFFSET('Transition types'!$C$6,1,0,'Transition types'!$B$4)="IN",OFFSET($K$2,0,0,'Transition types'!$B$4)),ROWS($K$2:$K297))),"")</f>
        <v/>
      </c>
      <c r="I297" s="42" t="str">
        <f aca="true">IFERROR(INDEX(OFFSET('Transition types'!$A$6,1,0,'Transition types'!$B$4),SMALL(IF(OFFSET('Transition types'!$C$6,1,0,'Transition types'!$B$4)="THROUGH",OFFSET($K$2,0,0,'Transition types'!$B$4)),ROWS($K$2:$K297))),"")</f>
        <v/>
      </c>
      <c r="J297" s="42" t="str">
        <f aca="true">IFERROR(INDEX(OFFSET('Transition types'!$A$6,1,0,'Transition types'!$B$4),SMALL(IF(OFFSET('Transition types'!$C$6,1,0,'Transition types'!$B$4)="OUT",OFFSET($K$2,0,0,'Transition types'!$B$4)),ROWS($K$2:$K297))),"")</f>
        <v/>
      </c>
      <c r="K297" s="42" t="n">
        <f aca="false">ROWS($K$2:$K297)</f>
        <v>296</v>
      </c>
    </row>
    <row r="298" customFormat="false" ht="12.8" hidden="false" customHeight="false" outlineLevel="0" collapsed="false">
      <c r="H298" s="42" t="str">
        <f aca="true">IFERROR(INDEX(OFFSET('Transition types'!$A$6,1,0,'Transition types'!$B$4),SMALL(IF(OFFSET('Transition types'!$C$6,1,0,'Transition types'!$B$4)="IN",OFFSET($K$2,0,0,'Transition types'!$B$4)),ROWS($K$2:$K298))),"")</f>
        <v/>
      </c>
      <c r="I298" s="42" t="str">
        <f aca="true">IFERROR(INDEX(OFFSET('Transition types'!$A$6,1,0,'Transition types'!$B$4),SMALL(IF(OFFSET('Transition types'!$C$6,1,0,'Transition types'!$B$4)="THROUGH",OFFSET($K$2,0,0,'Transition types'!$B$4)),ROWS($K$2:$K298))),"")</f>
        <v/>
      </c>
      <c r="J298" s="42" t="str">
        <f aca="true">IFERROR(INDEX(OFFSET('Transition types'!$A$6,1,0,'Transition types'!$B$4),SMALL(IF(OFFSET('Transition types'!$C$6,1,0,'Transition types'!$B$4)="OUT",OFFSET($K$2,0,0,'Transition types'!$B$4)),ROWS($K$2:$K298))),"")</f>
        <v/>
      </c>
      <c r="K298" s="42" t="n">
        <f aca="false">ROWS($K$2:$K298)</f>
        <v>297</v>
      </c>
    </row>
    <row r="299" customFormat="false" ht="12.8" hidden="false" customHeight="false" outlineLevel="0" collapsed="false">
      <c r="H299" s="42" t="str">
        <f aca="true">IFERROR(INDEX(OFFSET('Transition types'!$A$6,1,0,'Transition types'!$B$4),SMALL(IF(OFFSET('Transition types'!$C$6,1,0,'Transition types'!$B$4)="IN",OFFSET($K$2,0,0,'Transition types'!$B$4)),ROWS($K$2:$K299))),"")</f>
        <v/>
      </c>
      <c r="I299" s="42" t="str">
        <f aca="true">IFERROR(INDEX(OFFSET('Transition types'!$A$6,1,0,'Transition types'!$B$4),SMALL(IF(OFFSET('Transition types'!$C$6,1,0,'Transition types'!$B$4)="THROUGH",OFFSET($K$2,0,0,'Transition types'!$B$4)),ROWS($K$2:$K299))),"")</f>
        <v/>
      </c>
      <c r="J299" s="42" t="str">
        <f aca="true">IFERROR(INDEX(OFFSET('Transition types'!$A$6,1,0,'Transition types'!$B$4),SMALL(IF(OFFSET('Transition types'!$C$6,1,0,'Transition types'!$B$4)="OUT",OFFSET($K$2,0,0,'Transition types'!$B$4)),ROWS($K$2:$K299))),"")</f>
        <v/>
      </c>
      <c r="K299" s="42" t="n">
        <f aca="false">ROWS($K$2:$K299)</f>
        <v>298</v>
      </c>
    </row>
    <row r="300" customFormat="false" ht="12.8" hidden="false" customHeight="false" outlineLevel="0" collapsed="false">
      <c r="H300" s="42" t="str">
        <f aca="true">IFERROR(INDEX(OFFSET('Transition types'!$A$6,1,0,'Transition types'!$B$4),SMALL(IF(OFFSET('Transition types'!$C$6,1,0,'Transition types'!$B$4)="IN",OFFSET($K$2,0,0,'Transition types'!$B$4)),ROWS($K$2:$K300))),"")</f>
        <v/>
      </c>
      <c r="I300" s="42" t="str">
        <f aca="true">IFERROR(INDEX(OFFSET('Transition types'!$A$6,1,0,'Transition types'!$B$4),SMALL(IF(OFFSET('Transition types'!$C$6,1,0,'Transition types'!$B$4)="THROUGH",OFFSET($K$2,0,0,'Transition types'!$B$4)),ROWS($K$2:$K300))),"")</f>
        <v/>
      </c>
      <c r="J300" s="42" t="str">
        <f aca="true">IFERROR(INDEX(OFFSET('Transition types'!$A$6,1,0,'Transition types'!$B$4),SMALL(IF(OFFSET('Transition types'!$C$6,1,0,'Transition types'!$B$4)="OUT",OFFSET($K$2,0,0,'Transition types'!$B$4)),ROWS($K$2:$K300))),"")</f>
        <v/>
      </c>
      <c r="K300" s="42" t="n">
        <f aca="false">ROWS($K$2:$K300)</f>
        <v>299</v>
      </c>
    </row>
    <row r="301" customFormat="false" ht="12.8" hidden="false" customHeight="false" outlineLevel="0" collapsed="false">
      <c r="H301" s="42" t="str">
        <f aca="true">IFERROR(INDEX(OFFSET('Transition types'!$A$6,1,0,'Transition types'!$B$4),SMALL(IF(OFFSET('Transition types'!$C$6,1,0,'Transition types'!$B$4)="IN",OFFSET($K$2,0,0,'Transition types'!$B$4)),ROWS($K$2:$K301))),"")</f>
        <v/>
      </c>
      <c r="I301" s="42" t="str">
        <f aca="true">IFERROR(INDEX(OFFSET('Transition types'!$A$6,1,0,'Transition types'!$B$4),SMALL(IF(OFFSET('Transition types'!$C$6,1,0,'Transition types'!$B$4)="THROUGH",OFFSET($K$2,0,0,'Transition types'!$B$4)),ROWS($K$2:$K301))),"")</f>
        <v/>
      </c>
      <c r="J301" s="42" t="str">
        <f aca="true">IFERROR(INDEX(OFFSET('Transition types'!$A$6,1,0,'Transition types'!$B$4),SMALL(IF(OFFSET('Transition types'!$C$6,1,0,'Transition types'!$B$4)="OUT",OFFSET($K$2,0,0,'Transition types'!$B$4)),ROWS($K$2:$K301))),"")</f>
        <v/>
      </c>
      <c r="K301" s="42" t="n">
        <f aca="false">ROWS($K$2:$K301)</f>
        <v>300</v>
      </c>
    </row>
    <row r="302" customFormat="false" ht="12.8" hidden="false" customHeight="false" outlineLevel="0" collapsed="false">
      <c r="H302" s="42" t="str">
        <f aca="true">IFERROR(INDEX(OFFSET('Transition types'!$A$6,1,0,'Transition types'!$B$4),SMALL(IF(OFFSET('Transition types'!$C$6,1,0,'Transition types'!$B$4)="IN",OFFSET($K$2,0,0,'Transition types'!$B$4)),ROWS($K$2:$K302))),"")</f>
        <v/>
      </c>
      <c r="I302" s="42" t="str">
        <f aca="true">IFERROR(INDEX(OFFSET('Transition types'!$A$6,1,0,'Transition types'!$B$4),SMALL(IF(OFFSET('Transition types'!$C$6,1,0,'Transition types'!$B$4)="THROUGH",OFFSET($K$2,0,0,'Transition types'!$B$4)),ROWS($K$2:$K302))),"")</f>
        <v/>
      </c>
      <c r="J302" s="42" t="str">
        <f aca="true">IFERROR(INDEX(OFFSET('Transition types'!$A$6,1,0,'Transition types'!$B$4),SMALL(IF(OFFSET('Transition types'!$C$6,1,0,'Transition types'!$B$4)="OUT",OFFSET($K$2,0,0,'Transition types'!$B$4)),ROWS($K$2:$K302))),"")</f>
        <v/>
      </c>
      <c r="K302" s="42" t="n">
        <f aca="false">ROWS($K$2:$K302)</f>
        <v>301</v>
      </c>
    </row>
    <row r="303" customFormat="false" ht="12.8" hidden="false" customHeight="false" outlineLevel="0" collapsed="false">
      <c r="H303" s="42" t="str">
        <f aca="true">IFERROR(INDEX(OFFSET('Transition types'!$A$6,1,0,'Transition types'!$B$4),SMALL(IF(OFFSET('Transition types'!$C$6,1,0,'Transition types'!$B$4)="IN",OFFSET($K$2,0,0,'Transition types'!$B$4)),ROWS($K$2:$K303))),"")</f>
        <v/>
      </c>
      <c r="I303" s="42" t="str">
        <f aca="true">IFERROR(INDEX(OFFSET('Transition types'!$A$6,1,0,'Transition types'!$B$4),SMALL(IF(OFFSET('Transition types'!$C$6,1,0,'Transition types'!$B$4)="THROUGH",OFFSET($K$2,0,0,'Transition types'!$B$4)),ROWS($K$2:$K303))),"")</f>
        <v/>
      </c>
      <c r="J303" s="42" t="str">
        <f aca="true">IFERROR(INDEX(OFFSET('Transition types'!$A$6,1,0,'Transition types'!$B$4),SMALL(IF(OFFSET('Transition types'!$C$6,1,0,'Transition types'!$B$4)="OUT",OFFSET($K$2,0,0,'Transition types'!$B$4)),ROWS($K$2:$K303))),"")</f>
        <v/>
      </c>
      <c r="K303" s="42" t="n">
        <f aca="false">ROWS($K$2:$K303)</f>
        <v>302</v>
      </c>
    </row>
    <row r="304" customFormat="false" ht="12.8" hidden="false" customHeight="false" outlineLevel="0" collapsed="false">
      <c r="H304" s="42" t="str">
        <f aca="true">IFERROR(INDEX(OFFSET('Transition types'!$A$6,1,0,'Transition types'!$B$4),SMALL(IF(OFFSET('Transition types'!$C$6,1,0,'Transition types'!$B$4)="IN",OFFSET($K$2,0,0,'Transition types'!$B$4)),ROWS($K$2:$K304))),"")</f>
        <v/>
      </c>
      <c r="I304" s="42" t="str">
        <f aca="true">IFERROR(INDEX(OFFSET('Transition types'!$A$6,1,0,'Transition types'!$B$4),SMALL(IF(OFFSET('Transition types'!$C$6,1,0,'Transition types'!$B$4)="THROUGH",OFFSET($K$2,0,0,'Transition types'!$B$4)),ROWS($K$2:$K304))),"")</f>
        <v/>
      </c>
      <c r="J304" s="42" t="str">
        <f aca="true">IFERROR(INDEX(OFFSET('Transition types'!$A$6,1,0,'Transition types'!$B$4),SMALL(IF(OFFSET('Transition types'!$C$6,1,0,'Transition types'!$B$4)="OUT",OFFSET($K$2,0,0,'Transition types'!$B$4)),ROWS($K$2:$K304))),"")</f>
        <v/>
      </c>
      <c r="K304" s="42" t="n">
        <f aca="false">ROWS($K$2:$K304)</f>
        <v>303</v>
      </c>
    </row>
    <row r="305" customFormat="false" ht="12.8" hidden="false" customHeight="false" outlineLevel="0" collapsed="false">
      <c r="H305" s="42" t="str">
        <f aca="true">IFERROR(INDEX(OFFSET('Transition types'!$A$6,1,0,'Transition types'!$B$4),SMALL(IF(OFFSET('Transition types'!$C$6,1,0,'Transition types'!$B$4)="IN",OFFSET($K$2,0,0,'Transition types'!$B$4)),ROWS($K$2:$K305))),"")</f>
        <v/>
      </c>
      <c r="I305" s="42" t="str">
        <f aca="true">IFERROR(INDEX(OFFSET('Transition types'!$A$6,1,0,'Transition types'!$B$4),SMALL(IF(OFFSET('Transition types'!$C$6,1,0,'Transition types'!$B$4)="THROUGH",OFFSET($K$2,0,0,'Transition types'!$B$4)),ROWS($K$2:$K305))),"")</f>
        <v/>
      </c>
      <c r="J305" s="42" t="str">
        <f aca="true">IFERROR(INDEX(OFFSET('Transition types'!$A$6,1,0,'Transition types'!$B$4),SMALL(IF(OFFSET('Transition types'!$C$6,1,0,'Transition types'!$B$4)="OUT",OFFSET($K$2,0,0,'Transition types'!$B$4)),ROWS($K$2:$K305))),"")</f>
        <v/>
      </c>
      <c r="K305" s="42" t="n">
        <f aca="false">ROWS($K$2:$K305)</f>
        <v>304</v>
      </c>
    </row>
    <row r="306" customFormat="false" ht="12.8" hidden="false" customHeight="false" outlineLevel="0" collapsed="false">
      <c r="H306" s="42" t="str">
        <f aca="true">IFERROR(INDEX(OFFSET('Transition types'!$A$6,1,0,'Transition types'!$B$4),SMALL(IF(OFFSET('Transition types'!$C$6,1,0,'Transition types'!$B$4)="IN",OFFSET($K$2,0,0,'Transition types'!$B$4)),ROWS($K$2:$K306))),"")</f>
        <v/>
      </c>
      <c r="I306" s="42" t="str">
        <f aca="true">IFERROR(INDEX(OFFSET('Transition types'!$A$6,1,0,'Transition types'!$B$4),SMALL(IF(OFFSET('Transition types'!$C$6,1,0,'Transition types'!$B$4)="THROUGH",OFFSET($K$2,0,0,'Transition types'!$B$4)),ROWS($K$2:$K306))),"")</f>
        <v/>
      </c>
      <c r="J306" s="42" t="str">
        <f aca="true">IFERROR(INDEX(OFFSET('Transition types'!$A$6,1,0,'Transition types'!$B$4),SMALL(IF(OFFSET('Transition types'!$C$6,1,0,'Transition types'!$B$4)="OUT",OFFSET($K$2,0,0,'Transition types'!$B$4)),ROWS($K$2:$K306))),"")</f>
        <v/>
      </c>
      <c r="K306" s="42" t="n">
        <f aca="false">ROWS($K$2:$K306)</f>
        <v>305</v>
      </c>
    </row>
    <row r="307" customFormat="false" ht="12.8" hidden="false" customHeight="false" outlineLevel="0" collapsed="false">
      <c r="H307" s="42" t="str">
        <f aca="true">IFERROR(INDEX(OFFSET('Transition types'!$A$6,1,0,'Transition types'!$B$4),SMALL(IF(OFFSET('Transition types'!$C$6,1,0,'Transition types'!$B$4)="IN",OFFSET($K$2,0,0,'Transition types'!$B$4)),ROWS($K$2:$K307))),"")</f>
        <v/>
      </c>
      <c r="I307" s="42" t="str">
        <f aca="true">IFERROR(INDEX(OFFSET('Transition types'!$A$6,1,0,'Transition types'!$B$4),SMALL(IF(OFFSET('Transition types'!$C$6,1,0,'Transition types'!$B$4)="THROUGH",OFFSET($K$2,0,0,'Transition types'!$B$4)),ROWS($K$2:$K307))),"")</f>
        <v/>
      </c>
      <c r="J307" s="42" t="str">
        <f aca="true">IFERROR(INDEX(OFFSET('Transition types'!$A$6,1,0,'Transition types'!$B$4),SMALL(IF(OFFSET('Transition types'!$C$6,1,0,'Transition types'!$B$4)="OUT",OFFSET($K$2,0,0,'Transition types'!$B$4)),ROWS($K$2:$K307))),"")</f>
        <v/>
      </c>
      <c r="K307" s="42" t="n">
        <f aca="false">ROWS($K$2:$K307)</f>
        <v>306</v>
      </c>
    </row>
    <row r="308" customFormat="false" ht="12.8" hidden="false" customHeight="false" outlineLevel="0" collapsed="false">
      <c r="H308" s="42" t="str">
        <f aca="true">IFERROR(INDEX(OFFSET('Transition types'!$A$6,1,0,'Transition types'!$B$4),SMALL(IF(OFFSET('Transition types'!$C$6,1,0,'Transition types'!$B$4)="IN",OFFSET($K$2,0,0,'Transition types'!$B$4)),ROWS($K$2:$K308))),"")</f>
        <v/>
      </c>
      <c r="I308" s="42" t="str">
        <f aca="true">IFERROR(INDEX(OFFSET('Transition types'!$A$6,1,0,'Transition types'!$B$4),SMALL(IF(OFFSET('Transition types'!$C$6,1,0,'Transition types'!$B$4)="THROUGH",OFFSET($K$2,0,0,'Transition types'!$B$4)),ROWS($K$2:$K308))),"")</f>
        <v/>
      </c>
      <c r="J308" s="42" t="str">
        <f aca="true">IFERROR(INDEX(OFFSET('Transition types'!$A$6,1,0,'Transition types'!$B$4),SMALL(IF(OFFSET('Transition types'!$C$6,1,0,'Transition types'!$B$4)="OUT",OFFSET($K$2,0,0,'Transition types'!$B$4)),ROWS($K$2:$K308))),"")</f>
        <v/>
      </c>
      <c r="K308" s="42" t="n">
        <f aca="false">ROWS($K$2:$K308)</f>
        <v>307</v>
      </c>
    </row>
    <row r="309" customFormat="false" ht="12.8" hidden="false" customHeight="false" outlineLevel="0" collapsed="false">
      <c r="H309" s="42" t="str">
        <f aca="true">IFERROR(INDEX(OFFSET('Transition types'!$A$6,1,0,'Transition types'!$B$4),SMALL(IF(OFFSET('Transition types'!$C$6,1,0,'Transition types'!$B$4)="IN",OFFSET($K$2,0,0,'Transition types'!$B$4)),ROWS($K$2:$K309))),"")</f>
        <v/>
      </c>
      <c r="I309" s="42" t="str">
        <f aca="true">IFERROR(INDEX(OFFSET('Transition types'!$A$6,1,0,'Transition types'!$B$4),SMALL(IF(OFFSET('Transition types'!$C$6,1,0,'Transition types'!$B$4)="THROUGH",OFFSET($K$2,0,0,'Transition types'!$B$4)),ROWS($K$2:$K309))),"")</f>
        <v/>
      </c>
      <c r="J309" s="42" t="str">
        <f aca="true">IFERROR(INDEX(OFFSET('Transition types'!$A$6,1,0,'Transition types'!$B$4),SMALL(IF(OFFSET('Transition types'!$C$6,1,0,'Transition types'!$B$4)="OUT",OFFSET($K$2,0,0,'Transition types'!$B$4)),ROWS($K$2:$K309))),"")</f>
        <v/>
      </c>
      <c r="K309" s="42" t="n">
        <f aca="false">ROWS($K$2:$K309)</f>
        <v>308</v>
      </c>
    </row>
    <row r="310" customFormat="false" ht="12.8" hidden="false" customHeight="false" outlineLevel="0" collapsed="false">
      <c r="H310" s="42" t="str">
        <f aca="true">IFERROR(INDEX(OFFSET('Transition types'!$A$6,1,0,'Transition types'!$B$4),SMALL(IF(OFFSET('Transition types'!$C$6,1,0,'Transition types'!$B$4)="IN",OFFSET($K$2,0,0,'Transition types'!$B$4)),ROWS($K$2:$K310))),"")</f>
        <v/>
      </c>
      <c r="I310" s="42" t="str">
        <f aca="true">IFERROR(INDEX(OFFSET('Transition types'!$A$6,1,0,'Transition types'!$B$4),SMALL(IF(OFFSET('Transition types'!$C$6,1,0,'Transition types'!$B$4)="THROUGH",OFFSET($K$2,0,0,'Transition types'!$B$4)),ROWS($K$2:$K310))),"")</f>
        <v/>
      </c>
      <c r="J310" s="42" t="str">
        <f aca="true">IFERROR(INDEX(OFFSET('Transition types'!$A$6,1,0,'Transition types'!$B$4),SMALL(IF(OFFSET('Transition types'!$C$6,1,0,'Transition types'!$B$4)="OUT",OFFSET($K$2,0,0,'Transition types'!$B$4)),ROWS($K$2:$K310))),"")</f>
        <v/>
      </c>
      <c r="K310" s="42" t="n">
        <f aca="false">ROWS($K$2:$K310)</f>
        <v>309</v>
      </c>
    </row>
    <row r="311" customFormat="false" ht="12.8" hidden="false" customHeight="false" outlineLevel="0" collapsed="false">
      <c r="H311" s="42" t="str">
        <f aca="true">IFERROR(INDEX(OFFSET('Transition types'!$A$6,1,0,'Transition types'!$B$4),SMALL(IF(OFFSET('Transition types'!$C$6,1,0,'Transition types'!$B$4)="IN",OFFSET($K$2,0,0,'Transition types'!$B$4)),ROWS($K$2:$K311))),"")</f>
        <v/>
      </c>
      <c r="I311" s="42" t="str">
        <f aca="true">IFERROR(INDEX(OFFSET('Transition types'!$A$6,1,0,'Transition types'!$B$4),SMALL(IF(OFFSET('Transition types'!$C$6,1,0,'Transition types'!$B$4)="THROUGH",OFFSET($K$2,0,0,'Transition types'!$B$4)),ROWS($K$2:$K311))),"")</f>
        <v/>
      </c>
      <c r="J311" s="42" t="str">
        <f aca="true">IFERROR(INDEX(OFFSET('Transition types'!$A$6,1,0,'Transition types'!$B$4),SMALL(IF(OFFSET('Transition types'!$C$6,1,0,'Transition types'!$B$4)="OUT",OFFSET($K$2,0,0,'Transition types'!$B$4)),ROWS($K$2:$K311))),"")</f>
        <v/>
      </c>
      <c r="K311" s="42" t="n">
        <f aca="false">ROWS($K$2:$K311)</f>
        <v>310</v>
      </c>
    </row>
    <row r="312" customFormat="false" ht="12.8" hidden="false" customHeight="false" outlineLevel="0" collapsed="false">
      <c r="H312" s="42" t="str">
        <f aca="true">IFERROR(INDEX(OFFSET('Transition types'!$A$6,1,0,'Transition types'!$B$4),SMALL(IF(OFFSET('Transition types'!$C$6,1,0,'Transition types'!$B$4)="IN",OFFSET($K$2,0,0,'Transition types'!$B$4)),ROWS($K$2:$K312))),"")</f>
        <v/>
      </c>
      <c r="I312" s="42" t="str">
        <f aca="true">IFERROR(INDEX(OFFSET('Transition types'!$A$6,1,0,'Transition types'!$B$4),SMALL(IF(OFFSET('Transition types'!$C$6,1,0,'Transition types'!$B$4)="THROUGH",OFFSET($K$2,0,0,'Transition types'!$B$4)),ROWS($K$2:$K312))),"")</f>
        <v/>
      </c>
      <c r="J312" s="42" t="str">
        <f aca="true">IFERROR(INDEX(OFFSET('Transition types'!$A$6,1,0,'Transition types'!$B$4),SMALL(IF(OFFSET('Transition types'!$C$6,1,0,'Transition types'!$B$4)="OUT",OFFSET($K$2,0,0,'Transition types'!$B$4)),ROWS($K$2:$K312))),"")</f>
        <v/>
      </c>
      <c r="K312" s="42" t="n">
        <f aca="false">ROWS($K$2:$K312)</f>
        <v>311</v>
      </c>
    </row>
    <row r="313" customFormat="false" ht="12.8" hidden="false" customHeight="false" outlineLevel="0" collapsed="false">
      <c r="H313" s="42" t="str">
        <f aca="true">IFERROR(INDEX(OFFSET('Transition types'!$A$6,1,0,'Transition types'!$B$4),SMALL(IF(OFFSET('Transition types'!$C$6,1,0,'Transition types'!$B$4)="IN",OFFSET($K$2,0,0,'Transition types'!$B$4)),ROWS($K$2:$K313))),"")</f>
        <v/>
      </c>
      <c r="I313" s="42" t="str">
        <f aca="true">IFERROR(INDEX(OFFSET('Transition types'!$A$6,1,0,'Transition types'!$B$4),SMALL(IF(OFFSET('Transition types'!$C$6,1,0,'Transition types'!$B$4)="THROUGH",OFFSET($K$2,0,0,'Transition types'!$B$4)),ROWS($K$2:$K313))),"")</f>
        <v/>
      </c>
      <c r="J313" s="42" t="str">
        <f aca="true">IFERROR(INDEX(OFFSET('Transition types'!$A$6,1,0,'Transition types'!$B$4),SMALL(IF(OFFSET('Transition types'!$C$6,1,0,'Transition types'!$B$4)="OUT",OFFSET($K$2,0,0,'Transition types'!$B$4)),ROWS($K$2:$K313))),"")</f>
        <v/>
      </c>
      <c r="K313" s="42" t="n">
        <f aca="false">ROWS($K$2:$K313)</f>
        <v>312</v>
      </c>
    </row>
    <row r="314" customFormat="false" ht="12.8" hidden="false" customHeight="false" outlineLevel="0" collapsed="false">
      <c r="H314" s="42" t="str">
        <f aca="true">IFERROR(INDEX(OFFSET('Transition types'!$A$6,1,0,'Transition types'!$B$4),SMALL(IF(OFFSET('Transition types'!$C$6,1,0,'Transition types'!$B$4)="IN",OFFSET($K$2,0,0,'Transition types'!$B$4)),ROWS($K$2:$K314))),"")</f>
        <v/>
      </c>
      <c r="I314" s="42" t="str">
        <f aca="true">IFERROR(INDEX(OFFSET('Transition types'!$A$6,1,0,'Transition types'!$B$4),SMALL(IF(OFFSET('Transition types'!$C$6,1,0,'Transition types'!$B$4)="THROUGH",OFFSET($K$2,0,0,'Transition types'!$B$4)),ROWS($K$2:$K314))),"")</f>
        <v/>
      </c>
      <c r="J314" s="42" t="str">
        <f aca="true">IFERROR(INDEX(OFFSET('Transition types'!$A$6,1,0,'Transition types'!$B$4),SMALL(IF(OFFSET('Transition types'!$C$6,1,0,'Transition types'!$B$4)="OUT",OFFSET($K$2,0,0,'Transition types'!$B$4)),ROWS($K$2:$K314))),"")</f>
        <v/>
      </c>
      <c r="K314" s="42" t="n">
        <f aca="false">ROWS($K$2:$K314)</f>
        <v>313</v>
      </c>
    </row>
    <row r="315" customFormat="false" ht="12.8" hidden="false" customHeight="false" outlineLevel="0" collapsed="false">
      <c r="H315" s="42" t="str">
        <f aca="true">IFERROR(INDEX(OFFSET('Transition types'!$A$6,1,0,'Transition types'!$B$4),SMALL(IF(OFFSET('Transition types'!$C$6,1,0,'Transition types'!$B$4)="IN",OFFSET($K$2,0,0,'Transition types'!$B$4)),ROWS($K$2:$K315))),"")</f>
        <v/>
      </c>
      <c r="I315" s="42" t="str">
        <f aca="true">IFERROR(INDEX(OFFSET('Transition types'!$A$6,1,0,'Transition types'!$B$4),SMALL(IF(OFFSET('Transition types'!$C$6,1,0,'Transition types'!$B$4)="THROUGH",OFFSET($K$2,0,0,'Transition types'!$B$4)),ROWS($K$2:$K315))),"")</f>
        <v/>
      </c>
      <c r="J315" s="42" t="str">
        <f aca="true">IFERROR(INDEX(OFFSET('Transition types'!$A$6,1,0,'Transition types'!$B$4),SMALL(IF(OFFSET('Transition types'!$C$6,1,0,'Transition types'!$B$4)="OUT",OFFSET($K$2,0,0,'Transition types'!$B$4)),ROWS($K$2:$K315))),"")</f>
        <v/>
      </c>
      <c r="K315" s="42" t="n">
        <f aca="false">ROWS($K$2:$K315)</f>
        <v>314</v>
      </c>
    </row>
    <row r="316" customFormat="false" ht="12.8" hidden="false" customHeight="false" outlineLevel="0" collapsed="false">
      <c r="H316" s="42" t="str">
        <f aca="true">IFERROR(INDEX(OFFSET('Transition types'!$A$6,1,0,'Transition types'!$B$4),SMALL(IF(OFFSET('Transition types'!$C$6,1,0,'Transition types'!$B$4)="IN",OFFSET($K$2,0,0,'Transition types'!$B$4)),ROWS($K$2:$K316))),"")</f>
        <v/>
      </c>
      <c r="I316" s="42" t="str">
        <f aca="true">IFERROR(INDEX(OFFSET('Transition types'!$A$6,1,0,'Transition types'!$B$4),SMALL(IF(OFFSET('Transition types'!$C$6,1,0,'Transition types'!$B$4)="THROUGH",OFFSET($K$2,0,0,'Transition types'!$B$4)),ROWS($K$2:$K316))),"")</f>
        <v/>
      </c>
      <c r="J316" s="42" t="str">
        <f aca="true">IFERROR(INDEX(OFFSET('Transition types'!$A$6,1,0,'Transition types'!$B$4),SMALL(IF(OFFSET('Transition types'!$C$6,1,0,'Transition types'!$B$4)="OUT",OFFSET($K$2,0,0,'Transition types'!$B$4)),ROWS($K$2:$K316))),"")</f>
        <v/>
      </c>
      <c r="K316" s="42" t="n">
        <f aca="false">ROWS($K$2:$K316)</f>
        <v>315</v>
      </c>
    </row>
    <row r="317" customFormat="false" ht="12.8" hidden="false" customHeight="false" outlineLevel="0" collapsed="false">
      <c r="H317" s="42" t="str">
        <f aca="true">IFERROR(INDEX(OFFSET('Transition types'!$A$6,1,0,'Transition types'!$B$4),SMALL(IF(OFFSET('Transition types'!$C$6,1,0,'Transition types'!$B$4)="IN",OFFSET($K$2,0,0,'Transition types'!$B$4)),ROWS($K$2:$K317))),"")</f>
        <v/>
      </c>
      <c r="I317" s="42" t="str">
        <f aca="true">IFERROR(INDEX(OFFSET('Transition types'!$A$6,1,0,'Transition types'!$B$4),SMALL(IF(OFFSET('Transition types'!$C$6,1,0,'Transition types'!$B$4)="THROUGH",OFFSET($K$2,0,0,'Transition types'!$B$4)),ROWS($K$2:$K317))),"")</f>
        <v/>
      </c>
      <c r="J317" s="42" t="str">
        <f aca="true">IFERROR(INDEX(OFFSET('Transition types'!$A$6,1,0,'Transition types'!$B$4),SMALL(IF(OFFSET('Transition types'!$C$6,1,0,'Transition types'!$B$4)="OUT",OFFSET($K$2,0,0,'Transition types'!$B$4)),ROWS($K$2:$K317))),"")</f>
        <v/>
      </c>
      <c r="K317" s="42" t="n">
        <f aca="false">ROWS($K$2:$K317)</f>
        <v>316</v>
      </c>
    </row>
    <row r="318" customFormat="false" ht="12.8" hidden="false" customHeight="false" outlineLevel="0" collapsed="false">
      <c r="H318" s="42" t="str">
        <f aca="true">IFERROR(INDEX(OFFSET('Transition types'!$A$6,1,0,'Transition types'!$B$4),SMALL(IF(OFFSET('Transition types'!$C$6,1,0,'Transition types'!$B$4)="IN",OFFSET($K$2,0,0,'Transition types'!$B$4)),ROWS($K$2:$K318))),"")</f>
        <v/>
      </c>
      <c r="I318" s="42" t="str">
        <f aca="true">IFERROR(INDEX(OFFSET('Transition types'!$A$6,1,0,'Transition types'!$B$4),SMALL(IF(OFFSET('Transition types'!$C$6,1,0,'Transition types'!$B$4)="THROUGH",OFFSET($K$2,0,0,'Transition types'!$B$4)),ROWS($K$2:$K318))),"")</f>
        <v/>
      </c>
      <c r="J318" s="42" t="str">
        <f aca="true">IFERROR(INDEX(OFFSET('Transition types'!$A$6,1,0,'Transition types'!$B$4),SMALL(IF(OFFSET('Transition types'!$C$6,1,0,'Transition types'!$B$4)="OUT",OFFSET($K$2,0,0,'Transition types'!$B$4)),ROWS($K$2:$K318))),"")</f>
        <v/>
      </c>
      <c r="K318" s="42" t="n">
        <f aca="false">ROWS($K$2:$K318)</f>
        <v>317</v>
      </c>
    </row>
    <row r="319" customFormat="false" ht="12.8" hidden="false" customHeight="false" outlineLevel="0" collapsed="false">
      <c r="H319" s="42" t="str">
        <f aca="true">IFERROR(INDEX(OFFSET('Transition types'!$A$6,1,0,'Transition types'!$B$4),SMALL(IF(OFFSET('Transition types'!$C$6,1,0,'Transition types'!$B$4)="IN",OFFSET($K$2,0,0,'Transition types'!$B$4)),ROWS($K$2:$K319))),"")</f>
        <v/>
      </c>
      <c r="I319" s="42" t="str">
        <f aca="true">IFERROR(INDEX(OFFSET('Transition types'!$A$6,1,0,'Transition types'!$B$4),SMALL(IF(OFFSET('Transition types'!$C$6,1,0,'Transition types'!$B$4)="THROUGH",OFFSET($K$2,0,0,'Transition types'!$B$4)),ROWS($K$2:$K319))),"")</f>
        <v/>
      </c>
      <c r="J319" s="42" t="str">
        <f aca="true">IFERROR(INDEX(OFFSET('Transition types'!$A$6,1,0,'Transition types'!$B$4),SMALL(IF(OFFSET('Transition types'!$C$6,1,0,'Transition types'!$B$4)="OUT",OFFSET($K$2,0,0,'Transition types'!$B$4)),ROWS($K$2:$K319))),"")</f>
        <v/>
      </c>
      <c r="K319" s="42" t="n">
        <f aca="false">ROWS($K$2:$K319)</f>
        <v>318</v>
      </c>
    </row>
    <row r="320" customFormat="false" ht="12.8" hidden="false" customHeight="false" outlineLevel="0" collapsed="false">
      <c r="H320" s="42" t="str">
        <f aca="true">IFERROR(INDEX(OFFSET('Transition types'!$A$6,1,0,'Transition types'!$B$4),SMALL(IF(OFFSET('Transition types'!$C$6,1,0,'Transition types'!$B$4)="IN",OFFSET($K$2,0,0,'Transition types'!$B$4)),ROWS($K$2:$K320))),"")</f>
        <v/>
      </c>
      <c r="I320" s="42" t="str">
        <f aca="true">IFERROR(INDEX(OFFSET('Transition types'!$A$6,1,0,'Transition types'!$B$4),SMALL(IF(OFFSET('Transition types'!$C$6,1,0,'Transition types'!$B$4)="THROUGH",OFFSET($K$2,0,0,'Transition types'!$B$4)),ROWS($K$2:$K320))),"")</f>
        <v/>
      </c>
      <c r="J320" s="42" t="str">
        <f aca="true">IFERROR(INDEX(OFFSET('Transition types'!$A$6,1,0,'Transition types'!$B$4),SMALL(IF(OFFSET('Transition types'!$C$6,1,0,'Transition types'!$B$4)="OUT",OFFSET($K$2,0,0,'Transition types'!$B$4)),ROWS($K$2:$K320))),"")</f>
        <v/>
      </c>
      <c r="K320" s="42" t="n">
        <f aca="false">ROWS($K$2:$K320)</f>
        <v>319</v>
      </c>
    </row>
    <row r="321" customFormat="false" ht="12.8" hidden="false" customHeight="false" outlineLevel="0" collapsed="false">
      <c r="H321" s="42" t="str">
        <f aca="true">IFERROR(INDEX(OFFSET('Transition types'!$A$6,1,0,'Transition types'!$B$4),SMALL(IF(OFFSET('Transition types'!$C$6,1,0,'Transition types'!$B$4)="IN",OFFSET($K$2,0,0,'Transition types'!$B$4)),ROWS($K$2:$K321))),"")</f>
        <v/>
      </c>
      <c r="I321" s="42" t="str">
        <f aca="true">IFERROR(INDEX(OFFSET('Transition types'!$A$6,1,0,'Transition types'!$B$4),SMALL(IF(OFFSET('Transition types'!$C$6,1,0,'Transition types'!$B$4)="THROUGH",OFFSET($K$2,0,0,'Transition types'!$B$4)),ROWS($K$2:$K321))),"")</f>
        <v/>
      </c>
      <c r="J321" s="42" t="str">
        <f aca="true">IFERROR(INDEX(OFFSET('Transition types'!$A$6,1,0,'Transition types'!$B$4),SMALL(IF(OFFSET('Transition types'!$C$6,1,0,'Transition types'!$B$4)="OUT",OFFSET($K$2,0,0,'Transition types'!$B$4)),ROWS($K$2:$K321))),"")</f>
        <v/>
      </c>
      <c r="K321" s="42" t="n">
        <f aca="false">ROWS($K$2:$K321)</f>
        <v>320</v>
      </c>
    </row>
    <row r="322" customFormat="false" ht="12.8" hidden="false" customHeight="false" outlineLevel="0" collapsed="false">
      <c r="H322" s="42" t="str">
        <f aca="true">IFERROR(INDEX(OFFSET('Transition types'!$A$6,1,0,'Transition types'!$B$4),SMALL(IF(OFFSET('Transition types'!$C$6,1,0,'Transition types'!$B$4)="IN",OFFSET($K$2,0,0,'Transition types'!$B$4)),ROWS($K$2:$K322))),"")</f>
        <v/>
      </c>
      <c r="I322" s="42" t="str">
        <f aca="true">IFERROR(INDEX(OFFSET('Transition types'!$A$6,1,0,'Transition types'!$B$4),SMALL(IF(OFFSET('Transition types'!$C$6,1,0,'Transition types'!$B$4)="THROUGH",OFFSET($K$2,0,0,'Transition types'!$B$4)),ROWS($K$2:$K322))),"")</f>
        <v/>
      </c>
      <c r="J322" s="42" t="str">
        <f aca="true">IFERROR(INDEX(OFFSET('Transition types'!$A$6,1,0,'Transition types'!$B$4),SMALL(IF(OFFSET('Transition types'!$C$6,1,0,'Transition types'!$B$4)="OUT",OFFSET($K$2,0,0,'Transition types'!$B$4)),ROWS($K$2:$K322))),"")</f>
        <v/>
      </c>
      <c r="K322" s="42" t="n">
        <f aca="false">ROWS($K$2:$K322)</f>
        <v>321</v>
      </c>
    </row>
    <row r="323" customFormat="false" ht="12.8" hidden="false" customHeight="false" outlineLevel="0" collapsed="false">
      <c r="H323" s="42" t="str">
        <f aca="true">IFERROR(INDEX(OFFSET('Transition types'!$A$6,1,0,'Transition types'!$B$4),SMALL(IF(OFFSET('Transition types'!$C$6,1,0,'Transition types'!$B$4)="IN",OFFSET($K$2,0,0,'Transition types'!$B$4)),ROWS($K$2:$K323))),"")</f>
        <v/>
      </c>
      <c r="I323" s="42" t="str">
        <f aca="true">IFERROR(INDEX(OFFSET('Transition types'!$A$6,1,0,'Transition types'!$B$4),SMALL(IF(OFFSET('Transition types'!$C$6,1,0,'Transition types'!$B$4)="THROUGH",OFFSET($K$2,0,0,'Transition types'!$B$4)),ROWS($K$2:$K323))),"")</f>
        <v/>
      </c>
      <c r="J323" s="42" t="str">
        <f aca="true">IFERROR(INDEX(OFFSET('Transition types'!$A$6,1,0,'Transition types'!$B$4),SMALL(IF(OFFSET('Transition types'!$C$6,1,0,'Transition types'!$B$4)="OUT",OFFSET($K$2,0,0,'Transition types'!$B$4)),ROWS($K$2:$K323))),"")</f>
        <v/>
      </c>
      <c r="K323" s="42" t="n">
        <f aca="false">ROWS($K$2:$K323)</f>
        <v>322</v>
      </c>
    </row>
    <row r="324" customFormat="false" ht="12.8" hidden="false" customHeight="false" outlineLevel="0" collapsed="false">
      <c r="H324" s="42" t="str">
        <f aca="true">IFERROR(INDEX(OFFSET('Transition types'!$A$6,1,0,'Transition types'!$B$4),SMALL(IF(OFFSET('Transition types'!$C$6,1,0,'Transition types'!$B$4)="IN",OFFSET($K$2,0,0,'Transition types'!$B$4)),ROWS($K$2:$K324))),"")</f>
        <v/>
      </c>
      <c r="I324" s="42" t="str">
        <f aca="true">IFERROR(INDEX(OFFSET('Transition types'!$A$6,1,0,'Transition types'!$B$4),SMALL(IF(OFFSET('Transition types'!$C$6,1,0,'Transition types'!$B$4)="THROUGH",OFFSET($K$2,0,0,'Transition types'!$B$4)),ROWS($K$2:$K324))),"")</f>
        <v/>
      </c>
      <c r="J324" s="42" t="str">
        <f aca="true">IFERROR(INDEX(OFFSET('Transition types'!$A$6,1,0,'Transition types'!$B$4),SMALL(IF(OFFSET('Transition types'!$C$6,1,0,'Transition types'!$B$4)="OUT",OFFSET($K$2,0,0,'Transition types'!$B$4)),ROWS($K$2:$K324))),"")</f>
        <v/>
      </c>
      <c r="K324" s="42" t="n">
        <f aca="false">ROWS($K$2:$K324)</f>
        <v>323</v>
      </c>
    </row>
    <row r="325" customFormat="false" ht="12.8" hidden="false" customHeight="false" outlineLevel="0" collapsed="false">
      <c r="H325" s="42" t="str">
        <f aca="true">IFERROR(INDEX(OFFSET('Transition types'!$A$6,1,0,'Transition types'!$B$4),SMALL(IF(OFFSET('Transition types'!$C$6,1,0,'Transition types'!$B$4)="IN",OFFSET($K$2,0,0,'Transition types'!$B$4)),ROWS($K$2:$K325))),"")</f>
        <v/>
      </c>
      <c r="I325" s="42" t="str">
        <f aca="true">IFERROR(INDEX(OFFSET('Transition types'!$A$6,1,0,'Transition types'!$B$4),SMALL(IF(OFFSET('Transition types'!$C$6,1,0,'Transition types'!$B$4)="THROUGH",OFFSET($K$2,0,0,'Transition types'!$B$4)),ROWS($K$2:$K325))),"")</f>
        <v/>
      </c>
      <c r="J325" s="42" t="str">
        <f aca="true">IFERROR(INDEX(OFFSET('Transition types'!$A$6,1,0,'Transition types'!$B$4),SMALL(IF(OFFSET('Transition types'!$C$6,1,0,'Transition types'!$B$4)="OUT",OFFSET($K$2,0,0,'Transition types'!$B$4)),ROWS($K$2:$K325))),"")</f>
        <v/>
      </c>
      <c r="K325" s="42" t="n">
        <f aca="false">ROWS($K$2:$K325)</f>
        <v>324</v>
      </c>
    </row>
    <row r="326" customFormat="false" ht="12.8" hidden="false" customHeight="false" outlineLevel="0" collapsed="false">
      <c r="H326" s="42" t="str">
        <f aca="true">IFERROR(INDEX(OFFSET('Transition types'!$A$6,1,0,'Transition types'!$B$4),SMALL(IF(OFFSET('Transition types'!$C$6,1,0,'Transition types'!$B$4)="IN",OFFSET($K$2,0,0,'Transition types'!$B$4)),ROWS($K$2:$K326))),"")</f>
        <v/>
      </c>
      <c r="I326" s="42" t="str">
        <f aca="true">IFERROR(INDEX(OFFSET('Transition types'!$A$6,1,0,'Transition types'!$B$4),SMALL(IF(OFFSET('Transition types'!$C$6,1,0,'Transition types'!$B$4)="THROUGH",OFFSET($K$2,0,0,'Transition types'!$B$4)),ROWS($K$2:$K326))),"")</f>
        <v/>
      </c>
      <c r="J326" s="42" t="str">
        <f aca="true">IFERROR(INDEX(OFFSET('Transition types'!$A$6,1,0,'Transition types'!$B$4),SMALL(IF(OFFSET('Transition types'!$C$6,1,0,'Transition types'!$B$4)="OUT",OFFSET($K$2,0,0,'Transition types'!$B$4)),ROWS($K$2:$K326))),"")</f>
        <v/>
      </c>
      <c r="K326" s="42" t="n">
        <f aca="false">ROWS($K$2:$K326)</f>
        <v>325</v>
      </c>
    </row>
    <row r="327" customFormat="false" ht="12.8" hidden="false" customHeight="false" outlineLevel="0" collapsed="false">
      <c r="H327" s="42" t="str">
        <f aca="true">IFERROR(INDEX(OFFSET('Transition types'!$A$6,1,0,'Transition types'!$B$4),SMALL(IF(OFFSET('Transition types'!$C$6,1,0,'Transition types'!$B$4)="IN",OFFSET($K$2,0,0,'Transition types'!$B$4)),ROWS($K$2:$K327))),"")</f>
        <v/>
      </c>
      <c r="I327" s="42" t="str">
        <f aca="true">IFERROR(INDEX(OFFSET('Transition types'!$A$6,1,0,'Transition types'!$B$4),SMALL(IF(OFFSET('Transition types'!$C$6,1,0,'Transition types'!$B$4)="THROUGH",OFFSET($K$2,0,0,'Transition types'!$B$4)),ROWS($K$2:$K327))),"")</f>
        <v/>
      </c>
      <c r="J327" s="42" t="str">
        <f aca="true">IFERROR(INDEX(OFFSET('Transition types'!$A$6,1,0,'Transition types'!$B$4),SMALL(IF(OFFSET('Transition types'!$C$6,1,0,'Transition types'!$B$4)="OUT",OFFSET($K$2,0,0,'Transition types'!$B$4)),ROWS($K$2:$K327))),"")</f>
        <v/>
      </c>
      <c r="K327" s="42" t="n">
        <f aca="false">ROWS($K$2:$K327)</f>
        <v>326</v>
      </c>
    </row>
    <row r="328" customFormat="false" ht="12.8" hidden="false" customHeight="false" outlineLevel="0" collapsed="false">
      <c r="H328" s="42" t="str">
        <f aca="true">IFERROR(INDEX(OFFSET('Transition types'!$A$6,1,0,'Transition types'!$B$4),SMALL(IF(OFFSET('Transition types'!$C$6,1,0,'Transition types'!$B$4)="IN",OFFSET($K$2,0,0,'Transition types'!$B$4)),ROWS($K$2:$K328))),"")</f>
        <v/>
      </c>
      <c r="I328" s="42" t="str">
        <f aca="true">IFERROR(INDEX(OFFSET('Transition types'!$A$6,1,0,'Transition types'!$B$4),SMALL(IF(OFFSET('Transition types'!$C$6,1,0,'Transition types'!$B$4)="THROUGH",OFFSET($K$2,0,0,'Transition types'!$B$4)),ROWS($K$2:$K328))),"")</f>
        <v/>
      </c>
      <c r="J328" s="42" t="str">
        <f aca="true">IFERROR(INDEX(OFFSET('Transition types'!$A$6,1,0,'Transition types'!$B$4),SMALL(IF(OFFSET('Transition types'!$C$6,1,0,'Transition types'!$B$4)="OUT",OFFSET($K$2,0,0,'Transition types'!$B$4)),ROWS($K$2:$K328))),"")</f>
        <v/>
      </c>
      <c r="K328" s="42" t="n">
        <f aca="false">ROWS($K$2:$K328)</f>
        <v>327</v>
      </c>
    </row>
    <row r="329" customFormat="false" ht="12.8" hidden="false" customHeight="false" outlineLevel="0" collapsed="false">
      <c r="H329" s="42" t="str">
        <f aca="true">IFERROR(INDEX(OFFSET('Transition types'!$A$6,1,0,'Transition types'!$B$4),SMALL(IF(OFFSET('Transition types'!$C$6,1,0,'Transition types'!$B$4)="IN",OFFSET($K$2,0,0,'Transition types'!$B$4)),ROWS($K$2:$K329))),"")</f>
        <v/>
      </c>
      <c r="I329" s="42" t="str">
        <f aca="true">IFERROR(INDEX(OFFSET('Transition types'!$A$6,1,0,'Transition types'!$B$4),SMALL(IF(OFFSET('Transition types'!$C$6,1,0,'Transition types'!$B$4)="THROUGH",OFFSET($K$2,0,0,'Transition types'!$B$4)),ROWS($K$2:$K329))),"")</f>
        <v/>
      </c>
      <c r="J329" s="42" t="str">
        <f aca="true">IFERROR(INDEX(OFFSET('Transition types'!$A$6,1,0,'Transition types'!$B$4),SMALL(IF(OFFSET('Transition types'!$C$6,1,0,'Transition types'!$B$4)="OUT",OFFSET($K$2,0,0,'Transition types'!$B$4)),ROWS($K$2:$K329))),"")</f>
        <v/>
      </c>
      <c r="K329" s="42" t="n">
        <f aca="false">ROWS($K$2:$K329)</f>
        <v>328</v>
      </c>
    </row>
    <row r="330" customFormat="false" ht="12.8" hidden="false" customHeight="false" outlineLevel="0" collapsed="false">
      <c r="H330" s="42" t="str">
        <f aca="true">IFERROR(INDEX(OFFSET('Transition types'!$A$6,1,0,'Transition types'!$B$4),SMALL(IF(OFFSET('Transition types'!$C$6,1,0,'Transition types'!$B$4)="IN",OFFSET($K$2,0,0,'Transition types'!$B$4)),ROWS($K$2:$K330))),"")</f>
        <v/>
      </c>
      <c r="I330" s="42" t="str">
        <f aca="true">IFERROR(INDEX(OFFSET('Transition types'!$A$6,1,0,'Transition types'!$B$4),SMALL(IF(OFFSET('Transition types'!$C$6,1,0,'Transition types'!$B$4)="THROUGH",OFFSET($K$2,0,0,'Transition types'!$B$4)),ROWS($K$2:$K330))),"")</f>
        <v/>
      </c>
      <c r="J330" s="42" t="str">
        <f aca="true">IFERROR(INDEX(OFFSET('Transition types'!$A$6,1,0,'Transition types'!$B$4),SMALL(IF(OFFSET('Transition types'!$C$6,1,0,'Transition types'!$B$4)="OUT",OFFSET($K$2,0,0,'Transition types'!$B$4)),ROWS($K$2:$K330))),"")</f>
        <v/>
      </c>
      <c r="K330" s="42" t="n">
        <f aca="false">ROWS($K$2:$K330)</f>
        <v>329</v>
      </c>
    </row>
    <row r="331" customFormat="false" ht="12.8" hidden="false" customHeight="false" outlineLevel="0" collapsed="false">
      <c r="H331" s="42" t="str">
        <f aca="true">IFERROR(INDEX(OFFSET('Transition types'!$A$6,1,0,'Transition types'!$B$4),SMALL(IF(OFFSET('Transition types'!$C$6,1,0,'Transition types'!$B$4)="IN",OFFSET($K$2,0,0,'Transition types'!$B$4)),ROWS($K$2:$K331))),"")</f>
        <v/>
      </c>
      <c r="I331" s="42" t="str">
        <f aca="true">IFERROR(INDEX(OFFSET('Transition types'!$A$6,1,0,'Transition types'!$B$4),SMALL(IF(OFFSET('Transition types'!$C$6,1,0,'Transition types'!$B$4)="THROUGH",OFFSET($K$2,0,0,'Transition types'!$B$4)),ROWS($K$2:$K331))),"")</f>
        <v/>
      </c>
      <c r="J331" s="42" t="str">
        <f aca="true">IFERROR(INDEX(OFFSET('Transition types'!$A$6,1,0,'Transition types'!$B$4),SMALL(IF(OFFSET('Transition types'!$C$6,1,0,'Transition types'!$B$4)="OUT",OFFSET($K$2,0,0,'Transition types'!$B$4)),ROWS($K$2:$K331))),"")</f>
        <v/>
      </c>
      <c r="K331" s="42" t="n">
        <f aca="false">ROWS($K$2:$K331)</f>
        <v>330</v>
      </c>
    </row>
    <row r="332" customFormat="false" ht="12.8" hidden="false" customHeight="false" outlineLevel="0" collapsed="false">
      <c r="H332" s="42" t="str">
        <f aca="true">IFERROR(INDEX(OFFSET('Transition types'!$A$6,1,0,'Transition types'!$B$4),SMALL(IF(OFFSET('Transition types'!$C$6,1,0,'Transition types'!$B$4)="IN",OFFSET($K$2,0,0,'Transition types'!$B$4)),ROWS($K$2:$K332))),"")</f>
        <v/>
      </c>
      <c r="I332" s="42" t="str">
        <f aca="true">IFERROR(INDEX(OFFSET('Transition types'!$A$6,1,0,'Transition types'!$B$4),SMALL(IF(OFFSET('Transition types'!$C$6,1,0,'Transition types'!$B$4)="THROUGH",OFFSET($K$2,0,0,'Transition types'!$B$4)),ROWS($K$2:$K332))),"")</f>
        <v/>
      </c>
      <c r="J332" s="42" t="str">
        <f aca="true">IFERROR(INDEX(OFFSET('Transition types'!$A$6,1,0,'Transition types'!$B$4),SMALL(IF(OFFSET('Transition types'!$C$6,1,0,'Transition types'!$B$4)="OUT",OFFSET($K$2,0,0,'Transition types'!$B$4)),ROWS($K$2:$K332))),"")</f>
        <v/>
      </c>
      <c r="K332" s="42" t="n">
        <f aca="false">ROWS($K$2:$K332)</f>
        <v>331</v>
      </c>
    </row>
    <row r="333" customFormat="false" ht="12.8" hidden="false" customHeight="false" outlineLevel="0" collapsed="false">
      <c r="H333" s="42" t="str">
        <f aca="true">IFERROR(INDEX(OFFSET('Transition types'!$A$6,1,0,'Transition types'!$B$4),SMALL(IF(OFFSET('Transition types'!$C$6,1,0,'Transition types'!$B$4)="IN",OFFSET($K$2,0,0,'Transition types'!$B$4)),ROWS($K$2:$K333))),"")</f>
        <v/>
      </c>
      <c r="I333" s="42" t="str">
        <f aca="true">IFERROR(INDEX(OFFSET('Transition types'!$A$6,1,0,'Transition types'!$B$4),SMALL(IF(OFFSET('Transition types'!$C$6,1,0,'Transition types'!$B$4)="THROUGH",OFFSET($K$2,0,0,'Transition types'!$B$4)),ROWS($K$2:$K333))),"")</f>
        <v/>
      </c>
      <c r="J333" s="42" t="str">
        <f aca="true">IFERROR(INDEX(OFFSET('Transition types'!$A$6,1,0,'Transition types'!$B$4),SMALL(IF(OFFSET('Transition types'!$C$6,1,0,'Transition types'!$B$4)="OUT",OFFSET($K$2,0,0,'Transition types'!$B$4)),ROWS($K$2:$K333))),"")</f>
        <v/>
      </c>
      <c r="K333" s="42" t="n">
        <f aca="false">ROWS($K$2:$K333)</f>
        <v>332</v>
      </c>
    </row>
    <row r="334" customFormat="false" ht="12.8" hidden="false" customHeight="false" outlineLevel="0" collapsed="false">
      <c r="H334" s="42" t="str">
        <f aca="true">IFERROR(INDEX(OFFSET('Transition types'!$A$6,1,0,'Transition types'!$B$4),SMALL(IF(OFFSET('Transition types'!$C$6,1,0,'Transition types'!$B$4)="IN",OFFSET($K$2,0,0,'Transition types'!$B$4)),ROWS($K$2:$K334))),"")</f>
        <v/>
      </c>
      <c r="I334" s="42" t="str">
        <f aca="true">IFERROR(INDEX(OFFSET('Transition types'!$A$6,1,0,'Transition types'!$B$4),SMALL(IF(OFFSET('Transition types'!$C$6,1,0,'Transition types'!$B$4)="THROUGH",OFFSET($K$2,0,0,'Transition types'!$B$4)),ROWS($K$2:$K334))),"")</f>
        <v/>
      </c>
      <c r="J334" s="42" t="str">
        <f aca="true">IFERROR(INDEX(OFFSET('Transition types'!$A$6,1,0,'Transition types'!$B$4),SMALL(IF(OFFSET('Transition types'!$C$6,1,0,'Transition types'!$B$4)="OUT",OFFSET($K$2,0,0,'Transition types'!$B$4)),ROWS($K$2:$K334))),"")</f>
        <v/>
      </c>
      <c r="K334" s="42" t="n">
        <f aca="false">ROWS($K$2:$K334)</f>
        <v>333</v>
      </c>
    </row>
    <row r="335" customFormat="false" ht="12.8" hidden="false" customHeight="false" outlineLevel="0" collapsed="false">
      <c r="H335" s="42" t="str">
        <f aca="true">IFERROR(INDEX(OFFSET('Transition types'!$A$6,1,0,'Transition types'!$B$4),SMALL(IF(OFFSET('Transition types'!$C$6,1,0,'Transition types'!$B$4)="IN",OFFSET($K$2,0,0,'Transition types'!$B$4)),ROWS($K$2:$K335))),"")</f>
        <v/>
      </c>
      <c r="I335" s="42" t="str">
        <f aca="true">IFERROR(INDEX(OFFSET('Transition types'!$A$6,1,0,'Transition types'!$B$4),SMALL(IF(OFFSET('Transition types'!$C$6,1,0,'Transition types'!$B$4)="THROUGH",OFFSET($K$2,0,0,'Transition types'!$B$4)),ROWS($K$2:$K335))),"")</f>
        <v/>
      </c>
      <c r="J335" s="42" t="str">
        <f aca="true">IFERROR(INDEX(OFFSET('Transition types'!$A$6,1,0,'Transition types'!$B$4),SMALL(IF(OFFSET('Transition types'!$C$6,1,0,'Transition types'!$B$4)="OUT",OFFSET($K$2,0,0,'Transition types'!$B$4)),ROWS($K$2:$K335))),"")</f>
        <v/>
      </c>
      <c r="K335" s="42" t="n">
        <f aca="false">ROWS($K$2:$K335)</f>
        <v>334</v>
      </c>
    </row>
    <row r="336" customFormat="false" ht="12.8" hidden="false" customHeight="false" outlineLevel="0" collapsed="false">
      <c r="H336" s="42" t="str">
        <f aca="true">IFERROR(INDEX(OFFSET('Transition types'!$A$6,1,0,'Transition types'!$B$4),SMALL(IF(OFFSET('Transition types'!$C$6,1,0,'Transition types'!$B$4)="IN",OFFSET($K$2,0,0,'Transition types'!$B$4)),ROWS($K$2:$K336))),"")</f>
        <v/>
      </c>
      <c r="I336" s="42" t="str">
        <f aca="true">IFERROR(INDEX(OFFSET('Transition types'!$A$6,1,0,'Transition types'!$B$4),SMALL(IF(OFFSET('Transition types'!$C$6,1,0,'Transition types'!$B$4)="THROUGH",OFFSET($K$2,0,0,'Transition types'!$B$4)),ROWS($K$2:$K336))),"")</f>
        <v/>
      </c>
      <c r="J336" s="42" t="str">
        <f aca="true">IFERROR(INDEX(OFFSET('Transition types'!$A$6,1,0,'Transition types'!$B$4),SMALL(IF(OFFSET('Transition types'!$C$6,1,0,'Transition types'!$B$4)="OUT",OFFSET($K$2,0,0,'Transition types'!$B$4)),ROWS($K$2:$K336))),"")</f>
        <v/>
      </c>
      <c r="K336" s="42" t="n">
        <f aca="false">ROWS($K$2:$K336)</f>
        <v>335</v>
      </c>
    </row>
    <row r="337" customFormat="false" ht="12.8" hidden="false" customHeight="false" outlineLevel="0" collapsed="false">
      <c r="H337" s="42" t="str">
        <f aca="true">IFERROR(INDEX(OFFSET('Transition types'!$A$6,1,0,'Transition types'!$B$4),SMALL(IF(OFFSET('Transition types'!$C$6,1,0,'Transition types'!$B$4)="IN",OFFSET($K$2,0,0,'Transition types'!$B$4)),ROWS($K$2:$K337))),"")</f>
        <v/>
      </c>
      <c r="I337" s="42" t="str">
        <f aca="true">IFERROR(INDEX(OFFSET('Transition types'!$A$6,1,0,'Transition types'!$B$4),SMALL(IF(OFFSET('Transition types'!$C$6,1,0,'Transition types'!$B$4)="THROUGH",OFFSET($K$2,0,0,'Transition types'!$B$4)),ROWS($K$2:$K337))),"")</f>
        <v/>
      </c>
      <c r="J337" s="42" t="str">
        <f aca="true">IFERROR(INDEX(OFFSET('Transition types'!$A$6,1,0,'Transition types'!$B$4),SMALL(IF(OFFSET('Transition types'!$C$6,1,0,'Transition types'!$B$4)="OUT",OFFSET($K$2,0,0,'Transition types'!$B$4)),ROWS($K$2:$K337))),"")</f>
        <v/>
      </c>
      <c r="K337" s="42" t="n">
        <f aca="false">ROWS($K$2:$K337)</f>
        <v>336</v>
      </c>
    </row>
    <row r="338" customFormat="false" ht="12.8" hidden="false" customHeight="false" outlineLevel="0" collapsed="false">
      <c r="H338" s="42" t="str">
        <f aca="true">IFERROR(INDEX(OFFSET('Transition types'!$A$6,1,0,'Transition types'!$B$4),SMALL(IF(OFFSET('Transition types'!$C$6,1,0,'Transition types'!$B$4)="IN",OFFSET($K$2,0,0,'Transition types'!$B$4)),ROWS($K$2:$K338))),"")</f>
        <v/>
      </c>
      <c r="I338" s="42" t="str">
        <f aca="true">IFERROR(INDEX(OFFSET('Transition types'!$A$6,1,0,'Transition types'!$B$4),SMALL(IF(OFFSET('Transition types'!$C$6,1,0,'Transition types'!$B$4)="THROUGH",OFFSET($K$2,0,0,'Transition types'!$B$4)),ROWS($K$2:$K338))),"")</f>
        <v/>
      </c>
      <c r="J338" s="42" t="str">
        <f aca="true">IFERROR(INDEX(OFFSET('Transition types'!$A$6,1,0,'Transition types'!$B$4),SMALL(IF(OFFSET('Transition types'!$C$6,1,0,'Transition types'!$B$4)="OUT",OFFSET($K$2,0,0,'Transition types'!$B$4)),ROWS($K$2:$K338))),"")</f>
        <v/>
      </c>
      <c r="K338" s="42" t="n">
        <f aca="false">ROWS($K$2:$K338)</f>
        <v>337</v>
      </c>
    </row>
    <row r="339" customFormat="false" ht="12.8" hidden="false" customHeight="false" outlineLevel="0" collapsed="false">
      <c r="H339" s="42" t="str">
        <f aca="true">IFERROR(INDEX(OFFSET('Transition types'!$A$6,1,0,'Transition types'!$B$4),SMALL(IF(OFFSET('Transition types'!$C$6,1,0,'Transition types'!$B$4)="IN",OFFSET($K$2,0,0,'Transition types'!$B$4)),ROWS($K$2:$K339))),"")</f>
        <v/>
      </c>
      <c r="I339" s="42" t="str">
        <f aca="true">IFERROR(INDEX(OFFSET('Transition types'!$A$6,1,0,'Transition types'!$B$4),SMALL(IF(OFFSET('Transition types'!$C$6,1,0,'Transition types'!$B$4)="THROUGH",OFFSET($K$2,0,0,'Transition types'!$B$4)),ROWS($K$2:$K339))),"")</f>
        <v/>
      </c>
      <c r="J339" s="42" t="str">
        <f aca="true">IFERROR(INDEX(OFFSET('Transition types'!$A$6,1,0,'Transition types'!$B$4),SMALL(IF(OFFSET('Transition types'!$C$6,1,0,'Transition types'!$B$4)="OUT",OFFSET($K$2,0,0,'Transition types'!$B$4)),ROWS($K$2:$K339))),"")</f>
        <v/>
      </c>
      <c r="K339" s="42" t="n">
        <f aca="false">ROWS($K$2:$K339)</f>
        <v>338</v>
      </c>
    </row>
    <row r="340" customFormat="false" ht="12.8" hidden="false" customHeight="false" outlineLevel="0" collapsed="false">
      <c r="H340" s="42" t="str">
        <f aca="true">IFERROR(INDEX(OFFSET('Transition types'!$A$6,1,0,'Transition types'!$B$4),SMALL(IF(OFFSET('Transition types'!$C$6,1,0,'Transition types'!$B$4)="IN",OFFSET($K$2,0,0,'Transition types'!$B$4)),ROWS($K$2:$K340))),"")</f>
        <v/>
      </c>
      <c r="I340" s="42" t="str">
        <f aca="true">IFERROR(INDEX(OFFSET('Transition types'!$A$6,1,0,'Transition types'!$B$4),SMALL(IF(OFFSET('Transition types'!$C$6,1,0,'Transition types'!$B$4)="THROUGH",OFFSET($K$2,0,0,'Transition types'!$B$4)),ROWS($K$2:$K340))),"")</f>
        <v/>
      </c>
      <c r="J340" s="42" t="str">
        <f aca="true">IFERROR(INDEX(OFFSET('Transition types'!$A$6,1,0,'Transition types'!$B$4),SMALL(IF(OFFSET('Transition types'!$C$6,1,0,'Transition types'!$B$4)="OUT",OFFSET($K$2,0,0,'Transition types'!$B$4)),ROWS($K$2:$K340))),"")</f>
        <v/>
      </c>
      <c r="K340" s="42" t="n">
        <f aca="false">ROWS($K$2:$K340)</f>
        <v>339</v>
      </c>
    </row>
    <row r="341" customFormat="false" ht="12.8" hidden="false" customHeight="false" outlineLevel="0" collapsed="false">
      <c r="H341" s="42" t="str">
        <f aca="true">IFERROR(INDEX(OFFSET('Transition types'!$A$6,1,0,'Transition types'!$B$4),SMALL(IF(OFFSET('Transition types'!$C$6,1,0,'Transition types'!$B$4)="IN",OFFSET($K$2,0,0,'Transition types'!$B$4)),ROWS($K$2:$K341))),"")</f>
        <v/>
      </c>
      <c r="I341" s="42" t="str">
        <f aca="true">IFERROR(INDEX(OFFSET('Transition types'!$A$6,1,0,'Transition types'!$B$4),SMALL(IF(OFFSET('Transition types'!$C$6,1,0,'Transition types'!$B$4)="THROUGH",OFFSET($K$2,0,0,'Transition types'!$B$4)),ROWS($K$2:$K341))),"")</f>
        <v/>
      </c>
      <c r="J341" s="42" t="str">
        <f aca="true">IFERROR(INDEX(OFFSET('Transition types'!$A$6,1,0,'Transition types'!$B$4),SMALL(IF(OFFSET('Transition types'!$C$6,1,0,'Transition types'!$B$4)="OUT",OFFSET($K$2,0,0,'Transition types'!$B$4)),ROWS($K$2:$K341))),"")</f>
        <v/>
      </c>
      <c r="K341" s="42" t="n">
        <f aca="false">ROWS($K$2:$K341)</f>
        <v>340</v>
      </c>
    </row>
    <row r="342" customFormat="false" ht="12.8" hidden="false" customHeight="false" outlineLevel="0" collapsed="false">
      <c r="H342" s="42" t="str">
        <f aca="true">IFERROR(INDEX(OFFSET('Transition types'!$A$6,1,0,'Transition types'!$B$4),SMALL(IF(OFFSET('Transition types'!$C$6,1,0,'Transition types'!$B$4)="IN",OFFSET($K$2,0,0,'Transition types'!$B$4)),ROWS($K$2:$K342))),"")</f>
        <v/>
      </c>
      <c r="I342" s="42" t="str">
        <f aca="true">IFERROR(INDEX(OFFSET('Transition types'!$A$6,1,0,'Transition types'!$B$4),SMALL(IF(OFFSET('Transition types'!$C$6,1,0,'Transition types'!$B$4)="THROUGH",OFFSET($K$2,0,0,'Transition types'!$B$4)),ROWS($K$2:$K342))),"")</f>
        <v/>
      </c>
      <c r="J342" s="42" t="str">
        <f aca="true">IFERROR(INDEX(OFFSET('Transition types'!$A$6,1,0,'Transition types'!$B$4),SMALL(IF(OFFSET('Transition types'!$C$6,1,0,'Transition types'!$B$4)="OUT",OFFSET($K$2,0,0,'Transition types'!$B$4)),ROWS($K$2:$K342))),"")</f>
        <v/>
      </c>
      <c r="K342" s="42" t="n">
        <f aca="false">ROWS($K$2:$K342)</f>
        <v>341</v>
      </c>
    </row>
    <row r="343" customFormat="false" ht="12.8" hidden="false" customHeight="false" outlineLevel="0" collapsed="false">
      <c r="H343" s="42" t="str">
        <f aca="true">IFERROR(INDEX(OFFSET('Transition types'!$A$6,1,0,'Transition types'!$B$4),SMALL(IF(OFFSET('Transition types'!$C$6,1,0,'Transition types'!$B$4)="IN",OFFSET($K$2,0,0,'Transition types'!$B$4)),ROWS($K$2:$K343))),"")</f>
        <v/>
      </c>
      <c r="I343" s="42" t="str">
        <f aca="true">IFERROR(INDEX(OFFSET('Transition types'!$A$6,1,0,'Transition types'!$B$4),SMALL(IF(OFFSET('Transition types'!$C$6,1,0,'Transition types'!$B$4)="THROUGH",OFFSET($K$2,0,0,'Transition types'!$B$4)),ROWS($K$2:$K343))),"")</f>
        <v/>
      </c>
      <c r="J343" s="42" t="str">
        <f aca="true">IFERROR(INDEX(OFFSET('Transition types'!$A$6,1,0,'Transition types'!$B$4),SMALL(IF(OFFSET('Transition types'!$C$6,1,0,'Transition types'!$B$4)="OUT",OFFSET($K$2,0,0,'Transition types'!$B$4)),ROWS($K$2:$K343))),"")</f>
        <v/>
      </c>
      <c r="K343" s="42" t="n">
        <f aca="false">ROWS($K$2:$K343)</f>
        <v>342</v>
      </c>
    </row>
    <row r="344" customFormat="false" ht="12.8" hidden="false" customHeight="false" outlineLevel="0" collapsed="false">
      <c r="H344" s="42" t="str">
        <f aca="true">IFERROR(INDEX(OFFSET('Transition types'!$A$6,1,0,'Transition types'!$B$4),SMALL(IF(OFFSET('Transition types'!$C$6,1,0,'Transition types'!$B$4)="IN",OFFSET($K$2,0,0,'Transition types'!$B$4)),ROWS($K$2:$K344))),"")</f>
        <v/>
      </c>
      <c r="I344" s="42" t="str">
        <f aca="true">IFERROR(INDEX(OFFSET('Transition types'!$A$6,1,0,'Transition types'!$B$4),SMALL(IF(OFFSET('Transition types'!$C$6,1,0,'Transition types'!$B$4)="THROUGH",OFFSET($K$2,0,0,'Transition types'!$B$4)),ROWS($K$2:$K344))),"")</f>
        <v/>
      </c>
      <c r="J344" s="42" t="str">
        <f aca="true">IFERROR(INDEX(OFFSET('Transition types'!$A$6,1,0,'Transition types'!$B$4),SMALL(IF(OFFSET('Transition types'!$C$6,1,0,'Transition types'!$B$4)="OUT",OFFSET($K$2,0,0,'Transition types'!$B$4)),ROWS($K$2:$K344))),"")</f>
        <v/>
      </c>
      <c r="K344" s="42" t="n">
        <f aca="false">ROWS($K$2:$K344)</f>
        <v>343</v>
      </c>
    </row>
    <row r="345" customFormat="false" ht="12.8" hidden="false" customHeight="false" outlineLevel="0" collapsed="false">
      <c r="H345" s="42" t="str">
        <f aca="true">IFERROR(INDEX(OFFSET('Transition types'!$A$6,1,0,'Transition types'!$B$4),SMALL(IF(OFFSET('Transition types'!$C$6,1,0,'Transition types'!$B$4)="IN",OFFSET($K$2,0,0,'Transition types'!$B$4)),ROWS($K$2:$K345))),"")</f>
        <v/>
      </c>
      <c r="I345" s="42" t="str">
        <f aca="true">IFERROR(INDEX(OFFSET('Transition types'!$A$6,1,0,'Transition types'!$B$4),SMALL(IF(OFFSET('Transition types'!$C$6,1,0,'Transition types'!$B$4)="THROUGH",OFFSET($K$2,0,0,'Transition types'!$B$4)),ROWS($K$2:$K345))),"")</f>
        <v/>
      </c>
      <c r="J345" s="42" t="str">
        <f aca="true">IFERROR(INDEX(OFFSET('Transition types'!$A$6,1,0,'Transition types'!$B$4),SMALL(IF(OFFSET('Transition types'!$C$6,1,0,'Transition types'!$B$4)="OUT",OFFSET($K$2,0,0,'Transition types'!$B$4)),ROWS($K$2:$K345))),"")</f>
        <v/>
      </c>
      <c r="K345" s="42" t="n">
        <f aca="false">ROWS($K$2:$K345)</f>
        <v>344</v>
      </c>
    </row>
    <row r="346" customFormat="false" ht="12.8" hidden="false" customHeight="false" outlineLevel="0" collapsed="false">
      <c r="H346" s="42" t="str">
        <f aca="true">IFERROR(INDEX(OFFSET('Transition types'!$A$6,1,0,'Transition types'!$B$4),SMALL(IF(OFFSET('Transition types'!$C$6,1,0,'Transition types'!$B$4)="IN",OFFSET($K$2,0,0,'Transition types'!$B$4)),ROWS($K$2:$K346))),"")</f>
        <v/>
      </c>
      <c r="I346" s="42" t="str">
        <f aca="true">IFERROR(INDEX(OFFSET('Transition types'!$A$6,1,0,'Transition types'!$B$4),SMALL(IF(OFFSET('Transition types'!$C$6,1,0,'Transition types'!$B$4)="THROUGH",OFFSET($K$2,0,0,'Transition types'!$B$4)),ROWS($K$2:$K346))),"")</f>
        <v/>
      </c>
      <c r="J346" s="42" t="str">
        <f aca="true">IFERROR(INDEX(OFFSET('Transition types'!$A$6,1,0,'Transition types'!$B$4),SMALL(IF(OFFSET('Transition types'!$C$6,1,0,'Transition types'!$B$4)="OUT",OFFSET($K$2,0,0,'Transition types'!$B$4)),ROWS($K$2:$K346))),"")</f>
        <v/>
      </c>
      <c r="K346" s="42" t="n">
        <f aca="false">ROWS($K$2:$K346)</f>
        <v>345</v>
      </c>
    </row>
    <row r="347" customFormat="false" ht="12.8" hidden="false" customHeight="false" outlineLevel="0" collapsed="false">
      <c r="H347" s="42" t="str">
        <f aca="true">IFERROR(INDEX(OFFSET('Transition types'!$A$6,1,0,'Transition types'!$B$4),SMALL(IF(OFFSET('Transition types'!$C$6,1,0,'Transition types'!$B$4)="IN",OFFSET($K$2,0,0,'Transition types'!$B$4)),ROWS($K$2:$K347))),"")</f>
        <v/>
      </c>
      <c r="I347" s="42" t="str">
        <f aca="true">IFERROR(INDEX(OFFSET('Transition types'!$A$6,1,0,'Transition types'!$B$4),SMALL(IF(OFFSET('Transition types'!$C$6,1,0,'Transition types'!$B$4)="THROUGH",OFFSET($K$2,0,0,'Transition types'!$B$4)),ROWS($K$2:$K347))),"")</f>
        <v/>
      </c>
      <c r="J347" s="42" t="str">
        <f aca="true">IFERROR(INDEX(OFFSET('Transition types'!$A$6,1,0,'Transition types'!$B$4),SMALL(IF(OFFSET('Transition types'!$C$6,1,0,'Transition types'!$B$4)="OUT",OFFSET($K$2,0,0,'Transition types'!$B$4)),ROWS($K$2:$K347))),"")</f>
        <v/>
      </c>
      <c r="K347" s="42" t="n">
        <f aca="false">ROWS($K$2:$K347)</f>
        <v>346</v>
      </c>
    </row>
    <row r="348" customFormat="false" ht="12.8" hidden="false" customHeight="false" outlineLevel="0" collapsed="false">
      <c r="H348" s="42" t="str">
        <f aca="true">IFERROR(INDEX(OFFSET('Transition types'!$A$6,1,0,'Transition types'!$B$4),SMALL(IF(OFFSET('Transition types'!$C$6,1,0,'Transition types'!$B$4)="IN",OFFSET($K$2,0,0,'Transition types'!$B$4)),ROWS($K$2:$K348))),"")</f>
        <v/>
      </c>
      <c r="I348" s="42" t="str">
        <f aca="true">IFERROR(INDEX(OFFSET('Transition types'!$A$6,1,0,'Transition types'!$B$4),SMALL(IF(OFFSET('Transition types'!$C$6,1,0,'Transition types'!$B$4)="THROUGH",OFFSET($K$2,0,0,'Transition types'!$B$4)),ROWS($K$2:$K348))),"")</f>
        <v/>
      </c>
      <c r="J348" s="42" t="str">
        <f aca="true">IFERROR(INDEX(OFFSET('Transition types'!$A$6,1,0,'Transition types'!$B$4),SMALL(IF(OFFSET('Transition types'!$C$6,1,0,'Transition types'!$B$4)="OUT",OFFSET($K$2,0,0,'Transition types'!$B$4)),ROWS($K$2:$K348))),"")</f>
        <v/>
      </c>
      <c r="K348" s="42" t="n">
        <f aca="false">ROWS($K$2:$K348)</f>
        <v>347</v>
      </c>
    </row>
    <row r="349" customFormat="false" ht="12.8" hidden="false" customHeight="false" outlineLevel="0" collapsed="false">
      <c r="H349" s="42" t="str">
        <f aca="true">IFERROR(INDEX(OFFSET('Transition types'!$A$6,1,0,'Transition types'!$B$4),SMALL(IF(OFFSET('Transition types'!$C$6,1,0,'Transition types'!$B$4)="IN",OFFSET($K$2,0,0,'Transition types'!$B$4)),ROWS($K$2:$K349))),"")</f>
        <v/>
      </c>
      <c r="I349" s="42" t="str">
        <f aca="true">IFERROR(INDEX(OFFSET('Transition types'!$A$6,1,0,'Transition types'!$B$4),SMALL(IF(OFFSET('Transition types'!$C$6,1,0,'Transition types'!$B$4)="THROUGH",OFFSET($K$2,0,0,'Transition types'!$B$4)),ROWS($K$2:$K349))),"")</f>
        <v/>
      </c>
      <c r="J349" s="42" t="str">
        <f aca="true">IFERROR(INDEX(OFFSET('Transition types'!$A$6,1,0,'Transition types'!$B$4),SMALL(IF(OFFSET('Transition types'!$C$6,1,0,'Transition types'!$B$4)="OUT",OFFSET($K$2,0,0,'Transition types'!$B$4)),ROWS($K$2:$K349))),"")</f>
        <v/>
      </c>
      <c r="K349" s="42" t="n">
        <f aca="false">ROWS($K$2:$K349)</f>
        <v>348</v>
      </c>
    </row>
    <row r="350" customFormat="false" ht="12.8" hidden="false" customHeight="false" outlineLevel="0" collapsed="false">
      <c r="H350" s="42" t="str">
        <f aca="true">IFERROR(INDEX(OFFSET('Transition types'!$A$6,1,0,'Transition types'!$B$4),SMALL(IF(OFFSET('Transition types'!$C$6,1,0,'Transition types'!$B$4)="IN",OFFSET($K$2,0,0,'Transition types'!$B$4)),ROWS($K$2:$K350))),"")</f>
        <v/>
      </c>
      <c r="I350" s="42" t="str">
        <f aca="true">IFERROR(INDEX(OFFSET('Transition types'!$A$6,1,0,'Transition types'!$B$4),SMALL(IF(OFFSET('Transition types'!$C$6,1,0,'Transition types'!$B$4)="THROUGH",OFFSET($K$2,0,0,'Transition types'!$B$4)),ROWS($K$2:$K350))),"")</f>
        <v/>
      </c>
      <c r="J350" s="42" t="str">
        <f aca="true">IFERROR(INDEX(OFFSET('Transition types'!$A$6,1,0,'Transition types'!$B$4),SMALL(IF(OFFSET('Transition types'!$C$6,1,0,'Transition types'!$B$4)="OUT",OFFSET($K$2,0,0,'Transition types'!$B$4)),ROWS($K$2:$K350))),"")</f>
        <v/>
      </c>
      <c r="K350" s="42" t="n">
        <f aca="false">ROWS($K$2:$K350)</f>
        <v>349</v>
      </c>
    </row>
    <row r="351" customFormat="false" ht="12.8" hidden="false" customHeight="false" outlineLevel="0" collapsed="false">
      <c r="H351" s="42" t="str">
        <f aca="true">IFERROR(INDEX(OFFSET('Transition types'!$A$6,1,0,'Transition types'!$B$4),SMALL(IF(OFFSET('Transition types'!$C$6,1,0,'Transition types'!$B$4)="IN",OFFSET($K$2,0,0,'Transition types'!$B$4)),ROWS($K$2:$K351))),"")</f>
        <v/>
      </c>
      <c r="I351" s="42" t="str">
        <f aca="true">IFERROR(INDEX(OFFSET('Transition types'!$A$6,1,0,'Transition types'!$B$4),SMALL(IF(OFFSET('Transition types'!$C$6,1,0,'Transition types'!$B$4)="THROUGH",OFFSET($K$2,0,0,'Transition types'!$B$4)),ROWS($K$2:$K351))),"")</f>
        <v/>
      </c>
      <c r="J351" s="42" t="str">
        <f aca="true">IFERROR(INDEX(OFFSET('Transition types'!$A$6,1,0,'Transition types'!$B$4),SMALL(IF(OFFSET('Transition types'!$C$6,1,0,'Transition types'!$B$4)="OUT",OFFSET($K$2,0,0,'Transition types'!$B$4)),ROWS($K$2:$K351))),"")</f>
        <v/>
      </c>
      <c r="K351" s="42" t="n">
        <f aca="false">ROWS($K$2:$K351)</f>
        <v>350</v>
      </c>
    </row>
    <row r="352" customFormat="false" ht="12.8" hidden="false" customHeight="false" outlineLevel="0" collapsed="false">
      <c r="H352" s="42" t="str">
        <f aca="true">IFERROR(INDEX(OFFSET('Transition types'!$A$6,1,0,'Transition types'!$B$4),SMALL(IF(OFFSET('Transition types'!$C$6,1,0,'Transition types'!$B$4)="IN",OFFSET($K$2,0,0,'Transition types'!$B$4)),ROWS($K$2:$K352))),"")</f>
        <v/>
      </c>
      <c r="I352" s="42" t="str">
        <f aca="true">IFERROR(INDEX(OFFSET('Transition types'!$A$6,1,0,'Transition types'!$B$4),SMALL(IF(OFFSET('Transition types'!$C$6,1,0,'Transition types'!$B$4)="THROUGH",OFFSET($K$2,0,0,'Transition types'!$B$4)),ROWS($K$2:$K352))),"")</f>
        <v/>
      </c>
      <c r="J352" s="42" t="str">
        <f aca="true">IFERROR(INDEX(OFFSET('Transition types'!$A$6,1,0,'Transition types'!$B$4),SMALL(IF(OFFSET('Transition types'!$C$6,1,0,'Transition types'!$B$4)="OUT",OFFSET($K$2,0,0,'Transition types'!$B$4)),ROWS($K$2:$K352))),"")</f>
        <v/>
      </c>
      <c r="K352" s="42" t="n">
        <f aca="false">ROWS($K$2:$K352)</f>
        <v>351</v>
      </c>
    </row>
    <row r="353" customFormat="false" ht="12.8" hidden="false" customHeight="false" outlineLevel="0" collapsed="false">
      <c r="H353" s="42" t="str">
        <f aca="true">IFERROR(INDEX(OFFSET('Transition types'!$A$6,1,0,'Transition types'!$B$4),SMALL(IF(OFFSET('Transition types'!$C$6,1,0,'Transition types'!$B$4)="IN",OFFSET($K$2,0,0,'Transition types'!$B$4)),ROWS($K$2:$K353))),"")</f>
        <v/>
      </c>
      <c r="I353" s="42" t="str">
        <f aca="true">IFERROR(INDEX(OFFSET('Transition types'!$A$6,1,0,'Transition types'!$B$4),SMALL(IF(OFFSET('Transition types'!$C$6,1,0,'Transition types'!$B$4)="THROUGH",OFFSET($K$2,0,0,'Transition types'!$B$4)),ROWS($K$2:$K353))),"")</f>
        <v/>
      </c>
      <c r="J353" s="42" t="str">
        <f aca="true">IFERROR(INDEX(OFFSET('Transition types'!$A$6,1,0,'Transition types'!$B$4),SMALL(IF(OFFSET('Transition types'!$C$6,1,0,'Transition types'!$B$4)="OUT",OFFSET($K$2,0,0,'Transition types'!$B$4)),ROWS($K$2:$K353))),"")</f>
        <v/>
      </c>
      <c r="K353" s="42" t="n">
        <f aca="false">ROWS($K$2:$K353)</f>
        <v>352</v>
      </c>
    </row>
    <row r="354" customFormat="false" ht="12.8" hidden="false" customHeight="false" outlineLevel="0" collapsed="false">
      <c r="H354" s="42" t="str">
        <f aca="true">IFERROR(INDEX(OFFSET('Transition types'!$A$6,1,0,'Transition types'!$B$4),SMALL(IF(OFFSET('Transition types'!$C$6,1,0,'Transition types'!$B$4)="IN",OFFSET($K$2,0,0,'Transition types'!$B$4)),ROWS($K$2:$K354))),"")</f>
        <v/>
      </c>
      <c r="I354" s="42" t="str">
        <f aca="true">IFERROR(INDEX(OFFSET('Transition types'!$A$6,1,0,'Transition types'!$B$4),SMALL(IF(OFFSET('Transition types'!$C$6,1,0,'Transition types'!$B$4)="THROUGH",OFFSET($K$2,0,0,'Transition types'!$B$4)),ROWS($K$2:$K354))),"")</f>
        <v/>
      </c>
      <c r="J354" s="42" t="str">
        <f aca="true">IFERROR(INDEX(OFFSET('Transition types'!$A$6,1,0,'Transition types'!$B$4),SMALL(IF(OFFSET('Transition types'!$C$6,1,0,'Transition types'!$B$4)="OUT",OFFSET($K$2,0,0,'Transition types'!$B$4)),ROWS($K$2:$K354))),"")</f>
        <v/>
      </c>
      <c r="K354" s="42" t="n">
        <f aca="false">ROWS($K$2:$K354)</f>
        <v>353</v>
      </c>
    </row>
    <row r="355" customFormat="false" ht="12.8" hidden="false" customHeight="false" outlineLevel="0" collapsed="false">
      <c r="H355" s="42" t="str">
        <f aca="true">IFERROR(INDEX(OFFSET('Transition types'!$A$6,1,0,'Transition types'!$B$4),SMALL(IF(OFFSET('Transition types'!$C$6,1,0,'Transition types'!$B$4)="IN",OFFSET($K$2,0,0,'Transition types'!$B$4)),ROWS($K$2:$K355))),"")</f>
        <v/>
      </c>
      <c r="I355" s="42" t="str">
        <f aca="true">IFERROR(INDEX(OFFSET('Transition types'!$A$6,1,0,'Transition types'!$B$4),SMALL(IF(OFFSET('Transition types'!$C$6,1,0,'Transition types'!$B$4)="THROUGH",OFFSET($K$2,0,0,'Transition types'!$B$4)),ROWS($K$2:$K355))),"")</f>
        <v/>
      </c>
      <c r="J355" s="42" t="str">
        <f aca="true">IFERROR(INDEX(OFFSET('Transition types'!$A$6,1,0,'Transition types'!$B$4),SMALL(IF(OFFSET('Transition types'!$C$6,1,0,'Transition types'!$B$4)="OUT",OFFSET($K$2,0,0,'Transition types'!$B$4)),ROWS($K$2:$K355))),"")</f>
        <v/>
      </c>
      <c r="K355" s="42" t="n">
        <f aca="false">ROWS($K$2:$K355)</f>
        <v>354</v>
      </c>
    </row>
    <row r="356" customFormat="false" ht="12.8" hidden="false" customHeight="false" outlineLevel="0" collapsed="false">
      <c r="H356" s="42" t="str">
        <f aca="true">IFERROR(INDEX(OFFSET('Transition types'!$A$6,1,0,'Transition types'!$B$4),SMALL(IF(OFFSET('Transition types'!$C$6,1,0,'Transition types'!$B$4)="IN",OFFSET($K$2,0,0,'Transition types'!$B$4)),ROWS($K$2:$K356))),"")</f>
        <v/>
      </c>
      <c r="I356" s="42" t="str">
        <f aca="true">IFERROR(INDEX(OFFSET('Transition types'!$A$6,1,0,'Transition types'!$B$4),SMALL(IF(OFFSET('Transition types'!$C$6,1,0,'Transition types'!$B$4)="THROUGH",OFFSET($K$2,0,0,'Transition types'!$B$4)),ROWS($K$2:$K356))),"")</f>
        <v/>
      </c>
      <c r="J356" s="42" t="str">
        <f aca="true">IFERROR(INDEX(OFFSET('Transition types'!$A$6,1,0,'Transition types'!$B$4),SMALL(IF(OFFSET('Transition types'!$C$6,1,0,'Transition types'!$B$4)="OUT",OFFSET($K$2,0,0,'Transition types'!$B$4)),ROWS($K$2:$K356))),"")</f>
        <v/>
      </c>
      <c r="K356" s="42" t="n">
        <f aca="false">ROWS($K$2:$K356)</f>
        <v>355</v>
      </c>
    </row>
    <row r="357" customFormat="false" ht="12.8" hidden="false" customHeight="false" outlineLevel="0" collapsed="false">
      <c r="H357" s="42" t="str">
        <f aca="true">IFERROR(INDEX(OFFSET('Transition types'!$A$6,1,0,'Transition types'!$B$4),SMALL(IF(OFFSET('Transition types'!$C$6,1,0,'Transition types'!$B$4)="IN",OFFSET($K$2,0,0,'Transition types'!$B$4)),ROWS($K$2:$K357))),"")</f>
        <v/>
      </c>
      <c r="I357" s="42" t="str">
        <f aca="true">IFERROR(INDEX(OFFSET('Transition types'!$A$6,1,0,'Transition types'!$B$4),SMALL(IF(OFFSET('Transition types'!$C$6,1,0,'Transition types'!$B$4)="THROUGH",OFFSET($K$2,0,0,'Transition types'!$B$4)),ROWS($K$2:$K357))),"")</f>
        <v/>
      </c>
      <c r="J357" s="42" t="str">
        <f aca="true">IFERROR(INDEX(OFFSET('Transition types'!$A$6,1,0,'Transition types'!$B$4),SMALL(IF(OFFSET('Transition types'!$C$6,1,0,'Transition types'!$B$4)="OUT",OFFSET($K$2,0,0,'Transition types'!$B$4)),ROWS($K$2:$K357))),"")</f>
        <v/>
      </c>
      <c r="K357" s="42" t="n">
        <f aca="false">ROWS($K$2:$K357)</f>
        <v>356</v>
      </c>
    </row>
    <row r="358" customFormat="false" ht="12.8" hidden="false" customHeight="false" outlineLevel="0" collapsed="false">
      <c r="H358" s="42" t="str">
        <f aca="true">IFERROR(INDEX(OFFSET('Transition types'!$A$6,1,0,'Transition types'!$B$4),SMALL(IF(OFFSET('Transition types'!$C$6,1,0,'Transition types'!$B$4)="IN",OFFSET($K$2,0,0,'Transition types'!$B$4)),ROWS($K$2:$K358))),"")</f>
        <v/>
      </c>
      <c r="I358" s="42" t="str">
        <f aca="true">IFERROR(INDEX(OFFSET('Transition types'!$A$6,1,0,'Transition types'!$B$4),SMALL(IF(OFFSET('Transition types'!$C$6,1,0,'Transition types'!$B$4)="THROUGH",OFFSET($K$2,0,0,'Transition types'!$B$4)),ROWS($K$2:$K358))),"")</f>
        <v/>
      </c>
      <c r="J358" s="42" t="str">
        <f aca="true">IFERROR(INDEX(OFFSET('Transition types'!$A$6,1,0,'Transition types'!$B$4),SMALL(IF(OFFSET('Transition types'!$C$6,1,0,'Transition types'!$B$4)="OUT",OFFSET($K$2,0,0,'Transition types'!$B$4)),ROWS($K$2:$K358))),"")</f>
        <v/>
      </c>
      <c r="K358" s="42" t="n">
        <f aca="false">ROWS($K$2:$K358)</f>
        <v>357</v>
      </c>
    </row>
    <row r="359" customFormat="false" ht="12.8" hidden="false" customHeight="false" outlineLevel="0" collapsed="false">
      <c r="H359" s="42" t="str">
        <f aca="true">IFERROR(INDEX(OFFSET('Transition types'!$A$6,1,0,'Transition types'!$B$4),SMALL(IF(OFFSET('Transition types'!$C$6,1,0,'Transition types'!$B$4)="IN",OFFSET($K$2,0,0,'Transition types'!$B$4)),ROWS($K$2:$K359))),"")</f>
        <v/>
      </c>
      <c r="I359" s="42" t="str">
        <f aca="true">IFERROR(INDEX(OFFSET('Transition types'!$A$6,1,0,'Transition types'!$B$4),SMALL(IF(OFFSET('Transition types'!$C$6,1,0,'Transition types'!$B$4)="THROUGH",OFFSET($K$2,0,0,'Transition types'!$B$4)),ROWS($K$2:$K359))),"")</f>
        <v/>
      </c>
      <c r="J359" s="42" t="str">
        <f aca="true">IFERROR(INDEX(OFFSET('Transition types'!$A$6,1,0,'Transition types'!$B$4),SMALL(IF(OFFSET('Transition types'!$C$6,1,0,'Transition types'!$B$4)="OUT",OFFSET($K$2,0,0,'Transition types'!$B$4)),ROWS($K$2:$K359))),"")</f>
        <v/>
      </c>
      <c r="K359" s="42" t="n">
        <f aca="false">ROWS($K$2:$K359)</f>
        <v>358</v>
      </c>
    </row>
    <row r="360" customFormat="false" ht="12.8" hidden="false" customHeight="false" outlineLevel="0" collapsed="false">
      <c r="H360" s="42" t="str">
        <f aca="true">IFERROR(INDEX(OFFSET('Transition types'!$A$6,1,0,'Transition types'!$B$4),SMALL(IF(OFFSET('Transition types'!$C$6,1,0,'Transition types'!$B$4)="IN",OFFSET($K$2,0,0,'Transition types'!$B$4)),ROWS($K$2:$K360))),"")</f>
        <v/>
      </c>
      <c r="I360" s="42" t="str">
        <f aca="true">IFERROR(INDEX(OFFSET('Transition types'!$A$6,1,0,'Transition types'!$B$4),SMALL(IF(OFFSET('Transition types'!$C$6,1,0,'Transition types'!$B$4)="THROUGH",OFFSET($K$2,0,0,'Transition types'!$B$4)),ROWS($K$2:$K360))),"")</f>
        <v/>
      </c>
      <c r="J360" s="42" t="str">
        <f aca="true">IFERROR(INDEX(OFFSET('Transition types'!$A$6,1,0,'Transition types'!$B$4),SMALL(IF(OFFSET('Transition types'!$C$6,1,0,'Transition types'!$B$4)="OUT",OFFSET($K$2,0,0,'Transition types'!$B$4)),ROWS($K$2:$K360))),"")</f>
        <v/>
      </c>
      <c r="K360" s="42" t="n">
        <f aca="false">ROWS($K$2:$K360)</f>
        <v>359</v>
      </c>
    </row>
    <row r="361" customFormat="false" ht="12.8" hidden="false" customHeight="false" outlineLevel="0" collapsed="false">
      <c r="H361" s="42" t="str">
        <f aca="true">IFERROR(INDEX(OFFSET('Transition types'!$A$6,1,0,'Transition types'!$B$4),SMALL(IF(OFFSET('Transition types'!$C$6,1,0,'Transition types'!$B$4)="IN",OFFSET($K$2,0,0,'Transition types'!$B$4)),ROWS($K$2:$K361))),"")</f>
        <v/>
      </c>
      <c r="I361" s="42" t="str">
        <f aca="true">IFERROR(INDEX(OFFSET('Transition types'!$A$6,1,0,'Transition types'!$B$4),SMALL(IF(OFFSET('Transition types'!$C$6,1,0,'Transition types'!$B$4)="THROUGH",OFFSET($K$2,0,0,'Transition types'!$B$4)),ROWS($K$2:$K361))),"")</f>
        <v/>
      </c>
      <c r="J361" s="42" t="str">
        <f aca="true">IFERROR(INDEX(OFFSET('Transition types'!$A$6,1,0,'Transition types'!$B$4),SMALL(IF(OFFSET('Transition types'!$C$6,1,0,'Transition types'!$B$4)="OUT",OFFSET($K$2,0,0,'Transition types'!$B$4)),ROWS($K$2:$K361))),"")</f>
        <v/>
      </c>
      <c r="K361" s="42" t="n">
        <f aca="false">ROWS($K$2:$K361)</f>
        <v>360</v>
      </c>
    </row>
    <row r="362" customFormat="false" ht="12.8" hidden="false" customHeight="false" outlineLevel="0" collapsed="false">
      <c r="H362" s="42" t="str">
        <f aca="true">IFERROR(INDEX(OFFSET('Transition types'!$A$6,1,0,'Transition types'!$B$4),SMALL(IF(OFFSET('Transition types'!$C$6,1,0,'Transition types'!$B$4)="IN",OFFSET($K$2,0,0,'Transition types'!$B$4)),ROWS($K$2:$K362))),"")</f>
        <v/>
      </c>
      <c r="I362" s="42" t="str">
        <f aca="true">IFERROR(INDEX(OFFSET('Transition types'!$A$6,1,0,'Transition types'!$B$4),SMALL(IF(OFFSET('Transition types'!$C$6,1,0,'Transition types'!$B$4)="THROUGH",OFFSET($K$2,0,0,'Transition types'!$B$4)),ROWS($K$2:$K362))),"")</f>
        <v/>
      </c>
      <c r="J362" s="42" t="str">
        <f aca="true">IFERROR(INDEX(OFFSET('Transition types'!$A$6,1,0,'Transition types'!$B$4),SMALL(IF(OFFSET('Transition types'!$C$6,1,0,'Transition types'!$B$4)="OUT",OFFSET($K$2,0,0,'Transition types'!$B$4)),ROWS($K$2:$K362))),"")</f>
        <v/>
      </c>
      <c r="K362" s="42" t="n">
        <f aca="false">ROWS($K$2:$K362)</f>
        <v>361</v>
      </c>
    </row>
    <row r="363" customFormat="false" ht="12.8" hidden="false" customHeight="false" outlineLevel="0" collapsed="false">
      <c r="H363" s="42" t="str">
        <f aca="true">IFERROR(INDEX(OFFSET('Transition types'!$A$6,1,0,'Transition types'!$B$4),SMALL(IF(OFFSET('Transition types'!$C$6,1,0,'Transition types'!$B$4)="IN",OFFSET($K$2,0,0,'Transition types'!$B$4)),ROWS($K$2:$K363))),"")</f>
        <v/>
      </c>
      <c r="I363" s="42" t="str">
        <f aca="true">IFERROR(INDEX(OFFSET('Transition types'!$A$6,1,0,'Transition types'!$B$4),SMALL(IF(OFFSET('Transition types'!$C$6,1,0,'Transition types'!$B$4)="THROUGH",OFFSET($K$2,0,0,'Transition types'!$B$4)),ROWS($K$2:$K363))),"")</f>
        <v/>
      </c>
      <c r="J363" s="42" t="str">
        <f aca="true">IFERROR(INDEX(OFFSET('Transition types'!$A$6,1,0,'Transition types'!$B$4),SMALL(IF(OFFSET('Transition types'!$C$6,1,0,'Transition types'!$B$4)="OUT",OFFSET($K$2,0,0,'Transition types'!$B$4)),ROWS($K$2:$K363))),"")</f>
        <v/>
      </c>
      <c r="K363" s="42" t="n">
        <f aca="false">ROWS($K$2:$K363)</f>
        <v>362</v>
      </c>
    </row>
    <row r="364" customFormat="false" ht="12.8" hidden="false" customHeight="false" outlineLevel="0" collapsed="false">
      <c r="H364" s="42" t="str">
        <f aca="true">IFERROR(INDEX(OFFSET('Transition types'!$A$6,1,0,'Transition types'!$B$4),SMALL(IF(OFFSET('Transition types'!$C$6,1,0,'Transition types'!$B$4)="IN",OFFSET($K$2,0,0,'Transition types'!$B$4)),ROWS($K$2:$K364))),"")</f>
        <v/>
      </c>
      <c r="I364" s="42" t="str">
        <f aca="true">IFERROR(INDEX(OFFSET('Transition types'!$A$6,1,0,'Transition types'!$B$4),SMALL(IF(OFFSET('Transition types'!$C$6,1,0,'Transition types'!$B$4)="THROUGH",OFFSET($K$2,0,0,'Transition types'!$B$4)),ROWS($K$2:$K364))),"")</f>
        <v/>
      </c>
      <c r="J364" s="42" t="str">
        <f aca="true">IFERROR(INDEX(OFFSET('Transition types'!$A$6,1,0,'Transition types'!$B$4),SMALL(IF(OFFSET('Transition types'!$C$6,1,0,'Transition types'!$B$4)="OUT",OFFSET($K$2,0,0,'Transition types'!$B$4)),ROWS($K$2:$K364))),"")</f>
        <v/>
      </c>
      <c r="K364" s="42" t="n">
        <f aca="false">ROWS($K$2:$K364)</f>
        <v>363</v>
      </c>
    </row>
    <row r="365" customFormat="false" ht="12.8" hidden="false" customHeight="false" outlineLevel="0" collapsed="false">
      <c r="H365" s="42" t="str">
        <f aca="true">IFERROR(INDEX(OFFSET('Transition types'!$A$6,1,0,'Transition types'!$B$4),SMALL(IF(OFFSET('Transition types'!$C$6,1,0,'Transition types'!$B$4)="IN",OFFSET($K$2,0,0,'Transition types'!$B$4)),ROWS($K$2:$K365))),"")</f>
        <v/>
      </c>
      <c r="I365" s="42" t="str">
        <f aca="true">IFERROR(INDEX(OFFSET('Transition types'!$A$6,1,0,'Transition types'!$B$4),SMALL(IF(OFFSET('Transition types'!$C$6,1,0,'Transition types'!$B$4)="THROUGH",OFFSET($K$2,0,0,'Transition types'!$B$4)),ROWS($K$2:$K365))),"")</f>
        <v/>
      </c>
      <c r="J365" s="42" t="str">
        <f aca="true">IFERROR(INDEX(OFFSET('Transition types'!$A$6,1,0,'Transition types'!$B$4),SMALL(IF(OFFSET('Transition types'!$C$6,1,0,'Transition types'!$B$4)="OUT",OFFSET($K$2,0,0,'Transition types'!$B$4)),ROWS($K$2:$K365))),"")</f>
        <v/>
      </c>
      <c r="K365" s="42" t="n">
        <f aca="false">ROWS($K$2:$K365)</f>
        <v>364</v>
      </c>
    </row>
    <row r="366" customFormat="false" ht="12.8" hidden="false" customHeight="false" outlineLevel="0" collapsed="false">
      <c r="H366" s="42" t="str">
        <f aca="true">IFERROR(INDEX(OFFSET('Transition types'!$A$6,1,0,'Transition types'!$B$4),SMALL(IF(OFFSET('Transition types'!$C$6,1,0,'Transition types'!$B$4)="IN",OFFSET($K$2,0,0,'Transition types'!$B$4)),ROWS($K$2:$K366))),"")</f>
        <v/>
      </c>
      <c r="I366" s="42" t="str">
        <f aca="true">IFERROR(INDEX(OFFSET('Transition types'!$A$6,1,0,'Transition types'!$B$4),SMALL(IF(OFFSET('Transition types'!$C$6,1,0,'Transition types'!$B$4)="THROUGH",OFFSET($K$2,0,0,'Transition types'!$B$4)),ROWS($K$2:$K366))),"")</f>
        <v/>
      </c>
      <c r="J366" s="42" t="str">
        <f aca="true">IFERROR(INDEX(OFFSET('Transition types'!$A$6,1,0,'Transition types'!$B$4),SMALL(IF(OFFSET('Transition types'!$C$6,1,0,'Transition types'!$B$4)="OUT",OFFSET($K$2,0,0,'Transition types'!$B$4)),ROWS($K$2:$K366))),"")</f>
        <v/>
      </c>
      <c r="K366" s="42" t="n">
        <f aca="false">ROWS($K$2:$K366)</f>
        <v>365</v>
      </c>
    </row>
    <row r="367" customFormat="false" ht="12.8" hidden="false" customHeight="false" outlineLevel="0" collapsed="false">
      <c r="H367" s="42" t="str">
        <f aca="true">IFERROR(INDEX(OFFSET('Transition types'!$A$6,1,0,'Transition types'!$B$4),SMALL(IF(OFFSET('Transition types'!$C$6,1,0,'Transition types'!$B$4)="IN",OFFSET($K$2,0,0,'Transition types'!$B$4)),ROWS($K$2:$K367))),"")</f>
        <v/>
      </c>
      <c r="I367" s="42" t="str">
        <f aca="true">IFERROR(INDEX(OFFSET('Transition types'!$A$6,1,0,'Transition types'!$B$4),SMALL(IF(OFFSET('Transition types'!$C$6,1,0,'Transition types'!$B$4)="THROUGH",OFFSET($K$2,0,0,'Transition types'!$B$4)),ROWS($K$2:$K367))),"")</f>
        <v/>
      </c>
      <c r="J367" s="42" t="str">
        <f aca="true">IFERROR(INDEX(OFFSET('Transition types'!$A$6,1,0,'Transition types'!$B$4),SMALL(IF(OFFSET('Transition types'!$C$6,1,0,'Transition types'!$B$4)="OUT",OFFSET($K$2,0,0,'Transition types'!$B$4)),ROWS($K$2:$K367))),"")</f>
        <v/>
      </c>
      <c r="K367" s="42" t="n">
        <f aca="false">ROWS($K$2:$K367)</f>
        <v>366</v>
      </c>
    </row>
    <row r="368" customFormat="false" ht="12.8" hidden="false" customHeight="false" outlineLevel="0" collapsed="false">
      <c r="H368" s="42" t="str">
        <f aca="true">IFERROR(INDEX(OFFSET('Transition types'!$A$6,1,0,'Transition types'!$B$4),SMALL(IF(OFFSET('Transition types'!$C$6,1,0,'Transition types'!$B$4)="IN",OFFSET($K$2,0,0,'Transition types'!$B$4)),ROWS($K$2:$K368))),"")</f>
        <v/>
      </c>
      <c r="I368" s="42" t="str">
        <f aca="true">IFERROR(INDEX(OFFSET('Transition types'!$A$6,1,0,'Transition types'!$B$4),SMALL(IF(OFFSET('Transition types'!$C$6,1,0,'Transition types'!$B$4)="THROUGH",OFFSET($K$2,0,0,'Transition types'!$B$4)),ROWS($K$2:$K368))),"")</f>
        <v/>
      </c>
      <c r="J368" s="42" t="str">
        <f aca="true">IFERROR(INDEX(OFFSET('Transition types'!$A$6,1,0,'Transition types'!$B$4),SMALL(IF(OFFSET('Transition types'!$C$6,1,0,'Transition types'!$B$4)="OUT",OFFSET($K$2,0,0,'Transition types'!$B$4)),ROWS($K$2:$K368))),"")</f>
        <v/>
      </c>
      <c r="K368" s="42" t="n">
        <f aca="false">ROWS($K$2:$K368)</f>
        <v>367</v>
      </c>
    </row>
    <row r="369" customFormat="false" ht="12.8" hidden="false" customHeight="false" outlineLevel="0" collapsed="false">
      <c r="H369" s="42" t="str">
        <f aca="true">IFERROR(INDEX(OFFSET('Transition types'!$A$6,1,0,'Transition types'!$B$4),SMALL(IF(OFFSET('Transition types'!$C$6,1,0,'Transition types'!$B$4)="IN",OFFSET($K$2,0,0,'Transition types'!$B$4)),ROWS($K$2:$K369))),"")</f>
        <v/>
      </c>
      <c r="I369" s="42" t="str">
        <f aca="true">IFERROR(INDEX(OFFSET('Transition types'!$A$6,1,0,'Transition types'!$B$4),SMALL(IF(OFFSET('Transition types'!$C$6,1,0,'Transition types'!$B$4)="THROUGH",OFFSET($K$2,0,0,'Transition types'!$B$4)),ROWS($K$2:$K369))),"")</f>
        <v/>
      </c>
      <c r="J369" s="42" t="str">
        <f aca="true">IFERROR(INDEX(OFFSET('Transition types'!$A$6,1,0,'Transition types'!$B$4),SMALL(IF(OFFSET('Transition types'!$C$6,1,0,'Transition types'!$B$4)="OUT",OFFSET($K$2,0,0,'Transition types'!$B$4)),ROWS($K$2:$K369))),"")</f>
        <v/>
      </c>
      <c r="K369" s="42" t="n">
        <f aca="false">ROWS($K$2:$K369)</f>
        <v>368</v>
      </c>
    </row>
    <row r="370" customFormat="false" ht="12.8" hidden="false" customHeight="false" outlineLevel="0" collapsed="false">
      <c r="H370" s="42" t="str">
        <f aca="true">IFERROR(INDEX(OFFSET('Transition types'!$A$6,1,0,'Transition types'!$B$4),SMALL(IF(OFFSET('Transition types'!$C$6,1,0,'Transition types'!$B$4)="IN",OFFSET($K$2,0,0,'Transition types'!$B$4)),ROWS($K$2:$K370))),"")</f>
        <v/>
      </c>
      <c r="I370" s="42" t="str">
        <f aca="true">IFERROR(INDEX(OFFSET('Transition types'!$A$6,1,0,'Transition types'!$B$4),SMALL(IF(OFFSET('Transition types'!$C$6,1,0,'Transition types'!$B$4)="THROUGH",OFFSET($K$2,0,0,'Transition types'!$B$4)),ROWS($K$2:$K370))),"")</f>
        <v/>
      </c>
      <c r="J370" s="42" t="str">
        <f aca="true">IFERROR(INDEX(OFFSET('Transition types'!$A$6,1,0,'Transition types'!$B$4),SMALL(IF(OFFSET('Transition types'!$C$6,1,0,'Transition types'!$B$4)="OUT",OFFSET($K$2,0,0,'Transition types'!$B$4)),ROWS($K$2:$K370))),"")</f>
        <v/>
      </c>
      <c r="K370" s="42" t="n">
        <f aca="false">ROWS($K$2:$K370)</f>
        <v>369</v>
      </c>
    </row>
    <row r="371" customFormat="false" ht="12.8" hidden="false" customHeight="false" outlineLevel="0" collapsed="false">
      <c r="H371" s="42" t="str">
        <f aca="true">IFERROR(INDEX(OFFSET('Transition types'!$A$6,1,0,'Transition types'!$B$4),SMALL(IF(OFFSET('Transition types'!$C$6,1,0,'Transition types'!$B$4)="IN",OFFSET($K$2,0,0,'Transition types'!$B$4)),ROWS($K$2:$K371))),"")</f>
        <v/>
      </c>
      <c r="I371" s="42" t="str">
        <f aca="true">IFERROR(INDEX(OFFSET('Transition types'!$A$6,1,0,'Transition types'!$B$4),SMALL(IF(OFFSET('Transition types'!$C$6,1,0,'Transition types'!$B$4)="THROUGH",OFFSET($K$2,0,0,'Transition types'!$B$4)),ROWS($K$2:$K371))),"")</f>
        <v/>
      </c>
      <c r="J371" s="42" t="str">
        <f aca="true">IFERROR(INDEX(OFFSET('Transition types'!$A$6,1,0,'Transition types'!$B$4),SMALL(IF(OFFSET('Transition types'!$C$6,1,0,'Transition types'!$B$4)="OUT",OFFSET($K$2,0,0,'Transition types'!$B$4)),ROWS($K$2:$K371))),"")</f>
        <v/>
      </c>
      <c r="K371" s="42" t="n">
        <f aca="false">ROWS($K$2:$K371)</f>
        <v>370</v>
      </c>
    </row>
    <row r="372" customFormat="false" ht="12.8" hidden="false" customHeight="false" outlineLevel="0" collapsed="false">
      <c r="H372" s="42" t="str">
        <f aca="true">IFERROR(INDEX(OFFSET('Transition types'!$A$6,1,0,'Transition types'!$B$4),SMALL(IF(OFFSET('Transition types'!$C$6,1,0,'Transition types'!$B$4)="IN",OFFSET($K$2,0,0,'Transition types'!$B$4)),ROWS($K$2:$K372))),"")</f>
        <v/>
      </c>
      <c r="I372" s="42" t="str">
        <f aca="true">IFERROR(INDEX(OFFSET('Transition types'!$A$6,1,0,'Transition types'!$B$4),SMALL(IF(OFFSET('Transition types'!$C$6,1,0,'Transition types'!$B$4)="THROUGH",OFFSET($K$2,0,0,'Transition types'!$B$4)),ROWS($K$2:$K372))),"")</f>
        <v/>
      </c>
      <c r="J372" s="42" t="str">
        <f aca="true">IFERROR(INDEX(OFFSET('Transition types'!$A$6,1,0,'Transition types'!$B$4),SMALL(IF(OFFSET('Transition types'!$C$6,1,0,'Transition types'!$B$4)="OUT",OFFSET($K$2,0,0,'Transition types'!$B$4)),ROWS($K$2:$K372))),"")</f>
        <v/>
      </c>
      <c r="K372" s="42" t="n">
        <f aca="false">ROWS($K$2:$K372)</f>
        <v>371</v>
      </c>
    </row>
    <row r="373" customFormat="false" ht="12.8" hidden="false" customHeight="false" outlineLevel="0" collapsed="false">
      <c r="H373" s="42" t="str">
        <f aca="true">IFERROR(INDEX(OFFSET('Transition types'!$A$6,1,0,'Transition types'!$B$4),SMALL(IF(OFFSET('Transition types'!$C$6,1,0,'Transition types'!$B$4)="IN",OFFSET($K$2,0,0,'Transition types'!$B$4)),ROWS($K$2:$K373))),"")</f>
        <v/>
      </c>
      <c r="I373" s="42" t="str">
        <f aca="true">IFERROR(INDEX(OFFSET('Transition types'!$A$6,1,0,'Transition types'!$B$4),SMALL(IF(OFFSET('Transition types'!$C$6,1,0,'Transition types'!$B$4)="THROUGH",OFFSET($K$2,0,0,'Transition types'!$B$4)),ROWS($K$2:$K373))),"")</f>
        <v/>
      </c>
      <c r="J373" s="42" t="str">
        <f aca="true">IFERROR(INDEX(OFFSET('Transition types'!$A$6,1,0,'Transition types'!$B$4),SMALL(IF(OFFSET('Transition types'!$C$6,1,0,'Transition types'!$B$4)="OUT",OFFSET($K$2,0,0,'Transition types'!$B$4)),ROWS($K$2:$K373))),"")</f>
        <v/>
      </c>
      <c r="K373" s="42" t="n">
        <f aca="false">ROWS($K$2:$K373)</f>
        <v>372</v>
      </c>
    </row>
    <row r="374" customFormat="false" ht="12.8" hidden="false" customHeight="false" outlineLevel="0" collapsed="false">
      <c r="H374" s="42" t="str">
        <f aca="true">IFERROR(INDEX(OFFSET('Transition types'!$A$6,1,0,'Transition types'!$B$4),SMALL(IF(OFFSET('Transition types'!$C$6,1,0,'Transition types'!$B$4)="IN",OFFSET($K$2,0,0,'Transition types'!$B$4)),ROWS($K$2:$K374))),"")</f>
        <v/>
      </c>
      <c r="I374" s="42" t="str">
        <f aca="true">IFERROR(INDEX(OFFSET('Transition types'!$A$6,1,0,'Transition types'!$B$4),SMALL(IF(OFFSET('Transition types'!$C$6,1,0,'Transition types'!$B$4)="THROUGH",OFFSET($K$2,0,0,'Transition types'!$B$4)),ROWS($K$2:$K374))),"")</f>
        <v/>
      </c>
      <c r="J374" s="42" t="str">
        <f aca="true">IFERROR(INDEX(OFFSET('Transition types'!$A$6,1,0,'Transition types'!$B$4),SMALL(IF(OFFSET('Transition types'!$C$6,1,0,'Transition types'!$B$4)="OUT",OFFSET($K$2,0,0,'Transition types'!$B$4)),ROWS($K$2:$K374))),"")</f>
        <v/>
      </c>
      <c r="K374" s="42" t="n">
        <f aca="false">ROWS($K$2:$K374)</f>
        <v>373</v>
      </c>
    </row>
    <row r="375" customFormat="false" ht="12.8" hidden="false" customHeight="false" outlineLevel="0" collapsed="false">
      <c r="H375" s="42" t="str">
        <f aca="true">IFERROR(INDEX(OFFSET('Transition types'!$A$6,1,0,'Transition types'!$B$4),SMALL(IF(OFFSET('Transition types'!$C$6,1,0,'Transition types'!$B$4)="IN",OFFSET($K$2,0,0,'Transition types'!$B$4)),ROWS($K$2:$K375))),"")</f>
        <v/>
      </c>
      <c r="I375" s="42" t="str">
        <f aca="true">IFERROR(INDEX(OFFSET('Transition types'!$A$6,1,0,'Transition types'!$B$4),SMALL(IF(OFFSET('Transition types'!$C$6,1,0,'Transition types'!$B$4)="THROUGH",OFFSET($K$2,0,0,'Transition types'!$B$4)),ROWS($K$2:$K375))),"")</f>
        <v/>
      </c>
      <c r="J375" s="42" t="str">
        <f aca="true">IFERROR(INDEX(OFFSET('Transition types'!$A$6,1,0,'Transition types'!$B$4),SMALL(IF(OFFSET('Transition types'!$C$6,1,0,'Transition types'!$B$4)="OUT",OFFSET($K$2,0,0,'Transition types'!$B$4)),ROWS($K$2:$K375))),"")</f>
        <v/>
      </c>
      <c r="K375" s="42" t="n">
        <f aca="false">ROWS($K$2:$K375)</f>
        <v>374</v>
      </c>
    </row>
    <row r="376" customFormat="false" ht="12.8" hidden="false" customHeight="false" outlineLevel="0" collapsed="false">
      <c r="H376" s="42" t="str">
        <f aca="true">IFERROR(INDEX(OFFSET('Transition types'!$A$6,1,0,'Transition types'!$B$4),SMALL(IF(OFFSET('Transition types'!$C$6,1,0,'Transition types'!$B$4)="IN",OFFSET($K$2,0,0,'Transition types'!$B$4)),ROWS($K$2:$K376))),"")</f>
        <v/>
      </c>
      <c r="I376" s="42" t="str">
        <f aca="true">IFERROR(INDEX(OFFSET('Transition types'!$A$6,1,0,'Transition types'!$B$4),SMALL(IF(OFFSET('Transition types'!$C$6,1,0,'Transition types'!$B$4)="THROUGH",OFFSET($K$2,0,0,'Transition types'!$B$4)),ROWS($K$2:$K376))),"")</f>
        <v/>
      </c>
      <c r="J376" s="42" t="str">
        <f aca="true">IFERROR(INDEX(OFFSET('Transition types'!$A$6,1,0,'Transition types'!$B$4),SMALL(IF(OFFSET('Transition types'!$C$6,1,0,'Transition types'!$B$4)="OUT",OFFSET($K$2,0,0,'Transition types'!$B$4)),ROWS($K$2:$K376))),"")</f>
        <v/>
      </c>
      <c r="K376" s="42" t="n">
        <f aca="false">ROWS($K$2:$K376)</f>
        <v>375</v>
      </c>
    </row>
    <row r="377" customFormat="false" ht="12.8" hidden="false" customHeight="false" outlineLevel="0" collapsed="false">
      <c r="H377" s="42" t="str">
        <f aca="true">IFERROR(INDEX(OFFSET('Transition types'!$A$6,1,0,'Transition types'!$B$4),SMALL(IF(OFFSET('Transition types'!$C$6,1,0,'Transition types'!$B$4)="IN",OFFSET($K$2,0,0,'Transition types'!$B$4)),ROWS($K$2:$K377))),"")</f>
        <v/>
      </c>
      <c r="I377" s="42" t="str">
        <f aca="true">IFERROR(INDEX(OFFSET('Transition types'!$A$6,1,0,'Transition types'!$B$4),SMALL(IF(OFFSET('Transition types'!$C$6,1,0,'Transition types'!$B$4)="THROUGH",OFFSET($K$2,0,0,'Transition types'!$B$4)),ROWS($K$2:$K377))),"")</f>
        <v/>
      </c>
      <c r="J377" s="42" t="str">
        <f aca="true">IFERROR(INDEX(OFFSET('Transition types'!$A$6,1,0,'Transition types'!$B$4),SMALL(IF(OFFSET('Transition types'!$C$6,1,0,'Transition types'!$B$4)="OUT",OFFSET($K$2,0,0,'Transition types'!$B$4)),ROWS($K$2:$K377))),"")</f>
        <v/>
      </c>
      <c r="K377" s="42" t="n">
        <f aca="false">ROWS($K$2:$K377)</f>
        <v>376</v>
      </c>
    </row>
    <row r="378" customFormat="false" ht="12.8" hidden="false" customHeight="false" outlineLevel="0" collapsed="false">
      <c r="H378" s="42" t="str">
        <f aca="true">IFERROR(INDEX(OFFSET('Transition types'!$A$6,1,0,'Transition types'!$B$4),SMALL(IF(OFFSET('Transition types'!$C$6,1,0,'Transition types'!$B$4)="IN",OFFSET($K$2,0,0,'Transition types'!$B$4)),ROWS($K$2:$K378))),"")</f>
        <v/>
      </c>
      <c r="I378" s="42" t="str">
        <f aca="true">IFERROR(INDEX(OFFSET('Transition types'!$A$6,1,0,'Transition types'!$B$4),SMALL(IF(OFFSET('Transition types'!$C$6,1,0,'Transition types'!$B$4)="THROUGH",OFFSET($K$2,0,0,'Transition types'!$B$4)),ROWS($K$2:$K378))),"")</f>
        <v/>
      </c>
      <c r="J378" s="42" t="str">
        <f aca="true">IFERROR(INDEX(OFFSET('Transition types'!$A$6,1,0,'Transition types'!$B$4),SMALL(IF(OFFSET('Transition types'!$C$6,1,0,'Transition types'!$B$4)="OUT",OFFSET($K$2,0,0,'Transition types'!$B$4)),ROWS($K$2:$K378))),"")</f>
        <v/>
      </c>
      <c r="K378" s="42" t="n">
        <f aca="false">ROWS($K$2:$K378)</f>
        <v>377</v>
      </c>
    </row>
    <row r="379" customFormat="false" ht="12.8" hidden="false" customHeight="false" outlineLevel="0" collapsed="false">
      <c r="H379" s="42" t="str">
        <f aca="true">IFERROR(INDEX(OFFSET('Transition types'!$A$6,1,0,'Transition types'!$B$4),SMALL(IF(OFFSET('Transition types'!$C$6,1,0,'Transition types'!$B$4)="IN",OFFSET($K$2,0,0,'Transition types'!$B$4)),ROWS($K$2:$K379))),"")</f>
        <v/>
      </c>
      <c r="I379" s="42" t="str">
        <f aca="true">IFERROR(INDEX(OFFSET('Transition types'!$A$6,1,0,'Transition types'!$B$4),SMALL(IF(OFFSET('Transition types'!$C$6,1,0,'Transition types'!$B$4)="THROUGH",OFFSET($K$2,0,0,'Transition types'!$B$4)),ROWS($K$2:$K379))),"")</f>
        <v/>
      </c>
      <c r="J379" s="42" t="str">
        <f aca="true">IFERROR(INDEX(OFFSET('Transition types'!$A$6,1,0,'Transition types'!$B$4),SMALL(IF(OFFSET('Transition types'!$C$6,1,0,'Transition types'!$B$4)="OUT",OFFSET($K$2,0,0,'Transition types'!$B$4)),ROWS($K$2:$K379))),"")</f>
        <v/>
      </c>
      <c r="K379" s="42" t="n">
        <f aca="false">ROWS($K$2:$K379)</f>
        <v>378</v>
      </c>
    </row>
    <row r="380" customFormat="false" ht="12.8" hidden="false" customHeight="false" outlineLevel="0" collapsed="false">
      <c r="H380" s="42" t="str">
        <f aca="true">IFERROR(INDEX(OFFSET('Transition types'!$A$6,1,0,'Transition types'!$B$4),SMALL(IF(OFFSET('Transition types'!$C$6,1,0,'Transition types'!$B$4)="IN",OFFSET($K$2,0,0,'Transition types'!$B$4)),ROWS($K$2:$K380))),"")</f>
        <v/>
      </c>
      <c r="I380" s="42" t="str">
        <f aca="true">IFERROR(INDEX(OFFSET('Transition types'!$A$6,1,0,'Transition types'!$B$4),SMALL(IF(OFFSET('Transition types'!$C$6,1,0,'Transition types'!$B$4)="THROUGH",OFFSET($K$2,0,0,'Transition types'!$B$4)),ROWS($K$2:$K380))),"")</f>
        <v/>
      </c>
      <c r="J380" s="42" t="str">
        <f aca="true">IFERROR(INDEX(OFFSET('Transition types'!$A$6,1,0,'Transition types'!$B$4),SMALL(IF(OFFSET('Transition types'!$C$6,1,0,'Transition types'!$B$4)="OUT",OFFSET($K$2,0,0,'Transition types'!$B$4)),ROWS($K$2:$K380))),"")</f>
        <v/>
      </c>
      <c r="K380" s="42" t="n">
        <f aca="false">ROWS($K$2:$K380)</f>
        <v>379</v>
      </c>
    </row>
    <row r="381" customFormat="false" ht="12.8" hidden="false" customHeight="false" outlineLevel="0" collapsed="false">
      <c r="H381" s="42" t="str">
        <f aca="true">IFERROR(INDEX(OFFSET('Transition types'!$A$6,1,0,'Transition types'!$B$4),SMALL(IF(OFFSET('Transition types'!$C$6,1,0,'Transition types'!$B$4)="IN",OFFSET($K$2,0,0,'Transition types'!$B$4)),ROWS($K$2:$K381))),"")</f>
        <v/>
      </c>
      <c r="I381" s="42" t="str">
        <f aca="true">IFERROR(INDEX(OFFSET('Transition types'!$A$6,1,0,'Transition types'!$B$4),SMALL(IF(OFFSET('Transition types'!$C$6,1,0,'Transition types'!$B$4)="THROUGH",OFFSET($K$2,0,0,'Transition types'!$B$4)),ROWS($K$2:$K381))),"")</f>
        <v/>
      </c>
      <c r="J381" s="42" t="str">
        <f aca="true">IFERROR(INDEX(OFFSET('Transition types'!$A$6,1,0,'Transition types'!$B$4),SMALL(IF(OFFSET('Transition types'!$C$6,1,0,'Transition types'!$B$4)="OUT",OFFSET($K$2,0,0,'Transition types'!$B$4)),ROWS($K$2:$K381))),"")</f>
        <v/>
      </c>
      <c r="K381" s="42" t="n">
        <f aca="false">ROWS($K$2:$K381)</f>
        <v>380</v>
      </c>
    </row>
    <row r="382" customFormat="false" ht="12.8" hidden="false" customHeight="false" outlineLevel="0" collapsed="false">
      <c r="H382" s="42" t="str">
        <f aca="true">IFERROR(INDEX(OFFSET('Transition types'!$A$6,1,0,'Transition types'!$B$4),SMALL(IF(OFFSET('Transition types'!$C$6,1,0,'Transition types'!$B$4)="IN",OFFSET($K$2,0,0,'Transition types'!$B$4)),ROWS($K$2:$K382))),"")</f>
        <v/>
      </c>
      <c r="I382" s="42" t="str">
        <f aca="true">IFERROR(INDEX(OFFSET('Transition types'!$A$6,1,0,'Transition types'!$B$4),SMALL(IF(OFFSET('Transition types'!$C$6,1,0,'Transition types'!$B$4)="THROUGH",OFFSET($K$2,0,0,'Transition types'!$B$4)),ROWS($K$2:$K382))),"")</f>
        <v/>
      </c>
      <c r="J382" s="42" t="str">
        <f aca="true">IFERROR(INDEX(OFFSET('Transition types'!$A$6,1,0,'Transition types'!$B$4),SMALL(IF(OFFSET('Transition types'!$C$6,1,0,'Transition types'!$B$4)="OUT",OFFSET($K$2,0,0,'Transition types'!$B$4)),ROWS($K$2:$K382))),"")</f>
        <v/>
      </c>
      <c r="K382" s="42" t="n">
        <f aca="false">ROWS($K$2:$K382)</f>
        <v>381</v>
      </c>
    </row>
    <row r="383" customFormat="false" ht="12.8" hidden="false" customHeight="false" outlineLevel="0" collapsed="false">
      <c r="H383" s="42" t="str">
        <f aca="true">IFERROR(INDEX(OFFSET('Transition types'!$A$6,1,0,'Transition types'!$B$4),SMALL(IF(OFFSET('Transition types'!$C$6,1,0,'Transition types'!$B$4)="IN",OFFSET($K$2,0,0,'Transition types'!$B$4)),ROWS($K$2:$K383))),"")</f>
        <v/>
      </c>
      <c r="I383" s="42" t="str">
        <f aca="true">IFERROR(INDEX(OFFSET('Transition types'!$A$6,1,0,'Transition types'!$B$4),SMALL(IF(OFFSET('Transition types'!$C$6,1,0,'Transition types'!$B$4)="THROUGH",OFFSET($K$2,0,0,'Transition types'!$B$4)),ROWS($K$2:$K383))),"")</f>
        <v/>
      </c>
      <c r="J383" s="42" t="str">
        <f aca="true">IFERROR(INDEX(OFFSET('Transition types'!$A$6,1,0,'Transition types'!$B$4),SMALL(IF(OFFSET('Transition types'!$C$6,1,0,'Transition types'!$B$4)="OUT",OFFSET($K$2,0,0,'Transition types'!$B$4)),ROWS($K$2:$K383))),"")</f>
        <v/>
      </c>
      <c r="K383" s="42" t="n">
        <f aca="false">ROWS($K$2:$K383)</f>
        <v>382</v>
      </c>
    </row>
    <row r="384" customFormat="false" ht="12.8" hidden="false" customHeight="false" outlineLevel="0" collapsed="false">
      <c r="H384" s="42" t="str">
        <f aca="true">IFERROR(INDEX(OFFSET('Transition types'!$A$6,1,0,'Transition types'!$B$4),SMALL(IF(OFFSET('Transition types'!$C$6,1,0,'Transition types'!$B$4)="IN",OFFSET($K$2,0,0,'Transition types'!$B$4)),ROWS($K$2:$K384))),"")</f>
        <v/>
      </c>
      <c r="I384" s="42" t="str">
        <f aca="true">IFERROR(INDEX(OFFSET('Transition types'!$A$6,1,0,'Transition types'!$B$4),SMALL(IF(OFFSET('Transition types'!$C$6,1,0,'Transition types'!$B$4)="THROUGH",OFFSET($K$2,0,0,'Transition types'!$B$4)),ROWS($K$2:$K384))),"")</f>
        <v/>
      </c>
      <c r="J384" s="42" t="str">
        <f aca="true">IFERROR(INDEX(OFFSET('Transition types'!$A$6,1,0,'Transition types'!$B$4),SMALL(IF(OFFSET('Transition types'!$C$6,1,0,'Transition types'!$B$4)="OUT",OFFSET($K$2,0,0,'Transition types'!$B$4)),ROWS($K$2:$K384))),"")</f>
        <v/>
      </c>
      <c r="K384" s="42" t="n">
        <f aca="false">ROWS($K$2:$K384)</f>
        <v>383</v>
      </c>
    </row>
    <row r="385" customFormat="false" ht="12.8" hidden="false" customHeight="false" outlineLevel="0" collapsed="false">
      <c r="H385" s="42" t="str">
        <f aca="true">IFERROR(INDEX(OFFSET('Transition types'!$A$6,1,0,'Transition types'!$B$4),SMALL(IF(OFFSET('Transition types'!$C$6,1,0,'Transition types'!$B$4)="IN",OFFSET($K$2,0,0,'Transition types'!$B$4)),ROWS($K$2:$K385))),"")</f>
        <v/>
      </c>
      <c r="I385" s="42" t="str">
        <f aca="true">IFERROR(INDEX(OFFSET('Transition types'!$A$6,1,0,'Transition types'!$B$4),SMALL(IF(OFFSET('Transition types'!$C$6,1,0,'Transition types'!$B$4)="THROUGH",OFFSET($K$2,0,0,'Transition types'!$B$4)),ROWS($K$2:$K385))),"")</f>
        <v/>
      </c>
      <c r="J385" s="42" t="str">
        <f aca="true">IFERROR(INDEX(OFFSET('Transition types'!$A$6,1,0,'Transition types'!$B$4),SMALL(IF(OFFSET('Transition types'!$C$6,1,0,'Transition types'!$B$4)="OUT",OFFSET($K$2,0,0,'Transition types'!$B$4)),ROWS($K$2:$K385))),"")</f>
        <v/>
      </c>
      <c r="K385" s="42" t="n">
        <f aca="false">ROWS($K$2:$K385)</f>
        <v>384</v>
      </c>
    </row>
    <row r="386" customFormat="false" ht="12.8" hidden="false" customHeight="false" outlineLevel="0" collapsed="false">
      <c r="H386" s="42" t="str">
        <f aca="true">IFERROR(INDEX(OFFSET('Transition types'!$A$6,1,0,'Transition types'!$B$4),SMALL(IF(OFFSET('Transition types'!$C$6,1,0,'Transition types'!$B$4)="IN",OFFSET($K$2,0,0,'Transition types'!$B$4)),ROWS($K$2:$K386))),"")</f>
        <v/>
      </c>
      <c r="I386" s="42" t="str">
        <f aca="true">IFERROR(INDEX(OFFSET('Transition types'!$A$6,1,0,'Transition types'!$B$4),SMALL(IF(OFFSET('Transition types'!$C$6,1,0,'Transition types'!$B$4)="THROUGH",OFFSET($K$2,0,0,'Transition types'!$B$4)),ROWS($K$2:$K386))),"")</f>
        <v/>
      </c>
      <c r="J386" s="42" t="str">
        <f aca="true">IFERROR(INDEX(OFFSET('Transition types'!$A$6,1,0,'Transition types'!$B$4),SMALL(IF(OFFSET('Transition types'!$C$6,1,0,'Transition types'!$B$4)="OUT",OFFSET($K$2,0,0,'Transition types'!$B$4)),ROWS($K$2:$K386))),"")</f>
        <v/>
      </c>
      <c r="K386" s="42" t="n">
        <f aca="false">ROWS($K$2:$K386)</f>
        <v>385</v>
      </c>
    </row>
    <row r="387" customFormat="false" ht="12.8" hidden="false" customHeight="false" outlineLevel="0" collapsed="false">
      <c r="H387" s="42" t="str">
        <f aca="true">IFERROR(INDEX(OFFSET('Transition types'!$A$6,1,0,'Transition types'!$B$4),SMALL(IF(OFFSET('Transition types'!$C$6,1,0,'Transition types'!$B$4)="IN",OFFSET($K$2,0,0,'Transition types'!$B$4)),ROWS($K$2:$K387))),"")</f>
        <v/>
      </c>
      <c r="I387" s="42" t="str">
        <f aca="true">IFERROR(INDEX(OFFSET('Transition types'!$A$6,1,0,'Transition types'!$B$4),SMALL(IF(OFFSET('Transition types'!$C$6,1,0,'Transition types'!$B$4)="THROUGH",OFFSET($K$2,0,0,'Transition types'!$B$4)),ROWS($K$2:$K387))),"")</f>
        <v/>
      </c>
      <c r="J387" s="42" t="str">
        <f aca="true">IFERROR(INDEX(OFFSET('Transition types'!$A$6,1,0,'Transition types'!$B$4),SMALL(IF(OFFSET('Transition types'!$C$6,1,0,'Transition types'!$B$4)="OUT",OFFSET($K$2,0,0,'Transition types'!$B$4)),ROWS($K$2:$K387))),"")</f>
        <v/>
      </c>
      <c r="K387" s="42" t="n">
        <f aca="false">ROWS($K$2:$K387)</f>
        <v>386</v>
      </c>
    </row>
    <row r="388" customFormat="false" ht="12.8" hidden="false" customHeight="false" outlineLevel="0" collapsed="false">
      <c r="H388" s="42" t="str">
        <f aca="true">IFERROR(INDEX(OFFSET('Transition types'!$A$6,1,0,'Transition types'!$B$4),SMALL(IF(OFFSET('Transition types'!$C$6,1,0,'Transition types'!$B$4)="IN",OFFSET($K$2,0,0,'Transition types'!$B$4)),ROWS($K$2:$K388))),"")</f>
        <v/>
      </c>
      <c r="I388" s="42" t="str">
        <f aca="true">IFERROR(INDEX(OFFSET('Transition types'!$A$6,1,0,'Transition types'!$B$4),SMALL(IF(OFFSET('Transition types'!$C$6,1,0,'Transition types'!$B$4)="THROUGH",OFFSET($K$2,0,0,'Transition types'!$B$4)),ROWS($K$2:$K388))),"")</f>
        <v/>
      </c>
      <c r="J388" s="42" t="str">
        <f aca="true">IFERROR(INDEX(OFFSET('Transition types'!$A$6,1,0,'Transition types'!$B$4),SMALL(IF(OFFSET('Transition types'!$C$6,1,0,'Transition types'!$B$4)="OUT",OFFSET($K$2,0,0,'Transition types'!$B$4)),ROWS($K$2:$K388))),"")</f>
        <v/>
      </c>
      <c r="K388" s="42" t="n">
        <f aca="false">ROWS($K$2:$K388)</f>
        <v>387</v>
      </c>
    </row>
    <row r="389" customFormat="false" ht="12.8" hidden="false" customHeight="false" outlineLevel="0" collapsed="false">
      <c r="H389" s="42" t="str">
        <f aca="true">IFERROR(INDEX(OFFSET('Transition types'!$A$6,1,0,'Transition types'!$B$4),SMALL(IF(OFFSET('Transition types'!$C$6,1,0,'Transition types'!$B$4)="IN",OFFSET($K$2,0,0,'Transition types'!$B$4)),ROWS($K$2:$K389))),"")</f>
        <v/>
      </c>
      <c r="I389" s="42" t="str">
        <f aca="true">IFERROR(INDEX(OFFSET('Transition types'!$A$6,1,0,'Transition types'!$B$4),SMALL(IF(OFFSET('Transition types'!$C$6,1,0,'Transition types'!$B$4)="THROUGH",OFFSET($K$2,0,0,'Transition types'!$B$4)),ROWS($K$2:$K389))),"")</f>
        <v/>
      </c>
      <c r="J389" s="42" t="str">
        <f aca="true">IFERROR(INDEX(OFFSET('Transition types'!$A$6,1,0,'Transition types'!$B$4),SMALL(IF(OFFSET('Transition types'!$C$6,1,0,'Transition types'!$B$4)="OUT",OFFSET($K$2,0,0,'Transition types'!$B$4)),ROWS($K$2:$K389))),"")</f>
        <v/>
      </c>
      <c r="K389" s="42" t="n">
        <f aca="false">ROWS($K$2:$K389)</f>
        <v>388</v>
      </c>
    </row>
    <row r="390" customFormat="false" ht="12.8" hidden="false" customHeight="false" outlineLevel="0" collapsed="false">
      <c r="H390" s="42" t="str">
        <f aca="true">IFERROR(INDEX(OFFSET('Transition types'!$A$6,1,0,'Transition types'!$B$4),SMALL(IF(OFFSET('Transition types'!$C$6,1,0,'Transition types'!$B$4)="IN",OFFSET($K$2,0,0,'Transition types'!$B$4)),ROWS($K$2:$K390))),"")</f>
        <v/>
      </c>
      <c r="I390" s="42" t="str">
        <f aca="true">IFERROR(INDEX(OFFSET('Transition types'!$A$6,1,0,'Transition types'!$B$4),SMALL(IF(OFFSET('Transition types'!$C$6,1,0,'Transition types'!$B$4)="THROUGH",OFFSET($K$2,0,0,'Transition types'!$B$4)),ROWS($K$2:$K390))),"")</f>
        <v/>
      </c>
      <c r="J390" s="42" t="str">
        <f aca="true">IFERROR(INDEX(OFFSET('Transition types'!$A$6,1,0,'Transition types'!$B$4),SMALL(IF(OFFSET('Transition types'!$C$6,1,0,'Transition types'!$B$4)="OUT",OFFSET($K$2,0,0,'Transition types'!$B$4)),ROWS($K$2:$K390))),"")</f>
        <v/>
      </c>
      <c r="K390" s="42" t="n">
        <f aca="false">ROWS($K$2:$K390)</f>
        <v>389</v>
      </c>
    </row>
    <row r="391" customFormat="false" ht="12.8" hidden="false" customHeight="false" outlineLevel="0" collapsed="false">
      <c r="H391" s="42" t="str">
        <f aca="true">IFERROR(INDEX(OFFSET('Transition types'!$A$6,1,0,'Transition types'!$B$4),SMALL(IF(OFFSET('Transition types'!$C$6,1,0,'Transition types'!$B$4)="IN",OFFSET($K$2,0,0,'Transition types'!$B$4)),ROWS($K$2:$K391))),"")</f>
        <v/>
      </c>
      <c r="I391" s="42" t="str">
        <f aca="true">IFERROR(INDEX(OFFSET('Transition types'!$A$6,1,0,'Transition types'!$B$4),SMALL(IF(OFFSET('Transition types'!$C$6,1,0,'Transition types'!$B$4)="THROUGH",OFFSET($K$2,0,0,'Transition types'!$B$4)),ROWS($K$2:$K391))),"")</f>
        <v/>
      </c>
      <c r="J391" s="42" t="str">
        <f aca="true">IFERROR(INDEX(OFFSET('Transition types'!$A$6,1,0,'Transition types'!$B$4),SMALL(IF(OFFSET('Transition types'!$C$6,1,0,'Transition types'!$B$4)="OUT",OFFSET($K$2,0,0,'Transition types'!$B$4)),ROWS($K$2:$K391))),"")</f>
        <v/>
      </c>
      <c r="K391" s="42" t="n">
        <f aca="false">ROWS($K$2:$K391)</f>
        <v>390</v>
      </c>
    </row>
    <row r="392" customFormat="false" ht="12.8" hidden="false" customHeight="false" outlineLevel="0" collapsed="false">
      <c r="H392" s="42" t="str">
        <f aca="true">IFERROR(INDEX(OFFSET('Transition types'!$A$6,1,0,'Transition types'!$B$4),SMALL(IF(OFFSET('Transition types'!$C$6,1,0,'Transition types'!$B$4)="IN",OFFSET($K$2,0,0,'Transition types'!$B$4)),ROWS($K$2:$K392))),"")</f>
        <v/>
      </c>
      <c r="I392" s="42" t="str">
        <f aca="true">IFERROR(INDEX(OFFSET('Transition types'!$A$6,1,0,'Transition types'!$B$4),SMALL(IF(OFFSET('Transition types'!$C$6,1,0,'Transition types'!$B$4)="THROUGH",OFFSET($K$2,0,0,'Transition types'!$B$4)),ROWS($K$2:$K392))),"")</f>
        <v/>
      </c>
      <c r="J392" s="42" t="str">
        <f aca="true">IFERROR(INDEX(OFFSET('Transition types'!$A$6,1,0,'Transition types'!$B$4),SMALL(IF(OFFSET('Transition types'!$C$6,1,0,'Transition types'!$B$4)="OUT",OFFSET($K$2,0,0,'Transition types'!$B$4)),ROWS($K$2:$K392))),"")</f>
        <v/>
      </c>
      <c r="K392" s="42" t="n">
        <f aca="false">ROWS($K$2:$K392)</f>
        <v>391</v>
      </c>
    </row>
    <row r="393" customFormat="false" ht="12.8" hidden="false" customHeight="false" outlineLevel="0" collapsed="false">
      <c r="H393" s="42" t="str">
        <f aca="true">IFERROR(INDEX(OFFSET('Transition types'!$A$6,1,0,'Transition types'!$B$4),SMALL(IF(OFFSET('Transition types'!$C$6,1,0,'Transition types'!$B$4)="IN",OFFSET($K$2,0,0,'Transition types'!$B$4)),ROWS($K$2:$K393))),"")</f>
        <v/>
      </c>
      <c r="I393" s="42" t="str">
        <f aca="true">IFERROR(INDEX(OFFSET('Transition types'!$A$6,1,0,'Transition types'!$B$4),SMALL(IF(OFFSET('Transition types'!$C$6,1,0,'Transition types'!$B$4)="THROUGH",OFFSET($K$2,0,0,'Transition types'!$B$4)),ROWS($K$2:$K393))),"")</f>
        <v/>
      </c>
      <c r="J393" s="42" t="str">
        <f aca="true">IFERROR(INDEX(OFFSET('Transition types'!$A$6,1,0,'Transition types'!$B$4),SMALL(IF(OFFSET('Transition types'!$C$6,1,0,'Transition types'!$B$4)="OUT",OFFSET($K$2,0,0,'Transition types'!$B$4)),ROWS($K$2:$K393))),"")</f>
        <v/>
      </c>
      <c r="K393" s="42" t="n">
        <f aca="false">ROWS($K$2:$K393)</f>
        <v>392</v>
      </c>
    </row>
    <row r="394" customFormat="false" ht="12.8" hidden="false" customHeight="false" outlineLevel="0" collapsed="false">
      <c r="H394" s="42" t="str">
        <f aca="true">IFERROR(INDEX(OFFSET('Transition types'!$A$6,1,0,'Transition types'!$B$4),SMALL(IF(OFFSET('Transition types'!$C$6,1,0,'Transition types'!$B$4)="IN",OFFSET($K$2,0,0,'Transition types'!$B$4)),ROWS($K$2:$K394))),"")</f>
        <v/>
      </c>
      <c r="I394" s="42" t="str">
        <f aca="true">IFERROR(INDEX(OFFSET('Transition types'!$A$6,1,0,'Transition types'!$B$4),SMALL(IF(OFFSET('Transition types'!$C$6,1,0,'Transition types'!$B$4)="THROUGH",OFFSET($K$2,0,0,'Transition types'!$B$4)),ROWS($K$2:$K394))),"")</f>
        <v/>
      </c>
      <c r="J394" s="42" t="str">
        <f aca="true">IFERROR(INDEX(OFFSET('Transition types'!$A$6,1,0,'Transition types'!$B$4),SMALL(IF(OFFSET('Transition types'!$C$6,1,0,'Transition types'!$B$4)="OUT",OFFSET($K$2,0,0,'Transition types'!$B$4)),ROWS($K$2:$K394))),"")</f>
        <v/>
      </c>
      <c r="K394" s="42" t="n">
        <f aca="false">ROWS($K$2:$K394)</f>
        <v>393</v>
      </c>
    </row>
    <row r="395" customFormat="false" ht="12.8" hidden="false" customHeight="false" outlineLevel="0" collapsed="false">
      <c r="H395" s="42" t="str">
        <f aca="true">IFERROR(INDEX(OFFSET('Transition types'!$A$6,1,0,'Transition types'!$B$4),SMALL(IF(OFFSET('Transition types'!$C$6,1,0,'Transition types'!$B$4)="IN",OFFSET($K$2,0,0,'Transition types'!$B$4)),ROWS($K$2:$K395))),"")</f>
        <v/>
      </c>
      <c r="I395" s="42" t="str">
        <f aca="true">IFERROR(INDEX(OFFSET('Transition types'!$A$6,1,0,'Transition types'!$B$4),SMALL(IF(OFFSET('Transition types'!$C$6,1,0,'Transition types'!$B$4)="THROUGH",OFFSET($K$2,0,0,'Transition types'!$B$4)),ROWS($K$2:$K395))),"")</f>
        <v/>
      </c>
      <c r="J395" s="42" t="str">
        <f aca="true">IFERROR(INDEX(OFFSET('Transition types'!$A$6,1,0,'Transition types'!$B$4),SMALL(IF(OFFSET('Transition types'!$C$6,1,0,'Transition types'!$B$4)="OUT",OFFSET($K$2,0,0,'Transition types'!$B$4)),ROWS($K$2:$K395))),"")</f>
        <v/>
      </c>
      <c r="K395" s="42" t="n">
        <f aca="false">ROWS($K$2:$K395)</f>
        <v>394</v>
      </c>
    </row>
    <row r="396" customFormat="false" ht="12.8" hidden="false" customHeight="false" outlineLevel="0" collapsed="false">
      <c r="H396" s="42" t="str">
        <f aca="true">IFERROR(INDEX(OFFSET('Transition types'!$A$6,1,0,'Transition types'!$B$4),SMALL(IF(OFFSET('Transition types'!$C$6,1,0,'Transition types'!$B$4)="IN",OFFSET($K$2,0,0,'Transition types'!$B$4)),ROWS($K$2:$K396))),"")</f>
        <v/>
      </c>
      <c r="I396" s="42" t="str">
        <f aca="true">IFERROR(INDEX(OFFSET('Transition types'!$A$6,1,0,'Transition types'!$B$4),SMALL(IF(OFFSET('Transition types'!$C$6,1,0,'Transition types'!$B$4)="THROUGH",OFFSET($K$2,0,0,'Transition types'!$B$4)),ROWS($K$2:$K396))),"")</f>
        <v/>
      </c>
      <c r="J396" s="42" t="str">
        <f aca="true">IFERROR(INDEX(OFFSET('Transition types'!$A$6,1,0,'Transition types'!$B$4),SMALL(IF(OFFSET('Transition types'!$C$6,1,0,'Transition types'!$B$4)="OUT",OFFSET($K$2,0,0,'Transition types'!$B$4)),ROWS($K$2:$K396))),"")</f>
        <v/>
      </c>
      <c r="K396" s="42" t="n">
        <f aca="false">ROWS($K$2:$K396)</f>
        <v>395</v>
      </c>
    </row>
    <row r="397" customFormat="false" ht="12.8" hidden="false" customHeight="false" outlineLevel="0" collapsed="false">
      <c r="H397" s="42" t="str">
        <f aca="true">IFERROR(INDEX(OFFSET('Transition types'!$A$6,1,0,'Transition types'!$B$4),SMALL(IF(OFFSET('Transition types'!$C$6,1,0,'Transition types'!$B$4)="IN",OFFSET($K$2,0,0,'Transition types'!$B$4)),ROWS($K$2:$K397))),"")</f>
        <v/>
      </c>
      <c r="I397" s="42" t="str">
        <f aca="true">IFERROR(INDEX(OFFSET('Transition types'!$A$6,1,0,'Transition types'!$B$4),SMALL(IF(OFFSET('Transition types'!$C$6,1,0,'Transition types'!$B$4)="THROUGH",OFFSET($K$2,0,0,'Transition types'!$B$4)),ROWS($K$2:$K397))),"")</f>
        <v/>
      </c>
      <c r="J397" s="42" t="str">
        <f aca="true">IFERROR(INDEX(OFFSET('Transition types'!$A$6,1,0,'Transition types'!$B$4),SMALL(IF(OFFSET('Transition types'!$C$6,1,0,'Transition types'!$B$4)="OUT",OFFSET($K$2,0,0,'Transition types'!$B$4)),ROWS($K$2:$K397))),"")</f>
        <v/>
      </c>
      <c r="K397" s="42" t="n">
        <f aca="false">ROWS($K$2:$K397)</f>
        <v>396</v>
      </c>
    </row>
    <row r="398" customFormat="false" ht="12.8" hidden="false" customHeight="false" outlineLevel="0" collapsed="false">
      <c r="H398" s="42" t="str">
        <f aca="true">IFERROR(INDEX(OFFSET('Transition types'!$A$6,1,0,'Transition types'!$B$4),SMALL(IF(OFFSET('Transition types'!$C$6,1,0,'Transition types'!$B$4)="IN",OFFSET($K$2,0,0,'Transition types'!$B$4)),ROWS($K$2:$K398))),"")</f>
        <v/>
      </c>
      <c r="I398" s="42" t="str">
        <f aca="true">IFERROR(INDEX(OFFSET('Transition types'!$A$6,1,0,'Transition types'!$B$4),SMALL(IF(OFFSET('Transition types'!$C$6,1,0,'Transition types'!$B$4)="THROUGH",OFFSET($K$2,0,0,'Transition types'!$B$4)),ROWS($K$2:$K398))),"")</f>
        <v/>
      </c>
      <c r="J398" s="42" t="str">
        <f aca="true">IFERROR(INDEX(OFFSET('Transition types'!$A$6,1,0,'Transition types'!$B$4),SMALL(IF(OFFSET('Transition types'!$C$6,1,0,'Transition types'!$B$4)="OUT",OFFSET($K$2,0,0,'Transition types'!$B$4)),ROWS($K$2:$K398))),"")</f>
        <v/>
      </c>
      <c r="K398" s="42" t="n">
        <f aca="false">ROWS($K$2:$K398)</f>
        <v>397</v>
      </c>
    </row>
    <row r="399" customFormat="false" ht="12.8" hidden="false" customHeight="false" outlineLevel="0" collapsed="false">
      <c r="H399" s="42" t="str">
        <f aca="true">IFERROR(INDEX(OFFSET('Transition types'!$A$6,1,0,'Transition types'!$B$4),SMALL(IF(OFFSET('Transition types'!$C$6,1,0,'Transition types'!$B$4)="IN",OFFSET($K$2,0,0,'Transition types'!$B$4)),ROWS($K$2:$K399))),"")</f>
        <v/>
      </c>
      <c r="I399" s="42" t="str">
        <f aca="true">IFERROR(INDEX(OFFSET('Transition types'!$A$6,1,0,'Transition types'!$B$4),SMALL(IF(OFFSET('Transition types'!$C$6,1,0,'Transition types'!$B$4)="THROUGH",OFFSET($K$2,0,0,'Transition types'!$B$4)),ROWS($K$2:$K399))),"")</f>
        <v/>
      </c>
      <c r="J399" s="42" t="str">
        <f aca="true">IFERROR(INDEX(OFFSET('Transition types'!$A$6,1,0,'Transition types'!$B$4),SMALL(IF(OFFSET('Transition types'!$C$6,1,0,'Transition types'!$B$4)="OUT",OFFSET($K$2,0,0,'Transition types'!$B$4)),ROWS($K$2:$K399))),"")</f>
        <v/>
      </c>
      <c r="K399" s="42" t="n">
        <f aca="false">ROWS($K$2:$K399)</f>
        <v>398</v>
      </c>
    </row>
    <row r="400" customFormat="false" ht="12.8" hidden="false" customHeight="false" outlineLevel="0" collapsed="false">
      <c r="H400" s="42" t="str">
        <f aca="true">IFERROR(INDEX(OFFSET('Transition types'!$A$6,1,0,'Transition types'!$B$4),SMALL(IF(OFFSET('Transition types'!$C$6,1,0,'Transition types'!$B$4)="IN",OFFSET($K$2,0,0,'Transition types'!$B$4)),ROWS($K$2:$K400))),"")</f>
        <v/>
      </c>
      <c r="I400" s="42" t="str">
        <f aca="true">IFERROR(INDEX(OFFSET('Transition types'!$A$6,1,0,'Transition types'!$B$4),SMALL(IF(OFFSET('Transition types'!$C$6,1,0,'Transition types'!$B$4)="THROUGH",OFFSET($K$2,0,0,'Transition types'!$B$4)),ROWS($K$2:$K400))),"")</f>
        <v/>
      </c>
      <c r="J400" s="42" t="str">
        <f aca="true">IFERROR(INDEX(OFFSET('Transition types'!$A$6,1,0,'Transition types'!$B$4),SMALL(IF(OFFSET('Transition types'!$C$6,1,0,'Transition types'!$B$4)="OUT",OFFSET($K$2,0,0,'Transition types'!$B$4)),ROWS($K$2:$K400))),"")</f>
        <v/>
      </c>
      <c r="K400" s="42" t="n">
        <f aca="false">ROWS($K$2:$K400)</f>
        <v>399</v>
      </c>
    </row>
    <row r="401" customFormat="false" ht="12.8" hidden="false" customHeight="false" outlineLevel="0" collapsed="false">
      <c r="H401" s="42" t="str">
        <f aca="true">IFERROR(INDEX(OFFSET('Transition types'!$A$6,1,0,'Transition types'!$B$4),SMALL(IF(OFFSET('Transition types'!$C$6,1,0,'Transition types'!$B$4)="IN",OFFSET($K$2,0,0,'Transition types'!$B$4)),ROWS($K$2:$K401))),"")</f>
        <v/>
      </c>
      <c r="I401" s="42" t="str">
        <f aca="true">IFERROR(INDEX(OFFSET('Transition types'!$A$6,1,0,'Transition types'!$B$4),SMALL(IF(OFFSET('Transition types'!$C$6,1,0,'Transition types'!$B$4)="THROUGH",OFFSET($K$2,0,0,'Transition types'!$B$4)),ROWS($K$2:$K401))),"")</f>
        <v/>
      </c>
      <c r="J401" s="42" t="str">
        <f aca="true">IFERROR(INDEX(OFFSET('Transition types'!$A$6,1,0,'Transition types'!$B$4),SMALL(IF(OFFSET('Transition types'!$C$6,1,0,'Transition types'!$B$4)="OUT",OFFSET($K$2,0,0,'Transition types'!$B$4)),ROWS($K$2:$K401))),"")</f>
        <v/>
      </c>
      <c r="K401" s="42" t="n">
        <f aca="false">ROWS($K$2:$K401)</f>
        <v>400</v>
      </c>
    </row>
    <row r="402" customFormat="false" ht="12.8" hidden="false" customHeight="false" outlineLevel="0" collapsed="false">
      <c r="H402" s="42" t="str">
        <f aca="true">IFERROR(INDEX(OFFSET('Transition types'!$A$6,1,0,'Transition types'!$B$4),SMALL(IF(OFFSET('Transition types'!$C$6,1,0,'Transition types'!$B$4)="IN",OFFSET($K$2,0,0,'Transition types'!$B$4)),ROWS($K$2:$K402))),"")</f>
        <v/>
      </c>
      <c r="I402" s="42" t="str">
        <f aca="true">IFERROR(INDEX(OFFSET('Transition types'!$A$6,1,0,'Transition types'!$B$4),SMALL(IF(OFFSET('Transition types'!$C$6,1,0,'Transition types'!$B$4)="THROUGH",OFFSET($K$2,0,0,'Transition types'!$B$4)),ROWS($K$2:$K402))),"")</f>
        <v/>
      </c>
      <c r="J402" s="42" t="str">
        <f aca="true">IFERROR(INDEX(OFFSET('Transition types'!$A$6,1,0,'Transition types'!$B$4),SMALL(IF(OFFSET('Transition types'!$C$6,1,0,'Transition types'!$B$4)="OUT",OFFSET($K$2,0,0,'Transition types'!$B$4)),ROWS($K$2:$K402))),"")</f>
        <v/>
      </c>
      <c r="K402" s="42" t="n">
        <f aca="false">ROWS($K$2:$K402)</f>
        <v>401</v>
      </c>
    </row>
    <row r="403" customFormat="false" ht="12.8" hidden="false" customHeight="false" outlineLevel="0" collapsed="false">
      <c r="H403" s="42" t="str">
        <f aca="true">IFERROR(INDEX(OFFSET('Transition types'!$A$6,1,0,'Transition types'!$B$4),SMALL(IF(OFFSET('Transition types'!$C$6,1,0,'Transition types'!$B$4)="IN",OFFSET($K$2,0,0,'Transition types'!$B$4)),ROWS($K$2:$K403))),"")</f>
        <v/>
      </c>
      <c r="I403" s="42" t="str">
        <f aca="true">IFERROR(INDEX(OFFSET('Transition types'!$A$6,1,0,'Transition types'!$B$4),SMALL(IF(OFFSET('Transition types'!$C$6,1,0,'Transition types'!$B$4)="THROUGH",OFFSET($K$2,0,0,'Transition types'!$B$4)),ROWS($K$2:$K403))),"")</f>
        <v/>
      </c>
      <c r="J403" s="42" t="str">
        <f aca="true">IFERROR(INDEX(OFFSET('Transition types'!$A$6,1,0,'Transition types'!$B$4),SMALL(IF(OFFSET('Transition types'!$C$6,1,0,'Transition types'!$B$4)="OUT",OFFSET($K$2,0,0,'Transition types'!$B$4)),ROWS($K$2:$K403))),"")</f>
        <v/>
      </c>
      <c r="K403" s="42" t="n">
        <f aca="false">ROWS($K$2:$K403)</f>
        <v>402</v>
      </c>
    </row>
    <row r="404" customFormat="false" ht="12.8" hidden="false" customHeight="false" outlineLevel="0" collapsed="false">
      <c r="H404" s="42" t="str">
        <f aca="true">IFERROR(INDEX(OFFSET('Transition types'!$A$6,1,0,'Transition types'!$B$4),SMALL(IF(OFFSET('Transition types'!$C$6,1,0,'Transition types'!$B$4)="IN",OFFSET($K$2,0,0,'Transition types'!$B$4)),ROWS($K$2:$K404))),"")</f>
        <v/>
      </c>
      <c r="I404" s="42" t="str">
        <f aca="true">IFERROR(INDEX(OFFSET('Transition types'!$A$6,1,0,'Transition types'!$B$4),SMALL(IF(OFFSET('Transition types'!$C$6,1,0,'Transition types'!$B$4)="THROUGH",OFFSET($K$2,0,0,'Transition types'!$B$4)),ROWS($K$2:$K404))),"")</f>
        <v/>
      </c>
      <c r="J404" s="42" t="str">
        <f aca="true">IFERROR(INDEX(OFFSET('Transition types'!$A$6,1,0,'Transition types'!$B$4),SMALL(IF(OFFSET('Transition types'!$C$6,1,0,'Transition types'!$B$4)="OUT",OFFSET($K$2,0,0,'Transition types'!$B$4)),ROWS($K$2:$K404))),"")</f>
        <v/>
      </c>
      <c r="K404" s="42" t="n">
        <f aca="false">ROWS($K$2:$K404)</f>
        <v>403</v>
      </c>
    </row>
    <row r="405" customFormat="false" ht="12.8" hidden="false" customHeight="false" outlineLevel="0" collapsed="false">
      <c r="H405" s="42" t="str">
        <f aca="true">IFERROR(INDEX(OFFSET('Transition types'!$A$6,1,0,'Transition types'!$B$4),SMALL(IF(OFFSET('Transition types'!$C$6,1,0,'Transition types'!$B$4)="IN",OFFSET($K$2,0,0,'Transition types'!$B$4)),ROWS($K$2:$K405))),"")</f>
        <v/>
      </c>
      <c r="I405" s="42" t="str">
        <f aca="true">IFERROR(INDEX(OFFSET('Transition types'!$A$6,1,0,'Transition types'!$B$4),SMALL(IF(OFFSET('Transition types'!$C$6,1,0,'Transition types'!$B$4)="THROUGH",OFFSET($K$2,0,0,'Transition types'!$B$4)),ROWS($K$2:$K405))),"")</f>
        <v/>
      </c>
      <c r="J405" s="42" t="str">
        <f aca="true">IFERROR(INDEX(OFFSET('Transition types'!$A$6,1,0,'Transition types'!$B$4),SMALL(IF(OFFSET('Transition types'!$C$6,1,0,'Transition types'!$B$4)="OUT",OFFSET($K$2,0,0,'Transition types'!$B$4)),ROWS($K$2:$K405))),"")</f>
        <v/>
      </c>
      <c r="K405" s="42" t="n">
        <f aca="false">ROWS($K$2:$K405)</f>
        <v>404</v>
      </c>
    </row>
    <row r="406" customFormat="false" ht="12.8" hidden="false" customHeight="false" outlineLevel="0" collapsed="false">
      <c r="H406" s="42" t="str">
        <f aca="true">IFERROR(INDEX(OFFSET('Transition types'!$A$6,1,0,'Transition types'!$B$4),SMALL(IF(OFFSET('Transition types'!$C$6,1,0,'Transition types'!$B$4)="IN",OFFSET($K$2,0,0,'Transition types'!$B$4)),ROWS($K$2:$K406))),"")</f>
        <v/>
      </c>
      <c r="I406" s="42" t="str">
        <f aca="true">IFERROR(INDEX(OFFSET('Transition types'!$A$6,1,0,'Transition types'!$B$4),SMALL(IF(OFFSET('Transition types'!$C$6,1,0,'Transition types'!$B$4)="THROUGH",OFFSET($K$2,0,0,'Transition types'!$B$4)),ROWS($K$2:$K406))),"")</f>
        <v/>
      </c>
      <c r="J406" s="42" t="str">
        <f aca="true">IFERROR(INDEX(OFFSET('Transition types'!$A$6,1,0,'Transition types'!$B$4),SMALL(IF(OFFSET('Transition types'!$C$6,1,0,'Transition types'!$B$4)="OUT",OFFSET($K$2,0,0,'Transition types'!$B$4)),ROWS($K$2:$K406))),"")</f>
        <v/>
      </c>
      <c r="K406" s="42" t="n">
        <f aca="false">ROWS($K$2:$K406)</f>
        <v>405</v>
      </c>
    </row>
    <row r="407" customFormat="false" ht="12.8" hidden="false" customHeight="false" outlineLevel="0" collapsed="false">
      <c r="H407" s="42" t="str">
        <f aca="true">IFERROR(INDEX(OFFSET('Transition types'!$A$6,1,0,'Transition types'!$B$4),SMALL(IF(OFFSET('Transition types'!$C$6,1,0,'Transition types'!$B$4)="IN",OFFSET($K$2,0,0,'Transition types'!$B$4)),ROWS($K$2:$K407))),"")</f>
        <v/>
      </c>
      <c r="I407" s="42" t="str">
        <f aca="true">IFERROR(INDEX(OFFSET('Transition types'!$A$6,1,0,'Transition types'!$B$4),SMALL(IF(OFFSET('Transition types'!$C$6,1,0,'Transition types'!$B$4)="THROUGH",OFFSET($K$2,0,0,'Transition types'!$B$4)),ROWS($K$2:$K407))),"")</f>
        <v/>
      </c>
      <c r="J407" s="42" t="str">
        <f aca="true">IFERROR(INDEX(OFFSET('Transition types'!$A$6,1,0,'Transition types'!$B$4),SMALL(IF(OFFSET('Transition types'!$C$6,1,0,'Transition types'!$B$4)="OUT",OFFSET($K$2,0,0,'Transition types'!$B$4)),ROWS($K$2:$K407))),"")</f>
        <v/>
      </c>
      <c r="K407" s="42" t="n">
        <f aca="false">ROWS($K$2:$K407)</f>
        <v>406</v>
      </c>
    </row>
    <row r="408" customFormat="false" ht="12.8" hidden="false" customHeight="false" outlineLevel="0" collapsed="false">
      <c r="H408" s="42" t="str">
        <f aca="true">IFERROR(INDEX(OFFSET('Transition types'!$A$6,1,0,'Transition types'!$B$4),SMALL(IF(OFFSET('Transition types'!$C$6,1,0,'Transition types'!$B$4)="IN",OFFSET($K$2,0,0,'Transition types'!$B$4)),ROWS($K$2:$K408))),"")</f>
        <v/>
      </c>
      <c r="I408" s="42" t="str">
        <f aca="true">IFERROR(INDEX(OFFSET('Transition types'!$A$6,1,0,'Transition types'!$B$4),SMALL(IF(OFFSET('Transition types'!$C$6,1,0,'Transition types'!$B$4)="THROUGH",OFFSET($K$2,0,0,'Transition types'!$B$4)),ROWS($K$2:$K408))),"")</f>
        <v/>
      </c>
      <c r="J408" s="42" t="str">
        <f aca="true">IFERROR(INDEX(OFFSET('Transition types'!$A$6,1,0,'Transition types'!$B$4),SMALL(IF(OFFSET('Transition types'!$C$6,1,0,'Transition types'!$B$4)="OUT",OFFSET($K$2,0,0,'Transition types'!$B$4)),ROWS($K$2:$K408))),"")</f>
        <v/>
      </c>
      <c r="K408" s="42" t="n">
        <f aca="false">ROWS($K$2:$K408)</f>
        <v>407</v>
      </c>
    </row>
    <row r="409" customFormat="false" ht="12.8" hidden="false" customHeight="false" outlineLevel="0" collapsed="false">
      <c r="H409" s="42" t="str">
        <f aca="true">IFERROR(INDEX(OFFSET('Transition types'!$A$6,1,0,'Transition types'!$B$4),SMALL(IF(OFFSET('Transition types'!$C$6,1,0,'Transition types'!$B$4)="IN",OFFSET($K$2,0,0,'Transition types'!$B$4)),ROWS($K$2:$K409))),"")</f>
        <v/>
      </c>
      <c r="I409" s="42" t="str">
        <f aca="true">IFERROR(INDEX(OFFSET('Transition types'!$A$6,1,0,'Transition types'!$B$4),SMALL(IF(OFFSET('Transition types'!$C$6,1,0,'Transition types'!$B$4)="THROUGH",OFFSET($K$2,0,0,'Transition types'!$B$4)),ROWS($K$2:$K409))),"")</f>
        <v/>
      </c>
      <c r="J409" s="42" t="str">
        <f aca="true">IFERROR(INDEX(OFFSET('Transition types'!$A$6,1,0,'Transition types'!$B$4),SMALL(IF(OFFSET('Transition types'!$C$6,1,0,'Transition types'!$B$4)="OUT",OFFSET($K$2,0,0,'Transition types'!$B$4)),ROWS($K$2:$K409))),"")</f>
        <v/>
      </c>
      <c r="K409" s="42" t="n">
        <f aca="false">ROWS($K$2:$K409)</f>
        <v>408</v>
      </c>
    </row>
    <row r="410" customFormat="false" ht="12.8" hidden="false" customHeight="false" outlineLevel="0" collapsed="false">
      <c r="H410" s="42" t="str">
        <f aca="true">IFERROR(INDEX(OFFSET('Transition types'!$A$6,1,0,'Transition types'!$B$4),SMALL(IF(OFFSET('Transition types'!$C$6,1,0,'Transition types'!$B$4)="IN",OFFSET($K$2,0,0,'Transition types'!$B$4)),ROWS($K$2:$K410))),"")</f>
        <v/>
      </c>
      <c r="I410" s="42" t="str">
        <f aca="true">IFERROR(INDEX(OFFSET('Transition types'!$A$6,1,0,'Transition types'!$B$4),SMALL(IF(OFFSET('Transition types'!$C$6,1,0,'Transition types'!$B$4)="THROUGH",OFFSET($K$2,0,0,'Transition types'!$B$4)),ROWS($K$2:$K410))),"")</f>
        <v/>
      </c>
      <c r="J410" s="42" t="str">
        <f aca="true">IFERROR(INDEX(OFFSET('Transition types'!$A$6,1,0,'Transition types'!$B$4),SMALL(IF(OFFSET('Transition types'!$C$6,1,0,'Transition types'!$B$4)="OUT",OFFSET($K$2,0,0,'Transition types'!$B$4)),ROWS($K$2:$K410))),"")</f>
        <v/>
      </c>
      <c r="K410" s="42" t="n">
        <f aca="false">ROWS($K$2:$K410)</f>
        <v>409</v>
      </c>
    </row>
    <row r="411" customFormat="false" ht="12.8" hidden="false" customHeight="false" outlineLevel="0" collapsed="false">
      <c r="H411" s="42" t="str">
        <f aca="true">IFERROR(INDEX(OFFSET('Transition types'!$A$6,1,0,'Transition types'!$B$4),SMALL(IF(OFFSET('Transition types'!$C$6,1,0,'Transition types'!$B$4)="IN",OFFSET($K$2,0,0,'Transition types'!$B$4)),ROWS($K$2:$K411))),"")</f>
        <v/>
      </c>
      <c r="I411" s="42" t="str">
        <f aca="true">IFERROR(INDEX(OFFSET('Transition types'!$A$6,1,0,'Transition types'!$B$4),SMALL(IF(OFFSET('Transition types'!$C$6,1,0,'Transition types'!$B$4)="THROUGH",OFFSET($K$2,0,0,'Transition types'!$B$4)),ROWS($K$2:$K411))),"")</f>
        <v/>
      </c>
      <c r="J411" s="42" t="str">
        <f aca="true">IFERROR(INDEX(OFFSET('Transition types'!$A$6,1,0,'Transition types'!$B$4),SMALL(IF(OFFSET('Transition types'!$C$6,1,0,'Transition types'!$B$4)="OUT",OFFSET($K$2,0,0,'Transition types'!$B$4)),ROWS($K$2:$K411))),"")</f>
        <v/>
      </c>
      <c r="K411" s="42" t="n">
        <f aca="false">ROWS($K$2:$K411)</f>
        <v>410</v>
      </c>
    </row>
    <row r="412" customFormat="false" ht="12.8" hidden="false" customHeight="false" outlineLevel="0" collapsed="false">
      <c r="H412" s="42" t="str">
        <f aca="true">IFERROR(INDEX(OFFSET('Transition types'!$A$6,1,0,'Transition types'!$B$4),SMALL(IF(OFFSET('Transition types'!$C$6,1,0,'Transition types'!$B$4)="IN",OFFSET($K$2,0,0,'Transition types'!$B$4)),ROWS($K$2:$K412))),"")</f>
        <v/>
      </c>
      <c r="I412" s="42" t="str">
        <f aca="true">IFERROR(INDEX(OFFSET('Transition types'!$A$6,1,0,'Transition types'!$B$4),SMALL(IF(OFFSET('Transition types'!$C$6,1,0,'Transition types'!$B$4)="THROUGH",OFFSET($K$2,0,0,'Transition types'!$B$4)),ROWS($K$2:$K412))),"")</f>
        <v/>
      </c>
      <c r="J412" s="42" t="str">
        <f aca="true">IFERROR(INDEX(OFFSET('Transition types'!$A$6,1,0,'Transition types'!$B$4),SMALL(IF(OFFSET('Transition types'!$C$6,1,0,'Transition types'!$B$4)="OUT",OFFSET($K$2,0,0,'Transition types'!$B$4)),ROWS($K$2:$K412))),"")</f>
        <v/>
      </c>
      <c r="K412" s="42" t="n">
        <f aca="false">ROWS($K$2:$K412)</f>
        <v>411</v>
      </c>
    </row>
    <row r="413" customFormat="false" ht="12.8" hidden="false" customHeight="false" outlineLevel="0" collapsed="false">
      <c r="H413" s="42" t="str">
        <f aca="true">IFERROR(INDEX(OFFSET('Transition types'!$A$6,1,0,'Transition types'!$B$4),SMALL(IF(OFFSET('Transition types'!$C$6,1,0,'Transition types'!$B$4)="IN",OFFSET($K$2,0,0,'Transition types'!$B$4)),ROWS($K$2:$K413))),"")</f>
        <v/>
      </c>
      <c r="I413" s="42" t="str">
        <f aca="true">IFERROR(INDEX(OFFSET('Transition types'!$A$6,1,0,'Transition types'!$B$4),SMALL(IF(OFFSET('Transition types'!$C$6,1,0,'Transition types'!$B$4)="THROUGH",OFFSET($K$2,0,0,'Transition types'!$B$4)),ROWS($K$2:$K413))),"")</f>
        <v/>
      </c>
      <c r="J413" s="42" t="str">
        <f aca="true">IFERROR(INDEX(OFFSET('Transition types'!$A$6,1,0,'Transition types'!$B$4),SMALL(IF(OFFSET('Transition types'!$C$6,1,0,'Transition types'!$B$4)="OUT",OFFSET($K$2,0,0,'Transition types'!$B$4)),ROWS($K$2:$K413))),"")</f>
        <v/>
      </c>
      <c r="K413" s="42" t="n">
        <f aca="false">ROWS($K$2:$K413)</f>
        <v>412</v>
      </c>
    </row>
    <row r="414" customFormat="false" ht="12.8" hidden="false" customHeight="false" outlineLevel="0" collapsed="false">
      <c r="H414" s="42" t="str">
        <f aca="true">IFERROR(INDEX(OFFSET('Transition types'!$A$6,1,0,'Transition types'!$B$4),SMALL(IF(OFFSET('Transition types'!$C$6,1,0,'Transition types'!$B$4)="IN",OFFSET($K$2,0,0,'Transition types'!$B$4)),ROWS($K$2:$K414))),"")</f>
        <v/>
      </c>
      <c r="I414" s="42" t="str">
        <f aca="true">IFERROR(INDEX(OFFSET('Transition types'!$A$6,1,0,'Transition types'!$B$4),SMALL(IF(OFFSET('Transition types'!$C$6,1,0,'Transition types'!$B$4)="THROUGH",OFFSET($K$2,0,0,'Transition types'!$B$4)),ROWS($K$2:$K414))),"")</f>
        <v/>
      </c>
      <c r="J414" s="42" t="str">
        <f aca="true">IFERROR(INDEX(OFFSET('Transition types'!$A$6,1,0,'Transition types'!$B$4),SMALL(IF(OFFSET('Transition types'!$C$6,1,0,'Transition types'!$B$4)="OUT",OFFSET($K$2,0,0,'Transition types'!$B$4)),ROWS($K$2:$K414))),"")</f>
        <v/>
      </c>
      <c r="K414" s="42" t="n">
        <f aca="false">ROWS($K$2:$K414)</f>
        <v>413</v>
      </c>
    </row>
    <row r="415" customFormat="false" ht="12.8" hidden="false" customHeight="false" outlineLevel="0" collapsed="false">
      <c r="H415" s="42" t="str">
        <f aca="true">IFERROR(INDEX(OFFSET('Transition types'!$A$6,1,0,'Transition types'!$B$4),SMALL(IF(OFFSET('Transition types'!$C$6,1,0,'Transition types'!$B$4)="IN",OFFSET($K$2,0,0,'Transition types'!$B$4)),ROWS($K$2:$K415))),"")</f>
        <v/>
      </c>
      <c r="I415" s="42" t="str">
        <f aca="true">IFERROR(INDEX(OFFSET('Transition types'!$A$6,1,0,'Transition types'!$B$4),SMALL(IF(OFFSET('Transition types'!$C$6,1,0,'Transition types'!$B$4)="THROUGH",OFFSET($K$2,0,0,'Transition types'!$B$4)),ROWS($K$2:$K415))),"")</f>
        <v/>
      </c>
      <c r="J415" s="42" t="str">
        <f aca="true">IFERROR(INDEX(OFFSET('Transition types'!$A$6,1,0,'Transition types'!$B$4),SMALL(IF(OFFSET('Transition types'!$C$6,1,0,'Transition types'!$B$4)="OUT",OFFSET($K$2,0,0,'Transition types'!$B$4)),ROWS($K$2:$K415))),"")</f>
        <v/>
      </c>
      <c r="K415" s="42" t="n">
        <f aca="false">ROWS($K$2:$K415)</f>
        <v>414</v>
      </c>
    </row>
    <row r="416" customFormat="false" ht="12.8" hidden="false" customHeight="false" outlineLevel="0" collapsed="false">
      <c r="H416" s="42" t="str">
        <f aca="true">IFERROR(INDEX(OFFSET('Transition types'!$A$6,1,0,'Transition types'!$B$4),SMALL(IF(OFFSET('Transition types'!$C$6,1,0,'Transition types'!$B$4)="IN",OFFSET($K$2,0,0,'Transition types'!$B$4)),ROWS($K$2:$K416))),"")</f>
        <v/>
      </c>
      <c r="I416" s="42" t="str">
        <f aca="true">IFERROR(INDEX(OFFSET('Transition types'!$A$6,1,0,'Transition types'!$B$4),SMALL(IF(OFFSET('Transition types'!$C$6,1,0,'Transition types'!$B$4)="THROUGH",OFFSET($K$2,0,0,'Transition types'!$B$4)),ROWS($K$2:$K416))),"")</f>
        <v/>
      </c>
      <c r="J416" s="42" t="str">
        <f aca="true">IFERROR(INDEX(OFFSET('Transition types'!$A$6,1,0,'Transition types'!$B$4),SMALL(IF(OFFSET('Transition types'!$C$6,1,0,'Transition types'!$B$4)="OUT",OFFSET($K$2,0,0,'Transition types'!$B$4)),ROWS($K$2:$K416))),"")</f>
        <v/>
      </c>
      <c r="K416" s="42" t="n">
        <f aca="false">ROWS($K$2:$K416)</f>
        <v>415</v>
      </c>
    </row>
    <row r="417" customFormat="false" ht="12.8" hidden="false" customHeight="false" outlineLevel="0" collapsed="false">
      <c r="H417" s="42" t="str">
        <f aca="true">IFERROR(INDEX(OFFSET('Transition types'!$A$6,1,0,'Transition types'!$B$4),SMALL(IF(OFFSET('Transition types'!$C$6,1,0,'Transition types'!$B$4)="IN",OFFSET($K$2,0,0,'Transition types'!$B$4)),ROWS($K$2:$K417))),"")</f>
        <v/>
      </c>
      <c r="I417" s="42" t="str">
        <f aca="true">IFERROR(INDEX(OFFSET('Transition types'!$A$6,1,0,'Transition types'!$B$4),SMALL(IF(OFFSET('Transition types'!$C$6,1,0,'Transition types'!$B$4)="THROUGH",OFFSET($K$2,0,0,'Transition types'!$B$4)),ROWS($K$2:$K417))),"")</f>
        <v/>
      </c>
      <c r="J417" s="42" t="str">
        <f aca="true">IFERROR(INDEX(OFFSET('Transition types'!$A$6,1,0,'Transition types'!$B$4),SMALL(IF(OFFSET('Transition types'!$C$6,1,0,'Transition types'!$B$4)="OUT",OFFSET($K$2,0,0,'Transition types'!$B$4)),ROWS($K$2:$K417))),"")</f>
        <v/>
      </c>
      <c r="K417" s="42" t="n">
        <f aca="false">ROWS($K$2:$K417)</f>
        <v>416</v>
      </c>
    </row>
    <row r="418" customFormat="false" ht="12.8" hidden="false" customHeight="false" outlineLevel="0" collapsed="false">
      <c r="H418" s="42" t="str">
        <f aca="true">IFERROR(INDEX(OFFSET('Transition types'!$A$6,1,0,'Transition types'!$B$4),SMALL(IF(OFFSET('Transition types'!$C$6,1,0,'Transition types'!$B$4)="IN",OFFSET($K$2,0,0,'Transition types'!$B$4)),ROWS($K$2:$K418))),"")</f>
        <v/>
      </c>
      <c r="I418" s="42" t="str">
        <f aca="true">IFERROR(INDEX(OFFSET('Transition types'!$A$6,1,0,'Transition types'!$B$4),SMALL(IF(OFFSET('Transition types'!$C$6,1,0,'Transition types'!$B$4)="THROUGH",OFFSET($K$2,0,0,'Transition types'!$B$4)),ROWS($K$2:$K418))),"")</f>
        <v/>
      </c>
      <c r="J418" s="42" t="str">
        <f aca="true">IFERROR(INDEX(OFFSET('Transition types'!$A$6,1,0,'Transition types'!$B$4),SMALL(IF(OFFSET('Transition types'!$C$6,1,0,'Transition types'!$B$4)="OUT",OFFSET($K$2,0,0,'Transition types'!$B$4)),ROWS($K$2:$K418))),"")</f>
        <v/>
      </c>
      <c r="K418" s="42" t="n">
        <f aca="false">ROWS($K$2:$K418)</f>
        <v>417</v>
      </c>
    </row>
    <row r="419" customFormat="false" ht="12.8" hidden="false" customHeight="false" outlineLevel="0" collapsed="false">
      <c r="H419" s="42" t="str">
        <f aca="true">IFERROR(INDEX(OFFSET('Transition types'!$A$6,1,0,'Transition types'!$B$4),SMALL(IF(OFFSET('Transition types'!$C$6,1,0,'Transition types'!$B$4)="IN",OFFSET($K$2,0,0,'Transition types'!$B$4)),ROWS($K$2:$K419))),"")</f>
        <v/>
      </c>
      <c r="I419" s="42" t="str">
        <f aca="true">IFERROR(INDEX(OFFSET('Transition types'!$A$6,1,0,'Transition types'!$B$4),SMALL(IF(OFFSET('Transition types'!$C$6,1,0,'Transition types'!$B$4)="THROUGH",OFFSET($K$2,0,0,'Transition types'!$B$4)),ROWS($K$2:$K419))),"")</f>
        <v/>
      </c>
      <c r="J419" s="42" t="str">
        <f aca="true">IFERROR(INDEX(OFFSET('Transition types'!$A$6,1,0,'Transition types'!$B$4),SMALL(IF(OFFSET('Transition types'!$C$6,1,0,'Transition types'!$B$4)="OUT",OFFSET($K$2,0,0,'Transition types'!$B$4)),ROWS($K$2:$K419))),"")</f>
        <v/>
      </c>
      <c r="K419" s="42" t="n">
        <f aca="false">ROWS($K$2:$K419)</f>
        <v>418</v>
      </c>
    </row>
    <row r="420" customFormat="false" ht="12.8" hidden="false" customHeight="false" outlineLevel="0" collapsed="false">
      <c r="H420" s="42" t="str">
        <f aca="true">IFERROR(INDEX(OFFSET('Transition types'!$A$6,1,0,'Transition types'!$B$4),SMALL(IF(OFFSET('Transition types'!$C$6,1,0,'Transition types'!$B$4)="IN",OFFSET($K$2,0,0,'Transition types'!$B$4)),ROWS($K$2:$K420))),"")</f>
        <v/>
      </c>
      <c r="I420" s="42" t="str">
        <f aca="true">IFERROR(INDEX(OFFSET('Transition types'!$A$6,1,0,'Transition types'!$B$4),SMALL(IF(OFFSET('Transition types'!$C$6,1,0,'Transition types'!$B$4)="THROUGH",OFFSET($K$2,0,0,'Transition types'!$B$4)),ROWS($K$2:$K420))),"")</f>
        <v/>
      </c>
      <c r="J420" s="42" t="str">
        <f aca="true">IFERROR(INDEX(OFFSET('Transition types'!$A$6,1,0,'Transition types'!$B$4),SMALL(IF(OFFSET('Transition types'!$C$6,1,0,'Transition types'!$B$4)="OUT",OFFSET($K$2,0,0,'Transition types'!$B$4)),ROWS($K$2:$K420))),"")</f>
        <v/>
      </c>
      <c r="K420" s="42" t="n">
        <f aca="false">ROWS($K$2:$K420)</f>
        <v>419</v>
      </c>
    </row>
    <row r="421" customFormat="false" ht="12.8" hidden="false" customHeight="false" outlineLevel="0" collapsed="false">
      <c r="H421" s="42" t="str">
        <f aca="true">IFERROR(INDEX(OFFSET('Transition types'!$A$6,1,0,'Transition types'!$B$4),SMALL(IF(OFFSET('Transition types'!$C$6,1,0,'Transition types'!$B$4)="IN",OFFSET($K$2,0,0,'Transition types'!$B$4)),ROWS($K$2:$K421))),"")</f>
        <v/>
      </c>
      <c r="I421" s="42" t="str">
        <f aca="true">IFERROR(INDEX(OFFSET('Transition types'!$A$6,1,0,'Transition types'!$B$4),SMALL(IF(OFFSET('Transition types'!$C$6,1,0,'Transition types'!$B$4)="THROUGH",OFFSET($K$2,0,0,'Transition types'!$B$4)),ROWS($K$2:$K421))),"")</f>
        <v/>
      </c>
      <c r="J421" s="42" t="str">
        <f aca="true">IFERROR(INDEX(OFFSET('Transition types'!$A$6,1,0,'Transition types'!$B$4),SMALL(IF(OFFSET('Transition types'!$C$6,1,0,'Transition types'!$B$4)="OUT",OFFSET($K$2,0,0,'Transition types'!$B$4)),ROWS($K$2:$K421))),"")</f>
        <v/>
      </c>
      <c r="K421" s="42" t="n">
        <f aca="false">ROWS($K$2:$K421)</f>
        <v>420</v>
      </c>
    </row>
    <row r="422" customFormat="false" ht="12.8" hidden="false" customHeight="false" outlineLevel="0" collapsed="false">
      <c r="H422" s="42" t="str">
        <f aca="true">IFERROR(INDEX(OFFSET('Transition types'!$A$6,1,0,'Transition types'!$B$4),SMALL(IF(OFFSET('Transition types'!$C$6,1,0,'Transition types'!$B$4)="IN",OFFSET($K$2,0,0,'Transition types'!$B$4)),ROWS($K$2:$K422))),"")</f>
        <v/>
      </c>
      <c r="I422" s="42" t="str">
        <f aca="true">IFERROR(INDEX(OFFSET('Transition types'!$A$6,1,0,'Transition types'!$B$4),SMALL(IF(OFFSET('Transition types'!$C$6,1,0,'Transition types'!$B$4)="THROUGH",OFFSET($K$2,0,0,'Transition types'!$B$4)),ROWS($K$2:$K422))),"")</f>
        <v/>
      </c>
      <c r="J422" s="42" t="str">
        <f aca="true">IFERROR(INDEX(OFFSET('Transition types'!$A$6,1,0,'Transition types'!$B$4),SMALL(IF(OFFSET('Transition types'!$C$6,1,0,'Transition types'!$B$4)="OUT",OFFSET($K$2,0,0,'Transition types'!$B$4)),ROWS($K$2:$K422))),"")</f>
        <v/>
      </c>
      <c r="K422" s="42" t="n">
        <f aca="false">ROWS($K$2:$K422)</f>
        <v>421</v>
      </c>
    </row>
    <row r="423" customFormat="false" ht="12.8" hidden="false" customHeight="false" outlineLevel="0" collapsed="false">
      <c r="H423" s="42" t="str">
        <f aca="true">IFERROR(INDEX(OFFSET('Transition types'!$A$6,1,0,'Transition types'!$B$4),SMALL(IF(OFFSET('Transition types'!$C$6,1,0,'Transition types'!$B$4)="IN",OFFSET($K$2,0,0,'Transition types'!$B$4)),ROWS($K$2:$K423))),"")</f>
        <v/>
      </c>
      <c r="I423" s="42" t="str">
        <f aca="true">IFERROR(INDEX(OFFSET('Transition types'!$A$6,1,0,'Transition types'!$B$4),SMALL(IF(OFFSET('Transition types'!$C$6,1,0,'Transition types'!$B$4)="THROUGH",OFFSET($K$2,0,0,'Transition types'!$B$4)),ROWS($K$2:$K423))),"")</f>
        <v/>
      </c>
      <c r="J423" s="42" t="str">
        <f aca="true">IFERROR(INDEX(OFFSET('Transition types'!$A$6,1,0,'Transition types'!$B$4),SMALL(IF(OFFSET('Transition types'!$C$6,1,0,'Transition types'!$B$4)="OUT",OFFSET($K$2,0,0,'Transition types'!$B$4)),ROWS($K$2:$K423))),"")</f>
        <v/>
      </c>
      <c r="K423" s="42" t="n">
        <f aca="false">ROWS($K$2:$K423)</f>
        <v>422</v>
      </c>
    </row>
    <row r="424" customFormat="false" ht="12.8" hidden="false" customHeight="false" outlineLevel="0" collapsed="false">
      <c r="H424" s="42" t="str">
        <f aca="true">IFERROR(INDEX(OFFSET('Transition types'!$A$6,1,0,'Transition types'!$B$4),SMALL(IF(OFFSET('Transition types'!$C$6,1,0,'Transition types'!$B$4)="IN",OFFSET($K$2,0,0,'Transition types'!$B$4)),ROWS($K$2:$K424))),"")</f>
        <v/>
      </c>
      <c r="I424" s="42" t="str">
        <f aca="true">IFERROR(INDEX(OFFSET('Transition types'!$A$6,1,0,'Transition types'!$B$4),SMALL(IF(OFFSET('Transition types'!$C$6,1,0,'Transition types'!$B$4)="THROUGH",OFFSET($K$2,0,0,'Transition types'!$B$4)),ROWS($K$2:$K424))),"")</f>
        <v/>
      </c>
      <c r="J424" s="42" t="str">
        <f aca="true">IFERROR(INDEX(OFFSET('Transition types'!$A$6,1,0,'Transition types'!$B$4),SMALL(IF(OFFSET('Transition types'!$C$6,1,0,'Transition types'!$B$4)="OUT",OFFSET($K$2,0,0,'Transition types'!$B$4)),ROWS($K$2:$K424))),"")</f>
        <v/>
      </c>
      <c r="K424" s="42" t="n">
        <f aca="false">ROWS($K$2:$K424)</f>
        <v>423</v>
      </c>
    </row>
    <row r="425" customFormat="false" ht="12.8" hidden="false" customHeight="false" outlineLevel="0" collapsed="false">
      <c r="H425" s="42" t="str">
        <f aca="true">IFERROR(INDEX(OFFSET('Transition types'!$A$6,1,0,'Transition types'!$B$4),SMALL(IF(OFFSET('Transition types'!$C$6,1,0,'Transition types'!$B$4)="IN",OFFSET($K$2,0,0,'Transition types'!$B$4)),ROWS($K$2:$K425))),"")</f>
        <v/>
      </c>
      <c r="I425" s="42" t="str">
        <f aca="true">IFERROR(INDEX(OFFSET('Transition types'!$A$6,1,0,'Transition types'!$B$4),SMALL(IF(OFFSET('Transition types'!$C$6,1,0,'Transition types'!$B$4)="THROUGH",OFFSET($K$2,0,0,'Transition types'!$B$4)),ROWS($K$2:$K425))),"")</f>
        <v/>
      </c>
      <c r="J425" s="42" t="str">
        <f aca="true">IFERROR(INDEX(OFFSET('Transition types'!$A$6,1,0,'Transition types'!$B$4),SMALL(IF(OFFSET('Transition types'!$C$6,1,0,'Transition types'!$B$4)="OUT",OFFSET($K$2,0,0,'Transition types'!$B$4)),ROWS($K$2:$K425))),"")</f>
        <v/>
      </c>
      <c r="K425" s="42" t="n">
        <f aca="false">ROWS($K$2:$K425)</f>
        <v>424</v>
      </c>
    </row>
    <row r="426" customFormat="false" ht="12.8" hidden="false" customHeight="false" outlineLevel="0" collapsed="false">
      <c r="H426" s="42" t="str">
        <f aca="true">IFERROR(INDEX(OFFSET('Transition types'!$A$6,1,0,'Transition types'!$B$4),SMALL(IF(OFFSET('Transition types'!$C$6,1,0,'Transition types'!$B$4)="IN",OFFSET($K$2,0,0,'Transition types'!$B$4)),ROWS($K$2:$K426))),"")</f>
        <v/>
      </c>
      <c r="I426" s="42" t="str">
        <f aca="true">IFERROR(INDEX(OFFSET('Transition types'!$A$6,1,0,'Transition types'!$B$4),SMALL(IF(OFFSET('Transition types'!$C$6,1,0,'Transition types'!$B$4)="THROUGH",OFFSET($K$2,0,0,'Transition types'!$B$4)),ROWS($K$2:$K426))),"")</f>
        <v/>
      </c>
      <c r="J426" s="42" t="str">
        <f aca="true">IFERROR(INDEX(OFFSET('Transition types'!$A$6,1,0,'Transition types'!$B$4),SMALL(IF(OFFSET('Transition types'!$C$6,1,0,'Transition types'!$B$4)="OUT",OFFSET($K$2,0,0,'Transition types'!$B$4)),ROWS($K$2:$K426))),"")</f>
        <v/>
      </c>
      <c r="K426" s="42" t="n">
        <f aca="false">ROWS($K$2:$K426)</f>
        <v>425</v>
      </c>
    </row>
    <row r="427" customFormat="false" ht="12.8" hidden="false" customHeight="false" outlineLevel="0" collapsed="false">
      <c r="H427" s="42" t="str">
        <f aca="true">IFERROR(INDEX(OFFSET('Transition types'!$A$6,1,0,'Transition types'!$B$4),SMALL(IF(OFFSET('Transition types'!$C$6,1,0,'Transition types'!$B$4)="IN",OFFSET($K$2,0,0,'Transition types'!$B$4)),ROWS($K$2:$K427))),"")</f>
        <v/>
      </c>
      <c r="I427" s="42" t="str">
        <f aca="true">IFERROR(INDEX(OFFSET('Transition types'!$A$6,1,0,'Transition types'!$B$4),SMALL(IF(OFFSET('Transition types'!$C$6,1,0,'Transition types'!$B$4)="THROUGH",OFFSET($K$2,0,0,'Transition types'!$B$4)),ROWS($K$2:$K427))),"")</f>
        <v/>
      </c>
      <c r="J427" s="42" t="str">
        <f aca="true">IFERROR(INDEX(OFFSET('Transition types'!$A$6,1,0,'Transition types'!$B$4),SMALL(IF(OFFSET('Transition types'!$C$6,1,0,'Transition types'!$B$4)="OUT",OFFSET($K$2,0,0,'Transition types'!$B$4)),ROWS($K$2:$K427))),"")</f>
        <v/>
      </c>
      <c r="K427" s="42" t="n">
        <f aca="false">ROWS($K$2:$K427)</f>
        <v>426</v>
      </c>
    </row>
    <row r="428" customFormat="false" ht="12.8" hidden="false" customHeight="false" outlineLevel="0" collapsed="false">
      <c r="H428" s="42" t="str">
        <f aca="true">IFERROR(INDEX(OFFSET('Transition types'!$A$6,1,0,'Transition types'!$B$4),SMALL(IF(OFFSET('Transition types'!$C$6,1,0,'Transition types'!$B$4)="IN",OFFSET($K$2,0,0,'Transition types'!$B$4)),ROWS($K$2:$K428))),"")</f>
        <v/>
      </c>
      <c r="I428" s="42" t="str">
        <f aca="true">IFERROR(INDEX(OFFSET('Transition types'!$A$6,1,0,'Transition types'!$B$4),SMALL(IF(OFFSET('Transition types'!$C$6,1,0,'Transition types'!$B$4)="THROUGH",OFFSET($K$2,0,0,'Transition types'!$B$4)),ROWS($K$2:$K428))),"")</f>
        <v/>
      </c>
      <c r="J428" s="42" t="str">
        <f aca="true">IFERROR(INDEX(OFFSET('Transition types'!$A$6,1,0,'Transition types'!$B$4),SMALL(IF(OFFSET('Transition types'!$C$6,1,0,'Transition types'!$B$4)="OUT",OFFSET($K$2,0,0,'Transition types'!$B$4)),ROWS($K$2:$K428))),"")</f>
        <v/>
      </c>
      <c r="K428" s="42" t="n">
        <f aca="false">ROWS($K$2:$K428)</f>
        <v>427</v>
      </c>
    </row>
    <row r="429" customFormat="false" ht="12.8" hidden="false" customHeight="false" outlineLevel="0" collapsed="false">
      <c r="H429" s="42" t="str">
        <f aca="true">IFERROR(INDEX(OFFSET('Transition types'!$A$6,1,0,'Transition types'!$B$4),SMALL(IF(OFFSET('Transition types'!$C$6,1,0,'Transition types'!$B$4)="IN",OFFSET($K$2,0,0,'Transition types'!$B$4)),ROWS($K$2:$K429))),"")</f>
        <v/>
      </c>
      <c r="I429" s="42" t="str">
        <f aca="true">IFERROR(INDEX(OFFSET('Transition types'!$A$6,1,0,'Transition types'!$B$4),SMALL(IF(OFFSET('Transition types'!$C$6,1,0,'Transition types'!$B$4)="THROUGH",OFFSET($K$2,0,0,'Transition types'!$B$4)),ROWS($K$2:$K429))),"")</f>
        <v/>
      </c>
      <c r="J429" s="42" t="str">
        <f aca="true">IFERROR(INDEX(OFFSET('Transition types'!$A$6,1,0,'Transition types'!$B$4),SMALL(IF(OFFSET('Transition types'!$C$6,1,0,'Transition types'!$B$4)="OUT",OFFSET($K$2,0,0,'Transition types'!$B$4)),ROWS($K$2:$K429))),"")</f>
        <v/>
      </c>
      <c r="K429" s="42" t="n">
        <f aca="false">ROWS($K$2:$K429)</f>
        <v>428</v>
      </c>
    </row>
    <row r="430" customFormat="false" ht="12.8" hidden="false" customHeight="false" outlineLevel="0" collapsed="false">
      <c r="H430" s="42" t="str">
        <f aca="true">IFERROR(INDEX(OFFSET('Transition types'!$A$6,1,0,'Transition types'!$B$4),SMALL(IF(OFFSET('Transition types'!$C$6,1,0,'Transition types'!$B$4)="IN",OFFSET($K$2,0,0,'Transition types'!$B$4)),ROWS($K$2:$K430))),"")</f>
        <v/>
      </c>
      <c r="I430" s="42" t="str">
        <f aca="true">IFERROR(INDEX(OFFSET('Transition types'!$A$6,1,0,'Transition types'!$B$4),SMALL(IF(OFFSET('Transition types'!$C$6,1,0,'Transition types'!$B$4)="THROUGH",OFFSET($K$2,0,0,'Transition types'!$B$4)),ROWS($K$2:$K430))),"")</f>
        <v/>
      </c>
      <c r="J430" s="42" t="str">
        <f aca="true">IFERROR(INDEX(OFFSET('Transition types'!$A$6,1,0,'Transition types'!$B$4),SMALL(IF(OFFSET('Transition types'!$C$6,1,0,'Transition types'!$B$4)="OUT",OFFSET($K$2,0,0,'Transition types'!$B$4)),ROWS($K$2:$K430))),"")</f>
        <v/>
      </c>
      <c r="K430" s="42" t="n">
        <f aca="false">ROWS($K$2:$K430)</f>
        <v>429</v>
      </c>
    </row>
    <row r="431" customFormat="false" ht="12.8" hidden="false" customHeight="false" outlineLevel="0" collapsed="false">
      <c r="H431" s="42" t="str">
        <f aca="true">IFERROR(INDEX(OFFSET('Transition types'!$A$6,1,0,'Transition types'!$B$4),SMALL(IF(OFFSET('Transition types'!$C$6,1,0,'Transition types'!$B$4)="IN",OFFSET($K$2,0,0,'Transition types'!$B$4)),ROWS($K$2:$K431))),"")</f>
        <v/>
      </c>
      <c r="I431" s="42" t="str">
        <f aca="true">IFERROR(INDEX(OFFSET('Transition types'!$A$6,1,0,'Transition types'!$B$4),SMALL(IF(OFFSET('Transition types'!$C$6,1,0,'Transition types'!$B$4)="THROUGH",OFFSET($K$2,0,0,'Transition types'!$B$4)),ROWS($K$2:$K431))),"")</f>
        <v/>
      </c>
      <c r="J431" s="42" t="str">
        <f aca="true">IFERROR(INDEX(OFFSET('Transition types'!$A$6,1,0,'Transition types'!$B$4),SMALL(IF(OFFSET('Transition types'!$C$6,1,0,'Transition types'!$B$4)="OUT",OFFSET($K$2,0,0,'Transition types'!$B$4)),ROWS($K$2:$K431))),"")</f>
        <v/>
      </c>
      <c r="K431" s="42" t="n">
        <f aca="false">ROWS($K$2:$K431)</f>
        <v>430</v>
      </c>
    </row>
    <row r="432" customFormat="false" ht="12.8" hidden="false" customHeight="false" outlineLevel="0" collapsed="false">
      <c r="H432" s="42" t="str">
        <f aca="true">IFERROR(INDEX(OFFSET('Transition types'!$A$6,1,0,'Transition types'!$B$4),SMALL(IF(OFFSET('Transition types'!$C$6,1,0,'Transition types'!$B$4)="IN",OFFSET($K$2,0,0,'Transition types'!$B$4)),ROWS($K$2:$K432))),"")</f>
        <v/>
      </c>
      <c r="I432" s="42" t="str">
        <f aca="true">IFERROR(INDEX(OFFSET('Transition types'!$A$6,1,0,'Transition types'!$B$4),SMALL(IF(OFFSET('Transition types'!$C$6,1,0,'Transition types'!$B$4)="THROUGH",OFFSET($K$2,0,0,'Transition types'!$B$4)),ROWS($K$2:$K432))),"")</f>
        <v/>
      </c>
      <c r="J432" s="42" t="str">
        <f aca="true">IFERROR(INDEX(OFFSET('Transition types'!$A$6,1,0,'Transition types'!$B$4),SMALL(IF(OFFSET('Transition types'!$C$6,1,0,'Transition types'!$B$4)="OUT",OFFSET($K$2,0,0,'Transition types'!$B$4)),ROWS($K$2:$K432))),"")</f>
        <v/>
      </c>
      <c r="K432" s="42" t="n">
        <f aca="false">ROWS($K$2:$K432)</f>
        <v>431</v>
      </c>
    </row>
    <row r="433" customFormat="false" ht="12.8" hidden="false" customHeight="false" outlineLevel="0" collapsed="false">
      <c r="H433" s="42" t="str">
        <f aca="true">IFERROR(INDEX(OFFSET('Transition types'!$A$6,1,0,'Transition types'!$B$4),SMALL(IF(OFFSET('Transition types'!$C$6,1,0,'Transition types'!$B$4)="IN",OFFSET($K$2,0,0,'Transition types'!$B$4)),ROWS($K$2:$K433))),"")</f>
        <v/>
      </c>
      <c r="I433" s="42" t="str">
        <f aca="true">IFERROR(INDEX(OFFSET('Transition types'!$A$6,1,0,'Transition types'!$B$4),SMALL(IF(OFFSET('Transition types'!$C$6,1,0,'Transition types'!$B$4)="THROUGH",OFFSET($K$2,0,0,'Transition types'!$B$4)),ROWS($K$2:$K433))),"")</f>
        <v/>
      </c>
      <c r="J433" s="42" t="str">
        <f aca="true">IFERROR(INDEX(OFFSET('Transition types'!$A$6,1,0,'Transition types'!$B$4),SMALL(IF(OFFSET('Transition types'!$C$6,1,0,'Transition types'!$B$4)="OUT",OFFSET($K$2,0,0,'Transition types'!$B$4)),ROWS($K$2:$K433))),"")</f>
        <v/>
      </c>
      <c r="K433" s="42" t="n">
        <f aca="false">ROWS($K$2:$K433)</f>
        <v>432</v>
      </c>
    </row>
    <row r="434" customFormat="false" ht="12.8" hidden="false" customHeight="false" outlineLevel="0" collapsed="false">
      <c r="H434" s="42" t="str">
        <f aca="true">IFERROR(INDEX(OFFSET('Transition types'!$A$6,1,0,'Transition types'!$B$4),SMALL(IF(OFFSET('Transition types'!$C$6,1,0,'Transition types'!$B$4)="IN",OFFSET($K$2,0,0,'Transition types'!$B$4)),ROWS($K$2:$K434))),"")</f>
        <v/>
      </c>
      <c r="I434" s="42" t="str">
        <f aca="true">IFERROR(INDEX(OFFSET('Transition types'!$A$6,1,0,'Transition types'!$B$4),SMALL(IF(OFFSET('Transition types'!$C$6,1,0,'Transition types'!$B$4)="THROUGH",OFFSET($K$2,0,0,'Transition types'!$B$4)),ROWS($K$2:$K434))),"")</f>
        <v/>
      </c>
      <c r="J434" s="42" t="str">
        <f aca="true">IFERROR(INDEX(OFFSET('Transition types'!$A$6,1,0,'Transition types'!$B$4),SMALL(IF(OFFSET('Transition types'!$C$6,1,0,'Transition types'!$B$4)="OUT",OFFSET($K$2,0,0,'Transition types'!$B$4)),ROWS($K$2:$K434))),"")</f>
        <v/>
      </c>
      <c r="K434" s="42" t="n">
        <f aca="false">ROWS($K$2:$K434)</f>
        <v>433</v>
      </c>
    </row>
    <row r="435" customFormat="false" ht="12.8" hidden="false" customHeight="false" outlineLevel="0" collapsed="false">
      <c r="H435" s="42" t="str">
        <f aca="true">IFERROR(INDEX(OFFSET('Transition types'!$A$6,1,0,'Transition types'!$B$4),SMALL(IF(OFFSET('Transition types'!$C$6,1,0,'Transition types'!$B$4)="IN",OFFSET($K$2,0,0,'Transition types'!$B$4)),ROWS($K$2:$K435))),"")</f>
        <v/>
      </c>
      <c r="I435" s="42" t="str">
        <f aca="true">IFERROR(INDEX(OFFSET('Transition types'!$A$6,1,0,'Transition types'!$B$4),SMALL(IF(OFFSET('Transition types'!$C$6,1,0,'Transition types'!$B$4)="THROUGH",OFFSET($K$2,0,0,'Transition types'!$B$4)),ROWS($K$2:$K435))),"")</f>
        <v/>
      </c>
      <c r="J435" s="42" t="str">
        <f aca="true">IFERROR(INDEX(OFFSET('Transition types'!$A$6,1,0,'Transition types'!$B$4),SMALL(IF(OFFSET('Transition types'!$C$6,1,0,'Transition types'!$B$4)="OUT",OFFSET($K$2,0,0,'Transition types'!$B$4)),ROWS($K$2:$K435))),"")</f>
        <v/>
      </c>
      <c r="K435" s="42" t="n">
        <f aca="false">ROWS($K$2:$K435)</f>
        <v>434</v>
      </c>
    </row>
    <row r="436" customFormat="false" ht="12.8" hidden="false" customHeight="false" outlineLevel="0" collapsed="false">
      <c r="H436" s="42" t="str">
        <f aca="true">IFERROR(INDEX(OFFSET('Transition types'!$A$6,1,0,'Transition types'!$B$4),SMALL(IF(OFFSET('Transition types'!$C$6,1,0,'Transition types'!$B$4)="IN",OFFSET($K$2,0,0,'Transition types'!$B$4)),ROWS($K$2:$K436))),"")</f>
        <v/>
      </c>
      <c r="I436" s="42" t="str">
        <f aca="true">IFERROR(INDEX(OFFSET('Transition types'!$A$6,1,0,'Transition types'!$B$4),SMALL(IF(OFFSET('Transition types'!$C$6,1,0,'Transition types'!$B$4)="THROUGH",OFFSET($K$2,0,0,'Transition types'!$B$4)),ROWS($K$2:$K436))),"")</f>
        <v/>
      </c>
      <c r="J436" s="42" t="str">
        <f aca="true">IFERROR(INDEX(OFFSET('Transition types'!$A$6,1,0,'Transition types'!$B$4),SMALL(IF(OFFSET('Transition types'!$C$6,1,0,'Transition types'!$B$4)="OUT",OFFSET($K$2,0,0,'Transition types'!$B$4)),ROWS($K$2:$K436))),"")</f>
        <v/>
      </c>
      <c r="K436" s="42" t="n">
        <f aca="false">ROWS($K$2:$K436)</f>
        <v>435</v>
      </c>
    </row>
    <row r="437" customFormat="false" ht="12.8" hidden="false" customHeight="false" outlineLevel="0" collapsed="false">
      <c r="H437" s="42" t="str">
        <f aca="true">IFERROR(INDEX(OFFSET('Transition types'!$A$6,1,0,'Transition types'!$B$4),SMALL(IF(OFFSET('Transition types'!$C$6,1,0,'Transition types'!$B$4)="IN",OFFSET($K$2,0,0,'Transition types'!$B$4)),ROWS($K$2:$K437))),"")</f>
        <v/>
      </c>
      <c r="I437" s="42" t="str">
        <f aca="true">IFERROR(INDEX(OFFSET('Transition types'!$A$6,1,0,'Transition types'!$B$4),SMALL(IF(OFFSET('Transition types'!$C$6,1,0,'Transition types'!$B$4)="THROUGH",OFFSET($K$2,0,0,'Transition types'!$B$4)),ROWS($K$2:$K437))),"")</f>
        <v/>
      </c>
      <c r="J437" s="42" t="str">
        <f aca="true">IFERROR(INDEX(OFFSET('Transition types'!$A$6,1,0,'Transition types'!$B$4),SMALL(IF(OFFSET('Transition types'!$C$6,1,0,'Transition types'!$B$4)="OUT",OFFSET($K$2,0,0,'Transition types'!$B$4)),ROWS($K$2:$K437))),"")</f>
        <v/>
      </c>
      <c r="K437" s="42" t="n">
        <f aca="false">ROWS($K$2:$K437)</f>
        <v>436</v>
      </c>
    </row>
    <row r="438" customFormat="false" ht="12.8" hidden="false" customHeight="false" outlineLevel="0" collapsed="false">
      <c r="H438" s="42" t="str">
        <f aca="true">IFERROR(INDEX(OFFSET('Transition types'!$A$6,1,0,'Transition types'!$B$4),SMALL(IF(OFFSET('Transition types'!$C$6,1,0,'Transition types'!$B$4)="IN",OFFSET($K$2,0,0,'Transition types'!$B$4)),ROWS($K$2:$K438))),"")</f>
        <v/>
      </c>
      <c r="I438" s="42" t="str">
        <f aca="true">IFERROR(INDEX(OFFSET('Transition types'!$A$6,1,0,'Transition types'!$B$4),SMALL(IF(OFFSET('Transition types'!$C$6,1,0,'Transition types'!$B$4)="THROUGH",OFFSET($K$2,0,0,'Transition types'!$B$4)),ROWS($K$2:$K438))),"")</f>
        <v/>
      </c>
      <c r="J438" s="42" t="str">
        <f aca="true">IFERROR(INDEX(OFFSET('Transition types'!$A$6,1,0,'Transition types'!$B$4),SMALL(IF(OFFSET('Transition types'!$C$6,1,0,'Transition types'!$B$4)="OUT",OFFSET($K$2,0,0,'Transition types'!$B$4)),ROWS($K$2:$K438))),"")</f>
        <v/>
      </c>
      <c r="K438" s="42" t="n">
        <f aca="false">ROWS($K$2:$K438)</f>
        <v>437</v>
      </c>
    </row>
    <row r="439" customFormat="false" ht="12.8" hidden="false" customHeight="false" outlineLevel="0" collapsed="false">
      <c r="H439" s="42" t="str">
        <f aca="true">IFERROR(INDEX(OFFSET('Transition types'!$A$6,1,0,'Transition types'!$B$4),SMALL(IF(OFFSET('Transition types'!$C$6,1,0,'Transition types'!$B$4)="IN",OFFSET($K$2,0,0,'Transition types'!$B$4)),ROWS($K$2:$K439))),"")</f>
        <v/>
      </c>
      <c r="I439" s="42" t="str">
        <f aca="true">IFERROR(INDEX(OFFSET('Transition types'!$A$6,1,0,'Transition types'!$B$4),SMALL(IF(OFFSET('Transition types'!$C$6,1,0,'Transition types'!$B$4)="THROUGH",OFFSET($K$2,0,0,'Transition types'!$B$4)),ROWS($K$2:$K439))),"")</f>
        <v/>
      </c>
      <c r="J439" s="42" t="str">
        <f aca="true">IFERROR(INDEX(OFFSET('Transition types'!$A$6,1,0,'Transition types'!$B$4),SMALL(IF(OFFSET('Transition types'!$C$6,1,0,'Transition types'!$B$4)="OUT",OFFSET($K$2,0,0,'Transition types'!$B$4)),ROWS($K$2:$K439))),"")</f>
        <v/>
      </c>
      <c r="K439" s="42" t="n">
        <f aca="false">ROWS($K$2:$K439)</f>
        <v>438</v>
      </c>
    </row>
    <row r="440" customFormat="false" ht="12.8" hidden="false" customHeight="false" outlineLevel="0" collapsed="false">
      <c r="H440" s="42" t="str">
        <f aca="true">IFERROR(INDEX(OFFSET('Transition types'!$A$6,1,0,'Transition types'!$B$4),SMALL(IF(OFFSET('Transition types'!$C$6,1,0,'Transition types'!$B$4)="IN",OFFSET($K$2,0,0,'Transition types'!$B$4)),ROWS($K$2:$K440))),"")</f>
        <v/>
      </c>
      <c r="I440" s="42" t="str">
        <f aca="true">IFERROR(INDEX(OFFSET('Transition types'!$A$6,1,0,'Transition types'!$B$4),SMALL(IF(OFFSET('Transition types'!$C$6,1,0,'Transition types'!$B$4)="THROUGH",OFFSET($K$2,0,0,'Transition types'!$B$4)),ROWS($K$2:$K440))),"")</f>
        <v/>
      </c>
      <c r="J440" s="42" t="str">
        <f aca="true">IFERROR(INDEX(OFFSET('Transition types'!$A$6,1,0,'Transition types'!$B$4),SMALL(IF(OFFSET('Transition types'!$C$6,1,0,'Transition types'!$B$4)="OUT",OFFSET($K$2,0,0,'Transition types'!$B$4)),ROWS($K$2:$K440))),"")</f>
        <v/>
      </c>
      <c r="K440" s="42" t="n">
        <f aca="false">ROWS($K$2:$K440)</f>
        <v>439</v>
      </c>
    </row>
    <row r="441" customFormat="false" ht="12.8" hidden="false" customHeight="false" outlineLevel="0" collapsed="false">
      <c r="H441" s="42" t="str">
        <f aca="true">IFERROR(INDEX(OFFSET('Transition types'!$A$6,1,0,'Transition types'!$B$4),SMALL(IF(OFFSET('Transition types'!$C$6,1,0,'Transition types'!$B$4)="IN",OFFSET($K$2,0,0,'Transition types'!$B$4)),ROWS($K$2:$K441))),"")</f>
        <v/>
      </c>
      <c r="I441" s="42" t="str">
        <f aca="true">IFERROR(INDEX(OFFSET('Transition types'!$A$6,1,0,'Transition types'!$B$4),SMALL(IF(OFFSET('Transition types'!$C$6,1,0,'Transition types'!$B$4)="THROUGH",OFFSET($K$2,0,0,'Transition types'!$B$4)),ROWS($K$2:$K441))),"")</f>
        <v/>
      </c>
      <c r="J441" s="42" t="str">
        <f aca="true">IFERROR(INDEX(OFFSET('Transition types'!$A$6,1,0,'Transition types'!$B$4),SMALL(IF(OFFSET('Transition types'!$C$6,1,0,'Transition types'!$B$4)="OUT",OFFSET($K$2,0,0,'Transition types'!$B$4)),ROWS($K$2:$K441))),"")</f>
        <v/>
      </c>
      <c r="K441" s="42" t="n">
        <f aca="false">ROWS($K$2:$K441)</f>
        <v>440</v>
      </c>
    </row>
    <row r="442" customFormat="false" ht="12.8" hidden="false" customHeight="false" outlineLevel="0" collapsed="false">
      <c r="H442" s="42" t="str">
        <f aca="true">IFERROR(INDEX(OFFSET('Transition types'!$A$6,1,0,'Transition types'!$B$4),SMALL(IF(OFFSET('Transition types'!$C$6,1,0,'Transition types'!$B$4)="IN",OFFSET($K$2,0,0,'Transition types'!$B$4)),ROWS($K$2:$K442))),"")</f>
        <v/>
      </c>
      <c r="I442" s="42" t="str">
        <f aca="true">IFERROR(INDEX(OFFSET('Transition types'!$A$6,1,0,'Transition types'!$B$4),SMALL(IF(OFFSET('Transition types'!$C$6,1,0,'Transition types'!$B$4)="THROUGH",OFFSET($K$2,0,0,'Transition types'!$B$4)),ROWS($K$2:$K442))),"")</f>
        <v/>
      </c>
      <c r="J442" s="42" t="str">
        <f aca="true">IFERROR(INDEX(OFFSET('Transition types'!$A$6,1,0,'Transition types'!$B$4),SMALL(IF(OFFSET('Transition types'!$C$6,1,0,'Transition types'!$B$4)="OUT",OFFSET($K$2,0,0,'Transition types'!$B$4)),ROWS($K$2:$K442))),"")</f>
        <v/>
      </c>
      <c r="K442" s="42" t="n">
        <f aca="false">ROWS($K$2:$K442)</f>
        <v>441</v>
      </c>
    </row>
    <row r="443" customFormat="false" ht="12.8" hidden="false" customHeight="false" outlineLevel="0" collapsed="false">
      <c r="H443" s="42" t="str">
        <f aca="true">IFERROR(INDEX(OFFSET('Transition types'!$A$6,1,0,'Transition types'!$B$4),SMALL(IF(OFFSET('Transition types'!$C$6,1,0,'Transition types'!$B$4)="IN",OFFSET($K$2,0,0,'Transition types'!$B$4)),ROWS($K$2:$K443))),"")</f>
        <v/>
      </c>
      <c r="I443" s="42" t="str">
        <f aca="true">IFERROR(INDEX(OFFSET('Transition types'!$A$6,1,0,'Transition types'!$B$4),SMALL(IF(OFFSET('Transition types'!$C$6,1,0,'Transition types'!$B$4)="THROUGH",OFFSET($K$2,0,0,'Transition types'!$B$4)),ROWS($K$2:$K443))),"")</f>
        <v/>
      </c>
      <c r="J443" s="42" t="str">
        <f aca="true">IFERROR(INDEX(OFFSET('Transition types'!$A$6,1,0,'Transition types'!$B$4),SMALL(IF(OFFSET('Transition types'!$C$6,1,0,'Transition types'!$B$4)="OUT",OFFSET($K$2,0,0,'Transition types'!$B$4)),ROWS($K$2:$K443))),"")</f>
        <v/>
      </c>
      <c r="K443" s="42" t="n">
        <f aca="false">ROWS($K$2:$K443)</f>
        <v>442</v>
      </c>
    </row>
    <row r="444" customFormat="false" ht="12.8" hidden="false" customHeight="false" outlineLevel="0" collapsed="false">
      <c r="H444" s="42" t="str">
        <f aca="true">IFERROR(INDEX(OFFSET('Transition types'!$A$6,1,0,'Transition types'!$B$4),SMALL(IF(OFFSET('Transition types'!$C$6,1,0,'Transition types'!$B$4)="IN",OFFSET($K$2,0,0,'Transition types'!$B$4)),ROWS($K$2:$K444))),"")</f>
        <v/>
      </c>
      <c r="I444" s="42" t="str">
        <f aca="true">IFERROR(INDEX(OFFSET('Transition types'!$A$6,1,0,'Transition types'!$B$4),SMALL(IF(OFFSET('Transition types'!$C$6,1,0,'Transition types'!$B$4)="THROUGH",OFFSET($K$2,0,0,'Transition types'!$B$4)),ROWS($K$2:$K444))),"")</f>
        <v/>
      </c>
      <c r="J444" s="42" t="str">
        <f aca="true">IFERROR(INDEX(OFFSET('Transition types'!$A$6,1,0,'Transition types'!$B$4),SMALL(IF(OFFSET('Transition types'!$C$6,1,0,'Transition types'!$B$4)="OUT",OFFSET($K$2,0,0,'Transition types'!$B$4)),ROWS($K$2:$K444))),"")</f>
        <v/>
      </c>
      <c r="K444" s="42" t="n">
        <f aca="false">ROWS($K$2:$K444)</f>
        <v>443</v>
      </c>
    </row>
    <row r="445" customFormat="false" ht="12.8" hidden="false" customHeight="false" outlineLevel="0" collapsed="false">
      <c r="H445" s="42" t="str">
        <f aca="true">IFERROR(INDEX(OFFSET('Transition types'!$A$6,1,0,'Transition types'!$B$4),SMALL(IF(OFFSET('Transition types'!$C$6,1,0,'Transition types'!$B$4)="IN",OFFSET($K$2,0,0,'Transition types'!$B$4)),ROWS($K$2:$K445))),"")</f>
        <v/>
      </c>
      <c r="I445" s="42" t="str">
        <f aca="true">IFERROR(INDEX(OFFSET('Transition types'!$A$6,1,0,'Transition types'!$B$4),SMALL(IF(OFFSET('Transition types'!$C$6,1,0,'Transition types'!$B$4)="THROUGH",OFFSET($K$2,0,0,'Transition types'!$B$4)),ROWS($K$2:$K445))),"")</f>
        <v/>
      </c>
      <c r="J445" s="42" t="str">
        <f aca="true">IFERROR(INDEX(OFFSET('Transition types'!$A$6,1,0,'Transition types'!$B$4),SMALL(IF(OFFSET('Transition types'!$C$6,1,0,'Transition types'!$B$4)="OUT",OFFSET($K$2,0,0,'Transition types'!$B$4)),ROWS($K$2:$K445))),"")</f>
        <v/>
      </c>
      <c r="K445" s="42" t="n">
        <f aca="false">ROWS($K$2:$K445)</f>
        <v>444</v>
      </c>
    </row>
    <row r="446" customFormat="false" ht="12.8" hidden="false" customHeight="false" outlineLevel="0" collapsed="false">
      <c r="H446" s="42" t="str">
        <f aca="true">IFERROR(INDEX(OFFSET('Transition types'!$A$6,1,0,'Transition types'!$B$4),SMALL(IF(OFFSET('Transition types'!$C$6,1,0,'Transition types'!$B$4)="IN",OFFSET($K$2,0,0,'Transition types'!$B$4)),ROWS($K$2:$K446))),"")</f>
        <v/>
      </c>
      <c r="I446" s="42" t="str">
        <f aca="true">IFERROR(INDEX(OFFSET('Transition types'!$A$6,1,0,'Transition types'!$B$4),SMALL(IF(OFFSET('Transition types'!$C$6,1,0,'Transition types'!$B$4)="THROUGH",OFFSET($K$2,0,0,'Transition types'!$B$4)),ROWS($K$2:$K446))),"")</f>
        <v/>
      </c>
      <c r="J446" s="42" t="str">
        <f aca="true">IFERROR(INDEX(OFFSET('Transition types'!$A$6,1,0,'Transition types'!$B$4),SMALL(IF(OFFSET('Transition types'!$C$6,1,0,'Transition types'!$B$4)="OUT",OFFSET($K$2,0,0,'Transition types'!$B$4)),ROWS($K$2:$K446))),"")</f>
        <v/>
      </c>
      <c r="K446" s="42" t="n">
        <f aca="false">ROWS($K$2:$K446)</f>
        <v>445</v>
      </c>
    </row>
    <row r="447" customFormat="false" ht="12.8" hidden="false" customHeight="false" outlineLevel="0" collapsed="false">
      <c r="H447" s="42" t="str">
        <f aca="true">IFERROR(INDEX(OFFSET('Transition types'!$A$6,1,0,'Transition types'!$B$4),SMALL(IF(OFFSET('Transition types'!$C$6,1,0,'Transition types'!$B$4)="IN",OFFSET($K$2,0,0,'Transition types'!$B$4)),ROWS($K$2:$K447))),"")</f>
        <v/>
      </c>
      <c r="I447" s="42" t="str">
        <f aca="true">IFERROR(INDEX(OFFSET('Transition types'!$A$6,1,0,'Transition types'!$B$4),SMALL(IF(OFFSET('Transition types'!$C$6,1,0,'Transition types'!$B$4)="THROUGH",OFFSET($K$2,0,0,'Transition types'!$B$4)),ROWS($K$2:$K447))),"")</f>
        <v/>
      </c>
      <c r="J447" s="42" t="str">
        <f aca="true">IFERROR(INDEX(OFFSET('Transition types'!$A$6,1,0,'Transition types'!$B$4),SMALL(IF(OFFSET('Transition types'!$C$6,1,0,'Transition types'!$B$4)="OUT",OFFSET($K$2,0,0,'Transition types'!$B$4)),ROWS($K$2:$K447))),"")</f>
        <v/>
      </c>
      <c r="K447" s="42" t="n">
        <f aca="false">ROWS($K$2:$K447)</f>
        <v>446</v>
      </c>
    </row>
    <row r="448" customFormat="false" ht="12.8" hidden="false" customHeight="false" outlineLevel="0" collapsed="false">
      <c r="H448" s="42" t="str">
        <f aca="true">IFERROR(INDEX(OFFSET('Transition types'!$A$6,1,0,'Transition types'!$B$4),SMALL(IF(OFFSET('Transition types'!$C$6,1,0,'Transition types'!$B$4)="IN",OFFSET($K$2,0,0,'Transition types'!$B$4)),ROWS($K$2:$K448))),"")</f>
        <v/>
      </c>
      <c r="I448" s="42" t="str">
        <f aca="true">IFERROR(INDEX(OFFSET('Transition types'!$A$6,1,0,'Transition types'!$B$4),SMALL(IF(OFFSET('Transition types'!$C$6,1,0,'Transition types'!$B$4)="THROUGH",OFFSET($K$2,0,0,'Transition types'!$B$4)),ROWS($K$2:$K448))),"")</f>
        <v/>
      </c>
      <c r="J448" s="42" t="str">
        <f aca="true">IFERROR(INDEX(OFFSET('Transition types'!$A$6,1,0,'Transition types'!$B$4),SMALL(IF(OFFSET('Transition types'!$C$6,1,0,'Transition types'!$B$4)="OUT",OFFSET($K$2,0,0,'Transition types'!$B$4)),ROWS($K$2:$K448))),"")</f>
        <v/>
      </c>
      <c r="K448" s="42" t="n">
        <f aca="false">ROWS($K$2:$K448)</f>
        <v>447</v>
      </c>
    </row>
    <row r="449" customFormat="false" ht="12.8" hidden="false" customHeight="false" outlineLevel="0" collapsed="false">
      <c r="H449" s="42" t="str">
        <f aca="true">IFERROR(INDEX(OFFSET('Transition types'!$A$6,1,0,'Transition types'!$B$4),SMALL(IF(OFFSET('Transition types'!$C$6,1,0,'Transition types'!$B$4)="IN",OFFSET($K$2,0,0,'Transition types'!$B$4)),ROWS($K$2:$K449))),"")</f>
        <v/>
      </c>
      <c r="I449" s="42" t="str">
        <f aca="true">IFERROR(INDEX(OFFSET('Transition types'!$A$6,1,0,'Transition types'!$B$4),SMALL(IF(OFFSET('Transition types'!$C$6,1,0,'Transition types'!$B$4)="THROUGH",OFFSET($K$2,0,0,'Transition types'!$B$4)),ROWS($K$2:$K449))),"")</f>
        <v/>
      </c>
      <c r="J449" s="42" t="str">
        <f aca="true">IFERROR(INDEX(OFFSET('Transition types'!$A$6,1,0,'Transition types'!$B$4),SMALL(IF(OFFSET('Transition types'!$C$6,1,0,'Transition types'!$B$4)="OUT",OFFSET($K$2,0,0,'Transition types'!$B$4)),ROWS($K$2:$K449))),"")</f>
        <v/>
      </c>
      <c r="K449" s="42" t="n">
        <f aca="false">ROWS($K$2:$K449)</f>
        <v>448</v>
      </c>
    </row>
    <row r="450" customFormat="false" ht="12.8" hidden="false" customHeight="false" outlineLevel="0" collapsed="false">
      <c r="H450" s="42" t="str">
        <f aca="true">IFERROR(INDEX(OFFSET('Transition types'!$A$6,1,0,'Transition types'!$B$4),SMALL(IF(OFFSET('Transition types'!$C$6,1,0,'Transition types'!$B$4)="IN",OFFSET($K$2,0,0,'Transition types'!$B$4)),ROWS($K$2:$K450))),"")</f>
        <v/>
      </c>
      <c r="I450" s="42" t="str">
        <f aca="true">IFERROR(INDEX(OFFSET('Transition types'!$A$6,1,0,'Transition types'!$B$4),SMALL(IF(OFFSET('Transition types'!$C$6,1,0,'Transition types'!$B$4)="THROUGH",OFFSET($K$2,0,0,'Transition types'!$B$4)),ROWS($K$2:$K450))),"")</f>
        <v/>
      </c>
      <c r="J450" s="42" t="str">
        <f aca="true">IFERROR(INDEX(OFFSET('Transition types'!$A$6,1,0,'Transition types'!$B$4),SMALL(IF(OFFSET('Transition types'!$C$6,1,0,'Transition types'!$B$4)="OUT",OFFSET($K$2,0,0,'Transition types'!$B$4)),ROWS($K$2:$K450))),"")</f>
        <v/>
      </c>
      <c r="K450" s="42" t="n">
        <f aca="false">ROWS($K$2:$K450)</f>
        <v>449</v>
      </c>
    </row>
    <row r="451" customFormat="false" ht="12.8" hidden="false" customHeight="false" outlineLevel="0" collapsed="false">
      <c r="H451" s="42" t="str">
        <f aca="true">IFERROR(INDEX(OFFSET('Transition types'!$A$6,1,0,'Transition types'!$B$4),SMALL(IF(OFFSET('Transition types'!$C$6,1,0,'Transition types'!$B$4)="IN",OFFSET($K$2,0,0,'Transition types'!$B$4)),ROWS($K$2:$K451))),"")</f>
        <v/>
      </c>
      <c r="I451" s="42" t="str">
        <f aca="true">IFERROR(INDEX(OFFSET('Transition types'!$A$6,1,0,'Transition types'!$B$4),SMALL(IF(OFFSET('Transition types'!$C$6,1,0,'Transition types'!$B$4)="THROUGH",OFFSET($K$2,0,0,'Transition types'!$B$4)),ROWS($K$2:$K451))),"")</f>
        <v/>
      </c>
      <c r="J451" s="42" t="str">
        <f aca="true">IFERROR(INDEX(OFFSET('Transition types'!$A$6,1,0,'Transition types'!$B$4),SMALL(IF(OFFSET('Transition types'!$C$6,1,0,'Transition types'!$B$4)="OUT",OFFSET($K$2,0,0,'Transition types'!$B$4)),ROWS($K$2:$K451))),"")</f>
        <v/>
      </c>
      <c r="K451" s="42" t="n">
        <f aca="false">ROWS($K$2:$K451)</f>
        <v>450</v>
      </c>
    </row>
    <row r="452" customFormat="false" ht="12.8" hidden="false" customHeight="false" outlineLevel="0" collapsed="false">
      <c r="H452" s="42" t="str">
        <f aca="true">IFERROR(INDEX(OFFSET('Transition types'!$A$6,1,0,'Transition types'!$B$4),SMALL(IF(OFFSET('Transition types'!$C$6,1,0,'Transition types'!$B$4)="IN",OFFSET($K$2,0,0,'Transition types'!$B$4)),ROWS($K$2:$K452))),"")</f>
        <v/>
      </c>
      <c r="I452" s="42" t="str">
        <f aca="true">IFERROR(INDEX(OFFSET('Transition types'!$A$6,1,0,'Transition types'!$B$4),SMALL(IF(OFFSET('Transition types'!$C$6,1,0,'Transition types'!$B$4)="THROUGH",OFFSET($K$2,0,0,'Transition types'!$B$4)),ROWS($K$2:$K452))),"")</f>
        <v/>
      </c>
      <c r="J452" s="42" t="str">
        <f aca="true">IFERROR(INDEX(OFFSET('Transition types'!$A$6,1,0,'Transition types'!$B$4),SMALL(IF(OFFSET('Transition types'!$C$6,1,0,'Transition types'!$B$4)="OUT",OFFSET($K$2,0,0,'Transition types'!$B$4)),ROWS($K$2:$K452))),"")</f>
        <v/>
      </c>
      <c r="K452" s="42" t="n">
        <f aca="false">ROWS($K$2:$K452)</f>
        <v>451</v>
      </c>
    </row>
    <row r="453" customFormat="false" ht="12.8" hidden="false" customHeight="false" outlineLevel="0" collapsed="false">
      <c r="H453" s="42" t="str">
        <f aca="true">IFERROR(INDEX(OFFSET('Transition types'!$A$6,1,0,'Transition types'!$B$4),SMALL(IF(OFFSET('Transition types'!$C$6,1,0,'Transition types'!$B$4)="IN",OFFSET($K$2,0,0,'Transition types'!$B$4)),ROWS($K$2:$K453))),"")</f>
        <v/>
      </c>
      <c r="I453" s="42" t="str">
        <f aca="true">IFERROR(INDEX(OFFSET('Transition types'!$A$6,1,0,'Transition types'!$B$4),SMALL(IF(OFFSET('Transition types'!$C$6,1,0,'Transition types'!$B$4)="THROUGH",OFFSET($K$2,0,0,'Transition types'!$B$4)),ROWS($K$2:$K453))),"")</f>
        <v/>
      </c>
      <c r="J453" s="42" t="str">
        <f aca="true">IFERROR(INDEX(OFFSET('Transition types'!$A$6,1,0,'Transition types'!$B$4),SMALL(IF(OFFSET('Transition types'!$C$6,1,0,'Transition types'!$B$4)="OUT",OFFSET($K$2,0,0,'Transition types'!$B$4)),ROWS($K$2:$K453))),"")</f>
        <v/>
      </c>
      <c r="K453" s="42" t="n">
        <f aca="false">ROWS($K$2:$K453)</f>
        <v>452</v>
      </c>
    </row>
    <row r="454" customFormat="false" ht="12.8" hidden="false" customHeight="false" outlineLevel="0" collapsed="false">
      <c r="H454" s="42" t="str">
        <f aca="true">IFERROR(INDEX(OFFSET('Transition types'!$A$6,1,0,'Transition types'!$B$4),SMALL(IF(OFFSET('Transition types'!$C$6,1,0,'Transition types'!$B$4)="IN",OFFSET($K$2,0,0,'Transition types'!$B$4)),ROWS($K$2:$K454))),"")</f>
        <v/>
      </c>
      <c r="I454" s="42" t="str">
        <f aca="true">IFERROR(INDEX(OFFSET('Transition types'!$A$6,1,0,'Transition types'!$B$4),SMALL(IF(OFFSET('Transition types'!$C$6,1,0,'Transition types'!$B$4)="THROUGH",OFFSET($K$2,0,0,'Transition types'!$B$4)),ROWS($K$2:$K454))),"")</f>
        <v/>
      </c>
      <c r="J454" s="42" t="str">
        <f aca="true">IFERROR(INDEX(OFFSET('Transition types'!$A$6,1,0,'Transition types'!$B$4),SMALL(IF(OFFSET('Transition types'!$C$6,1,0,'Transition types'!$B$4)="OUT",OFFSET($K$2,0,0,'Transition types'!$B$4)),ROWS($K$2:$K454))),"")</f>
        <v/>
      </c>
      <c r="K454" s="42" t="n">
        <f aca="false">ROWS($K$2:$K454)</f>
        <v>453</v>
      </c>
    </row>
    <row r="455" customFormat="false" ht="12.8" hidden="false" customHeight="false" outlineLevel="0" collapsed="false">
      <c r="H455" s="42" t="str">
        <f aca="true">IFERROR(INDEX(OFFSET('Transition types'!$A$6,1,0,'Transition types'!$B$4),SMALL(IF(OFFSET('Transition types'!$C$6,1,0,'Transition types'!$B$4)="IN",OFFSET($K$2,0,0,'Transition types'!$B$4)),ROWS($K$2:$K455))),"")</f>
        <v/>
      </c>
      <c r="I455" s="42" t="str">
        <f aca="true">IFERROR(INDEX(OFFSET('Transition types'!$A$6,1,0,'Transition types'!$B$4),SMALL(IF(OFFSET('Transition types'!$C$6,1,0,'Transition types'!$B$4)="THROUGH",OFFSET($K$2,0,0,'Transition types'!$B$4)),ROWS($K$2:$K455))),"")</f>
        <v/>
      </c>
      <c r="J455" s="42" t="str">
        <f aca="true">IFERROR(INDEX(OFFSET('Transition types'!$A$6,1,0,'Transition types'!$B$4),SMALL(IF(OFFSET('Transition types'!$C$6,1,0,'Transition types'!$B$4)="OUT",OFFSET($K$2,0,0,'Transition types'!$B$4)),ROWS($K$2:$K455))),"")</f>
        <v/>
      </c>
      <c r="K455" s="42" t="n">
        <f aca="false">ROWS($K$2:$K455)</f>
        <v>454</v>
      </c>
    </row>
    <row r="456" customFormat="false" ht="12.8" hidden="false" customHeight="false" outlineLevel="0" collapsed="false">
      <c r="H456" s="42" t="str">
        <f aca="true">IFERROR(INDEX(OFFSET('Transition types'!$A$6,1,0,'Transition types'!$B$4),SMALL(IF(OFFSET('Transition types'!$C$6,1,0,'Transition types'!$B$4)="IN",OFFSET($K$2,0,0,'Transition types'!$B$4)),ROWS($K$2:$K456))),"")</f>
        <v/>
      </c>
      <c r="I456" s="42" t="str">
        <f aca="true">IFERROR(INDEX(OFFSET('Transition types'!$A$6,1,0,'Transition types'!$B$4),SMALL(IF(OFFSET('Transition types'!$C$6,1,0,'Transition types'!$B$4)="THROUGH",OFFSET($K$2,0,0,'Transition types'!$B$4)),ROWS($K$2:$K456))),"")</f>
        <v/>
      </c>
      <c r="J456" s="42" t="str">
        <f aca="true">IFERROR(INDEX(OFFSET('Transition types'!$A$6,1,0,'Transition types'!$B$4),SMALL(IF(OFFSET('Transition types'!$C$6,1,0,'Transition types'!$B$4)="OUT",OFFSET($K$2,0,0,'Transition types'!$B$4)),ROWS($K$2:$K456))),"")</f>
        <v/>
      </c>
      <c r="K456" s="42" t="n">
        <f aca="false">ROWS($K$2:$K456)</f>
        <v>455</v>
      </c>
    </row>
    <row r="457" customFormat="false" ht="12.8" hidden="false" customHeight="false" outlineLevel="0" collapsed="false">
      <c r="H457" s="42" t="str">
        <f aca="true">IFERROR(INDEX(OFFSET('Transition types'!$A$6,1,0,'Transition types'!$B$4),SMALL(IF(OFFSET('Transition types'!$C$6,1,0,'Transition types'!$B$4)="IN",OFFSET($K$2,0,0,'Transition types'!$B$4)),ROWS($K$2:$K457))),"")</f>
        <v/>
      </c>
      <c r="I457" s="42" t="str">
        <f aca="true">IFERROR(INDEX(OFFSET('Transition types'!$A$6,1,0,'Transition types'!$B$4),SMALL(IF(OFFSET('Transition types'!$C$6,1,0,'Transition types'!$B$4)="THROUGH",OFFSET($K$2,0,0,'Transition types'!$B$4)),ROWS($K$2:$K457))),"")</f>
        <v/>
      </c>
      <c r="J457" s="42" t="str">
        <f aca="true">IFERROR(INDEX(OFFSET('Transition types'!$A$6,1,0,'Transition types'!$B$4),SMALL(IF(OFFSET('Transition types'!$C$6,1,0,'Transition types'!$B$4)="OUT",OFFSET($K$2,0,0,'Transition types'!$B$4)),ROWS($K$2:$K457))),"")</f>
        <v/>
      </c>
      <c r="K457" s="42" t="n">
        <f aca="false">ROWS($K$2:$K457)</f>
        <v>456</v>
      </c>
    </row>
    <row r="458" customFormat="false" ht="12.8" hidden="false" customHeight="false" outlineLevel="0" collapsed="false">
      <c r="H458" s="42" t="str">
        <f aca="true">IFERROR(INDEX(OFFSET('Transition types'!$A$6,1,0,'Transition types'!$B$4),SMALL(IF(OFFSET('Transition types'!$C$6,1,0,'Transition types'!$B$4)="IN",OFFSET($K$2,0,0,'Transition types'!$B$4)),ROWS($K$2:$K458))),"")</f>
        <v/>
      </c>
      <c r="I458" s="42" t="str">
        <f aca="true">IFERROR(INDEX(OFFSET('Transition types'!$A$6,1,0,'Transition types'!$B$4),SMALL(IF(OFFSET('Transition types'!$C$6,1,0,'Transition types'!$B$4)="THROUGH",OFFSET($K$2,0,0,'Transition types'!$B$4)),ROWS($K$2:$K458))),"")</f>
        <v/>
      </c>
      <c r="J458" s="42" t="str">
        <f aca="true">IFERROR(INDEX(OFFSET('Transition types'!$A$6,1,0,'Transition types'!$B$4),SMALL(IF(OFFSET('Transition types'!$C$6,1,0,'Transition types'!$B$4)="OUT",OFFSET($K$2,0,0,'Transition types'!$B$4)),ROWS($K$2:$K458))),"")</f>
        <v/>
      </c>
      <c r="K458" s="42" t="n">
        <f aca="false">ROWS($K$2:$K458)</f>
        <v>457</v>
      </c>
    </row>
    <row r="459" customFormat="false" ht="12.8" hidden="false" customHeight="false" outlineLevel="0" collapsed="false">
      <c r="H459" s="42" t="str">
        <f aca="true">IFERROR(INDEX(OFFSET('Transition types'!$A$6,1,0,'Transition types'!$B$4),SMALL(IF(OFFSET('Transition types'!$C$6,1,0,'Transition types'!$B$4)="IN",OFFSET($K$2,0,0,'Transition types'!$B$4)),ROWS($K$2:$K459))),"")</f>
        <v/>
      </c>
      <c r="I459" s="42" t="str">
        <f aca="true">IFERROR(INDEX(OFFSET('Transition types'!$A$6,1,0,'Transition types'!$B$4),SMALL(IF(OFFSET('Transition types'!$C$6,1,0,'Transition types'!$B$4)="THROUGH",OFFSET($K$2,0,0,'Transition types'!$B$4)),ROWS($K$2:$K459))),"")</f>
        <v/>
      </c>
      <c r="J459" s="42" t="str">
        <f aca="true">IFERROR(INDEX(OFFSET('Transition types'!$A$6,1,0,'Transition types'!$B$4),SMALL(IF(OFFSET('Transition types'!$C$6,1,0,'Transition types'!$B$4)="OUT",OFFSET($K$2,0,0,'Transition types'!$B$4)),ROWS($K$2:$K459))),"")</f>
        <v/>
      </c>
      <c r="K459" s="42" t="n">
        <f aca="false">ROWS($K$2:$K459)</f>
        <v>458</v>
      </c>
    </row>
    <row r="460" customFormat="false" ht="12.8" hidden="false" customHeight="false" outlineLevel="0" collapsed="false">
      <c r="H460" s="42" t="str">
        <f aca="true">IFERROR(INDEX(OFFSET('Transition types'!$A$6,1,0,'Transition types'!$B$4),SMALL(IF(OFFSET('Transition types'!$C$6,1,0,'Transition types'!$B$4)="IN",OFFSET($K$2,0,0,'Transition types'!$B$4)),ROWS($K$2:$K460))),"")</f>
        <v/>
      </c>
      <c r="I460" s="42" t="str">
        <f aca="true">IFERROR(INDEX(OFFSET('Transition types'!$A$6,1,0,'Transition types'!$B$4),SMALL(IF(OFFSET('Transition types'!$C$6,1,0,'Transition types'!$B$4)="THROUGH",OFFSET($K$2,0,0,'Transition types'!$B$4)),ROWS($K$2:$K460))),"")</f>
        <v/>
      </c>
      <c r="J460" s="42" t="str">
        <f aca="true">IFERROR(INDEX(OFFSET('Transition types'!$A$6,1,0,'Transition types'!$B$4),SMALL(IF(OFFSET('Transition types'!$C$6,1,0,'Transition types'!$B$4)="OUT",OFFSET($K$2,0,0,'Transition types'!$B$4)),ROWS($K$2:$K460))),"")</f>
        <v/>
      </c>
      <c r="K460" s="42" t="n">
        <f aca="false">ROWS($K$2:$K460)</f>
        <v>459</v>
      </c>
    </row>
    <row r="461" customFormat="false" ht="12.8" hidden="false" customHeight="false" outlineLevel="0" collapsed="false">
      <c r="H461" s="42" t="str">
        <f aca="true">IFERROR(INDEX(OFFSET('Transition types'!$A$6,1,0,'Transition types'!$B$4),SMALL(IF(OFFSET('Transition types'!$C$6,1,0,'Transition types'!$B$4)="IN",OFFSET($K$2,0,0,'Transition types'!$B$4)),ROWS($K$2:$K461))),"")</f>
        <v/>
      </c>
      <c r="I461" s="42" t="str">
        <f aca="true">IFERROR(INDEX(OFFSET('Transition types'!$A$6,1,0,'Transition types'!$B$4),SMALL(IF(OFFSET('Transition types'!$C$6,1,0,'Transition types'!$B$4)="THROUGH",OFFSET($K$2,0,0,'Transition types'!$B$4)),ROWS($K$2:$K461))),"")</f>
        <v/>
      </c>
      <c r="J461" s="42" t="str">
        <f aca="true">IFERROR(INDEX(OFFSET('Transition types'!$A$6,1,0,'Transition types'!$B$4),SMALL(IF(OFFSET('Transition types'!$C$6,1,0,'Transition types'!$B$4)="OUT",OFFSET($K$2,0,0,'Transition types'!$B$4)),ROWS($K$2:$K461))),"")</f>
        <v/>
      </c>
      <c r="K461" s="42" t="n">
        <f aca="false">ROWS($K$2:$K461)</f>
        <v>460</v>
      </c>
    </row>
    <row r="462" customFormat="false" ht="12.8" hidden="false" customHeight="false" outlineLevel="0" collapsed="false">
      <c r="H462" s="42" t="str">
        <f aca="true">IFERROR(INDEX(OFFSET('Transition types'!$A$6,1,0,'Transition types'!$B$4),SMALL(IF(OFFSET('Transition types'!$C$6,1,0,'Transition types'!$B$4)="IN",OFFSET($K$2,0,0,'Transition types'!$B$4)),ROWS($K$2:$K462))),"")</f>
        <v/>
      </c>
      <c r="I462" s="42" t="str">
        <f aca="true">IFERROR(INDEX(OFFSET('Transition types'!$A$6,1,0,'Transition types'!$B$4),SMALL(IF(OFFSET('Transition types'!$C$6,1,0,'Transition types'!$B$4)="THROUGH",OFFSET($K$2,0,0,'Transition types'!$B$4)),ROWS($K$2:$K462))),"")</f>
        <v/>
      </c>
      <c r="J462" s="42" t="str">
        <f aca="true">IFERROR(INDEX(OFFSET('Transition types'!$A$6,1,0,'Transition types'!$B$4),SMALL(IF(OFFSET('Transition types'!$C$6,1,0,'Transition types'!$B$4)="OUT",OFFSET($K$2,0,0,'Transition types'!$B$4)),ROWS($K$2:$K462))),"")</f>
        <v/>
      </c>
      <c r="K462" s="42" t="n">
        <f aca="false">ROWS($K$2:$K462)</f>
        <v>461</v>
      </c>
    </row>
    <row r="463" customFormat="false" ht="12.8" hidden="false" customHeight="false" outlineLevel="0" collapsed="false">
      <c r="H463" s="42" t="str">
        <f aca="true">IFERROR(INDEX(OFFSET('Transition types'!$A$6,1,0,'Transition types'!$B$4),SMALL(IF(OFFSET('Transition types'!$C$6,1,0,'Transition types'!$B$4)="IN",OFFSET($K$2,0,0,'Transition types'!$B$4)),ROWS($K$2:$K463))),"")</f>
        <v/>
      </c>
      <c r="I463" s="42" t="str">
        <f aca="true">IFERROR(INDEX(OFFSET('Transition types'!$A$6,1,0,'Transition types'!$B$4),SMALL(IF(OFFSET('Transition types'!$C$6,1,0,'Transition types'!$B$4)="THROUGH",OFFSET($K$2,0,0,'Transition types'!$B$4)),ROWS($K$2:$K463))),"")</f>
        <v/>
      </c>
      <c r="J463" s="42" t="str">
        <f aca="true">IFERROR(INDEX(OFFSET('Transition types'!$A$6,1,0,'Transition types'!$B$4),SMALL(IF(OFFSET('Transition types'!$C$6,1,0,'Transition types'!$B$4)="OUT",OFFSET($K$2,0,0,'Transition types'!$B$4)),ROWS($K$2:$K463))),"")</f>
        <v/>
      </c>
      <c r="K463" s="42" t="n">
        <f aca="false">ROWS($K$2:$K463)</f>
        <v>462</v>
      </c>
    </row>
    <row r="464" customFormat="false" ht="12.8" hidden="false" customHeight="false" outlineLevel="0" collapsed="false">
      <c r="H464" s="42" t="str">
        <f aca="true">IFERROR(INDEX(OFFSET('Transition types'!$A$6,1,0,'Transition types'!$B$4),SMALL(IF(OFFSET('Transition types'!$C$6,1,0,'Transition types'!$B$4)="IN",OFFSET($K$2,0,0,'Transition types'!$B$4)),ROWS($K$2:$K464))),"")</f>
        <v/>
      </c>
      <c r="I464" s="42" t="str">
        <f aca="true">IFERROR(INDEX(OFFSET('Transition types'!$A$6,1,0,'Transition types'!$B$4),SMALL(IF(OFFSET('Transition types'!$C$6,1,0,'Transition types'!$B$4)="THROUGH",OFFSET($K$2,0,0,'Transition types'!$B$4)),ROWS($K$2:$K464))),"")</f>
        <v/>
      </c>
      <c r="J464" s="42" t="str">
        <f aca="true">IFERROR(INDEX(OFFSET('Transition types'!$A$6,1,0,'Transition types'!$B$4),SMALL(IF(OFFSET('Transition types'!$C$6,1,0,'Transition types'!$B$4)="OUT",OFFSET($K$2,0,0,'Transition types'!$B$4)),ROWS($K$2:$K464))),"")</f>
        <v/>
      </c>
      <c r="K464" s="42" t="n">
        <f aca="false">ROWS($K$2:$K464)</f>
        <v>463</v>
      </c>
    </row>
    <row r="465" customFormat="false" ht="12.8" hidden="false" customHeight="false" outlineLevel="0" collapsed="false">
      <c r="H465" s="42" t="str">
        <f aca="true">IFERROR(INDEX(OFFSET('Transition types'!$A$6,1,0,'Transition types'!$B$4),SMALL(IF(OFFSET('Transition types'!$C$6,1,0,'Transition types'!$B$4)="IN",OFFSET($K$2,0,0,'Transition types'!$B$4)),ROWS($K$2:$K465))),"")</f>
        <v/>
      </c>
      <c r="I465" s="42" t="str">
        <f aca="true">IFERROR(INDEX(OFFSET('Transition types'!$A$6,1,0,'Transition types'!$B$4),SMALL(IF(OFFSET('Transition types'!$C$6,1,0,'Transition types'!$B$4)="THROUGH",OFFSET($K$2,0,0,'Transition types'!$B$4)),ROWS($K$2:$K465))),"")</f>
        <v/>
      </c>
      <c r="J465" s="42" t="str">
        <f aca="true">IFERROR(INDEX(OFFSET('Transition types'!$A$6,1,0,'Transition types'!$B$4),SMALL(IF(OFFSET('Transition types'!$C$6,1,0,'Transition types'!$B$4)="OUT",OFFSET($K$2,0,0,'Transition types'!$B$4)),ROWS($K$2:$K465))),"")</f>
        <v/>
      </c>
      <c r="K465" s="42" t="n">
        <f aca="false">ROWS($K$2:$K465)</f>
        <v>464</v>
      </c>
    </row>
    <row r="466" customFormat="false" ht="12.8" hidden="false" customHeight="false" outlineLevel="0" collapsed="false">
      <c r="H466" s="42" t="str">
        <f aca="true">IFERROR(INDEX(OFFSET('Transition types'!$A$6,1,0,'Transition types'!$B$4),SMALL(IF(OFFSET('Transition types'!$C$6,1,0,'Transition types'!$B$4)="IN",OFFSET($K$2,0,0,'Transition types'!$B$4)),ROWS($K$2:$K466))),"")</f>
        <v/>
      </c>
      <c r="I466" s="42" t="str">
        <f aca="true">IFERROR(INDEX(OFFSET('Transition types'!$A$6,1,0,'Transition types'!$B$4),SMALL(IF(OFFSET('Transition types'!$C$6,1,0,'Transition types'!$B$4)="THROUGH",OFFSET($K$2,0,0,'Transition types'!$B$4)),ROWS($K$2:$K466))),"")</f>
        <v/>
      </c>
      <c r="J466" s="42" t="str">
        <f aca="true">IFERROR(INDEX(OFFSET('Transition types'!$A$6,1,0,'Transition types'!$B$4),SMALL(IF(OFFSET('Transition types'!$C$6,1,0,'Transition types'!$B$4)="OUT",OFFSET($K$2,0,0,'Transition types'!$B$4)),ROWS($K$2:$K466))),"")</f>
        <v/>
      </c>
      <c r="K466" s="42" t="n">
        <f aca="false">ROWS($K$2:$K466)</f>
        <v>465</v>
      </c>
    </row>
    <row r="467" customFormat="false" ht="12.8" hidden="false" customHeight="false" outlineLevel="0" collapsed="false">
      <c r="H467" s="42" t="str">
        <f aca="true">IFERROR(INDEX(OFFSET('Transition types'!$A$6,1,0,'Transition types'!$B$4),SMALL(IF(OFFSET('Transition types'!$C$6,1,0,'Transition types'!$B$4)="IN",OFFSET($K$2,0,0,'Transition types'!$B$4)),ROWS($K$2:$K467))),"")</f>
        <v/>
      </c>
      <c r="I467" s="42" t="str">
        <f aca="true">IFERROR(INDEX(OFFSET('Transition types'!$A$6,1,0,'Transition types'!$B$4),SMALL(IF(OFFSET('Transition types'!$C$6,1,0,'Transition types'!$B$4)="THROUGH",OFFSET($K$2,0,0,'Transition types'!$B$4)),ROWS($K$2:$K467))),"")</f>
        <v/>
      </c>
      <c r="J467" s="42" t="str">
        <f aca="true">IFERROR(INDEX(OFFSET('Transition types'!$A$6,1,0,'Transition types'!$B$4),SMALL(IF(OFFSET('Transition types'!$C$6,1,0,'Transition types'!$B$4)="OUT",OFFSET($K$2,0,0,'Transition types'!$B$4)),ROWS($K$2:$K467))),"")</f>
        <v/>
      </c>
      <c r="K467" s="42" t="n">
        <f aca="false">ROWS($K$2:$K467)</f>
        <v>466</v>
      </c>
    </row>
    <row r="468" customFormat="false" ht="12.8" hidden="false" customHeight="false" outlineLevel="0" collapsed="false">
      <c r="H468" s="42" t="str">
        <f aca="true">IFERROR(INDEX(OFFSET('Transition types'!$A$6,1,0,'Transition types'!$B$4),SMALL(IF(OFFSET('Transition types'!$C$6,1,0,'Transition types'!$B$4)="IN",OFFSET($K$2,0,0,'Transition types'!$B$4)),ROWS($K$2:$K468))),"")</f>
        <v/>
      </c>
      <c r="I468" s="42" t="str">
        <f aca="true">IFERROR(INDEX(OFFSET('Transition types'!$A$6,1,0,'Transition types'!$B$4),SMALL(IF(OFFSET('Transition types'!$C$6,1,0,'Transition types'!$B$4)="THROUGH",OFFSET($K$2,0,0,'Transition types'!$B$4)),ROWS($K$2:$K468))),"")</f>
        <v/>
      </c>
      <c r="J468" s="42" t="str">
        <f aca="true">IFERROR(INDEX(OFFSET('Transition types'!$A$6,1,0,'Transition types'!$B$4),SMALL(IF(OFFSET('Transition types'!$C$6,1,0,'Transition types'!$B$4)="OUT",OFFSET($K$2,0,0,'Transition types'!$B$4)),ROWS($K$2:$K468))),"")</f>
        <v/>
      </c>
      <c r="K468" s="42" t="n">
        <f aca="false">ROWS($K$2:$K468)</f>
        <v>467</v>
      </c>
    </row>
    <row r="469" customFormat="false" ht="12.8" hidden="false" customHeight="false" outlineLevel="0" collapsed="false">
      <c r="H469" s="42" t="str">
        <f aca="true">IFERROR(INDEX(OFFSET('Transition types'!$A$6,1,0,'Transition types'!$B$4),SMALL(IF(OFFSET('Transition types'!$C$6,1,0,'Transition types'!$B$4)="IN",OFFSET($K$2,0,0,'Transition types'!$B$4)),ROWS($K$2:$K469))),"")</f>
        <v/>
      </c>
      <c r="I469" s="42" t="str">
        <f aca="true">IFERROR(INDEX(OFFSET('Transition types'!$A$6,1,0,'Transition types'!$B$4),SMALL(IF(OFFSET('Transition types'!$C$6,1,0,'Transition types'!$B$4)="THROUGH",OFFSET($K$2,0,0,'Transition types'!$B$4)),ROWS($K$2:$K469))),"")</f>
        <v/>
      </c>
      <c r="J469" s="42" t="str">
        <f aca="true">IFERROR(INDEX(OFFSET('Transition types'!$A$6,1,0,'Transition types'!$B$4),SMALL(IF(OFFSET('Transition types'!$C$6,1,0,'Transition types'!$B$4)="OUT",OFFSET($K$2,0,0,'Transition types'!$B$4)),ROWS($K$2:$K469))),"")</f>
        <v/>
      </c>
      <c r="K469" s="42" t="n">
        <f aca="false">ROWS($K$2:$K469)</f>
        <v>468</v>
      </c>
    </row>
    <row r="470" customFormat="false" ht="12.8" hidden="false" customHeight="false" outlineLevel="0" collapsed="false">
      <c r="H470" s="42" t="str">
        <f aca="true">IFERROR(INDEX(OFFSET('Transition types'!$A$6,1,0,'Transition types'!$B$4),SMALL(IF(OFFSET('Transition types'!$C$6,1,0,'Transition types'!$B$4)="IN",OFFSET($K$2,0,0,'Transition types'!$B$4)),ROWS($K$2:$K470))),"")</f>
        <v/>
      </c>
      <c r="I470" s="42" t="str">
        <f aca="true">IFERROR(INDEX(OFFSET('Transition types'!$A$6,1,0,'Transition types'!$B$4),SMALL(IF(OFFSET('Transition types'!$C$6,1,0,'Transition types'!$B$4)="THROUGH",OFFSET($K$2,0,0,'Transition types'!$B$4)),ROWS($K$2:$K470))),"")</f>
        <v/>
      </c>
      <c r="J470" s="42" t="str">
        <f aca="true">IFERROR(INDEX(OFFSET('Transition types'!$A$6,1,0,'Transition types'!$B$4),SMALL(IF(OFFSET('Transition types'!$C$6,1,0,'Transition types'!$B$4)="OUT",OFFSET($K$2,0,0,'Transition types'!$B$4)),ROWS($K$2:$K470))),"")</f>
        <v/>
      </c>
      <c r="K470" s="42" t="n">
        <f aca="false">ROWS($K$2:$K470)</f>
        <v>469</v>
      </c>
    </row>
    <row r="471" customFormat="false" ht="12.8" hidden="false" customHeight="false" outlineLevel="0" collapsed="false">
      <c r="H471" s="42" t="str">
        <f aca="true">IFERROR(INDEX(OFFSET('Transition types'!$A$6,1,0,'Transition types'!$B$4),SMALL(IF(OFFSET('Transition types'!$C$6,1,0,'Transition types'!$B$4)="IN",OFFSET($K$2,0,0,'Transition types'!$B$4)),ROWS($K$2:$K471))),"")</f>
        <v/>
      </c>
      <c r="I471" s="42" t="str">
        <f aca="true">IFERROR(INDEX(OFFSET('Transition types'!$A$6,1,0,'Transition types'!$B$4),SMALL(IF(OFFSET('Transition types'!$C$6,1,0,'Transition types'!$B$4)="THROUGH",OFFSET($K$2,0,0,'Transition types'!$B$4)),ROWS($K$2:$K471))),"")</f>
        <v/>
      </c>
      <c r="J471" s="42" t="str">
        <f aca="true">IFERROR(INDEX(OFFSET('Transition types'!$A$6,1,0,'Transition types'!$B$4),SMALL(IF(OFFSET('Transition types'!$C$6,1,0,'Transition types'!$B$4)="OUT",OFFSET($K$2,0,0,'Transition types'!$B$4)),ROWS($K$2:$K471))),"")</f>
        <v/>
      </c>
      <c r="K471" s="42" t="n">
        <f aca="false">ROWS($K$2:$K471)</f>
        <v>470</v>
      </c>
    </row>
    <row r="472" customFormat="false" ht="12.8" hidden="false" customHeight="false" outlineLevel="0" collapsed="false">
      <c r="H472" s="42" t="str">
        <f aca="true">IFERROR(INDEX(OFFSET('Transition types'!$A$6,1,0,'Transition types'!$B$4),SMALL(IF(OFFSET('Transition types'!$C$6,1,0,'Transition types'!$B$4)="IN",OFFSET($K$2,0,0,'Transition types'!$B$4)),ROWS($K$2:$K472))),"")</f>
        <v/>
      </c>
      <c r="I472" s="42" t="str">
        <f aca="true">IFERROR(INDEX(OFFSET('Transition types'!$A$6,1,0,'Transition types'!$B$4),SMALL(IF(OFFSET('Transition types'!$C$6,1,0,'Transition types'!$B$4)="THROUGH",OFFSET($K$2,0,0,'Transition types'!$B$4)),ROWS($K$2:$K472))),"")</f>
        <v/>
      </c>
      <c r="J472" s="42" t="str">
        <f aca="true">IFERROR(INDEX(OFFSET('Transition types'!$A$6,1,0,'Transition types'!$B$4),SMALL(IF(OFFSET('Transition types'!$C$6,1,0,'Transition types'!$B$4)="OUT",OFFSET($K$2,0,0,'Transition types'!$B$4)),ROWS($K$2:$K472))),"")</f>
        <v/>
      </c>
      <c r="K472" s="42" t="n">
        <f aca="false">ROWS($K$2:$K472)</f>
        <v>471</v>
      </c>
    </row>
    <row r="473" customFormat="false" ht="12.8" hidden="false" customHeight="false" outlineLevel="0" collapsed="false">
      <c r="H473" s="42" t="str">
        <f aca="true">IFERROR(INDEX(OFFSET('Transition types'!$A$6,1,0,'Transition types'!$B$4),SMALL(IF(OFFSET('Transition types'!$C$6,1,0,'Transition types'!$B$4)="IN",OFFSET($K$2,0,0,'Transition types'!$B$4)),ROWS($K$2:$K473))),"")</f>
        <v/>
      </c>
      <c r="I473" s="42" t="str">
        <f aca="true">IFERROR(INDEX(OFFSET('Transition types'!$A$6,1,0,'Transition types'!$B$4),SMALL(IF(OFFSET('Transition types'!$C$6,1,0,'Transition types'!$B$4)="THROUGH",OFFSET($K$2,0,0,'Transition types'!$B$4)),ROWS($K$2:$K473))),"")</f>
        <v/>
      </c>
      <c r="J473" s="42" t="str">
        <f aca="true">IFERROR(INDEX(OFFSET('Transition types'!$A$6,1,0,'Transition types'!$B$4),SMALL(IF(OFFSET('Transition types'!$C$6,1,0,'Transition types'!$B$4)="OUT",OFFSET($K$2,0,0,'Transition types'!$B$4)),ROWS($K$2:$K473))),"")</f>
        <v/>
      </c>
      <c r="K473" s="42" t="n">
        <f aca="false">ROWS($K$2:$K473)</f>
        <v>472</v>
      </c>
    </row>
    <row r="474" customFormat="false" ht="12.8" hidden="false" customHeight="false" outlineLevel="0" collapsed="false">
      <c r="H474" s="42" t="str">
        <f aca="true">IFERROR(INDEX(OFFSET('Transition types'!$A$6,1,0,'Transition types'!$B$4),SMALL(IF(OFFSET('Transition types'!$C$6,1,0,'Transition types'!$B$4)="IN",OFFSET($K$2,0,0,'Transition types'!$B$4)),ROWS($K$2:$K474))),"")</f>
        <v/>
      </c>
      <c r="I474" s="42" t="str">
        <f aca="true">IFERROR(INDEX(OFFSET('Transition types'!$A$6,1,0,'Transition types'!$B$4),SMALL(IF(OFFSET('Transition types'!$C$6,1,0,'Transition types'!$B$4)="THROUGH",OFFSET($K$2,0,0,'Transition types'!$B$4)),ROWS($K$2:$K474))),"")</f>
        <v/>
      </c>
      <c r="J474" s="42" t="str">
        <f aca="true">IFERROR(INDEX(OFFSET('Transition types'!$A$6,1,0,'Transition types'!$B$4),SMALL(IF(OFFSET('Transition types'!$C$6,1,0,'Transition types'!$B$4)="OUT",OFFSET($K$2,0,0,'Transition types'!$B$4)),ROWS($K$2:$K474))),"")</f>
        <v/>
      </c>
      <c r="K474" s="42" t="n">
        <f aca="false">ROWS($K$2:$K474)</f>
        <v>473</v>
      </c>
    </row>
    <row r="475" customFormat="false" ht="12.8" hidden="false" customHeight="false" outlineLevel="0" collapsed="false">
      <c r="H475" s="42" t="str">
        <f aca="true">IFERROR(INDEX(OFFSET('Transition types'!$A$6,1,0,'Transition types'!$B$4),SMALL(IF(OFFSET('Transition types'!$C$6,1,0,'Transition types'!$B$4)="IN",OFFSET($K$2,0,0,'Transition types'!$B$4)),ROWS($K$2:$K475))),"")</f>
        <v/>
      </c>
      <c r="I475" s="42" t="str">
        <f aca="true">IFERROR(INDEX(OFFSET('Transition types'!$A$6,1,0,'Transition types'!$B$4),SMALL(IF(OFFSET('Transition types'!$C$6,1,0,'Transition types'!$B$4)="THROUGH",OFFSET($K$2,0,0,'Transition types'!$B$4)),ROWS($K$2:$K475))),"")</f>
        <v/>
      </c>
      <c r="J475" s="42" t="str">
        <f aca="true">IFERROR(INDEX(OFFSET('Transition types'!$A$6,1,0,'Transition types'!$B$4),SMALL(IF(OFFSET('Transition types'!$C$6,1,0,'Transition types'!$B$4)="OUT",OFFSET($K$2,0,0,'Transition types'!$B$4)),ROWS($K$2:$K475))),"")</f>
        <v/>
      </c>
      <c r="K475" s="42" t="n">
        <f aca="false">ROWS($K$2:$K475)</f>
        <v>474</v>
      </c>
    </row>
    <row r="476" customFormat="false" ht="12.8" hidden="false" customHeight="false" outlineLevel="0" collapsed="false">
      <c r="H476" s="42" t="str">
        <f aca="true">IFERROR(INDEX(OFFSET('Transition types'!$A$6,1,0,'Transition types'!$B$4),SMALL(IF(OFFSET('Transition types'!$C$6,1,0,'Transition types'!$B$4)="IN",OFFSET($K$2,0,0,'Transition types'!$B$4)),ROWS($K$2:$K476))),"")</f>
        <v/>
      </c>
      <c r="I476" s="42" t="str">
        <f aca="true">IFERROR(INDEX(OFFSET('Transition types'!$A$6,1,0,'Transition types'!$B$4),SMALL(IF(OFFSET('Transition types'!$C$6,1,0,'Transition types'!$B$4)="THROUGH",OFFSET($K$2,0,0,'Transition types'!$B$4)),ROWS($K$2:$K476))),"")</f>
        <v/>
      </c>
      <c r="J476" s="42" t="str">
        <f aca="true">IFERROR(INDEX(OFFSET('Transition types'!$A$6,1,0,'Transition types'!$B$4),SMALL(IF(OFFSET('Transition types'!$C$6,1,0,'Transition types'!$B$4)="OUT",OFFSET($K$2,0,0,'Transition types'!$B$4)),ROWS($K$2:$K476))),"")</f>
        <v/>
      </c>
      <c r="K476" s="42" t="n">
        <f aca="false">ROWS($K$2:$K476)</f>
        <v>475</v>
      </c>
    </row>
    <row r="477" customFormat="false" ht="12.8" hidden="false" customHeight="false" outlineLevel="0" collapsed="false">
      <c r="H477" s="42" t="str">
        <f aca="true">IFERROR(INDEX(OFFSET('Transition types'!$A$6,1,0,'Transition types'!$B$4),SMALL(IF(OFFSET('Transition types'!$C$6,1,0,'Transition types'!$B$4)="IN",OFFSET($K$2,0,0,'Transition types'!$B$4)),ROWS($K$2:$K477))),"")</f>
        <v/>
      </c>
      <c r="I477" s="42" t="str">
        <f aca="true">IFERROR(INDEX(OFFSET('Transition types'!$A$6,1,0,'Transition types'!$B$4),SMALL(IF(OFFSET('Transition types'!$C$6,1,0,'Transition types'!$B$4)="THROUGH",OFFSET($K$2,0,0,'Transition types'!$B$4)),ROWS($K$2:$K477))),"")</f>
        <v/>
      </c>
      <c r="J477" s="42" t="str">
        <f aca="true">IFERROR(INDEX(OFFSET('Transition types'!$A$6,1,0,'Transition types'!$B$4),SMALL(IF(OFFSET('Transition types'!$C$6,1,0,'Transition types'!$B$4)="OUT",OFFSET($K$2,0,0,'Transition types'!$B$4)),ROWS($K$2:$K477))),"")</f>
        <v/>
      </c>
      <c r="K477" s="42" t="n">
        <f aca="false">ROWS($K$2:$K477)</f>
        <v>476</v>
      </c>
    </row>
    <row r="478" customFormat="false" ht="12.8" hidden="false" customHeight="false" outlineLevel="0" collapsed="false">
      <c r="H478" s="42" t="str">
        <f aca="true">IFERROR(INDEX(OFFSET('Transition types'!$A$6,1,0,'Transition types'!$B$4),SMALL(IF(OFFSET('Transition types'!$C$6,1,0,'Transition types'!$B$4)="IN",OFFSET($K$2,0,0,'Transition types'!$B$4)),ROWS($K$2:$K478))),"")</f>
        <v/>
      </c>
      <c r="I478" s="42" t="str">
        <f aca="true">IFERROR(INDEX(OFFSET('Transition types'!$A$6,1,0,'Transition types'!$B$4),SMALL(IF(OFFSET('Transition types'!$C$6,1,0,'Transition types'!$B$4)="THROUGH",OFFSET($K$2,0,0,'Transition types'!$B$4)),ROWS($K$2:$K478))),"")</f>
        <v/>
      </c>
      <c r="J478" s="42" t="str">
        <f aca="true">IFERROR(INDEX(OFFSET('Transition types'!$A$6,1,0,'Transition types'!$B$4),SMALL(IF(OFFSET('Transition types'!$C$6,1,0,'Transition types'!$B$4)="OUT",OFFSET($K$2,0,0,'Transition types'!$B$4)),ROWS($K$2:$K478))),"")</f>
        <v/>
      </c>
      <c r="K478" s="42" t="n">
        <f aca="false">ROWS($K$2:$K478)</f>
        <v>477</v>
      </c>
    </row>
    <row r="479" customFormat="false" ht="12.8" hidden="false" customHeight="false" outlineLevel="0" collapsed="false">
      <c r="H479" s="42" t="str">
        <f aca="true">IFERROR(INDEX(OFFSET('Transition types'!$A$6,1,0,'Transition types'!$B$4),SMALL(IF(OFFSET('Transition types'!$C$6,1,0,'Transition types'!$B$4)="IN",OFFSET($K$2,0,0,'Transition types'!$B$4)),ROWS($K$2:$K479))),"")</f>
        <v/>
      </c>
      <c r="I479" s="42" t="str">
        <f aca="true">IFERROR(INDEX(OFFSET('Transition types'!$A$6,1,0,'Transition types'!$B$4),SMALL(IF(OFFSET('Transition types'!$C$6,1,0,'Transition types'!$B$4)="THROUGH",OFFSET($K$2,0,0,'Transition types'!$B$4)),ROWS($K$2:$K479))),"")</f>
        <v/>
      </c>
      <c r="J479" s="42" t="str">
        <f aca="true">IFERROR(INDEX(OFFSET('Transition types'!$A$6,1,0,'Transition types'!$B$4),SMALL(IF(OFFSET('Transition types'!$C$6,1,0,'Transition types'!$B$4)="OUT",OFFSET($K$2,0,0,'Transition types'!$B$4)),ROWS($K$2:$K479))),"")</f>
        <v/>
      </c>
      <c r="K479" s="42" t="n">
        <f aca="false">ROWS($K$2:$K479)</f>
        <v>478</v>
      </c>
    </row>
    <row r="480" customFormat="false" ht="12.8" hidden="false" customHeight="false" outlineLevel="0" collapsed="false">
      <c r="H480" s="42" t="str">
        <f aca="true">IFERROR(INDEX(OFFSET('Transition types'!$A$6,1,0,'Transition types'!$B$4),SMALL(IF(OFFSET('Transition types'!$C$6,1,0,'Transition types'!$B$4)="IN",OFFSET($K$2,0,0,'Transition types'!$B$4)),ROWS($K$2:$K480))),"")</f>
        <v/>
      </c>
      <c r="I480" s="42" t="str">
        <f aca="true">IFERROR(INDEX(OFFSET('Transition types'!$A$6,1,0,'Transition types'!$B$4),SMALL(IF(OFFSET('Transition types'!$C$6,1,0,'Transition types'!$B$4)="THROUGH",OFFSET($K$2,0,0,'Transition types'!$B$4)),ROWS($K$2:$K480))),"")</f>
        <v/>
      </c>
      <c r="J480" s="42" t="str">
        <f aca="true">IFERROR(INDEX(OFFSET('Transition types'!$A$6,1,0,'Transition types'!$B$4),SMALL(IF(OFFSET('Transition types'!$C$6,1,0,'Transition types'!$B$4)="OUT",OFFSET($K$2,0,0,'Transition types'!$B$4)),ROWS($K$2:$K480))),"")</f>
        <v/>
      </c>
      <c r="K480" s="42" t="n">
        <f aca="false">ROWS($K$2:$K480)</f>
        <v>479</v>
      </c>
    </row>
    <row r="481" customFormat="false" ht="12.8" hidden="false" customHeight="false" outlineLevel="0" collapsed="false">
      <c r="H481" s="42" t="str">
        <f aca="true">IFERROR(INDEX(OFFSET('Transition types'!$A$6,1,0,'Transition types'!$B$4),SMALL(IF(OFFSET('Transition types'!$C$6,1,0,'Transition types'!$B$4)="IN",OFFSET($K$2,0,0,'Transition types'!$B$4)),ROWS($K$2:$K481))),"")</f>
        <v/>
      </c>
      <c r="I481" s="42" t="str">
        <f aca="true">IFERROR(INDEX(OFFSET('Transition types'!$A$6,1,0,'Transition types'!$B$4),SMALL(IF(OFFSET('Transition types'!$C$6,1,0,'Transition types'!$B$4)="THROUGH",OFFSET($K$2,0,0,'Transition types'!$B$4)),ROWS($K$2:$K481))),"")</f>
        <v/>
      </c>
      <c r="J481" s="42" t="str">
        <f aca="true">IFERROR(INDEX(OFFSET('Transition types'!$A$6,1,0,'Transition types'!$B$4),SMALL(IF(OFFSET('Transition types'!$C$6,1,0,'Transition types'!$B$4)="OUT",OFFSET($K$2,0,0,'Transition types'!$B$4)),ROWS($K$2:$K481))),"")</f>
        <v/>
      </c>
      <c r="K481" s="42" t="n">
        <f aca="false">ROWS($K$2:$K481)</f>
        <v>480</v>
      </c>
    </row>
    <row r="482" customFormat="false" ht="12.8" hidden="false" customHeight="false" outlineLevel="0" collapsed="false">
      <c r="H482" s="42" t="str">
        <f aca="true">IFERROR(INDEX(OFFSET('Transition types'!$A$6,1,0,'Transition types'!$B$4),SMALL(IF(OFFSET('Transition types'!$C$6,1,0,'Transition types'!$B$4)="IN",OFFSET($K$2,0,0,'Transition types'!$B$4)),ROWS($K$2:$K482))),"")</f>
        <v/>
      </c>
      <c r="I482" s="42" t="str">
        <f aca="true">IFERROR(INDEX(OFFSET('Transition types'!$A$6,1,0,'Transition types'!$B$4),SMALL(IF(OFFSET('Transition types'!$C$6,1,0,'Transition types'!$B$4)="THROUGH",OFFSET($K$2,0,0,'Transition types'!$B$4)),ROWS($K$2:$K482))),"")</f>
        <v/>
      </c>
      <c r="J482" s="42" t="str">
        <f aca="true">IFERROR(INDEX(OFFSET('Transition types'!$A$6,1,0,'Transition types'!$B$4),SMALL(IF(OFFSET('Transition types'!$C$6,1,0,'Transition types'!$B$4)="OUT",OFFSET($K$2,0,0,'Transition types'!$B$4)),ROWS($K$2:$K482))),"")</f>
        <v/>
      </c>
      <c r="K482" s="42" t="n">
        <f aca="false">ROWS($K$2:$K482)</f>
        <v>481</v>
      </c>
    </row>
    <row r="483" customFormat="false" ht="12.8" hidden="false" customHeight="false" outlineLevel="0" collapsed="false">
      <c r="H483" s="42" t="str">
        <f aca="true">IFERROR(INDEX(OFFSET('Transition types'!$A$6,1,0,'Transition types'!$B$4),SMALL(IF(OFFSET('Transition types'!$C$6,1,0,'Transition types'!$B$4)="IN",OFFSET($K$2,0,0,'Transition types'!$B$4)),ROWS($K$2:$K483))),"")</f>
        <v/>
      </c>
      <c r="I483" s="42" t="str">
        <f aca="true">IFERROR(INDEX(OFFSET('Transition types'!$A$6,1,0,'Transition types'!$B$4),SMALL(IF(OFFSET('Transition types'!$C$6,1,0,'Transition types'!$B$4)="THROUGH",OFFSET($K$2,0,0,'Transition types'!$B$4)),ROWS($K$2:$K483))),"")</f>
        <v/>
      </c>
      <c r="J483" s="42" t="str">
        <f aca="true">IFERROR(INDEX(OFFSET('Transition types'!$A$6,1,0,'Transition types'!$B$4),SMALL(IF(OFFSET('Transition types'!$C$6,1,0,'Transition types'!$B$4)="OUT",OFFSET($K$2,0,0,'Transition types'!$B$4)),ROWS($K$2:$K483))),"")</f>
        <v/>
      </c>
      <c r="K483" s="42" t="n">
        <f aca="false">ROWS($K$2:$K483)</f>
        <v>482</v>
      </c>
    </row>
    <row r="484" customFormat="false" ht="12.8" hidden="false" customHeight="false" outlineLevel="0" collapsed="false">
      <c r="H484" s="42" t="str">
        <f aca="true">IFERROR(INDEX(OFFSET('Transition types'!$A$6,1,0,'Transition types'!$B$4),SMALL(IF(OFFSET('Transition types'!$C$6,1,0,'Transition types'!$B$4)="IN",OFFSET($K$2,0,0,'Transition types'!$B$4)),ROWS($K$2:$K484))),"")</f>
        <v/>
      </c>
      <c r="I484" s="42" t="str">
        <f aca="true">IFERROR(INDEX(OFFSET('Transition types'!$A$6,1,0,'Transition types'!$B$4),SMALL(IF(OFFSET('Transition types'!$C$6,1,0,'Transition types'!$B$4)="THROUGH",OFFSET($K$2,0,0,'Transition types'!$B$4)),ROWS($K$2:$K484))),"")</f>
        <v/>
      </c>
      <c r="J484" s="42" t="str">
        <f aca="true">IFERROR(INDEX(OFFSET('Transition types'!$A$6,1,0,'Transition types'!$B$4),SMALL(IF(OFFSET('Transition types'!$C$6,1,0,'Transition types'!$B$4)="OUT",OFFSET($K$2,0,0,'Transition types'!$B$4)),ROWS($K$2:$K484))),"")</f>
        <v/>
      </c>
      <c r="K484" s="42" t="n">
        <f aca="false">ROWS($K$2:$K484)</f>
        <v>483</v>
      </c>
    </row>
    <row r="485" customFormat="false" ht="12.8" hidden="false" customHeight="false" outlineLevel="0" collapsed="false">
      <c r="H485" s="42" t="str">
        <f aca="true">IFERROR(INDEX(OFFSET('Transition types'!$A$6,1,0,'Transition types'!$B$4),SMALL(IF(OFFSET('Transition types'!$C$6,1,0,'Transition types'!$B$4)="IN",OFFSET($K$2,0,0,'Transition types'!$B$4)),ROWS($K$2:$K485))),"")</f>
        <v/>
      </c>
      <c r="I485" s="42" t="str">
        <f aca="true">IFERROR(INDEX(OFFSET('Transition types'!$A$6,1,0,'Transition types'!$B$4),SMALL(IF(OFFSET('Transition types'!$C$6,1,0,'Transition types'!$B$4)="THROUGH",OFFSET($K$2,0,0,'Transition types'!$B$4)),ROWS($K$2:$K485))),"")</f>
        <v/>
      </c>
      <c r="J485" s="42" t="str">
        <f aca="true">IFERROR(INDEX(OFFSET('Transition types'!$A$6,1,0,'Transition types'!$B$4),SMALL(IF(OFFSET('Transition types'!$C$6,1,0,'Transition types'!$B$4)="OUT",OFFSET($K$2,0,0,'Transition types'!$B$4)),ROWS($K$2:$K485))),"")</f>
        <v/>
      </c>
      <c r="K485" s="42" t="n">
        <f aca="false">ROWS($K$2:$K485)</f>
        <v>484</v>
      </c>
    </row>
    <row r="486" customFormat="false" ht="12.8" hidden="false" customHeight="false" outlineLevel="0" collapsed="false">
      <c r="H486" s="42" t="str">
        <f aca="true">IFERROR(INDEX(OFFSET('Transition types'!$A$6,1,0,'Transition types'!$B$4),SMALL(IF(OFFSET('Transition types'!$C$6,1,0,'Transition types'!$B$4)="IN",OFFSET($K$2,0,0,'Transition types'!$B$4)),ROWS($K$2:$K486))),"")</f>
        <v/>
      </c>
      <c r="I486" s="42" t="str">
        <f aca="true">IFERROR(INDEX(OFFSET('Transition types'!$A$6,1,0,'Transition types'!$B$4),SMALL(IF(OFFSET('Transition types'!$C$6,1,0,'Transition types'!$B$4)="THROUGH",OFFSET($K$2,0,0,'Transition types'!$B$4)),ROWS($K$2:$K486))),"")</f>
        <v/>
      </c>
      <c r="J486" s="42" t="str">
        <f aca="true">IFERROR(INDEX(OFFSET('Transition types'!$A$6,1,0,'Transition types'!$B$4),SMALL(IF(OFFSET('Transition types'!$C$6,1,0,'Transition types'!$B$4)="OUT",OFFSET($K$2,0,0,'Transition types'!$B$4)),ROWS($K$2:$K486))),"")</f>
        <v/>
      </c>
      <c r="K486" s="42" t="n">
        <f aca="false">ROWS($K$2:$K486)</f>
        <v>485</v>
      </c>
    </row>
    <row r="487" customFormat="false" ht="12.8" hidden="false" customHeight="false" outlineLevel="0" collapsed="false">
      <c r="H487" s="42" t="str">
        <f aca="true">IFERROR(INDEX(OFFSET('Transition types'!$A$6,1,0,'Transition types'!$B$4),SMALL(IF(OFFSET('Transition types'!$C$6,1,0,'Transition types'!$B$4)="IN",OFFSET($K$2,0,0,'Transition types'!$B$4)),ROWS($K$2:$K487))),"")</f>
        <v/>
      </c>
      <c r="I487" s="42" t="str">
        <f aca="true">IFERROR(INDEX(OFFSET('Transition types'!$A$6,1,0,'Transition types'!$B$4),SMALL(IF(OFFSET('Transition types'!$C$6,1,0,'Transition types'!$B$4)="THROUGH",OFFSET($K$2,0,0,'Transition types'!$B$4)),ROWS($K$2:$K487))),"")</f>
        <v/>
      </c>
      <c r="J487" s="42" t="str">
        <f aca="true">IFERROR(INDEX(OFFSET('Transition types'!$A$6,1,0,'Transition types'!$B$4),SMALL(IF(OFFSET('Transition types'!$C$6,1,0,'Transition types'!$B$4)="OUT",OFFSET($K$2,0,0,'Transition types'!$B$4)),ROWS($K$2:$K487))),"")</f>
        <v/>
      </c>
      <c r="K487" s="42" t="n">
        <f aca="false">ROWS($K$2:$K487)</f>
        <v>486</v>
      </c>
    </row>
    <row r="488" customFormat="false" ht="12.8" hidden="false" customHeight="false" outlineLevel="0" collapsed="false">
      <c r="H488" s="42" t="str">
        <f aca="true">IFERROR(INDEX(OFFSET('Transition types'!$A$6,1,0,'Transition types'!$B$4),SMALL(IF(OFFSET('Transition types'!$C$6,1,0,'Transition types'!$B$4)="IN",OFFSET($K$2,0,0,'Transition types'!$B$4)),ROWS($K$2:$K488))),"")</f>
        <v/>
      </c>
      <c r="I488" s="42" t="str">
        <f aca="true">IFERROR(INDEX(OFFSET('Transition types'!$A$6,1,0,'Transition types'!$B$4),SMALL(IF(OFFSET('Transition types'!$C$6,1,0,'Transition types'!$B$4)="THROUGH",OFFSET($K$2,0,0,'Transition types'!$B$4)),ROWS($K$2:$K488))),"")</f>
        <v/>
      </c>
      <c r="J488" s="42" t="str">
        <f aca="true">IFERROR(INDEX(OFFSET('Transition types'!$A$6,1,0,'Transition types'!$B$4),SMALL(IF(OFFSET('Transition types'!$C$6,1,0,'Transition types'!$B$4)="OUT",OFFSET($K$2,0,0,'Transition types'!$B$4)),ROWS($K$2:$K488))),"")</f>
        <v/>
      </c>
      <c r="K488" s="42" t="n">
        <f aca="false">ROWS($K$2:$K488)</f>
        <v>487</v>
      </c>
    </row>
    <row r="489" customFormat="false" ht="12.8" hidden="false" customHeight="false" outlineLevel="0" collapsed="false">
      <c r="H489" s="42" t="str">
        <f aca="true">IFERROR(INDEX(OFFSET('Transition types'!$A$6,1,0,'Transition types'!$B$4),SMALL(IF(OFFSET('Transition types'!$C$6,1,0,'Transition types'!$B$4)="IN",OFFSET($K$2,0,0,'Transition types'!$B$4)),ROWS($K$2:$K489))),"")</f>
        <v/>
      </c>
      <c r="I489" s="42" t="str">
        <f aca="true">IFERROR(INDEX(OFFSET('Transition types'!$A$6,1,0,'Transition types'!$B$4),SMALL(IF(OFFSET('Transition types'!$C$6,1,0,'Transition types'!$B$4)="THROUGH",OFFSET($K$2,0,0,'Transition types'!$B$4)),ROWS($K$2:$K489))),"")</f>
        <v/>
      </c>
      <c r="J489" s="42" t="str">
        <f aca="true">IFERROR(INDEX(OFFSET('Transition types'!$A$6,1,0,'Transition types'!$B$4),SMALL(IF(OFFSET('Transition types'!$C$6,1,0,'Transition types'!$B$4)="OUT",OFFSET($K$2,0,0,'Transition types'!$B$4)),ROWS($K$2:$K489))),"")</f>
        <v/>
      </c>
      <c r="K489" s="42" t="n">
        <f aca="false">ROWS($K$2:$K489)</f>
        <v>488</v>
      </c>
    </row>
    <row r="490" customFormat="false" ht="12.8" hidden="false" customHeight="false" outlineLevel="0" collapsed="false">
      <c r="H490" s="42" t="str">
        <f aca="true">IFERROR(INDEX(OFFSET('Transition types'!$A$6,1,0,'Transition types'!$B$4),SMALL(IF(OFFSET('Transition types'!$C$6,1,0,'Transition types'!$B$4)="IN",OFFSET($K$2,0,0,'Transition types'!$B$4)),ROWS($K$2:$K490))),"")</f>
        <v/>
      </c>
      <c r="I490" s="42" t="str">
        <f aca="true">IFERROR(INDEX(OFFSET('Transition types'!$A$6,1,0,'Transition types'!$B$4),SMALL(IF(OFFSET('Transition types'!$C$6,1,0,'Transition types'!$B$4)="THROUGH",OFFSET($K$2,0,0,'Transition types'!$B$4)),ROWS($K$2:$K490))),"")</f>
        <v/>
      </c>
      <c r="J490" s="42" t="str">
        <f aca="true">IFERROR(INDEX(OFFSET('Transition types'!$A$6,1,0,'Transition types'!$B$4),SMALL(IF(OFFSET('Transition types'!$C$6,1,0,'Transition types'!$B$4)="OUT",OFFSET($K$2,0,0,'Transition types'!$B$4)),ROWS($K$2:$K490))),"")</f>
        <v/>
      </c>
      <c r="K490" s="42" t="n">
        <f aca="false">ROWS($K$2:$K490)</f>
        <v>489</v>
      </c>
    </row>
    <row r="491" customFormat="false" ht="12.8" hidden="false" customHeight="false" outlineLevel="0" collapsed="false">
      <c r="H491" s="42" t="str">
        <f aca="true">IFERROR(INDEX(OFFSET('Transition types'!$A$6,1,0,'Transition types'!$B$4),SMALL(IF(OFFSET('Transition types'!$C$6,1,0,'Transition types'!$B$4)="IN",OFFSET($K$2,0,0,'Transition types'!$B$4)),ROWS($K$2:$K491))),"")</f>
        <v/>
      </c>
      <c r="I491" s="42" t="str">
        <f aca="true">IFERROR(INDEX(OFFSET('Transition types'!$A$6,1,0,'Transition types'!$B$4),SMALL(IF(OFFSET('Transition types'!$C$6,1,0,'Transition types'!$B$4)="THROUGH",OFFSET($K$2,0,0,'Transition types'!$B$4)),ROWS($K$2:$K491))),"")</f>
        <v/>
      </c>
      <c r="J491" s="42" t="str">
        <f aca="true">IFERROR(INDEX(OFFSET('Transition types'!$A$6,1,0,'Transition types'!$B$4),SMALL(IF(OFFSET('Transition types'!$C$6,1,0,'Transition types'!$B$4)="OUT",OFFSET($K$2,0,0,'Transition types'!$B$4)),ROWS($K$2:$K491))),"")</f>
        <v/>
      </c>
      <c r="K491" s="42" t="n">
        <f aca="false">ROWS($K$2:$K491)</f>
        <v>490</v>
      </c>
    </row>
    <row r="492" customFormat="false" ht="12.8" hidden="false" customHeight="false" outlineLevel="0" collapsed="false">
      <c r="H492" s="42" t="str">
        <f aca="true">IFERROR(INDEX(OFFSET('Transition types'!$A$6,1,0,'Transition types'!$B$4),SMALL(IF(OFFSET('Transition types'!$C$6,1,0,'Transition types'!$B$4)="IN",OFFSET($K$2,0,0,'Transition types'!$B$4)),ROWS($K$2:$K492))),"")</f>
        <v/>
      </c>
      <c r="I492" s="42" t="str">
        <f aca="true">IFERROR(INDEX(OFFSET('Transition types'!$A$6,1,0,'Transition types'!$B$4),SMALL(IF(OFFSET('Transition types'!$C$6,1,0,'Transition types'!$B$4)="THROUGH",OFFSET($K$2,0,0,'Transition types'!$B$4)),ROWS($K$2:$K492))),"")</f>
        <v/>
      </c>
      <c r="J492" s="42" t="str">
        <f aca="true">IFERROR(INDEX(OFFSET('Transition types'!$A$6,1,0,'Transition types'!$B$4),SMALL(IF(OFFSET('Transition types'!$C$6,1,0,'Transition types'!$B$4)="OUT",OFFSET($K$2,0,0,'Transition types'!$B$4)),ROWS($K$2:$K492))),"")</f>
        <v/>
      </c>
      <c r="K492" s="42" t="n">
        <f aca="false">ROWS($K$2:$K492)</f>
        <v>491</v>
      </c>
    </row>
    <row r="493" customFormat="false" ht="12.8" hidden="false" customHeight="false" outlineLevel="0" collapsed="false">
      <c r="H493" s="42" t="str">
        <f aca="true">IFERROR(INDEX(OFFSET('Transition types'!$A$6,1,0,'Transition types'!$B$4),SMALL(IF(OFFSET('Transition types'!$C$6,1,0,'Transition types'!$B$4)="IN",OFFSET($K$2,0,0,'Transition types'!$B$4)),ROWS($K$2:$K493))),"")</f>
        <v/>
      </c>
      <c r="I493" s="42" t="str">
        <f aca="true">IFERROR(INDEX(OFFSET('Transition types'!$A$6,1,0,'Transition types'!$B$4),SMALL(IF(OFFSET('Transition types'!$C$6,1,0,'Transition types'!$B$4)="THROUGH",OFFSET($K$2,0,0,'Transition types'!$B$4)),ROWS($K$2:$K493))),"")</f>
        <v/>
      </c>
      <c r="J493" s="42" t="str">
        <f aca="true">IFERROR(INDEX(OFFSET('Transition types'!$A$6,1,0,'Transition types'!$B$4),SMALL(IF(OFFSET('Transition types'!$C$6,1,0,'Transition types'!$B$4)="OUT",OFFSET($K$2,0,0,'Transition types'!$B$4)),ROWS($K$2:$K493))),"")</f>
        <v/>
      </c>
      <c r="K493" s="42" t="n">
        <f aca="false">ROWS($K$2:$K493)</f>
        <v>492</v>
      </c>
    </row>
    <row r="494" customFormat="false" ht="12.8" hidden="false" customHeight="false" outlineLevel="0" collapsed="false">
      <c r="H494" s="42" t="str">
        <f aca="true">IFERROR(INDEX(OFFSET('Transition types'!$A$6,1,0,'Transition types'!$B$4),SMALL(IF(OFFSET('Transition types'!$C$6,1,0,'Transition types'!$B$4)="IN",OFFSET($K$2,0,0,'Transition types'!$B$4)),ROWS($K$2:$K494))),"")</f>
        <v/>
      </c>
      <c r="I494" s="42" t="str">
        <f aca="true">IFERROR(INDEX(OFFSET('Transition types'!$A$6,1,0,'Transition types'!$B$4),SMALL(IF(OFFSET('Transition types'!$C$6,1,0,'Transition types'!$B$4)="THROUGH",OFFSET($K$2,0,0,'Transition types'!$B$4)),ROWS($K$2:$K494))),"")</f>
        <v/>
      </c>
      <c r="J494" s="42" t="str">
        <f aca="true">IFERROR(INDEX(OFFSET('Transition types'!$A$6,1,0,'Transition types'!$B$4),SMALL(IF(OFFSET('Transition types'!$C$6,1,0,'Transition types'!$B$4)="OUT",OFFSET($K$2,0,0,'Transition types'!$B$4)),ROWS($K$2:$K494))),"")</f>
        <v/>
      </c>
      <c r="K494" s="42" t="n">
        <f aca="false">ROWS($K$2:$K494)</f>
        <v>493</v>
      </c>
    </row>
    <row r="495" customFormat="false" ht="12.8" hidden="false" customHeight="false" outlineLevel="0" collapsed="false">
      <c r="H495" s="42" t="str">
        <f aca="true">IFERROR(INDEX(OFFSET('Transition types'!$A$6,1,0,'Transition types'!$B$4),SMALL(IF(OFFSET('Transition types'!$C$6,1,0,'Transition types'!$B$4)="IN",OFFSET($K$2,0,0,'Transition types'!$B$4)),ROWS($K$2:$K495))),"")</f>
        <v/>
      </c>
      <c r="I495" s="42" t="str">
        <f aca="true">IFERROR(INDEX(OFFSET('Transition types'!$A$6,1,0,'Transition types'!$B$4),SMALL(IF(OFFSET('Transition types'!$C$6,1,0,'Transition types'!$B$4)="THROUGH",OFFSET($K$2,0,0,'Transition types'!$B$4)),ROWS($K$2:$K495))),"")</f>
        <v/>
      </c>
      <c r="J495" s="42" t="str">
        <f aca="true">IFERROR(INDEX(OFFSET('Transition types'!$A$6,1,0,'Transition types'!$B$4),SMALL(IF(OFFSET('Transition types'!$C$6,1,0,'Transition types'!$B$4)="OUT",OFFSET($K$2,0,0,'Transition types'!$B$4)),ROWS($K$2:$K495))),"")</f>
        <v/>
      </c>
      <c r="K495" s="42" t="n">
        <f aca="false">ROWS($K$2:$K495)</f>
        <v>494</v>
      </c>
    </row>
    <row r="496" customFormat="false" ht="12.8" hidden="false" customHeight="false" outlineLevel="0" collapsed="false">
      <c r="H496" s="42" t="str">
        <f aca="true">IFERROR(INDEX(OFFSET('Transition types'!$A$6,1,0,'Transition types'!$B$4),SMALL(IF(OFFSET('Transition types'!$C$6,1,0,'Transition types'!$B$4)="IN",OFFSET($K$2,0,0,'Transition types'!$B$4)),ROWS($K$2:$K496))),"")</f>
        <v/>
      </c>
      <c r="I496" s="42" t="str">
        <f aca="true">IFERROR(INDEX(OFFSET('Transition types'!$A$6,1,0,'Transition types'!$B$4),SMALL(IF(OFFSET('Transition types'!$C$6,1,0,'Transition types'!$B$4)="THROUGH",OFFSET($K$2,0,0,'Transition types'!$B$4)),ROWS($K$2:$K496))),"")</f>
        <v/>
      </c>
      <c r="J496" s="42" t="str">
        <f aca="true">IFERROR(INDEX(OFFSET('Transition types'!$A$6,1,0,'Transition types'!$B$4),SMALL(IF(OFFSET('Transition types'!$C$6,1,0,'Transition types'!$B$4)="OUT",OFFSET($K$2,0,0,'Transition types'!$B$4)),ROWS($K$2:$K496))),"")</f>
        <v/>
      </c>
      <c r="K496" s="42" t="n">
        <f aca="false">ROWS($K$2:$K496)</f>
        <v>495</v>
      </c>
    </row>
    <row r="497" customFormat="false" ht="12.8" hidden="false" customHeight="false" outlineLevel="0" collapsed="false">
      <c r="H497" s="42" t="str">
        <f aca="true">IFERROR(INDEX(OFFSET('Transition types'!$A$6,1,0,'Transition types'!$B$4),SMALL(IF(OFFSET('Transition types'!$C$6,1,0,'Transition types'!$B$4)="IN",OFFSET($K$2,0,0,'Transition types'!$B$4)),ROWS($K$2:$K497))),"")</f>
        <v/>
      </c>
      <c r="I497" s="42" t="str">
        <f aca="true">IFERROR(INDEX(OFFSET('Transition types'!$A$6,1,0,'Transition types'!$B$4),SMALL(IF(OFFSET('Transition types'!$C$6,1,0,'Transition types'!$B$4)="THROUGH",OFFSET($K$2,0,0,'Transition types'!$B$4)),ROWS($K$2:$K497))),"")</f>
        <v/>
      </c>
      <c r="J497" s="42" t="str">
        <f aca="true">IFERROR(INDEX(OFFSET('Transition types'!$A$6,1,0,'Transition types'!$B$4),SMALL(IF(OFFSET('Transition types'!$C$6,1,0,'Transition types'!$B$4)="OUT",OFFSET($K$2,0,0,'Transition types'!$B$4)),ROWS($K$2:$K497))),"")</f>
        <v/>
      </c>
      <c r="K497" s="42" t="n">
        <f aca="false">ROWS($K$2:$K497)</f>
        <v>496</v>
      </c>
    </row>
    <row r="498" customFormat="false" ht="12.8" hidden="false" customHeight="false" outlineLevel="0" collapsed="false">
      <c r="H498" s="42" t="str">
        <f aca="true">IFERROR(INDEX(OFFSET('Transition types'!$A$6,1,0,'Transition types'!$B$4),SMALL(IF(OFFSET('Transition types'!$C$6,1,0,'Transition types'!$B$4)="IN",OFFSET($K$2,0,0,'Transition types'!$B$4)),ROWS($K$2:$K498))),"")</f>
        <v/>
      </c>
      <c r="I498" s="42" t="str">
        <f aca="true">IFERROR(INDEX(OFFSET('Transition types'!$A$6,1,0,'Transition types'!$B$4),SMALL(IF(OFFSET('Transition types'!$C$6,1,0,'Transition types'!$B$4)="THROUGH",OFFSET($K$2,0,0,'Transition types'!$B$4)),ROWS($K$2:$K498))),"")</f>
        <v/>
      </c>
      <c r="J498" s="42" t="str">
        <f aca="true">IFERROR(INDEX(OFFSET('Transition types'!$A$6,1,0,'Transition types'!$B$4),SMALL(IF(OFFSET('Transition types'!$C$6,1,0,'Transition types'!$B$4)="OUT",OFFSET($K$2,0,0,'Transition types'!$B$4)),ROWS($K$2:$K498))),"")</f>
        <v/>
      </c>
      <c r="K498" s="42" t="n">
        <f aca="false">ROWS($K$2:$K498)</f>
        <v>497</v>
      </c>
    </row>
    <row r="499" customFormat="false" ht="12.8" hidden="false" customHeight="false" outlineLevel="0" collapsed="false">
      <c r="H499" s="42" t="str">
        <f aca="true">IFERROR(INDEX(OFFSET('Transition types'!$A$6,1,0,'Transition types'!$B$4),SMALL(IF(OFFSET('Transition types'!$C$6,1,0,'Transition types'!$B$4)="IN",OFFSET($K$2,0,0,'Transition types'!$B$4)),ROWS($K$2:$K499))),"")</f>
        <v/>
      </c>
      <c r="I499" s="42" t="str">
        <f aca="true">IFERROR(INDEX(OFFSET('Transition types'!$A$6,1,0,'Transition types'!$B$4),SMALL(IF(OFFSET('Transition types'!$C$6,1,0,'Transition types'!$B$4)="THROUGH",OFFSET($K$2,0,0,'Transition types'!$B$4)),ROWS($K$2:$K499))),"")</f>
        <v/>
      </c>
      <c r="J499" s="42" t="str">
        <f aca="true">IFERROR(INDEX(OFFSET('Transition types'!$A$6,1,0,'Transition types'!$B$4),SMALL(IF(OFFSET('Transition types'!$C$6,1,0,'Transition types'!$B$4)="OUT",OFFSET($K$2,0,0,'Transition types'!$B$4)),ROWS($K$2:$K499))),"")</f>
        <v/>
      </c>
      <c r="K499" s="42" t="n">
        <f aca="false">ROWS($K$2:$K499)</f>
        <v>498</v>
      </c>
    </row>
    <row r="500" customFormat="false" ht="12.8" hidden="false" customHeight="false" outlineLevel="0" collapsed="false">
      <c r="H500" s="42" t="str">
        <f aca="true">IFERROR(INDEX(OFFSET('Transition types'!$A$6,1,0,'Transition types'!$B$4),SMALL(IF(OFFSET('Transition types'!$C$6,1,0,'Transition types'!$B$4)="IN",OFFSET($K$2,0,0,'Transition types'!$B$4)),ROWS($K$2:$K500))),"")</f>
        <v/>
      </c>
      <c r="I500" s="42" t="str">
        <f aca="true">IFERROR(INDEX(OFFSET('Transition types'!$A$6,1,0,'Transition types'!$B$4),SMALL(IF(OFFSET('Transition types'!$C$6,1,0,'Transition types'!$B$4)="THROUGH",OFFSET($K$2,0,0,'Transition types'!$B$4)),ROWS($K$2:$K500))),"")</f>
        <v/>
      </c>
      <c r="J500" s="42" t="str">
        <f aca="true">IFERROR(INDEX(OFFSET('Transition types'!$A$6,1,0,'Transition types'!$B$4),SMALL(IF(OFFSET('Transition types'!$C$6,1,0,'Transition types'!$B$4)="OUT",OFFSET($K$2,0,0,'Transition types'!$B$4)),ROWS($K$2:$K500))),"")</f>
        <v/>
      </c>
      <c r="K500" s="42" t="n">
        <f aca="false">ROWS($K$2:$K500)</f>
        <v>499</v>
      </c>
    </row>
    <row r="501" customFormat="false" ht="12.8" hidden="false" customHeight="false" outlineLevel="0" collapsed="false">
      <c r="H501" s="42" t="str">
        <f aca="true">IFERROR(INDEX(OFFSET('Transition types'!$A$6,1,0,'Transition types'!$B$4),SMALL(IF(OFFSET('Transition types'!$C$6,1,0,'Transition types'!$B$4)="IN",OFFSET($K$2,0,0,'Transition types'!$B$4)),ROWS($K$2:$K501))),"")</f>
        <v/>
      </c>
      <c r="I501" s="42" t="str">
        <f aca="true">IFERROR(INDEX(OFFSET('Transition types'!$A$6,1,0,'Transition types'!$B$4),SMALL(IF(OFFSET('Transition types'!$C$6,1,0,'Transition types'!$B$4)="THROUGH",OFFSET($K$2,0,0,'Transition types'!$B$4)),ROWS($K$2:$K501))),"")</f>
        <v/>
      </c>
      <c r="J501" s="42" t="str">
        <f aca="true">IFERROR(INDEX(OFFSET('Transition types'!$A$6,1,0,'Transition types'!$B$4),SMALL(IF(OFFSET('Transition types'!$C$6,1,0,'Transition types'!$B$4)="OUT",OFFSET($K$2,0,0,'Transition types'!$B$4)),ROWS($K$2:$K501))),"")</f>
        <v/>
      </c>
      <c r="K501" s="42" t="n">
        <f aca="false">ROWS($K$2:$K501)</f>
        <v>500</v>
      </c>
    </row>
    <row r="502" customFormat="false" ht="12.8" hidden="false" customHeight="false" outlineLevel="0" collapsed="false">
      <c r="H502" s="42" t="str">
        <f aca="true">IFERROR(INDEX(OFFSET('Transition types'!$A$6,1,0,'Transition types'!$B$4),SMALL(IF(OFFSET('Transition types'!$C$6,1,0,'Transition types'!$B$4)="IN",OFFSET($K$2,0,0,'Transition types'!$B$4)),ROWS($K$2:$K502))),"")</f>
        <v/>
      </c>
      <c r="I502" s="42" t="str">
        <f aca="true">IFERROR(INDEX(OFFSET('Transition types'!$A$6,1,0,'Transition types'!$B$4),SMALL(IF(OFFSET('Transition types'!$C$6,1,0,'Transition types'!$B$4)="THROUGH",OFFSET($K$2,0,0,'Transition types'!$B$4)),ROWS($K$2:$K502))),"")</f>
        <v/>
      </c>
      <c r="J502" s="42" t="str">
        <f aca="true">IFERROR(INDEX(OFFSET('Transition types'!$A$6,1,0,'Transition types'!$B$4),SMALL(IF(OFFSET('Transition types'!$C$6,1,0,'Transition types'!$B$4)="OUT",OFFSET($K$2,0,0,'Transition types'!$B$4)),ROWS($K$2:$K502))),"")</f>
        <v/>
      </c>
      <c r="K502" s="42" t="n">
        <f aca="false">ROWS($K$2:$K502)</f>
        <v>501</v>
      </c>
    </row>
    <row r="503" customFormat="false" ht="12.8" hidden="false" customHeight="false" outlineLevel="0" collapsed="false">
      <c r="H503" s="42" t="str">
        <f aca="true">IFERROR(INDEX(OFFSET('Transition types'!$A$6,1,0,'Transition types'!$B$4),SMALL(IF(OFFSET('Transition types'!$C$6,1,0,'Transition types'!$B$4)="IN",OFFSET($K$2,0,0,'Transition types'!$B$4)),ROWS($K$2:$K503))),"")</f>
        <v/>
      </c>
      <c r="I503" s="42" t="str">
        <f aca="true">IFERROR(INDEX(OFFSET('Transition types'!$A$6,1,0,'Transition types'!$B$4),SMALL(IF(OFFSET('Transition types'!$C$6,1,0,'Transition types'!$B$4)="THROUGH",OFFSET($K$2,0,0,'Transition types'!$B$4)),ROWS($K$2:$K503))),"")</f>
        <v/>
      </c>
      <c r="J503" s="42" t="str">
        <f aca="true">IFERROR(INDEX(OFFSET('Transition types'!$A$6,1,0,'Transition types'!$B$4),SMALL(IF(OFFSET('Transition types'!$C$6,1,0,'Transition types'!$B$4)="OUT",OFFSET($K$2,0,0,'Transition types'!$B$4)),ROWS($K$2:$K503))),"")</f>
        <v/>
      </c>
      <c r="K503" s="42" t="n">
        <f aca="false">ROWS($K$2:$K503)</f>
        <v>502</v>
      </c>
    </row>
    <row r="504" customFormat="false" ht="12.8" hidden="false" customHeight="false" outlineLevel="0" collapsed="false">
      <c r="H504" s="42" t="str">
        <f aca="true">IFERROR(INDEX(OFFSET('Transition types'!$A$6,1,0,'Transition types'!$B$4),SMALL(IF(OFFSET('Transition types'!$C$6,1,0,'Transition types'!$B$4)="IN",OFFSET($K$2,0,0,'Transition types'!$B$4)),ROWS($K$2:$K504))),"")</f>
        <v/>
      </c>
      <c r="I504" s="42" t="str">
        <f aca="true">IFERROR(INDEX(OFFSET('Transition types'!$A$6,1,0,'Transition types'!$B$4),SMALL(IF(OFFSET('Transition types'!$C$6,1,0,'Transition types'!$B$4)="THROUGH",OFFSET($K$2,0,0,'Transition types'!$B$4)),ROWS($K$2:$K504))),"")</f>
        <v/>
      </c>
      <c r="J504" s="42" t="str">
        <f aca="true">IFERROR(INDEX(OFFSET('Transition types'!$A$6,1,0,'Transition types'!$B$4),SMALL(IF(OFFSET('Transition types'!$C$6,1,0,'Transition types'!$B$4)="OUT",OFFSET($K$2,0,0,'Transition types'!$B$4)),ROWS($K$2:$K504))),"")</f>
        <v/>
      </c>
      <c r="K504" s="42" t="n">
        <f aca="false">ROWS($K$2:$K504)</f>
        <v>503</v>
      </c>
    </row>
    <row r="505" customFormat="false" ht="12.8" hidden="false" customHeight="false" outlineLevel="0" collapsed="false">
      <c r="H505" s="42" t="str">
        <f aca="true">IFERROR(INDEX(OFFSET('Transition types'!$A$6,1,0,'Transition types'!$B$4),SMALL(IF(OFFSET('Transition types'!$C$6,1,0,'Transition types'!$B$4)="IN",OFFSET($K$2,0,0,'Transition types'!$B$4)),ROWS($K$2:$K505))),"")</f>
        <v/>
      </c>
      <c r="I505" s="42" t="str">
        <f aca="true">IFERROR(INDEX(OFFSET('Transition types'!$A$6,1,0,'Transition types'!$B$4),SMALL(IF(OFFSET('Transition types'!$C$6,1,0,'Transition types'!$B$4)="THROUGH",OFFSET($K$2,0,0,'Transition types'!$B$4)),ROWS($K$2:$K505))),"")</f>
        <v/>
      </c>
      <c r="J505" s="42" t="str">
        <f aca="true">IFERROR(INDEX(OFFSET('Transition types'!$A$6,1,0,'Transition types'!$B$4),SMALL(IF(OFFSET('Transition types'!$C$6,1,0,'Transition types'!$B$4)="OUT",OFFSET($K$2,0,0,'Transition types'!$B$4)),ROWS($K$2:$K505))),"")</f>
        <v/>
      </c>
      <c r="K505" s="42" t="n">
        <f aca="false">ROWS($K$2:$K505)</f>
        <v>504</v>
      </c>
    </row>
    <row r="506" customFormat="false" ht="12.8" hidden="false" customHeight="false" outlineLevel="0" collapsed="false">
      <c r="H506" s="42" t="str">
        <f aca="true">IFERROR(INDEX(OFFSET('Transition types'!$A$6,1,0,'Transition types'!$B$4),SMALL(IF(OFFSET('Transition types'!$C$6,1,0,'Transition types'!$B$4)="IN",OFFSET($K$2,0,0,'Transition types'!$B$4)),ROWS($K$2:$K506))),"")</f>
        <v/>
      </c>
      <c r="I506" s="42" t="str">
        <f aca="true">IFERROR(INDEX(OFFSET('Transition types'!$A$6,1,0,'Transition types'!$B$4),SMALL(IF(OFFSET('Transition types'!$C$6,1,0,'Transition types'!$B$4)="THROUGH",OFFSET($K$2,0,0,'Transition types'!$B$4)),ROWS($K$2:$K506))),"")</f>
        <v/>
      </c>
      <c r="J506" s="42" t="str">
        <f aca="true">IFERROR(INDEX(OFFSET('Transition types'!$A$6,1,0,'Transition types'!$B$4),SMALL(IF(OFFSET('Transition types'!$C$6,1,0,'Transition types'!$B$4)="OUT",OFFSET($K$2,0,0,'Transition types'!$B$4)),ROWS($K$2:$K506))),"")</f>
        <v/>
      </c>
      <c r="K506" s="42" t="n">
        <f aca="false">ROWS($K$2:$K506)</f>
        <v>505</v>
      </c>
    </row>
    <row r="507" customFormat="false" ht="12.8" hidden="false" customHeight="false" outlineLevel="0" collapsed="false">
      <c r="H507" s="42" t="str">
        <f aca="true">IFERROR(INDEX(OFFSET('Transition types'!$A$6,1,0,'Transition types'!$B$4),SMALL(IF(OFFSET('Transition types'!$C$6,1,0,'Transition types'!$B$4)="IN",OFFSET($K$2,0,0,'Transition types'!$B$4)),ROWS($K$2:$K507))),"")</f>
        <v/>
      </c>
      <c r="I507" s="42" t="str">
        <f aca="true">IFERROR(INDEX(OFFSET('Transition types'!$A$6,1,0,'Transition types'!$B$4),SMALL(IF(OFFSET('Transition types'!$C$6,1,0,'Transition types'!$B$4)="THROUGH",OFFSET($K$2,0,0,'Transition types'!$B$4)),ROWS($K$2:$K507))),"")</f>
        <v/>
      </c>
      <c r="J507" s="42" t="str">
        <f aca="true">IFERROR(INDEX(OFFSET('Transition types'!$A$6,1,0,'Transition types'!$B$4),SMALL(IF(OFFSET('Transition types'!$C$6,1,0,'Transition types'!$B$4)="OUT",OFFSET($K$2,0,0,'Transition types'!$B$4)),ROWS($K$2:$K507))),"")</f>
        <v/>
      </c>
      <c r="K507" s="42" t="n">
        <f aca="false">ROWS($K$2:$K507)</f>
        <v>506</v>
      </c>
    </row>
    <row r="508" customFormat="false" ht="12.8" hidden="false" customHeight="false" outlineLevel="0" collapsed="false">
      <c r="H508" s="42" t="str">
        <f aca="true">IFERROR(INDEX(OFFSET('Transition types'!$A$6,1,0,'Transition types'!$B$4),SMALL(IF(OFFSET('Transition types'!$C$6,1,0,'Transition types'!$B$4)="IN",OFFSET($K$2,0,0,'Transition types'!$B$4)),ROWS($K$2:$K508))),"")</f>
        <v/>
      </c>
      <c r="I508" s="42" t="str">
        <f aca="true">IFERROR(INDEX(OFFSET('Transition types'!$A$6,1,0,'Transition types'!$B$4),SMALL(IF(OFFSET('Transition types'!$C$6,1,0,'Transition types'!$B$4)="THROUGH",OFFSET($K$2,0,0,'Transition types'!$B$4)),ROWS($K$2:$K508))),"")</f>
        <v/>
      </c>
      <c r="J508" s="42" t="str">
        <f aca="true">IFERROR(INDEX(OFFSET('Transition types'!$A$6,1,0,'Transition types'!$B$4),SMALL(IF(OFFSET('Transition types'!$C$6,1,0,'Transition types'!$B$4)="OUT",OFFSET($K$2,0,0,'Transition types'!$B$4)),ROWS($K$2:$K508))),"")</f>
        <v/>
      </c>
      <c r="K508" s="42" t="n">
        <f aca="false">ROWS($K$2:$K508)</f>
        <v>507</v>
      </c>
    </row>
    <row r="509" customFormat="false" ht="12.8" hidden="false" customHeight="false" outlineLevel="0" collapsed="false">
      <c r="H509" s="42" t="str">
        <f aca="true">IFERROR(INDEX(OFFSET('Transition types'!$A$6,1,0,'Transition types'!$B$4),SMALL(IF(OFFSET('Transition types'!$C$6,1,0,'Transition types'!$B$4)="IN",OFFSET($K$2,0,0,'Transition types'!$B$4)),ROWS($K$2:$K509))),"")</f>
        <v/>
      </c>
      <c r="I509" s="42" t="str">
        <f aca="true">IFERROR(INDEX(OFFSET('Transition types'!$A$6,1,0,'Transition types'!$B$4),SMALL(IF(OFFSET('Transition types'!$C$6,1,0,'Transition types'!$B$4)="THROUGH",OFFSET($K$2,0,0,'Transition types'!$B$4)),ROWS($K$2:$K509))),"")</f>
        <v/>
      </c>
      <c r="J509" s="42" t="str">
        <f aca="true">IFERROR(INDEX(OFFSET('Transition types'!$A$6,1,0,'Transition types'!$B$4),SMALL(IF(OFFSET('Transition types'!$C$6,1,0,'Transition types'!$B$4)="OUT",OFFSET($K$2,0,0,'Transition types'!$B$4)),ROWS($K$2:$K509))),"")</f>
        <v/>
      </c>
      <c r="K509" s="42" t="n">
        <f aca="false">ROWS($K$2:$K509)</f>
        <v>508</v>
      </c>
    </row>
    <row r="510" customFormat="false" ht="12.8" hidden="false" customHeight="false" outlineLevel="0" collapsed="false">
      <c r="H510" s="42" t="str">
        <f aca="true">IFERROR(INDEX(OFFSET('Transition types'!$A$6,1,0,'Transition types'!$B$4),SMALL(IF(OFFSET('Transition types'!$C$6,1,0,'Transition types'!$B$4)="IN",OFFSET($K$2,0,0,'Transition types'!$B$4)),ROWS($K$2:$K510))),"")</f>
        <v/>
      </c>
      <c r="I510" s="42" t="str">
        <f aca="true">IFERROR(INDEX(OFFSET('Transition types'!$A$6,1,0,'Transition types'!$B$4),SMALL(IF(OFFSET('Transition types'!$C$6,1,0,'Transition types'!$B$4)="THROUGH",OFFSET($K$2,0,0,'Transition types'!$B$4)),ROWS($K$2:$K510))),"")</f>
        <v/>
      </c>
      <c r="J510" s="42" t="str">
        <f aca="true">IFERROR(INDEX(OFFSET('Transition types'!$A$6,1,0,'Transition types'!$B$4),SMALL(IF(OFFSET('Transition types'!$C$6,1,0,'Transition types'!$B$4)="OUT",OFFSET($K$2,0,0,'Transition types'!$B$4)),ROWS($K$2:$K510))),"")</f>
        <v/>
      </c>
      <c r="K510" s="42" t="n">
        <f aca="false">ROWS($K$2:$K510)</f>
        <v>509</v>
      </c>
    </row>
    <row r="511" customFormat="false" ht="12.8" hidden="false" customHeight="false" outlineLevel="0" collapsed="false">
      <c r="H511" s="42" t="str">
        <f aca="true">IFERROR(INDEX(OFFSET('Transition types'!$A$6,1,0,'Transition types'!$B$4),SMALL(IF(OFFSET('Transition types'!$C$6,1,0,'Transition types'!$B$4)="IN",OFFSET($K$2,0,0,'Transition types'!$B$4)),ROWS($K$2:$K511))),"")</f>
        <v/>
      </c>
      <c r="I511" s="42" t="str">
        <f aca="true">IFERROR(INDEX(OFFSET('Transition types'!$A$6,1,0,'Transition types'!$B$4),SMALL(IF(OFFSET('Transition types'!$C$6,1,0,'Transition types'!$B$4)="THROUGH",OFFSET($K$2,0,0,'Transition types'!$B$4)),ROWS($K$2:$K511))),"")</f>
        <v/>
      </c>
      <c r="J511" s="42" t="str">
        <f aca="true">IFERROR(INDEX(OFFSET('Transition types'!$A$6,1,0,'Transition types'!$B$4),SMALL(IF(OFFSET('Transition types'!$C$6,1,0,'Transition types'!$B$4)="OUT",OFFSET($K$2,0,0,'Transition types'!$B$4)),ROWS($K$2:$K511))),"")</f>
        <v/>
      </c>
      <c r="K511" s="42" t="n">
        <f aca="false">ROWS($K$2:$K511)</f>
        <v>510</v>
      </c>
    </row>
    <row r="512" customFormat="false" ht="12.8" hidden="false" customHeight="false" outlineLevel="0" collapsed="false">
      <c r="H512" s="42" t="str">
        <f aca="true">IFERROR(INDEX(OFFSET('Transition types'!$A$6,1,0,'Transition types'!$B$4),SMALL(IF(OFFSET('Transition types'!$C$6,1,0,'Transition types'!$B$4)="IN",OFFSET($K$2,0,0,'Transition types'!$B$4)),ROWS($K$2:$K512))),"")</f>
        <v/>
      </c>
      <c r="I512" s="42" t="str">
        <f aca="true">IFERROR(INDEX(OFFSET('Transition types'!$A$6,1,0,'Transition types'!$B$4),SMALL(IF(OFFSET('Transition types'!$C$6,1,0,'Transition types'!$B$4)="THROUGH",OFFSET($K$2,0,0,'Transition types'!$B$4)),ROWS($K$2:$K512))),"")</f>
        <v/>
      </c>
      <c r="J512" s="42" t="str">
        <f aca="true">IFERROR(INDEX(OFFSET('Transition types'!$A$6,1,0,'Transition types'!$B$4),SMALL(IF(OFFSET('Transition types'!$C$6,1,0,'Transition types'!$B$4)="OUT",OFFSET($K$2,0,0,'Transition types'!$B$4)),ROWS($K$2:$K512))),"")</f>
        <v/>
      </c>
      <c r="K512" s="42" t="n">
        <f aca="false">ROWS($K$2:$K512)</f>
        <v>511</v>
      </c>
    </row>
    <row r="513" customFormat="false" ht="12.8" hidden="false" customHeight="false" outlineLevel="0" collapsed="false">
      <c r="H513" s="42" t="str">
        <f aca="true">IFERROR(INDEX(OFFSET('Transition types'!$A$6,1,0,'Transition types'!$B$4),SMALL(IF(OFFSET('Transition types'!$C$6,1,0,'Transition types'!$B$4)="IN",OFFSET($K$2,0,0,'Transition types'!$B$4)),ROWS($K$2:$K513))),"")</f>
        <v/>
      </c>
      <c r="I513" s="42" t="str">
        <f aca="true">IFERROR(INDEX(OFFSET('Transition types'!$A$6,1,0,'Transition types'!$B$4),SMALL(IF(OFFSET('Transition types'!$C$6,1,0,'Transition types'!$B$4)="THROUGH",OFFSET($K$2,0,0,'Transition types'!$B$4)),ROWS($K$2:$K513))),"")</f>
        <v/>
      </c>
      <c r="J513" s="42" t="str">
        <f aca="true">IFERROR(INDEX(OFFSET('Transition types'!$A$6,1,0,'Transition types'!$B$4),SMALL(IF(OFFSET('Transition types'!$C$6,1,0,'Transition types'!$B$4)="OUT",OFFSET($K$2,0,0,'Transition types'!$B$4)),ROWS($K$2:$K513))),"")</f>
        <v/>
      </c>
      <c r="K513" s="42" t="n">
        <f aca="false">ROWS($K$2:$K513)</f>
        <v>512</v>
      </c>
    </row>
    <row r="514" customFormat="false" ht="12.8" hidden="false" customHeight="false" outlineLevel="0" collapsed="false">
      <c r="H514" s="42" t="str">
        <f aca="true">IFERROR(INDEX(OFFSET('Transition types'!$A$6,1,0,'Transition types'!$B$4),SMALL(IF(OFFSET('Transition types'!$C$6,1,0,'Transition types'!$B$4)="IN",OFFSET($K$2,0,0,'Transition types'!$B$4)),ROWS($K$2:$K514))),"")</f>
        <v/>
      </c>
      <c r="I514" s="42" t="str">
        <f aca="true">IFERROR(INDEX(OFFSET('Transition types'!$A$6,1,0,'Transition types'!$B$4),SMALL(IF(OFFSET('Transition types'!$C$6,1,0,'Transition types'!$B$4)="THROUGH",OFFSET($K$2,0,0,'Transition types'!$B$4)),ROWS($K$2:$K514))),"")</f>
        <v/>
      </c>
      <c r="J514" s="42" t="str">
        <f aca="true">IFERROR(INDEX(OFFSET('Transition types'!$A$6,1,0,'Transition types'!$B$4),SMALL(IF(OFFSET('Transition types'!$C$6,1,0,'Transition types'!$B$4)="OUT",OFFSET($K$2,0,0,'Transition types'!$B$4)),ROWS($K$2:$K514))),"")</f>
        <v/>
      </c>
      <c r="K514" s="42" t="n">
        <f aca="false">ROWS($K$2:$K514)</f>
        <v>513</v>
      </c>
    </row>
    <row r="515" customFormat="false" ht="12.8" hidden="false" customHeight="false" outlineLevel="0" collapsed="false">
      <c r="H515" s="42" t="str">
        <f aca="true">IFERROR(INDEX(OFFSET('Transition types'!$A$6,1,0,'Transition types'!$B$4),SMALL(IF(OFFSET('Transition types'!$C$6,1,0,'Transition types'!$B$4)="IN",OFFSET($K$2,0,0,'Transition types'!$B$4)),ROWS($K$2:$K515))),"")</f>
        <v/>
      </c>
      <c r="I515" s="42" t="str">
        <f aca="true">IFERROR(INDEX(OFFSET('Transition types'!$A$6,1,0,'Transition types'!$B$4),SMALL(IF(OFFSET('Transition types'!$C$6,1,0,'Transition types'!$B$4)="THROUGH",OFFSET($K$2,0,0,'Transition types'!$B$4)),ROWS($K$2:$K515))),"")</f>
        <v/>
      </c>
      <c r="J515" s="42" t="str">
        <f aca="true">IFERROR(INDEX(OFFSET('Transition types'!$A$6,1,0,'Transition types'!$B$4),SMALL(IF(OFFSET('Transition types'!$C$6,1,0,'Transition types'!$B$4)="OUT",OFFSET($K$2,0,0,'Transition types'!$B$4)),ROWS($K$2:$K515))),"")</f>
        <v/>
      </c>
      <c r="K515" s="42" t="n">
        <f aca="false">ROWS($K$2:$K515)</f>
        <v>514</v>
      </c>
    </row>
    <row r="516" customFormat="false" ht="12.8" hidden="false" customHeight="false" outlineLevel="0" collapsed="false">
      <c r="H516" s="42" t="str">
        <f aca="true">IFERROR(INDEX(OFFSET('Transition types'!$A$6,1,0,'Transition types'!$B$4),SMALL(IF(OFFSET('Transition types'!$C$6,1,0,'Transition types'!$B$4)="IN",OFFSET($K$2,0,0,'Transition types'!$B$4)),ROWS($K$2:$K516))),"")</f>
        <v/>
      </c>
      <c r="I516" s="42" t="str">
        <f aca="true">IFERROR(INDEX(OFFSET('Transition types'!$A$6,1,0,'Transition types'!$B$4),SMALL(IF(OFFSET('Transition types'!$C$6,1,0,'Transition types'!$B$4)="THROUGH",OFFSET($K$2,0,0,'Transition types'!$B$4)),ROWS($K$2:$K516))),"")</f>
        <v/>
      </c>
      <c r="J516" s="42" t="str">
        <f aca="true">IFERROR(INDEX(OFFSET('Transition types'!$A$6,1,0,'Transition types'!$B$4),SMALL(IF(OFFSET('Transition types'!$C$6,1,0,'Transition types'!$B$4)="OUT",OFFSET($K$2,0,0,'Transition types'!$B$4)),ROWS($K$2:$K516))),"")</f>
        <v/>
      </c>
      <c r="K516" s="42" t="n">
        <f aca="false">ROWS($K$2:$K516)</f>
        <v>515</v>
      </c>
    </row>
    <row r="517" customFormat="false" ht="12.8" hidden="false" customHeight="false" outlineLevel="0" collapsed="false">
      <c r="H517" s="42" t="str">
        <f aca="true">IFERROR(INDEX(OFFSET('Transition types'!$A$6,1,0,'Transition types'!$B$4),SMALL(IF(OFFSET('Transition types'!$C$6,1,0,'Transition types'!$B$4)="IN",OFFSET($K$2,0,0,'Transition types'!$B$4)),ROWS($K$2:$K517))),"")</f>
        <v/>
      </c>
      <c r="I517" s="42" t="str">
        <f aca="true">IFERROR(INDEX(OFFSET('Transition types'!$A$6,1,0,'Transition types'!$B$4),SMALL(IF(OFFSET('Transition types'!$C$6,1,0,'Transition types'!$B$4)="THROUGH",OFFSET($K$2,0,0,'Transition types'!$B$4)),ROWS($K$2:$K517))),"")</f>
        <v/>
      </c>
      <c r="J517" s="42" t="str">
        <f aca="true">IFERROR(INDEX(OFFSET('Transition types'!$A$6,1,0,'Transition types'!$B$4),SMALL(IF(OFFSET('Transition types'!$C$6,1,0,'Transition types'!$B$4)="OUT",OFFSET($K$2,0,0,'Transition types'!$B$4)),ROWS($K$2:$K517))),"")</f>
        <v/>
      </c>
      <c r="K517" s="42" t="n">
        <f aca="false">ROWS($K$2:$K517)</f>
        <v>516</v>
      </c>
    </row>
    <row r="518" customFormat="false" ht="12.8" hidden="false" customHeight="false" outlineLevel="0" collapsed="false">
      <c r="H518" s="42" t="str">
        <f aca="true">IFERROR(INDEX(OFFSET('Transition types'!$A$6,1,0,'Transition types'!$B$4),SMALL(IF(OFFSET('Transition types'!$C$6,1,0,'Transition types'!$B$4)="IN",OFFSET($K$2,0,0,'Transition types'!$B$4)),ROWS($K$2:$K518))),"")</f>
        <v/>
      </c>
      <c r="I518" s="42" t="str">
        <f aca="true">IFERROR(INDEX(OFFSET('Transition types'!$A$6,1,0,'Transition types'!$B$4),SMALL(IF(OFFSET('Transition types'!$C$6,1,0,'Transition types'!$B$4)="THROUGH",OFFSET($K$2,0,0,'Transition types'!$B$4)),ROWS($K$2:$K518))),"")</f>
        <v/>
      </c>
      <c r="J518" s="42" t="str">
        <f aca="true">IFERROR(INDEX(OFFSET('Transition types'!$A$6,1,0,'Transition types'!$B$4),SMALL(IF(OFFSET('Transition types'!$C$6,1,0,'Transition types'!$B$4)="OUT",OFFSET($K$2,0,0,'Transition types'!$B$4)),ROWS($K$2:$K518))),"")</f>
        <v/>
      </c>
      <c r="K518" s="42" t="n">
        <f aca="false">ROWS($K$2:$K518)</f>
        <v>517</v>
      </c>
    </row>
    <row r="519" customFormat="false" ht="12.8" hidden="false" customHeight="false" outlineLevel="0" collapsed="false">
      <c r="H519" s="42" t="str">
        <f aca="true">IFERROR(INDEX(OFFSET('Transition types'!$A$6,1,0,'Transition types'!$B$4),SMALL(IF(OFFSET('Transition types'!$C$6,1,0,'Transition types'!$B$4)="IN",OFFSET($K$2,0,0,'Transition types'!$B$4)),ROWS($K$2:$K519))),"")</f>
        <v/>
      </c>
      <c r="I519" s="42" t="str">
        <f aca="true">IFERROR(INDEX(OFFSET('Transition types'!$A$6,1,0,'Transition types'!$B$4),SMALL(IF(OFFSET('Transition types'!$C$6,1,0,'Transition types'!$B$4)="THROUGH",OFFSET($K$2,0,0,'Transition types'!$B$4)),ROWS($K$2:$K519))),"")</f>
        <v/>
      </c>
      <c r="J519" s="42" t="str">
        <f aca="true">IFERROR(INDEX(OFFSET('Transition types'!$A$6,1,0,'Transition types'!$B$4),SMALL(IF(OFFSET('Transition types'!$C$6,1,0,'Transition types'!$B$4)="OUT",OFFSET($K$2,0,0,'Transition types'!$B$4)),ROWS($K$2:$K519))),"")</f>
        <v/>
      </c>
      <c r="K519" s="42" t="n">
        <f aca="false">ROWS($K$2:$K519)</f>
        <v>518</v>
      </c>
    </row>
    <row r="520" customFormat="false" ht="12.8" hidden="false" customHeight="false" outlineLevel="0" collapsed="false">
      <c r="H520" s="42" t="str">
        <f aca="true">IFERROR(INDEX(OFFSET('Transition types'!$A$6,1,0,'Transition types'!$B$4),SMALL(IF(OFFSET('Transition types'!$C$6,1,0,'Transition types'!$B$4)="IN",OFFSET($K$2,0,0,'Transition types'!$B$4)),ROWS($K$2:$K520))),"")</f>
        <v/>
      </c>
      <c r="I520" s="42" t="str">
        <f aca="true">IFERROR(INDEX(OFFSET('Transition types'!$A$6,1,0,'Transition types'!$B$4),SMALL(IF(OFFSET('Transition types'!$C$6,1,0,'Transition types'!$B$4)="THROUGH",OFFSET($K$2,0,0,'Transition types'!$B$4)),ROWS($K$2:$K520))),"")</f>
        <v/>
      </c>
      <c r="J520" s="42" t="str">
        <f aca="true">IFERROR(INDEX(OFFSET('Transition types'!$A$6,1,0,'Transition types'!$B$4),SMALL(IF(OFFSET('Transition types'!$C$6,1,0,'Transition types'!$B$4)="OUT",OFFSET($K$2,0,0,'Transition types'!$B$4)),ROWS($K$2:$K520))),"")</f>
        <v/>
      </c>
      <c r="K520" s="42" t="n">
        <f aca="false">ROWS($K$2:$K520)</f>
        <v>519</v>
      </c>
    </row>
    <row r="521" customFormat="false" ht="12.8" hidden="false" customHeight="false" outlineLevel="0" collapsed="false">
      <c r="H521" s="42" t="str">
        <f aca="true">IFERROR(INDEX(OFFSET('Transition types'!$A$6,1,0,'Transition types'!$B$4),SMALL(IF(OFFSET('Transition types'!$C$6,1,0,'Transition types'!$B$4)="IN",OFFSET($K$2,0,0,'Transition types'!$B$4)),ROWS($K$2:$K521))),"")</f>
        <v/>
      </c>
      <c r="I521" s="42" t="str">
        <f aca="true">IFERROR(INDEX(OFFSET('Transition types'!$A$6,1,0,'Transition types'!$B$4),SMALL(IF(OFFSET('Transition types'!$C$6,1,0,'Transition types'!$B$4)="THROUGH",OFFSET($K$2,0,0,'Transition types'!$B$4)),ROWS($K$2:$K521))),"")</f>
        <v/>
      </c>
      <c r="J521" s="42" t="str">
        <f aca="true">IFERROR(INDEX(OFFSET('Transition types'!$A$6,1,0,'Transition types'!$B$4),SMALL(IF(OFFSET('Transition types'!$C$6,1,0,'Transition types'!$B$4)="OUT",OFFSET($K$2,0,0,'Transition types'!$B$4)),ROWS($K$2:$K521))),"")</f>
        <v/>
      </c>
      <c r="K521" s="42" t="n">
        <f aca="false">ROWS($K$2:$K521)</f>
        <v>520</v>
      </c>
    </row>
    <row r="522" customFormat="false" ht="12.8" hidden="false" customHeight="false" outlineLevel="0" collapsed="false">
      <c r="H522" s="42" t="str">
        <f aca="true">IFERROR(INDEX(OFFSET('Transition types'!$A$6,1,0,'Transition types'!$B$4),SMALL(IF(OFFSET('Transition types'!$C$6,1,0,'Transition types'!$B$4)="IN",OFFSET($K$2,0,0,'Transition types'!$B$4)),ROWS($K$2:$K522))),"")</f>
        <v/>
      </c>
      <c r="I522" s="42" t="str">
        <f aca="true">IFERROR(INDEX(OFFSET('Transition types'!$A$6,1,0,'Transition types'!$B$4),SMALL(IF(OFFSET('Transition types'!$C$6,1,0,'Transition types'!$B$4)="THROUGH",OFFSET($K$2,0,0,'Transition types'!$B$4)),ROWS($K$2:$K522))),"")</f>
        <v/>
      </c>
      <c r="J522" s="42" t="str">
        <f aca="true">IFERROR(INDEX(OFFSET('Transition types'!$A$6,1,0,'Transition types'!$B$4),SMALL(IF(OFFSET('Transition types'!$C$6,1,0,'Transition types'!$B$4)="OUT",OFFSET($K$2,0,0,'Transition types'!$B$4)),ROWS($K$2:$K522))),"")</f>
        <v/>
      </c>
      <c r="K522" s="42" t="n">
        <f aca="false">ROWS($K$2:$K522)</f>
        <v>521</v>
      </c>
    </row>
    <row r="523" customFormat="false" ht="12.8" hidden="false" customHeight="false" outlineLevel="0" collapsed="false">
      <c r="H523" s="42" t="str">
        <f aca="true">IFERROR(INDEX(OFFSET('Transition types'!$A$6,1,0,'Transition types'!$B$4),SMALL(IF(OFFSET('Transition types'!$C$6,1,0,'Transition types'!$B$4)="IN",OFFSET($K$2,0,0,'Transition types'!$B$4)),ROWS($K$2:$K523))),"")</f>
        <v/>
      </c>
      <c r="I523" s="42" t="str">
        <f aca="true">IFERROR(INDEX(OFFSET('Transition types'!$A$6,1,0,'Transition types'!$B$4),SMALL(IF(OFFSET('Transition types'!$C$6,1,0,'Transition types'!$B$4)="THROUGH",OFFSET($K$2,0,0,'Transition types'!$B$4)),ROWS($K$2:$K523))),"")</f>
        <v/>
      </c>
      <c r="J523" s="42" t="str">
        <f aca="true">IFERROR(INDEX(OFFSET('Transition types'!$A$6,1,0,'Transition types'!$B$4),SMALL(IF(OFFSET('Transition types'!$C$6,1,0,'Transition types'!$B$4)="OUT",OFFSET($K$2,0,0,'Transition types'!$B$4)),ROWS($K$2:$K523))),"")</f>
        <v/>
      </c>
      <c r="K523" s="42" t="n">
        <f aca="false">ROWS($K$2:$K523)</f>
        <v>522</v>
      </c>
    </row>
    <row r="524" customFormat="false" ht="12.8" hidden="false" customHeight="false" outlineLevel="0" collapsed="false">
      <c r="H524" s="42" t="str">
        <f aca="true">IFERROR(INDEX(OFFSET('Transition types'!$A$6,1,0,'Transition types'!$B$4),SMALL(IF(OFFSET('Transition types'!$C$6,1,0,'Transition types'!$B$4)="IN",OFFSET($K$2,0,0,'Transition types'!$B$4)),ROWS($K$2:$K524))),"")</f>
        <v/>
      </c>
      <c r="I524" s="42" t="str">
        <f aca="true">IFERROR(INDEX(OFFSET('Transition types'!$A$6,1,0,'Transition types'!$B$4),SMALL(IF(OFFSET('Transition types'!$C$6,1,0,'Transition types'!$B$4)="THROUGH",OFFSET($K$2,0,0,'Transition types'!$B$4)),ROWS($K$2:$K524))),"")</f>
        <v/>
      </c>
      <c r="J524" s="42" t="str">
        <f aca="true">IFERROR(INDEX(OFFSET('Transition types'!$A$6,1,0,'Transition types'!$B$4),SMALL(IF(OFFSET('Transition types'!$C$6,1,0,'Transition types'!$B$4)="OUT",OFFSET($K$2,0,0,'Transition types'!$B$4)),ROWS($K$2:$K524))),"")</f>
        <v/>
      </c>
      <c r="K524" s="42" t="n">
        <f aca="false">ROWS($K$2:$K524)</f>
        <v>523</v>
      </c>
    </row>
    <row r="525" customFormat="false" ht="12.8" hidden="false" customHeight="false" outlineLevel="0" collapsed="false">
      <c r="H525" s="42" t="str">
        <f aca="true">IFERROR(INDEX(OFFSET('Transition types'!$A$6,1,0,'Transition types'!$B$4),SMALL(IF(OFFSET('Transition types'!$C$6,1,0,'Transition types'!$B$4)="IN",OFFSET($K$2,0,0,'Transition types'!$B$4)),ROWS($K$2:$K525))),"")</f>
        <v/>
      </c>
      <c r="I525" s="42" t="str">
        <f aca="true">IFERROR(INDEX(OFFSET('Transition types'!$A$6,1,0,'Transition types'!$B$4),SMALL(IF(OFFSET('Transition types'!$C$6,1,0,'Transition types'!$B$4)="THROUGH",OFFSET($K$2,0,0,'Transition types'!$B$4)),ROWS($K$2:$K525))),"")</f>
        <v/>
      </c>
      <c r="J525" s="42" t="str">
        <f aca="true">IFERROR(INDEX(OFFSET('Transition types'!$A$6,1,0,'Transition types'!$B$4),SMALL(IF(OFFSET('Transition types'!$C$6,1,0,'Transition types'!$B$4)="OUT",OFFSET($K$2,0,0,'Transition types'!$B$4)),ROWS($K$2:$K525))),"")</f>
        <v/>
      </c>
      <c r="K525" s="42" t="n">
        <f aca="false">ROWS($K$2:$K525)</f>
        <v>524</v>
      </c>
    </row>
    <row r="526" customFormat="false" ht="12.8" hidden="false" customHeight="false" outlineLevel="0" collapsed="false">
      <c r="H526" s="42" t="str">
        <f aca="true">IFERROR(INDEX(OFFSET('Transition types'!$A$6,1,0,'Transition types'!$B$4),SMALL(IF(OFFSET('Transition types'!$C$6,1,0,'Transition types'!$B$4)="IN",OFFSET($K$2,0,0,'Transition types'!$B$4)),ROWS($K$2:$K526))),"")</f>
        <v/>
      </c>
      <c r="I526" s="42" t="str">
        <f aca="true">IFERROR(INDEX(OFFSET('Transition types'!$A$6,1,0,'Transition types'!$B$4),SMALL(IF(OFFSET('Transition types'!$C$6,1,0,'Transition types'!$B$4)="THROUGH",OFFSET($K$2,0,0,'Transition types'!$B$4)),ROWS($K$2:$K526))),"")</f>
        <v/>
      </c>
      <c r="J526" s="42" t="str">
        <f aca="true">IFERROR(INDEX(OFFSET('Transition types'!$A$6,1,0,'Transition types'!$B$4),SMALL(IF(OFFSET('Transition types'!$C$6,1,0,'Transition types'!$B$4)="OUT",OFFSET($K$2,0,0,'Transition types'!$B$4)),ROWS($K$2:$K526))),"")</f>
        <v/>
      </c>
      <c r="K526" s="42" t="n">
        <f aca="false">ROWS($K$2:$K526)</f>
        <v>525</v>
      </c>
    </row>
    <row r="527" customFormat="false" ht="12.8" hidden="false" customHeight="false" outlineLevel="0" collapsed="false">
      <c r="H527" s="42" t="str">
        <f aca="true">IFERROR(INDEX(OFFSET('Transition types'!$A$6,1,0,'Transition types'!$B$4),SMALL(IF(OFFSET('Transition types'!$C$6,1,0,'Transition types'!$B$4)="IN",OFFSET($K$2,0,0,'Transition types'!$B$4)),ROWS($K$2:$K527))),"")</f>
        <v/>
      </c>
      <c r="I527" s="42" t="str">
        <f aca="true">IFERROR(INDEX(OFFSET('Transition types'!$A$6,1,0,'Transition types'!$B$4),SMALL(IF(OFFSET('Transition types'!$C$6,1,0,'Transition types'!$B$4)="THROUGH",OFFSET($K$2,0,0,'Transition types'!$B$4)),ROWS($K$2:$K527))),"")</f>
        <v/>
      </c>
      <c r="J527" s="42" t="str">
        <f aca="true">IFERROR(INDEX(OFFSET('Transition types'!$A$6,1,0,'Transition types'!$B$4),SMALL(IF(OFFSET('Transition types'!$C$6,1,0,'Transition types'!$B$4)="OUT",OFFSET($K$2,0,0,'Transition types'!$B$4)),ROWS($K$2:$K527))),"")</f>
        <v/>
      </c>
      <c r="K527" s="42" t="n">
        <f aca="false">ROWS($K$2:$K527)</f>
        <v>526</v>
      </c>
    </row>
    <row r="528" customFormat="false" ht="12.8" hidden="false" customHeight="false" outlineLevel="0" collapsed="false">
      <c r="H528" s="42" t="str">
        <f aca="true">IFERROR(INDEX(OFFSET('Transition types'!$A$6,1,0,'Transition types'!$B$4),SMALL(IF(OFFSET('Transition types'!$C$6,1,0,'Transition types'!$B$4)="IN",OFFSET($K$2,0,0,'Transition types'!$B$4)),ROWS($K$2:$K528))),"")</f>
        <v/>
      </c>
      <c r="I528" s="42" t="str">
        <f aca="true">IFERROR(INDEX(OFFSET('Transition types'!$A$6,1,0,'Transition types'!$B$4),SMALL(IF(OFFSET('Transition types'!$C$6,1,0,'Transition types'!$B$4)="THROUGH",OFFSET($K$2,0,0,'Transition types'!$B$4)),ROWS($K$2:$K528))),"")</f>
        <v/>
      </c>
      <c r="J528" s="42" t="str">
        <f aca="true">IFERROR(INDEX(OFFSET('Transition types'!$A$6,1,0,'Transition types'!$B$4),SMALL(IF(OFFSET('Transition types'!$C$6,1,0,'Transition types'!$B$4)="OUT",OFFSET($K$2,0,0,'Transition types'!$B$4)),ROWS($K$2:$K528))),"")</f>
        <v/>
      </c>
      <c r="K528" s="42" t="n">
        <f aca="false">ROWS($K$2:$K528)</f>
        <v>527</v>
      </c>
    </row>
    <row r="529" customFormat="false" ht="12.8" hidden="false" customHeight="false" outlineLevel="0" collapsed="false">
      <c r="H529" s="42" t="str">
        <f aca="true">IFERROR(INDEX(OFFSET('Transition types'!$A$6,1,0,'Transition types'!$B$4),SMALL(IF(OFFSET('Transition types'!$C$6,1,0,'Transition types'!$B$4)="IN",OFFSET($K$2,0,0,'Transition types'!$B$4)),ROWS($K$2:$K529))),"")</f>
        <v/>
      </c>
      <c r="I529" s="42" t="str">
        <f aca="true">IFERROR(INDEX(OFFSET('Transition types'!$A$6,1,0,'Transition types'!$B$4),SMALL(IF(OFFSET('Transition types'!$C$6,1,0,'Transition types'!$B$4)="THROUGH",OFFSET($K$2,0,0,'Transition types'!$B$4)),ROWS($K$2:$K529))),"")</f>
        <v/>
      </c>
      <c r="J529" s="42" t="str">
        <f aca="true">IFERROR(INDEX(OFFSET('Transition types'!$A$6,1,0,'Transition types'!$B$4),SMALL(IF(OFFSET('Transition types'!$C$6,1,0,'Transition types'!$B$4)="OUT",OFFSET($K$2,0,0,'Transition types'!$B$4)),ROWS($K$2:$K529))),"")</f>
        <v/>
      </c>
      <c r="K529" s="42" t="n">
        <f aca="false">ROWS($K$2:$K529)</f>
        <v>528</v>
      </c>
    </row>
    <row r="530" customFormat="false" ht="12.8" hidden="false" customHeight="false" outlineLevel="0" collapsed="false">
      <c r="H530" s="42" t="str">
        <f aca="true">IFERROR(INDEX(OFFSET('Transition types'!$A$6,1,0,'Transition types'!$B$4),SMALL(IF(OFFSET('Transition types'!$C$6,1,0,'Transition types'!$B$4)="IN",OFFSET($K$2,0,0,'Transition types'!$B$4)),ROWS($K$2:$K530))),"")</f>
        <v/>
      </c>
      <c r="I530" s="42" t="str">
        <f aca="true">IFERROR(INDEX(OFFSET('Transition types'!$A$6,1,0,'Transition types'!$B$4),SMALL(IF(OFFSET('Transition types'!$C$6,1,0,'Transition types'!$B$4)="THROUGH",OFFSET($K$2,0,0,'Transition types'!$B$4)),ROWS($K$2:$K530))),"")</f>
        <v/>
      </c>
      <c r="J530" s="42" t="str">
        <f aca="true">IFERROR(INDEX(OFFSET('Transition types'!$A$6,1,0,'Transition types'!$B$4),SMALL(IF(OFFSET('Transition types'!$C$6,1,0,'Transition types'!$B$4)="OUT",OFFSET($K$2,0,0,'Transition types'!$B$4)),ROWS($K$2:$K530))),"")</f>
        <v/>
      </c>
      <c r="K530" s="42" t="n">
        <f aca="false">ROWS($K$2:$K530)</f>
        <v>529</v>
      </c>
    </row>
    <row r="531" customFormat="false" ht="12.8" hidden="false" customHeight="false" outlineLevel="0" collapsed="false">
      <c r="H531" s="42" t="str">
        <f aca="true">IFERROR(INDEX(OFFSET('Transition types'!$A$6,1,0,'Transition types'!$B$4),SMALL(IF(OFFSET('Transition types'!$C$6,1,0,'Transition types'!$B$4)="IN",OFFSET($K$2,0,0,'Transition types'!$B$4)),ROWS($K$2:$K531))),"")</f>
        <v/>
      </c>
      <c r="I531" s="42" t="str">
        <f aca="true">IFERROR(INDEX(OFFSET('Transition types'!$A$6,1,0,'Transition types'!$B$4),SMALL(IF(OFFSET('Transition types'!$C$6,1,0,'Transition types'!$B$4)="THROUGH",OFFSET($K$2,0,0,'Transition types'!$B$4)),ROWS($K$2:$K531))),"")</f>
        <v/>
      </c>
      <c r="J531" s="42" t="str">
        <f aca="true">IFERROR(INDEX(OFFSET('Transition types'!$A$6,1,0,'Transition types'!$B$4),SMALL(IF(OFFSET('Transition types'!$C$6,1,0,'Transition types'!$B$4)="OUT",OFFSET($K$2,0,0,'Transition types'!$B$4)),ROWS($K$2:$K531))),"")</f>
        <v/>
      </c>
      <c r="K531" s="42" t="n">
        <f aca="false">ROWS($K$2:$K531)</f>
        <v>530</v>
      </c>
    </row>
    <row r="532" customFormat="false" ht="12.8" hidden="false" customHeight="false" outlineLevel="0" collapsed="false">
      <c r="H532" s="42" t="str">
        <f aca="true">IFERROR(INDEX(OFFSET('Transition types'!$A$6,1,0,'Transition types'!$B$4),SMALL(IF(OFFSET('Transition types'!$C$6,1,0,'Transition types'!$B$4)="IN",OFFSET($K$2,0,0,'Transition types'!$B$4)),ROWS($K$2:$K532))),"")</f>
        <v/>
      </c>
      <c r="I532" s="42" t="str">
        <f aca="true">IFERROR(INDEX(OFFSET('Transition types'!$A$6,1,0,'Transition types'!$B$4),SMALL(IF(OFFSET('Transition types'!$C$6,1,0,'Transition types'!$B$4)="THROUGH",OFFSET($K$2,0,0,'Transition types'!$B$4)),ROWS($K$2:$K532))),"")</f>
        <v/>
      </c>
      <c r="J532" s="42" t="str">
        <f aca="true">IFERROR(INDEX(OFFSET('Transition types'!$A$6,1,0,'Transition types'!$B$4),SMALL(IF(OFFSET('Transition types'!$C$6,1,0,'Transition types'!$B$4)="OUT",OFFSET($K$2,0,0,'Transition types'!$B$4)),ROWS($K$2:$K532))),"")</f>
        <v/>
      </c>
      <c r="K532" s="42" t="n">
        <f aca="false">ROWS($K$2:$K532)</f>
        <v>531</v>
      </c>
    </row>
    <row r="533" customFormat="false" ht="12.8" hidden="false" customHeight="false" outlineLevel="0" collapsed="false">
      <c r="H533" s="42" t="str">
        <f aca="true">IFERROR(INDEX(OFFSET('Transition types'!$A$6,1,0,'Transition types'!$B$4),SMALL(IF(OFFSET('Transition types'!$C$6,1,0,'Transition types'!$B$4)="IN",OFFSET($K$2,0,0,'Transition types'!$B$4)),ROWS($K$2:$K533))),"")</f>
        <v/>
      </c>
      <c r="I533" s="42" t="str">
        <f aca="true">IFERROR(INDEX(OFFSET('Transition types'!$A$6,1,0,'Transition types'!$B$4),SMALL(IF(OFFSET('Transition types'!$C$6,1,0,'Transition types'!$B$4)="THROUGH",OFFSET($K$2,0,0,'Transition types'!$B$4)),ROWS($K$2:$K533))),"")</f>
        <v/>
      </c>
      <c r="J533" s="42" t="str">
        <f aca="true">IFERROR(INDEX(OFFSET('Transition types'!$A$6,1,0,'Transition types'!$B$4),SMALL(IF(OFFSET('Transition types'!$C$6,1,0,'Transition types'!$B$4)="OUT",OFFSET($K$2,0,0,'Transition types'!$B$4)),ROWS($K$2:$K533))),"")</f>
        <v/>
      </c>
      <c r="K533" s="42" t="n">
        <f aca="false">ROWS($K$2:$K533)</f>
        <v>532</v>
      </c>
    </row>
    <row r="534" customFormat="false" ht="12.8" hidden="false" customHeight="false" outlineLevel="0" collapsed="false">
      <c r="H534" s="42" t="str">
        <f aca="true">IFERROR(INDEX(OFFSET('Transition types'!$A$6,1,0,'Transition types'!$B$4),SMALL(IF(OFFSET('Transition types'!$C$6,1,0,'Transition types'!$B$4)="IN",OFFSET($K$2,0,0,'Transition types'!$B$4)),ROWS($K$2:$K534))),"")</f>
        <v/>
      </c>
      <c r="I534" s="42" t="str">
        <f aca="true">IFERROR(INDEX(OFFSET('Transition types'!$A$6,1,0,'Transition types'!$B$4),SMALL(IF(OFFSET('Transition types'!$C$6,1,0,'Transition types'!$B$4)="THROUGH",OFFSET($K$2,0,0,'Transition types'!$B$4)),ROWS($K$2:$K534))),"")</f>
        <v/>
      </c>
      <c r="J534" s="42" t="str">
        <f aca="true">IFERROR(INDEX(OFFSET('Transition types'!$A$6,1,0,'Transition types'!$B$4),SMALL(IF(OFFSET('Transition types'!$C$6,1,0,'Transition types'!$B$4)="OUT",OFFSET($K$2,0,0,'Transition types'!$B$4)),ROWS($K$2:$K534))),"")</f>
        <v/>
      </c>
      <c r="K534" s="42" t="n">
        <f aca="false">ROWS($K$2:$K534)</f>
        <v>533</v>
      </c>
    </row>
    <row r="535" customFormat="false" ht="12.8" hidden="false" customHeight="false" outlineLevel="0" collapsed="false">
      <c r="H535" s="42" t="str">
        <f aca="true">IFERROR(INDEX(OFFSET('Transition types'!$A$6,1,0,'Transition types'!$B$4),SMALL(IF(OFFSET('Transition types'!$C$6,1,0,'Transition types'!$B$4)="IN",OFFSET($K$2,0,0,'Transition types'!$B$4)),ROWS($K$2:$K535))),"")</f>
        <v/>
      </c>
      <c r="I535" s="42" t="str">
        <f aca="true">IFERROR(INDEX(OFFSET('Transition types'!$A$6,1,0,'Transition types'!$B$4),SMALL(IF(OFFSET('Transition types'!$C$6,1,0,'Transition types'!$B$4)="THROUGH",OFFSET($K$2,0,0,'Transition types'!$B$4)),ROWS($K$2:$K535))),"")</f>
        <v/>
      </c>
      <c r="J535" s="42" t="str">
        <f aca="true">IFERROR(INDEX(OFFSET('Transition types'!$A$6,1,0,'Transition types'!$B$4),SMALL(IF(OFFSET('Transition types'!$C$6,1,0,'Transition types'!$B$4)="OUT",OFFSET($K$2,0,0,'Transition types'!$B$4)),ROWS($K$2:$K535))),"")</f>
        <v/>
      </c>
      <c r="K535" s="42" t="n">
        <f aca="false">ROWS($K$2:$K535)</f>
        <v>534</v>
      </c>
    </row>
    <row r="536" customFormat="false" ht="12.8" hidden="false" customHeight="false" outlineLevel="0" collapsed="false">
      <c r="H536" s="42" t="str">
        <f aca="true">IFERROR(INDEX(OFFSET('Transition types'!$A$6,1,0,'Transition types'!$B$4),SMALL(IF(OFFSET('Transition types'!$C$6,1,0,'Transition types'!$B$4)="IN",OFFSET($K$2,0,0,'Transition types'!$B$4)),ROWS($K$2:$K536))),"")</f>
        <v/>
      </c>
      <c r="I536" s="42" t="str">
        <f aca="true">IFERROR(INDEX(OFFSET('Transition types'!$A$6,1,0,'Transition types'!$B$4),SMALL(IF(OFFSET('Transition types'!$C$6,1,0,'Transition types'!$B$4)="THROUGH",OFFSET($K$2,0,0,'Transition types'!$B$4)),ROWS($K$2:$K536))),"")</f>
        <v/>
      </c>
      <c r="J536" s="42" t="str">
        <f aca="true">IFERROR(INDEX(OFFSET('Transition types'!$A$6,1,0,'Transition types'!$B$4),SMALL(IF(OFFSET('Transition types'!$C$6,1,0,'Transition types'!$B$4)="OUT",OFFSET($K$2,0,0,'Transition types'!$B$4)),ROWS($K$2:$K536))),"")</f>
        <v/>
      </c>
      <c r="K536" s="42" t="n">
        <f aca="false">ROWS($K$2:$K536)</f>
        <v>535</v>
      </c>
    </row>
    <row r="537" customFormat="false" ht="12.8" hidden="false" customHeight="false" outlineLevel="0" collapsed="false">
      <c r="H537" s="42" t="str">
        <f aca="true">IFERROR(INDEX(OFFSET('Transition types'!$A$6,1,0,'Transition types'!$B$4),SMALL(IF(OFFSET('Transition types'!$C$6,1,0,'Transition types'!$B$4)="IN",OFFSET($K$2,0,0,'Transition types'!$B$4)),ROWS($K$2:$K537))),"")</f>
        <v/>
      </c>
      <c r="I537" s="42" t="str">
        <f aca="true">IFERROR(INDEX(OFFSET('Transition types'!$A$6,1,0,'Transition types'!$B$4),SMALL(IF(OFFSET('Transition types'!$C$6,1,0,'Transition types'!$B$4)="THROUGH",OFFSET($K$2,0,0,'Transition types'!$B$4)),ROWS($K$2:$K537))),"")</f>
        <v/>
      </c>
      <c r="J537" s="42" t="str">
        <f aca="true">IFERROR(INDEX(OFFSET('Transition types'!$A$6,1,0,'Transition types'!$B$4),SMALL(IF(OFFSET('Transition types'!$C$6,1,0,'Transition types'!$B$4)="OUT",OFFSET($K$2,0,0,'Transition types'!$B$4)),ROWS($K$2:$K537))),"")</f>
        <v/>
      </c>
      <c r="K537" s="42" t="n">
        <f aca="false">ROWS($K$2:$K537)</f>
        <v>536</v>
      </c>
    </row>
    <row r="538" customFormat="false" ht="12.8" hidden="false" customHeight="false" outlineLevel="0" collapsed="false">
      <c r="H538" s="42" t="str">
        <f aca="true">IFERROR(INDEX(OFFSET('Transition types'!$A$6,1,0,'Transition types'!$B$4),SMALL(IF(OFFSET('Transition types'!$C$6,1,0,'Transition types'!$B$4)="IN",OFFSET($K$2,0,0,'Transition types'!$B$4)),ROWS($K$2:$K538))),"")</f>
        <v/>
      </c>
      <c r="I538" s="42" t="str">
        <f aca="true">IFERROR(INDEX(OFFSET('Transition types'!$A$6,1,0,'Transition types'!$B$4),SMALL(IF(OFFSET('Transition types'!$C$6,1,0,'Transition types'!$B$4)="THROUGH",OFFSET($K$2,0,0,'Transition types'!$B$4)),ROWS($K$2:$K538))),"")</f>
        <v/>
      </c>
      <c r="J538" s="42" t="str">
        <f aca="true">IFERROR(INDEX(OFFSET('Transition types'!$A$6,1,0,'Transition types'!$B$4),SMALL(IF(OFFSET('Transition types'!$C$6,1,0,'Transition types'!$B$4)="OUT",OFFSET($K$2,0,0,'Transition types'!$B$4)),ROWS($K$2:$K538))),"")</f>
        <v/>
      </c>
      <c r="K538" s="42" t="n">
        <f aca="false">ROWS($K$2:$K538)</f>
        <v>537</v>
      </c>
    </row>
    <row r="539" customFormat="false" ht="12.8" hidden="false" customHeight="false" outlineLevel="0" collapsed="false">
      <c r="H539" s="42" t="str">
        <f aca="true">IFERROR(INDEX(OFFSET('Transition types'!$A$6,1,0,'Transition types'!$B$4),SMALL(IF(OFFSET('Transition types'!$C$6,1,0,'Transition types'!$B$4)="IN",OFFSET($K$2,0,0,'Transition types'!$B$4)),ROWS($K$2:$K539))),"")</f>
        <v/>
      </c>
      <c r="I539" s="42" t="str">
        <f aca="true">IFERROR(INDEX(OFFSET('Transition types'!$A$6,1,0,'Transition types'!$B$4),SMALL(IF(OFFSET('Transition types'!$C$6,1,0,'Transition types'!$B$4)="THROUGH",OFFSET($K$2,0,0,'Transition types'!$B$4)),ROWS($K$2:$K539))),"")</f>
        <v/>
      </c>
      <c r="J539" s="42" t="str">
        <f aca="true">IFERROR(INDEX(OFFSET('Transition types'!$A$6,1,0,'Transition types'!$B$4),SMALL(IF(OFFSET('Transition types'!$C$6,1,0,'Transition types'!$B$4)="OUT",OFFSET($K$2,0,0,'Transition types'!$B$4)),ROWS($K$2:$K539))),"")</f>
        <v/>
      </c>
      <c r="K539" s="42" t="n">
        <f aca="false">ROWS($K$2:$K539)</f>
        <v>538</v>
      </c>
    </row>
    <row r="540" customFormat="false" ht="12.8" hidden="false" customHeight="false" outlineLevel="0" collapsed="false">
      <c r="H540" s="42" t="str">
        <f aca="true">IFERROR(INDEX(OFFSET('Transition types'!$A$6,1,0,'Transition types'!$B$4),SMALL(IF(OFFSET('Transition types'!$C$6,1,0,'Transition types'!$B$4)="IN",OFFSET($K$2,0,0,'Transition types'!$B$4)),ROWS($K$2:$K540))),"")</f>
        <v/>
      </c>
      <c r="I540" s="42" t="str">
        <f aca="true">IFERROR(INDEX(OFFSET('Transition types'!$A$6,1,0,'Transition types'!$B$4),SMALL(IF(OFFSET('Transition types'!$C$6,1,0,'Transition types'!$B$4)="THROUGH",OFFSET($K$2,0,0,'Transition types'!$B$4)),ROWS($K$2:$K540))),"")</f>
        <v/>
      </c>
      <c r="J540" s="42" t="str">
        <f aca="true">IFERROR(INDEX(OFFSET('Transition types'!$A$6,1,0,'Transition types'!$B$4),SMALL(IF(OFFSET('Transition types'!$C$6,1,0,'Transition types'!$B$4)="OUT",OFFSET($K$2,0,0,'Transition types'!$B$4)),ROWS($K$2:$K540))),"")</f>
        <v/>
      </c>
      <c r="K540" s="42" t="n">
        <f aca="false">ROWS($K$2:$K540)</f>
        <v>539</v>
      </c>
    </row>
    <row r="541" customFormat="false" ht="12.8" hidden="false" customHeight="false" outlineLevel="0" collapsed="false">
      <c r="H541" s="42" t="str">
        <f aca="true">IFERROR(INDEX(OFFSET('Transition types'!$A$6,1,0,'Transition types'!$B$4),SMALL(IF(OFFSET('Transition types'!$C$6,1,0,'Transition types'!$B$4)="IN",OFFSET($K$2,0,0,'Transition types'!$B$4)),ROWS($K$2:$K541))),"")</f>
        <v/>
      </c>
      <c r="I541" s="42" t="str">
        <f aca="true">IFERROR(INDEX(OFFSET('Transition types'!$A$6,1,0,'Transition types'!$B$4),SMALL(IF(OFFSET('Transition types'!$C$6,1,0,'Transition types'!$B$4)="THROUGH",OFFSET($K$2,0,0,'Transition types'!$B$4)),ROWS($K$2:$K541))),"")</f>
        <v/>
      </c>
      <c r="J541" s="42" t="str">
        <f aca="true">IFERROR(INDEX(OFFSET('Transition types'!$A$6,1,0,'Transition types'!$B$4),SMALL(IF(OFFSET('Transition types'!$C$6,1,0,'Transition types'!$B$4)="OUT",OFFSET($K$2,0,0,'Transition types'!$B$4)),ROWS($K$2:$K541))),"")</f>
        <v/>
      </c>
      <c r="K541" s="42" t="n">
        <f aca="false">ROWS($K$2:$K541)</f>
        <v>540</v>
      </c>
    </row>
    <row r="542" customFormat="false" ht="12.8" hidden="false" customHeight="false" outlineLevel="0" collapsed="false">
      <c r="H542" s="42" t="str">
        <f aca="true">IFERROR(INDEX(OFFSET('Transition types'!$A$6,1,0,'Transition types'!$B$4),SMALL(IF(OFFSET('Transition types'!$C$6,1,0,'Transition types'!$B$4)="IN",OFFSET($K$2,0,0,'Transition types'!$B$4)),ROWS($K$2:$K542))),"")</f>
        <v/>
      </c>
      <c r="I542" s="42" t="str">
        <f aca="true">IFERROR(INDEX(OFFSET('Transition types'!$A$6,1,0,'Transition types'!$B$4),SMALL(IF(OFFSET('Transition types'!$C$6,1,0,'Transition types'!$B$4)="THROUGH",OFFSET($K$2,0,0,'Transition types'!$B$4)),ROWS($K$2:$K542))),"")</f>
        <v/>
      </c>
      <c r="J542" s="42" t="str">
        <f aca="true">IFERROR(INDEX(OFFSET('Transition types'!$A$6,1,0,'Transition types'!$B$4),SMALL(IF(OFFSET('Transition types'!$C$6,1,0,'Transition types'!$B$4)="OUT",OFFSET($K$2,0,0,'Transition types'!$B$4)),ROWS($K$2:$K542))),"")</f>
        <v/>
      </c>
      <c r="K542" s="42" t="n">
        <f aca="false">ROWS($K$2:$K542)</f>
        <v>541</v>
      </c>
    </row>
    <row r="543" customFormat="false" ht="12.8" hidden="false" customHeight="false" outlineLevel="0" collapsed="false">
      <c r="H543" s="42" t="str">
        <f aca="true">IFERROR(INDEX(OFFSET('Transition types'!$A$6,1,0,'Transition types'!$B$4),SMALL(IF(OFFSET('Transition types'!$C$6,1,0,'Transition types'!$B$4)="IN",OFFSET($K$2,0,0,'Transition types'!$B$4)),ROWS($K$2:$K543))),"")</f>
        <v/>
      </c>
      <c r="I543" s="42" t="str">
        <f aca="true">IFERROR(INDEX(OFFSET('Transition types'!$A$6,1,0,'Transition types'!$B$4),SMALL(IF(OFFSET('Transition types'!$C$6,1,0,'Transition types'!$B$4)="THROUGH",OFFSET($K$2,0,0,'Transition types'!$B$4)),ROWS($K$2:$K543))),"")</f>
        <v/>
      </c>
      <c r="J543" s="42" t="str">
        <f aca="true">IFERROR(INDEX(OFFSET('Transition types'!$A$6,1,0,'Transition types'!$B$4),SMALL(IF(OFFSET('Transition types'!$C$6,1,0,'Transition types'!$B$4)="OUT",OFFSET($K$2,0,0,'Transition types'!$B$4)),ROWS($K$2:$K543))),"")</f>
        <v/>
      </c>
      <c r="K543" s="42" t="n">
        <f aca="false">ROWS($K$2:$K543)</f>
        <v>542</v>
      </c>
    </row>
    <row r="544" customFormat="false" ht="12.8" hidden="false" customHeight="false" outlineLevel="0" collapsed="false">
      <c r="H544" s="42" t="str">
        <f aca="true">IFERROR(INDEX(OFFSET('Transition types'!$A$6,1,0,'Transition types'!$B$4),SMALL(IF(OFFSET('Transition types'!$C$6,1,0,'Transition types'!$B$4)="IN",OFFSET($K$2,0,0,'Transition types'!$B$4)),ROWS($K$2:$K544))),"")</f>
        <v/>
      </c>
      <c r="I544" s="42" t="str">
        <f aca="true">IFERROR(INDEX(OFFSET('Transition types'!$A$6,1,0,'Transition types'!$B$4),SMALL(IF(OFFSET('Transition types'!$C$6,1,0,'Transition types'!$B$4)="THROUGH",OFFSET($K$2,0,0,'Transition types'!$B$4)),ROWS($K$2:$K544))),"")</f>
        <v/>
      </c>
      <c r="J544" s="42" t="str">
        <f aca="true">IFERROR(INDEX(OFFSET('Transition types'!$A$6,1,0,'Transition types'!$B$4),SMALL(IF(OFFSET('Transition types'!$C$6,1,0,'Transition types'!$B$4)="OUT",OFFSET($K$2,0,0,'Transition types'!$B$4)),ROWS($K$2:$K544))),"")</f>
        <v/>
      </c>
      <c r="K544" s="42" t="n">
        <f aca="false">ROWS($K$2:$K544)</f>
        <v>543</v>
      </c>
    </row>
    <row r="545" customFormat="false" ht="12.8" hidden="false" customHeight="false" outlineLevel="0" collapsed="false">
      <c r="H545" s="42" t="str">
        <f aca="true">IFERROR(INDEX(OFFSET('Transition types'!$A$6,1,0,'Transition types'!$B$4),SMALL(IF(OFFSET('Transition types'!$C$6,1,0,'Transition types'!$B$4)="IN",OFFSET($K$2,0,0,'Transition types'!$B$4)),ROWS($K$2:$K545))),"")</f>
        <v/>
      </c>
      <c r="I545" s="42" t="str">
        <f aca="true">IFERROR(INDEX(OFFSET('Transition types'!$A$6,1,0,'Transition types'!$B$4),SMALL(IF(OFFSET('Transition types'!$C$6,1,0,'Transition types'!$B$4)="THROUGH",OFFSET($K$2,0,0,'Transition types'!$B$4)),ROWS($K$2:$K545))),"")</f>
        <v/>
      </c>
      <c r="J545" s="42" t="str">
        <f aca="true">IFERROR(INDEX(OFFSET('Transition types'!$A$6,1,0,'Transition types'!$B$4),SMALL(IF(OFFSET('Transition types'!$C$6,1,0,'Transition types'!$B$4)="OUT",OFFSET($K$2,0,0,'Transition types'!$B$4)),ROWS($K$2:$K545))),"")</f>
        <v/>
      </c>
      <c r="K545" s="42" t="n">
        <f aca="false">ROWS($K$2:$K545)</f>
        <v>544</v>
      </c>
    </row>
    <row r="546" customFormat="false" ht="12.8" hidden="false" customHeight="false" outlineLevel="0" collapsed="false">
      <c r="H546" s="42" t="str">
        <f aca="true">IFERROR(INDEX(OFFSET('Transition types'!$A$6,1,0,'Transition types'!$B$4),SMALL(IF(OFFSET('Transition types'!$C$6,1,0,'Transition types'!$B$4)="IN",OFFSET($K$2,0,0,'Transition types'!$B$4)),ROWS($K$2:$K546))),"")</f>
        <v/>
      </c>
      <c r="I546" s="42" t="str">
        <f aca="true">IFERROR(INDEX(OFFSET('Transition types'!$A$6,1,0,'Transition types'!$B$4),SMALL(IF(OFFSET('Transition types'!$C$6,1,0,'Transition types'!$B$4)="THROUGH",OFFSET($K$2,0,0,'Transition types'!$B$4)),ROWS($K$2:$K546))),"")</f>
        <v/>
      </c>
      <c r="J546" s="42" t="str">
        <f aca="true">IFERROR(INDEX(OFFSET('Transition types'!$A$6,1,0,'Transition types'!$B$4),SMALL(IF(OFFSET('Transition types'!$C$6,1,0,'Transition types'!$B$4)="OUT",OFFSET($K$2,0,0,'Transition types'!$B$4)),ROWS($K$2:$K546))),"")</f>
        <v/>
      </c>
      <c r="K546" s="42" t="n">
        <f aca="false">ROWS($K$2:$K546)</f>
        <v>545</v>
      </c>
    </row>
    <row r="547" customFormat="false" ht="12.8" hidden="false" customHeight="false" outlineLevel="0" collapsed="false">
      <c r="H547" s="42" t="str">
        <f aca="true">IFERROR(INDEX(OFFSET('Transition types'!$A$6,1,0,'Transition types'!$B$4),SMALL(IF(OFFSET('Transition types'!$C$6,1,0,'Transition types'!$B$4)="IN",OFFSET($K$2,0,0,'Transition types'!$B$4)),ROWS($K$2:$K547))),"")</f>
        <v/>
      </c>
      <c r="I547" s="42" t="str">
        <f aca="true">IFERROR(INDEX(OFFSET('Transition types'!$A$6,1,0,'Transition types'!$B$4),SMALL(IF(OFFSET('Transition types'!$C$6,1,0,'Transition types'!$B$4)="THROUGH",OFFSET($K$2,0,0,'Transition types'!$B$4)),ROWS($K$2:$K547))),"")</f>
        <v/>
      </c>
      <c r="J547" s="42" t="str">
        <f aca="true">IFERROR(INDEX(OFFSET('Transition types'!$A$6,1,0,'Transition types'!$B$4),SMALL(IF(OFFSET('Transition types'!$C$6,1,0,'Transition types'!$B$4)="OUT",OFFSET($K$2,0,0,'Transition types'!$B$4)),ROWS($K$2:$K547))),"")</f>
        <v/>
      </c>
      <c r="K547" s="42" t="n">
        <f aca="false">ROWS($K$2:$K547)</f>
        <v>546</v>
      </c>
    </row>
    <row r="548" customFormat="false" ht="12.8" hidden="false" customHeight="false" outlineLevel="0" collapsed="false">
      <c r="H548" s="42" t="str">
        <f aca="true">IFERROR(INDEX(OFFSET('Transition types'!$A$6,1,0,'Transition types'!$B$4),SMALL(IF(OFFSET('Transition types'!$C$6,1,0,'Transition types'!$B$4)="IN",OFFSET($K$2,0,0,'Transition types'!$B$4)),ROWS($K$2:$K548))),"")</f>
        <v/>
      </c>
      <c r="I548" s="42" t="str">
        <f aca="true">IFERROR(INDEX(OFFSET('Transition types'!$A$6,1,0,'Transition types'!$B$4),SMALL(IF(OFFSET('Transition types'!$C$6,1,0,'Transition types'!$B$4)="THROUGH",OFFSET($K$2,0,0,'Transition types'!$B$4)),ROWS($K$2:$K548))),"")</f>
        <v/>
      </c>
      <c r="J548" s="42" t="str">
        <f aca="true">IFERROR(INDEX(OFFSET('Transition types'!$A$6,1,0,'Transition types'!$B$4),SMALL(IF(OFFSET('Transition types'!$C$6,1,0,'Transition types'!$B$4)="OUT",OFFSET($K$2,0,0,'Transition types'!$B$4)),ROWS($K$2:$K548))),"")</f>
        <v/>
      </c>
      <c r="K548" s="42" t="n">
        <f aca="false">ROWS($K$2:$K548)</f>
        <v>547</v>
      </c>
    </row>
    <row r="549" customFormat="false" ht="12.8" hidden="false" customHeight="false" outlineLevel="0" collapsed="false">
      <c r="H549" s="42" t="str">
        <f aca="true">IFERROR(INDEX(OFFSET('Transition types'!$A$6,1,0,'Transition types'!$B$4),SMALL(IF(OFFSET('Transition types'!$C$6,1,0,'Transition types'!$B$4)="IN",OFFSET($K$2,0,0,'Transition types'!$B$4)),ROWS($K$2:$K549))),"")</f>
        <v/>
      </c>
      <c r="I549" s="42" t="str">
        <f aca="true">IFERROR(INDEX(OFFSET('Transition types'!$A$6,1,0,'Transition types'!$B$4),SMALL(IF(OFFSET('Transition types'!$C$6,1,0,'Transition types'!$B$4)="THROUGH",OFFSET($K$2,0,0,'Transition types'!$B$4)),ROWS($K$2:$K549))),"")</f>
        <v/>
      </c>
      <c r="J549" s="42" t="str">
        <f aca="true">IFERROR(INDEX(OFFSET('Transition types'!$A$6,1,0,'Transition types'!$B$4),SMALL(IF(OFFSET('Transition types'!$C$6,1,0,'Transition types'!$B$4)="OUT",OFFSET($K$2,0,0,'Transition types'!$B$4)),ROWS($K$2:$K549))),"")</f>
        <v/>
      </c>
      <c r="K549" s="42" t="n">
        <f aca="false">ROWS($K$2:$K549)</f>
        <v>548</v>
      </c>
    </row>
    <row r="550" customFormat="false" ht="12.8" hidden="false" customHeight="false" outlineLevel="0" collapsed="false">
      <c r="H550" s="42" t="str">
        <f aca="true">IFERROR(INDEX(OFFSET('Transition types'!$A$6,1,0,'Transition types'!$B$4),SMALL(IF(OFFSET('Transition types'!$C$6,1,0,'Transition types'!$B$4)="IN",OFFSET($K$2,0,0,'Transition types'!$B$4)),ROWS($K$2:$K550))),"")</f>
        <v/>
      </c>
      <c r="I550" s="42" t="str">
        <f aca="true">IFERROR(INDEX(OFFSET('Transition types'!$A$6,1,0,'Transition types'!$B$4),SMALL(IF(OFFSET('Transition types'!$C$6,1,0,'Transition types'!$B$4)="THROUGH",OFFSET($K$2,0,0,'Transition types'!$B$4)),ROWS($K$2:$K550))),"")</f>
        <v/>
      </c>
      <c r="J550" s="42" t="str">
        <f aca="true">IFERROR(INDEX(OFFSET('Transition types'!$A$6,1,0,'Transition types'!$B$4),SMALL(IF(OFFSET('Transition types'!$C$6,1,0,'Transition types'!$B$4)="OUT",OFFSET($K$2,0,0,'Transition types'!$B$4)),ROWS($K$2:$K550))),"")</f>
        <v/>
      </c>
      <c r="K550" s="42" t="n">
        <f aca="false">ROWS($K$2:$K550)</f>
        <v>549</v>
      </c>
    </row>
    <row r="551" customFormat="false" ht="12.8" hidden="false" customHeight="false" outlineLevel="0" collapsed="false">
      <c r="H551" s="42" t="str">
        <f aca="true">IFERROR(INDEX(OFFSET('Transition types'!$A$6,1,0,'Transition types'!$B$4),SMALL(IF(OFFSET('Transition types'!$C$6,1,0,'Transition types'!$B$4)="IN",OFFSET($K$2,0,0,'Transition types'!$B$4)),ROWS($K$2:$K551))),"")</f>
        <v/>
      </c>
      <c r="I551" s="42" t="str">
        <f aca="true">IFERROR(INDEX(OFFSET('Transition types'!$A$6,1,0,'Transition types'!$B$4),SMALL(IF(OFFSET('Transition types'!$C$6,1,0,'Transition types'!$B$4)="THROUGH",OFFSET($K$2,0,0,'Transition types'!$B$4)),ROWS($K$2:$K551))),"")</f>
        <v/>
      </c>
      <c r="J551" s="42" t="str">
        <f aca="true">IFERROR(INDEX(OFFSET('Transition types'!$A$6,1,0,'Transition types'!$B$4),SMALL(IF(OFFSET('Transition types'!$C$6,1,0,'Transition types'!$B$4)="OUT",OFFSET($K$2,0,0,'Transition types'!$B$4)),ROWS($K$2:$K551))),"")</f>
        <v/>
      </c>
      <c r="K551" s="42" t="n">
        <f aca="false">ROWS($K$2:$K551)</f>
        <v>550</v>
      </c>
    </row>
    <row r="552" customFormat="false" ht="12.8" hidden="false" customHeight="false" outlineLevel="0" collapsed="false">
      <c r="H552" s="42" t="str">
        <f aca="true">IFERROR(INDEX(OFFSET('Transition types'!$A$6,1,0,'Transition types'!$B$4),SMALL(IF(OFFSET('Transition types'!$C$6,1,0,'Transition types'!$B$4)="IN",OFFSET($K$2,0,0,'Transition types'!$B$4)),ROWS($K$2:$K552))),"")</f>
        <v/>
      </c>
      <c r="I552" s="42" t="str">
        <f aca="true">IFERROR(INDEX(OFFSET('Transition types'!$A$6,1,0,'Transition types'!$B$4),SMALL(IF(OFFSET('Transition types'!$C$6,1,0,'Transition types'!$B$4)="THROUGH",OFFSET($K$2,0,0,'Transition types'!$B$4)),ROWS($K$2:$K552))),"")</f>
        <v/>
      </c>
      <c r="J552" s="42" t="str">
        <f aca="true">IFERROR(INDEX(OFFSET('Transition types'!$A$6,1,0,'Transition types'!$B$4),SMALL(IF(OFFSET('Transition types'!$C$6,1,0,'Transition types'!$B$4)="OUT",OFFSET($K$2,0,0,'Transition types'!$B$4)),ROWS($K$2:$K552))),"")</f>
        <v/>
      </c>
      <c r="K552" s="42" t="n">
        <f aca="false">ROWS($K$2:$K552)</f>
        <v>551</v>
      </c>
    </row>
    <row r="553" customFormat="false" ht="12.8" hidden="false" customHeight="false" outlineLevel="0" collapsed="false">
      <c r="H553" s="42" t="str">
        <f aca="true">IFERROR(INDEX(OFFSET('Transition types'!$A$6,1,0,'Transition types'!$B$4),SMALL(IF(OFFSET('Transition types'!$C$6,1,0,'Transition types'!$B$4)="IN",OFFSET($K$2,0,0,'Transition types'!$B$4)),ROWS($K$2:$K553))),"")</f>
        <v/>
      </c>
      <c r="I553" s="42" t="str">
        <f aca="true">IFERROR(INDEX(OFFSET('Transition types'!$A$6,1,0,'Transition types'!$B$4),SMALL(IF(OFFSET('Transition types'!$C$6,1,0,'Transition types'!$B$4)="THROUGH",OFFSET($K$2,0,0,'Transition types'!$B$4)),ROWS($K$2:$K553))),"")</f>
        <v/>
      </c>
      <c r="J553" s="42" t="str">
        <f aca="true">IFERROR(INDEX(OFFSET('Transition types'!$A$6,1,0,'Transition types'!$B$4),SMALL(IF(OFFSET('Transition types'!$C$6,1,0,'Transition types'!$B$4)="OUT",OFFSET($K$2,0,0,'Transition types'!$B$4)),ROWS($K$2:$K553))),"")</f>
        <v/>
      </c>
      <c r="K553" s="42" t="n">
        <f aca="false">ROWS($K$2:$K553)</f>
        <v>552</v>
      </c>
    </row>
    <row r="554" customFormat="false" ht="12.8" hidden="false" customHeight="false" outlineLevel="0" collapsed="false">
      <c r="H554" s="42" t="str">
        <f aca="true">IFERROR(INDEX(OFFSET('Transition types'!$A$6,1,0,'Transition types'!$B$4),SMALL(IF(OFFSET('Transition types'!$C$6,1,0,'Transition types'!$B$4)="IN",OFFSET($K$2,0,0,'Transition types'!$B$4)),ROWS($K$2:$K554))),"")</f>
        <v/>
      </c>
      <c r="I554" s="42" t="str">
        <f aca="true">IFERROR(INDEX(OFFSET('Transition types'!$A$6,1,0,'Transition types'!$B$4),SMALL(IF(OFFSET('Transition types'!$C$6,1,0,'Transition types'!$B$4)="THROUGH",OFFSET($K$2,0,0,'Transition types'!$B$4)),ROWS($K$2:$K554))),"")</f>
        <v/>
      </c>
      <c r="J554" s="42" t="str">
        <f aca="true">IFERROR(INDEX(OFFSET('Transition types'!$A$6,1,0,'Transition types'!$B$4),SMALL(IF(OFFSET('Transition types'!$C$6,1,0,'Transition types'!$B$4)="OUT",OFFSET($K$2,0,0,'Transition types'!$B$4)),ROWS($K$2:$K554))),"")</f>
        <v/>
      </c>
      <c r="K554" s="42" t="n">
        <f aca="false">ROWS($K$2:$K554)</f>
        <v>553</v>
      </c>
    </row>
    <row r="555" customFormat="false" ht="12.8" hidden="false" customHeight="false" outlineLevel="0" collapsed="false">
      <c r="H555" s="42" t="str">
        <f aca="true">IFERROR(INDEX(OFFSET('Transition types'!$A$6,1,0,'Transition types'!$B$4),SMALL(IF(OFFSET('Transition types'!$C$6,1,0,'Transition types'!$B$4)="IN",OFFSET($K$2,0,0,'Transition types'!$B$4)),ROWS($K$2:$K555))),"")</f>
        <v/>
      </c>
      <c r="I555" s="42" t="str">
        <f aca="true">IFERROR(INDEX(OFFSET('Transition types'!$A$6,1,0,'Transition types'!$B$4),SMALL(IF(OFFSET('Transition types'!$C$6,1,0,'Transition types'!$B$4)="THROUGH",OFFSET($K$2,0,0,'Transition types'!$B$4)),ROWS($K$2:$K555))),"")</f>
        <v/>
      </c>
      <c r="J555" s="42" t="str">
        <f aca="true">IFERROR(INDEX(OFFSET('Transition types'!$A$6,1,0,'Transition types'!$B$4),SMALL(IF(OFFSET('Transition types'!$C$6,1,0,'Transition types'!$B$4)="OUT",OFFSET($K$2,0,0,'Transition types'!$B$4)),ROWS($K$2:$K555))),"")</f>
        <v/>
      </c>
      <c r="K555" s="42" t="n">
        <f aca="false">ROWS($K$2:$K555)</f>
        <v>554</v>
      </c>
    </row>
    <row r="556" customFormat="false" ht="12.8" hidden="false" customHeight="false" outlineLevel="0" collapsed="false">
      <c r="H556" s="42" t="str">
        <f aca="true">IFERROR(INDEX(OFFSET('Transition types'!$A$6,1,0,'Transition types'!$B$4),SMALL(IF(OFFSET('Transition types'!$C$6,1,0,'Transition types'!$B$4)="IN",OFFSET($K$2,0,0,'Transition types'!$B$4)),ROWS($K$2:$K556))),"")</f>
        <v/>
      </c>
      <c r="I556" s="42" t="str">
        <f aca="true">IFERROR(INDEX(OFFSET('Transition types'!$A$6,1,0,'Transition types'!$B$4),SMALL(IF(OFFSET('Transition types'!$C$6,1,0,'Transition types'!$B$4)="THROUGH",OFFSET($K$2,0,0,'Transition types'!$B$4)),ROWS($K$2:$K556))),"")</f>
        <v/>
      </c>
      <c r="J556" s="42" t="str">
        <f aca="true">IFERROR(INDEX(OFFSET('Transition types'!$A$6,1,0,'Transition types'!$B$4),SMALL(IF(OFFSET('Transition types'!$C$6,1,0,'Transition types'!$B$4)="OUT",OFFSET($K$2,0,0,'Transition types'!$B$4)),ROWS($K$2:$K556))),"")</f>
        <v/>
      </c>
      <c r="K556" s="42" t="n">
        <f aca="false">ROWS($K$2:$K556)</f>
        <v>555</v>
      </c>
    </row>
    <row r="557" customFormat="false" ht="12.8" hidden="false" customHeight="false" outlineLevel="0" collapsed="false">
      <c r="H557" s="42" t="str">
        <f aca="true">IFERROR(INDEX(OFFSET('Transition types'!$A$6,1,0,'Transition types'!$B$4),SMALL(IF(OFFSET('Transition types'!$C$6,1,0,'Transition types'!$B$4)="IN",OFFSET($K$2,0,0,'Transition types'!$B$4)),ROWS($K$2:$K557))),"")</f>
        <v/>
      </c>
      <c r="I557" s="42" t="str">
        <f aca="true">IFERROR(INDEX(OFFSET('Transition types'!$A$6,1,0,'Transition types'!$B$4),SMALL(IF(OFFSET('Transition types'!$C$6,1,0,'Transition types'!$B$4)="THROUGH",OFFSET($K$2,0,0,'Transition types'!$B$4)),ROWS($K$2:$K557))),"")</f>
        <v/>
      </c>
      <c r="J557" s="42" t="str">
        <f aca="true">IFERROR(INDEX(OFFSET('Transition types'!$A$6,1,0,'Transition types'!$B$4),SMALL(IF(OFFSET('Transition types'!$C$6,1,0,'Transition types'!$B$4)="OUT",OFFSET($K$2,0,0,'Transition types'!$B$4)),ROWS($K$2:$K557))),"")</f>
        <v/>
      </c>
      <c r="K557" s="42" t="n">
        <f aca="false">ROWS($K$2:$K557)</f>
        <v>556</v>
      </c>
    </row>
    <row r="558" customFormat="false" ht="12.8" hidden="false" customHeight="false" outlineLevel="0" collapsed="false">
      <c r="H558" s="42" t="str">
        <f aca="true">IFERROR(INDEX(OFFSET('Transition types'!$A$6,1,0,'Transition types'!$B$4),SMALL(IF(OFFSET('Transition types'!$C$6,1,0,'Transition types'!$B$4)="IN",OFFSET($K$2,0,0,'Transition types'!$B$4)),ROWS($K$2:$K558))),"")</f>
        <v/>
      </c>
      <c r="I558" s="42" t="str">
        <f aca="true">IFERROR(INDEX(OFFSET('Transition types'!$A$6,1,0,'Transition types'!$B$4),SMALL(IF(OFFSET('Transition types'!$C$6,1,0,'Transition types'!$B$4)="THROUGH",OFFSET($K$2,0,0,'Transition types'!$B$4)),ROWS($K$2:$K558))),"")</f>
        <v/>
      </c>
      <c r="J558" s="42" t="str">
        <f aca="true">IFERROR(INDEX(OFFSET('Transition types'!$A$6,1,0,'Transition types'!$B$4),SMALL(IF(OFFSET('Transition types'!$C$6,1,0,'Transition types'!$B$4)="OUT",OFFSET($K$2,0,0,'Transition types'!$B$4)),ROWS($K$2:$K558))),"")</f>
        <v/>
      </c>
      <c r="K558" s="42" t="n">
        <f aca="false">ROWS($K$2:$K558)</f>
        <v>557</v>
      </c>
    </row>
    <row r="559" customFormat="false" ht="12.8" hidden="false" customHeight="false" outlineLevel="0" collapsed="false">
      <c r="H559" s="42" t="str">
        <f aca="true">IFERROR(INDEX(OFFSET('Transition types'!$A$6,1,0,'Transition types'!$B$4),SMALL(IF(OFFSET('Transition types'!$C$6,1,0,'Transition types'!$B$4)="IN",OFFSET($K$2,0,0,'Transition types'!$B$4)),ROWS($K$2:$K559))),"")</f>
        <v/>
      </c>
      <c r="I559" s="42" t="str">
        <f aca="true">IFERROR(INDEX(OFFSET('Transition types'!$A$6,1,0,'Transition types'!$B$4),SMALL(IF(OFFSET('Transition types'!$C$6,1,0,'Transition types'!$B$4)="THROUGH",OFFSET($K$2,0,0,'Transition types'!$B$4)),ROWS($K$2:$K559))),"")</f>
        <v/>
      </c>
      <c r="J559" s="42" t="str">
        <f aca="true">IFERROR(INDEX(OFFSET('Transition types'!$A$6,1,0,'Transition types'!$B$4),SMALL(IF(OFFSET('Transition types'!$C$6,1,0,'Transition types'!$B$4)="OUT",OFFSET($K$2,0,0,'Transition types'!$B$4)),ROWS($K$2:$K559))),"")</f>
        <v/>
      </c>
      <c r="K559" s="42" t="n">
        <f aca="false">ROWS($K$2:$K559)</f>
        <v>558</v>
      </c>
    </row>
    <row r="560" customFormat="false" ht="12.8" hidden="false" customHeight="false" outlineLevel="0" collapsed="false">
      <c r="H560" s="42" t="str">
        <f aca="true">IFERROR(INDEX(OFFSET('Transition types'!$A$6,1,0,'Transition types'!$B$4),SMALL(IF(OFFSET('Transition types'!$C$6,1,0,'Transition types'!$B$4)="IN",OFFSET($K$2,0,0,'Transition types'!$B$4)),ROWS($K$2:$K560))),"")</f>
        <v/>
      </c>
      <c r="I560" s="42" t="str">
        <f aca="true">IFERROR(INDEX(OFFSET('Transition types'!$A$6,1,0,'Transition types'!$B$4),SMALL(IF(OFFSET('Transition types'!$C$6,1,0,'Transition types'!$B$4)="THROUGH",OFFSET($K$2,0,0,'Transition types'!$B$4)),ROWS($K$2:$K560))),"")</f>
        <v/>
      </c>
      <c r="J560" s="42" t="str">
        <f aca="true">IFERROR(INDEX(OFFSET('Transition types'!$A$6,1,0,'Transition types'!$B$4),SMALL(IF(OFFSET('Transition types'!$C$6,1,0,'Transition types'!$B$4)="OUT",OFFSET($K$2,0,0,'Transition types'!$B$4)),ROWS($K$2:$K560))),"")</f>
        <v/>
      </c>
      <c r="K560" s="42" t="n">
        <f aca="false">ROWS($K$2:$K560)</f>
        <v>559</v>
      </c>
    </row>
    <row r="561" customFormat="false" ht="12.8" hidden="false" customHeight="false" outlineLevel="0" collapsed="false">
      <c r="H561" s="42" t="str">
        <f aca="true">IFERROR(INDEX(OFFSET('Transition types'!$A$6,1,0,'Transition types'!$B$4),SMALL(IF(OFFSET('Transition types'!$C$6,1,0,'Transition types'!$B$4)="IN",OFFSET($K$2,0,0,'Transition types'!$B$4)),ROWS($K$2:$K561))),"")</f>
        <v/>
      </c>
      <c r="I561" s="42" t="str">
        <f aca="true">IFERROR(INDEX(OFFSET('Transition types'!$A$6,1,0,'Transition types'!$B$4),SMALL(IF(OFFSET('Transition types'!$C$6,1,0,'Transition types'!$B$4)="THROUGH",OFFSET($K$2,0,0,'Transition types'!$B$4)),ROWS($K$2:$K561))),"")</f>
        <v/>
      </c>
      <c r="J561" s="42" t="str">
        <f aca="true">IFERROR(INDEX(OFFSET('Transition types'!$A$6,1,0,'Transition types'!$B$4),SMALL(IF(OFFSET('Transition types'!$C$6,1,0,'Transition types'!$B$4)="OUT",OFFSET($K$2,0,0,'Transition types'!$B$4)),ROWS($K$2:$K561))),"")</f>
        <v/>
      </c>
      <c r="K561" s="42" t="n">
        <f aca="false">ROWS($K$2:$K561)</f>
        <v>560</v>
      </c>
    </row>
    <row r="562" customFormat="false" ht="12.8" hidden="false" customHeight="false" outlineLevel="0" collapsed="false">
      <c r="H562" s="42" t="str">
        <f aca="true">IFERROR(INDEX(OFFSET('Transition types'!$A$6,1,0,'Transition types'!$B$4),SMALL(IF(OFFSET('Transition types'!$C$6,1,0,'Transition types'!$B$4)="IN",OFFSET($K$2,0,0,'Transition types'!$B$4)),ROWS($K$2:$K562))),"")</f>
        <v/>
      </c>
      <c r="I562" s="42" t="str">
        <f aca="true">IFERROR(INDEX(OFFSET('Transition types'!$A$6,1,0,'Transition types'!$B$4),SMALL(IF(OFFSET('Transition types'!$C$6,1,0,'Transition types'!$B$4)="THROUGH",OFFSET($K$2,0,0,'Transition types'!$B$4)),ROWS($K$2:$K562))),"")</f>
        <v/>
      </c>
      <c r="J562" s="42" t="str">
        <f aca="true">IFERROR(INDEX(OFFSET('Transition types'!$A$6,1,0,'Transition types'!$B$4),SMALL(IF(OFFSET('Transition types'!$C$6,1,0,'Transition types'!$B$4)="OUT",OFFSET($K$2,0,0,'Transition types'!$B$4)),ROWS($K$2:$K562))),"")</f>
        <v/>
      </c>
      <c r="K562" s="42" t="n">
        <f aca="false">ROWS($K$2:$K562)</f>
        <v>561</v>
      </c>
    </row>
    <row r="563" customFormat="false" ht="12.8" hidden="false" customHeight="false" outlineLevel="0" collapsed="false">
      <c r="H563" s="42" t="str">
        <f aca="true">IFERROR(INDEX(OFFSET('Transition types'!$A$6,1,0,'Transition types'!$B$4),SMALL(IF(OFFSET('Transition types'!$C$6,1,0,'Transition types'!$B$4)="IN",OFFSET($K$2,0,0,'Transition types'!$B$4)),ROWS($K$2:$K563))),"")</f>
        <v/>
      </c>
      <c r="I563" s="42" t="str">
        <f aca="true">IFERROR(INDEX(OFFSET('Transition types'!$A$6,1,0,'Transition types'!$B$4),SMALL(IF(OFFSET('Transition types'!$C$6,1,0,'Transition types'!$B$4)="THROUGH",OFFSET($K$2,0,0,'Transition types'!$B$4)),ROWS($K$2:$K563))),"")</f>
        <v/>
      </c>
      <c r="J563" s="42" t="str">
        <f aca="true">IFERROR(INDEX(OFFSET('Transition types'!$A$6,1,0,'Transition types'!$B$4),SMALL(IF(OFFSET('Transition types'!$C$6,1,0,'Transition types'!$B$4)="OUT",OFFSET($K$2,0,0,'Transition types'!$B$4)),ROWS($K$2:$K563))),"")</f>
        <v/>
      </c>
      <c r="K563" s="42" t="n">
        <f aca="false">ROWS($K$2:$K563)</f>
        <v>562</v>
      </c>
    </row>
    <row r="564" customFormat="false" ht="12.8" hidden="false" customHeight="false" outlineLevel="0" collapsed="false">
      <c r="H564" s="42" t="str">
        <f aca="true">IFERROR(INDEX(OFFSET('Transition types'!$A$6,1,0,'Transition types'!$B$4),SMALL(IF(OFFSET('Transition types'!$C$6,1,0,'Transition types'!$B$4)="IN",OFFSET($K$2,0,0,'Transition types'!$B$4)),ROWS($K$2:$K564))),"")</f>
        <v/>
      </c>
      <c r="I564" s="42" t="str">
        <f aca="true">IFERROR(INDEX(OFFSET('Transition types'!$A$6,1,0,'Transition types'!$B$4),SMALL(IF(OFFSET('Transition types'!$C$6,1,0,'Transition types'!$B$4)="THROUGH",OFFSET($K$2,0,0,'Transition types'!$B$4)),ROWS($K$2:$K564))),"")</f>
        <v/>
      </c>
      <c r="J564" s="42" t="str">
        <f aca="true">IFERROR(INDEX(OFFSET('Transition types'!$A$6,1,0,'Transition types'!$B$4),SMALL(IF(OFFSET('Transition types'!$C$6,1,0,'Transition types'!$B$4)="OUT",OFFSET($K$2,0,0,'Transition types'!$B$4)),ROWS($K$2:$K564))),"")</f>
        <v/>
      </c>
      <c r="K564" s="42" t="n">
        <f aca="false">ROWS($K$2:$K564)</f>
        <v>563</v>
      </c>
    </row>
    <row r="565" customFormat="false" ht="12.8" hidden="false" customHeight="false" outlineLevel="0" collapsed="false">
      <c r="H565" s="42" t="str">
        <f aca="true">IFERROR(INDEX(OFFSET('Transition types'!$A$6,1,0,'Transition types'!$B$4),SMALL(IF(OFFSET('Transition types'!$C$6,1,0,'Transition types'!$B$4)="IN",OFFSET($K$2,0,0,'Transition types'!$B$4)),ROWS($K$2:$K565))),"")</f>
        <v/>
      </c>
      <c r="I565" s="42" t="str">
        <f aca="true">IFERROR(INDEX(OFFSET('Transition types'!$A$6,1,0,'Transition types'!$B$4),SMALL(IF(OFFSET('Transition types'!$C$6,1,0,'Transition types'!$B$4)="THROUGH",OFFSET($K$2,0,0,'Transition types'!$B$4)),ROWS($K$2:$K565))),"")</f>
        <v/>
      </c>
      <c r="J565" s="42" t="str">
        <f aca="true">IFERROR(INDEX(OFFSET('Transition types'!$A$6,1,0,'Transition types'!$B$4),SMALL(IF(OFFSET('Transition types'!$C$6,1,0,'Transition types'!$B$4)="OUT",OFFSET($K$2,0,0,'Transition types'!$B$4)),ROWS($K$2:$K565))),"")</f>
        <v/>
      </c>
      <c r="K565" s="42" t="n">
        <f aca="false">ROWS($K$2:$K565)</f>
        <v>564</v>
      </c>
    </row>
    <row r="566" customFormat="false" ht="12.8" hidden="false" customHeight="false" outlineLevel="0" collapsed="false">
      <c r="H566" s="42" t="str">
        <f aca="true">IFERROR(INDEX(OFFSET('Transition types'!$A$6,1,0,'Transition types'!$B$4),SMALL(IF(OFFSET('Transition types'!$C$6,1,0,'Transition types'!$B$4)="IN",OFFSET($K$2,0,0,'Transition types'!$B$4)),ROWS($K$2:$K566))),"")</f>
        <v/>
      </c>
      <c r="I566" s="42" t="str">
        <f aca="true">IFERROR(INDEX(OFFSET('Transition types'!$A$6,1,0,'Transition types'!$B$4),SMALL(IF(OFFSET('Transition types'!$C$6,1,0,'Transition types'!$B$4)="THROUGH",OFFSET($K$2,0,0,'Transition types'!$B$4)),ROWS($K$2:$K566))),"")</f>
        <v/>
      </c>
      <c r="J566" s="42" t="str">
        <f aca="true">IFERROR(INDEX(OFFSET('Transition types'!$A$6,1,0,'Transition types'!$B$4),SMALL(IF(OFFSET('Transition types'!$C$6,1,0,'Transition types'!$B$4)="OUT",OFFSET($K$2,0,0,'Transition types'!$B$4)),ROWS($K$2:$K566))),"")</f>
        <v/>
      </c>
      <c r="K566" s="42" t="n">
        <f aca="false">ROWS($K$2:$K566)</f>
        <v>565</v>
      </c>
    </row>
    <row r="567" customFormat="false" ht="12.8" hidden="false" customHeight="false" outlineLevel="0" collapsed="false">
      <c r="H567" s="42" t="str">
        <f aca="true">IFERROR(INDEX(OFFSET('Transition types'!$A$6,1,0,'Transition types'!$B$4),SMALL(IF(OFFSET('Transition types'!$C$6,1,0,'Transition types'!$B$4)="IN",OFFSET($K$2,0,0,'Transition types'!$B$4)),ROWS($K$2:$K567))),"")</f>
        <v/>
      </c>
      <c r="I567" s="42" t="str">
        <f aca="true">IFERROR(INDEX(OFFSET('Transition types'!$A$6,1,0,'Transition types'!$B$4),SMALL(IF(OFFSET('Transition types'!$C$6,1,0,'Transition types'!$B$4)="THROUGH",OFFSET($K$2,0,0,'Transition types'!$B$4)),ROWS($K$2:$K567))),"")</f>
        <v/>
      </c>
      <c r="J567" s="42" t="str">
        <f aca="true">IFERROR(INDEX(OFFSET('Transition types'!$A$6,1,0,'Transition types'!$B$4),SMALL(IF(OFFSET('Transition types'!$C$6,1,0,'Transition types'!$B$4)="OUT",OFFSET($K$2,0,0,'Transition types'!$B$4)),ROWS($K$2:$K567))),"")</f>
        <v/>
      </c>
      <c r="K567" s="42" t="n">
        <f aca="false">ROWS($K$2:$K567)</f>
        <v>566</v>
      </c>
    </row>
    <row r="568" customFormat="false" ht="12.8" hidden="false" customHeight="false" outlineLevel="0" collapsed="false">
      <c r="H568" s="42" t="str">
        <f aca="true">IFERROR(INDEX(OFFSET('Transition types'!$A$6,1,0,'Transition types'!$B$4),SMALL(IF(OFFSET('Transition types'!$C$6,1,0,'Transition types'!$B$4)="IN",OFFSET($K$2,0,0,'Transition types'!$B$4)),ROWS($K$2:$K568))),"")</f>
        <v/>
      </c>
      <c r="I568" s="42" t="str">
        <f aca="true">IFERROR(INDEX(OFFSET('Transition types'!$A$6,1,0,'Transition types'!$B$4),SMALL(IF(OFFSET('Transition types'!$C$6,1,0,'Transition types'!$B$4)="THROUGH",OFFSET($K$2,0,0,'Transition types'!$B$4)),ROWS($K$2:$K568))),"")</f>
        <v/>
      </c>
      <c r="J568" s="42" t="str">
        <f aca="true">IFERROR(INDEX(OFFSET('Transition types'!$A$6,1,0,'Transition types'!$B$4),SMALL(IF(OFFSET('Transition types'!$C$6,1,0,'Transition types'!$B$4)="OUT",OFFSET($K$2,0,0,'Transition types'!$B$4)),ROWS($K$2:$K568))),"")</f>
        <v/>
      </c>
      <c r="K568" s="42" t="n">
        <f aca="false">ROWS($K$2:$K568)</f>
        <v>567</v>
      </c>
    </row>
    <row r="569" customFormat="false" ht="12.8" hidden="false" customHeight="false" outlineLevel="0" collapsed="false">
      <c r="H569" s="42" t="str">
        <f aca="true">IFERROR(INDEX(OFFSET('Transition types'!$A$6,1,0,'Transition types'!$B$4),SMALL(IF(OFFSET('Transition types'!$C$6,1,0,'Transition types'!$B$4)="IN",OFFSET($K$2,0,0,'Transition types'!$B$4)),ROWS($K$2:$K569))),"")</f>
        <v/>
      </c>
      <c r="I569" s="42" t="str">
        <f aca="true">IFERROR(INDEX(OFFSET('Transition types'!$A$6,1,0,'Transition types'!$B$4),SMALL(IF(OFFSET('Transition types'!$C$6,1,0,'Transition types'!$B$4)="THROUGH",OFFSET($K$2,0,0,'Transition types'!$B$4)),ROWS($K$2:$K569))),"")</f>
        <v/>
      </c>
      <c r="J569" s="42" t="str">
        <f aca="true">IFERROR(INDEX(OFFSET('Transition types'!$A$6,1,0,'Transition types'!$B$4),SMALL(IF(OFFSET('Transition types'!$C$6,1,0,'Transition types'!$B$4)="OUT",OFFSET($K$2,0,0,'Transition types'!$B$4)),ROWS($K$2:$K569))),"")</f>
        <v/>
      </c>
      <c r="K569" s="42" t="n">
        <f aca="false">ROWS($K$2:$K569)</f>
        <v>568</v>
      </c>
    </row>
    <row r="570" customFormat="false" ht="12.8" hidden="false" customHeight="false" outlineLevel="0" collapsed="false">
      <c r="H570" s="42" t="str">
        <f aca="true">IFERROR(INDEX(OFFSET('Transition types'!$A$6,1,0,'Transition types'!$B$4),SMALL(IF(OFFSET('Transition types'!$C$6,1,0,'Transition types'!$B$4)="IN",OFFSET($K$2,0,0,'Transition types'!$B$4)),ROWS($K$2:$K570))),"")</f>
        <v/>
      </c>
      <c r="I570" s="42" t="str">
        <f aca="true">IFERROR(INDEX(OFFSET('Transition types'!$A$6,1,0,'Transition types'!$B$4),SMALL(IF(OFFSET('Transition types'!$C$6,1,0,'Transition types'!$B$4)="THROUGH",OFFSET($K$2,0,0,'Transition types'!$B$4)),ROWS($K$2:$K570))),"")</f>
        <v/>
      </c>
      <c r="J570" s="42" t="str">
        <f aca="true">IFERROR(INDEX(OFFSET('Transition types'!$A$6,1,0,'Transition types'!$B$4),SMALL(IF(OFFSET('Transition types'!$C$6,1,0,'Transition types'!$B$4)="OUT",OFFSET($K$2,0,0,'Transition types'!$B$4)),ROWS($K$2:$K570))),"")</f>
        <v/>
      </c>
      <c r="K570" s="42" t="n">
        <f aca="false">ROWS($K$2:$K570)</f>
        <v>569</v>
      </c>
    </row>
    <row r="571" customFormat="false" ht="12.8" hidden="false" customHeight="false" outlineLevel="0" collapsed="false">
      <c r="H571" s="42" t="str">
        <f aca="true">IFERROR(INDEX(OFFSET('Transition types'!$A$6,1,0,'Transition types'!$B$4),SMALL(IF(OFFSET('Transition types'!$C$6,1,0,'Transition types'!$B$4)="IN",OFFSET($K$2,0,0,'Transition types'!$B$4)),ROWS($K$2:$K571))),"")</f>
        <v/>
      </c>
      <c r="I571" s="42" t="str">
        <f aca="true">IFERROR(INDEX(OFFSET('Transition types'!$A$6,1,0,'Transition types'!$B$4),SMALL(IF(OFFSET('Transition types'!$C$6,1,0,'Transition types'!$B$4)="THROUGH",OFFSET($K$2,0,0,'Transition types'!$B$4)),ROWS($K$2:$K571))),"")</f>
        <v/>
      </c>
      <c r="J571" s="42" t="str">
        <f aca="true">IFERROR(INDEX(OFFSET('Transition types'!$A$6,1,0,'Transition types'!$B$4),SMALL(IF(OFFSET('Transition types'!$C$6,1,0,'Transition types'!$B$4)="OUT",OFFSET($K$2,0,0,'Transition types'!$B$4)),ROWS($K$2:$K571))),"")</f>
        <v/>
      </c>
      <c r="K571" s="42" t="n">
        <f aca="false">ROWS($K$2:$K571)</f>
        <v>570</v>
      </c>
    </row>
    <row r="572" customFormat="false" ht="12.8" hidden="false" customHeight="false" outlineLevel="0" collapsed="false">
      <c r="H572" s="42" t="str">
        <f aca="true">IFERROR(INDEX(OFFSET('Transition types'!$A$6,1,0,'Transition types'!$B$4),SMALL(IF(OFFSET('Transition types'!$C$6,1,0,'Transition types'!$B$4)="IN",OFFSET($K$2,0,0,'Transition types'!$B$4)),ROWS($K$2:$K572))),"")</f>
        <v/>
      </c>
      <c r="I572" s="42" t="str">
        <f aca="true">IFERROR(INDEX(OFFSET('Transition types'!$A$6,1,0,'Transition types'!$B$4),SMALL(IF(OFFSET('Transition types'!$C$6,1,0,'Transition types'!$B$4)="THROUGH",OFFSET($K$2,0,0,'Transition types'!$B$4)),ROWS($K$2:$K572))),"")</f>
        <v/>
      </c>
      <c r="J572" s="42" t="str">
        <f aca="true">IFERROR(INDEX(OFFSET('Transition types'!$A$6,1,0,'Transition types'!$B$4),SMALL(IF(OFFSET('Transition types'!$C$6,1,0,'Transition types'!$B$4)="OUT",OFFSET($K$2,0,0,'Transition types'!$B$4)),ROWS($K$2:$K572))),"")</f>
        <v/>
      </c>
      <c r="K572" s="42" t="n">
        <f aca="false">ROWS($K$2:$K572)</f>
        <v>571</v>
      </c>
    </row>
    <row r="573" customFormat="false" ht="12.8" hidden="false" customHeight="false" outlineLevel="0" collapsed="false">
      <c r="H573" s="42" t="str">
        <f aca="true">IFERROR(INDEX(OFFSET('Transition types'!$A$6,1,0,'Transition types'!$B$4),SMALL(IF(OFFSET('Transition types'!$C$6,1,0,'Transition types'!$B$4)="IN",OFFSET($K$2,0,0,'Transition types'!$B$4)),ROWS($K$2:$K573))),"")</f>
        <v/>
      </c>
      <c r="I573" s="42" t="str">
        <f aca="true">IFERROR(INDEX(OFFSET('Transition types'!$A$6,1,0,'Transition types'!$B$4),SMALL(IF(OFFSET('Transition types'!$C$6,1,0,'Transition types'!$B$4)="THROUGH",OFFSET($K$2,0,0,'Transition types'!$B$4)),ROWS($K$2:$K573))),"")</f>
        <v/>
      </c>
      <c r="J573" s="42" t="str">
        <f aca="true">IFERROR(INDEX(OFFSET('Transition types'!$A$6,1,0,'Transition types'!$B$4),SMALL(IF(OFFSET('Transition types'!$C$6,1,0,'Transition types'!$B$4)="OUT",OFFSET($K$2,0,0,'Transition types'!$B$4)),ROWS($K$2:$K573))),"")</f>
        <v/>
      </c>
      <c r="K573" s="42" t="n">
        <f aca="false">ROWS($K$2:$K573)</f>
        <v>572</v>
      </c>
    </row>
    <row r="574" customFormat="false" ht="12.8" hidden="false" customHeight="false" outlineLevel="0" collapsed="false">
      <c r="H574" s="42" t="str">
        <f aca="true">IFERROR(INDEX(OFFSET('Transition types'!$A$6,1,0,'Transition types'!$B$4),SMALL(IF(OFFSET('Transition types'!$C$6,1,0,'Transition types'!$B$4)="IN",OFFSET($K$2,0,0,'Transition types'!$B$4)),ROWS($K$2:$K574))),"")</f>
        <v/>
      </c>
      <c r="I574" s="42" t="str">
        <f aca="true">IFERROR(INDEX(OFFSET('Transition types'!$A$6,1,0,'Transition types'!$B$4),SMALL(IF(OFFSET('Transition types'!$C$6,1,0,'Transition types'!$B$4)="THROUGH",OFFSET($K$2,0,0,'Transition types'!$B$4)),ROWS($K$2:$K574))),"")</f>
        <v/>
      </c>
      <c r="J574" s="42" t="str">
        <f aca="true">IFERROR(INDEX(OFFSET('Transition types'!$A$6,1,0,'Transition types'!$B$4),SMALL(IF(OFFSET('Transition types'!$C$6,1,0,'Transition types'!$B$4)="OUT",OFFSET($K$2,0,0,'Transition types'!$B$4)),ROWS($K$2:$K574))),"")</f>
        <v/>
      </c>
      <c r="K574" s="42" t="n">
        <f aca="false">ROWS($K$2:$K574)</f>
        <v>573</v>
      </c>
    </row>
    <row r="575" customFormat="false" ht="12.8" hidden="false" customHeight="false" outlineLevel="0" collapsed="false">
      <c r="H575" s="42" t="str">
        <f aca="true">IFERROR(INDEX(OFFSET('Transition types'!$A$6,1,0,'Transition types'!$B$4),SMALL(IF(OFFSET('Transition types'!$C$6,1,0,'Transition types'!$B$4)="IN",OFFSET($K$2,0,0,'Transition types'!$B$4)),ROWS($K$2:$K575))),"")</f>
        <v/>
      </c>
      <c r="I575" s="42" t="str">
        <f aca="true">IFERROR(INDEX(OFFSET('Transition types'!$A$6,1,0,'Transition types'!$B$4),SMALL(IF(OFFSET('Transition types'!$C$6,1,0,'Transition types'!$B$4)="THROUGH",OFFSET($K$2,0,0,'Transition types'!$B$4)),ROWS($K$2:$K575))),"")</f>
        <v/>
      </c>
      <c r="J575" s="42" t="str">
        <f aca="true">IFERROR(INDEX(OFFSET('Transition types'!$A$6,1,0,'Transition types'!$B$4),SMALL(IF(OFFSET('Transition types'!$C$6,1,0,'Transition types'!$B$4)="OUT",OFFSET($K$2,0,0,'Transition types'!$B$4)),ROWS($K$2:$K575))),"")</f>
        <v/>
      </c>
      <c r="K575" s="42" t="n">
        <f aca="false">ROWS($K$2:$K575)</f>
        <v>574</v>
      </c>
    </row>
    <row r="576" customFormat="false" ht="12.8" hidden="false" customHeight="false" outlineLevel="0" collapsed="false">
      <c r="H576" s="42" t="str">
        <f aca="true">IFERROR(INDEX(OFFSET('Transition types'!$A$6,1,0,'Transition types'!$B$4),SMALL(IF(OFFSET('Transition types'!$C$6,1,0,'Transition types'!$B$4)="IN",OFFSET($K$2,0,0,'Transition types'!$B$4)),ROWS($K$2:$K576))),"")</f>
        <v/>
      </c>
      <c r="I576" s="42" t="str">
        <f aca="true">IFERROR(INDEX(OFFSET('Transition types'!$A$6,1,0,'Transition types'!$B$4),SMALL(IF(OFFSET('Transition types'!$C$6,1,0,'Transition types'!$B$4)="THROUGH",OFFSET($K$2,0,0,'Transition types'!$B$4)),ROWS($K$2:$K576))),"")</f>
        <v/>
      </c>
      <c r="J576" s="42" t="str">
        <f aca="true">IFERROR(INDEX(OFFSET('Transition types'!$A$6,1,0,'Transition types'!$B$4),SMALL(IF(OFFSET('Transition types'!$C$6,1,0,'Transition types'!$B$4)="OUT",OFFSET($K$2,0,0,'Transition types'!$B$4)),ROWS($K$2:$K576))),"")</f>
        <v/>
      </c>
      <c r="K576" s="42" t="n">
        <f aca="false">ROWS($K$2:$K576)</f>
        <v>575</v>
      </c>
    </row>
    <row r="577" customFormat="false" ht="12.8" hidden="false" customHeight="false" outlineLevel="0" collapsed="false">
      <c r="H577" s="42" t="str">
        <f aca="true">IFERROR(INDEX(OFFSET('Transition types'!$A$6,1,0,'Transition types'!$B$4),SMALL(IF(OFFSET('Transition types'!$C$6,1,0,'Transition types'!$B$4)="IN",OFFSET($K$2,0,0,'Transition types'!$B$4)),ROWS($K$2:$K577))),"")</f>
        <v/>
      </c>
      <c r="I577" s="42" t="str">
        <f aca="true">IFERROR(INDEX(OFFSET('Transition types'!$A$6,1,0,'Transition types'!$B$4),SMALL(IF(OFFSET('Transition types'!$C$6,1,0,'Transition types'!$B$4)="THROUGH",OFFSET($K$2,0,0,'Transition types'!$B$4)),ROWS($K$2:$K577))),"")</f>
        <v/>
      </c>
      <c r="J577" s="42" t="str">
        <f aca="true">IFERROR(INDEX(OFFSET('Transition types'!$A$6,1,0,'Transition types'!$B$4),SMALL(IF(OFFSET('Transition types'!$C$6,1,0,'Transition types'!$B$4)="OUT",OFFSET($K$2,0,0,'Transition types'!$B$4)),ROWS($K$2:$K577))),"")</f>
        <v/>
      </c>
      <c r="K577" s="42" t="n">
        <f aca="false">ROWS($K$2:$K577)</f>
        <v>576</v>
      </c>
    </row>
    <row r="578" customFormat="false" ht="12.8" hidden="false" customHeight="false" outlineLevel="0" collapsed="false">
      <c r="H578" s="42" t="str">
        <f aca="true">IFERROR(INDEX(OFFSET('Transition types'!$A$6,1,0,'Transition types'!$B$4),SMALL(IF(OFFSET('Transition types'!$C$6,1,0,'Transition types'!$B$4)="IN",OFFSET($K$2,0,0,'Transition types'!$B$4)),ROWS($K$2:$K578))),"")</f>
        <v/>
      </c>
      <c r="I578" s="42" t="str">
        <f aca="true">IFERROR(INDEX(OFFSET('Transition types'!$A$6,1,0,'Transition types'!$B$4),SMALL(IF(OFFSET('Transition types'!$C$6,1,0,'Transition types'!$B$4)="THROUGH",OFFSET($K$2,0,0,'Transition types'!$B$4)),ROWS($K$2:$K578))),"")</f>
        <v/>
      </c>
      <c r="J578" s="42" t="str">
        <f aca="true">IFERROR(INDEX(OFFSET('Transition types'!$A$6,1,0,'Transition types'!$B$4),SMALL(IF(OFFSET('Transition types'!$C$6,1,0,'Transition types'!$B$4)="OUT",OFFSET($K$2,0,0,'Transition types'!$B$4)),ROWS($K$2:$K578))),"")</f>
        <v/>
      </c>
      <c r="K578" s="42" t="n">
        <f aca="false">ROWS($K$2:$K578)</f>
        <v>577</v>
      </c>
    </row>
    <row r="579" customFormat="false" ht="12.8" hidden="false" customHeight="false" outlineLevel="0" collapsed="false">
      <c r="H579" s="42" t="str">
        <f aca="true">IFERROR(INDEX(OFFSET('Transition types'!$A$6,1,0,'Transition types'!$B$4),SMALL(IF(OFFSET('Transition types'!$C$6,1,0,'Transition types'!$B$4)="IN",OFFSET($K$2,0,0,'Transition types'!$B$4)),ROWS($K$2:$K579))),"")</f>
        <v/>
      </c>
      <c r="I579" s="42" t="str">
        <f aca="true">IFERROR(INDEX(OFFSET('Transition types'!$A$6,1,0,'Transition types'!$B$4),SMALL(IF(OFFSET('Transition types'!$C$6,1,0,'Transition types'!$B$4)="THROUGH",OFFSET($K$2,0,0,'Transition types'!$B$4)),ROWS($K$2:$K579))),"")</f>
        <v/>
      </c>
      <c r="J579" s="42" t="str">
        <f aca="true">IFERROR(INDEX(OFFSET('Transition types'!$A$6,1,0,'Transition types'!$B$4),SMALL(IF(OFFSET('Transition types'!$C$6,1,0,'Transition types'!$B$4)="OUT",OFFSET($K$2,0,0,'Transition types'!$B$4)),ROWS($K$2:$K579))),"")</f>
        <v/>
      </c>
      <c r="K579" s="42" t="n">
        <f aca="false">ROWS($K$2:$K579)</f>
        <v>578</v>
      </c>
    </row>
    <row r="580" customFormat="false" ht="12.8" hidden="false" customHeight="false" outlineLevel="0" collapsed="false">
      <c r="H580" s="42" t="str">
        <f aca="true">IFERROR(INDEX(OFFSET('Transition types'!$A$6,1,0,'Transition types'!$B$4),SMALL(IF(OFFSET('Transition types'!$C$6,1,0,'Transition types'!$B$4)="IN",OFFSET($K$2,0,0,'Transition types'!$B$4)),ROWS($K$2:$K580))),"")</f>
        <v/>
      </c>
      <c r="I580" s="42" t="str">
        <f aca="true">IFERROR(INDEX(OFFSET('Transition types'!$A$6,1,0,'Transition types'!$B$4),SMALL(IF(OFFSET('Transition types'!$C$6,1,0,'Transition types'!$B$4)="THROUGH",OFFSET($K$2,0,0,'Transition types'!$B$4)),ROWS($K$2:$K580))),"")</f>
        <v/>
      </c>
      <c r="J580" s="42" t="str">
        <f aca="true">IFERROR(INDEX(OFFSET('Transition types'!$A$6,1,0,'Transition types'!$B$4),SMALL(IF(OFFSET('Transition types'!$C$6,1,0,'Transition types'!$B$4)="OUT",OFFSET($K$2,0,0,'Transition types'!$B$4)),ROWS($K$2:$K580))),"")</f>
        <v/>
      </c>
      <c r="K580" s="42" t="n">
        <f aca="false">ROWS($K$2:$K580)</f>
        <v>579</v>
      </c>
    </row>
    <row r="581" customFormat="false" ht="12.8" hidden="false" customHeight="false" outlineLevel="0" collapsed="false">
      <c r="H581" s="42" t="str">
        <f aca="true">IFERROR(INDEX(OFFSET('Transition types'!$A$6,1,0,'Transition types'!$B$4),SMALL(IF(OFFSET('Transition types'!$C$6,1,0,'Transition types'!$B$4)="IN",OFFSET($K$2,0,0,'Transition types'!$B$4)),ROWS($K$2:$K581))),"")</f>
        <v/>
      </c>
      <c r="I581" s="42" t="str">
        <f aca="true">IFERROR(INDEX(OFFSET('Transition types'!$A$6,1,0,'Transition types'!$B$4),SMALL(IF(OFFSET('Transition types'!$C$6,1,0,'Transition types'!$B$4)="THROUGH",OFFSET($K$2,0,0,'Transition types'!$B$4)),ROWS($K$2:$K581))),"")</f>
        <v/>
      </c>
      <c r="J581" s="42" t="str">
        <f aca="true">IFERROR(INDEX(OFFSET('Transition types'!$A$6,1,0,'Transition types'!$B$4),SMALL(IF(OFFSET('Transition types'!$C$6,1,0,'Transition types'!$B$4)="OUT",OFFSET($K$2,0,0,'Transition types'!$B$4)),ROWS($K$2:$K581))),"")</f>
        <v/>
      </c>
      <c r="K581" s="42" t="n">
        <f aca="false">ROWS($K$2:$K581)</f>
        <v>580</v>
      </c>
    </row>
    <row r="582" customFormat="false" ht="12.8" hidden="false" customHeight="false" outlineLevel="0" collapsed="false">
      <c r="H582" s="42" t="str">
        <f aca="true">IFERROR(INDEX(OFFSET('Transition types'!$A$6,1,0,'Transition types'!$B$4),SMALL(IF(OFFSET('Transition types'!$C$6,1,0,'Transition types'!$B$4)="IN",OFFSET($K$2,0,0,'Transition types'!$B$4)),ROWS($K$2:$K582))),"")</f>
        <v/>
      </c>
      <c r="I582" s="42" t="str">
        <f aca="true">IFERROR(INDEX(OFFSET('Transition types'!$A$6,1,0,'Transition types'!$B$4),SMALL(IF(OFFSET('Transition types'!$C$6,1,0,'Transition types'!$B$4)="THROUGH",OFFSET($K$2,0,0,'Transition types'!$B$4)),ROWS($K$2:$K582))),"")</f>
        <v/>
      </c>
      <c r="J582" s="42" t="str">
        <f aca="true">IFERROR(INDEX(OFFSET('Transition types'!$A$6,1,0,'Transition types'!$B$4),SMALL(IF(OFFSET('Transition types'!$C$6,1,0,'Transition types'!$B$4)="OUT",OFFSET($K$2,0,0,'Transition types'!$B$4)),ROWS($K$2:$K582))),"")</f>
        <v/>
      </c>
      <c r="K582" s="42" t="n">
        <f aca="false">ROWS($K$2:$K582)</f>
        <v>581</v>
      </c>
    </row>
    <row r="583" customFormat="false" ht="12.8" hidden="false" customHeight="false" outlineLevel="0" collapsed="false">
      <c r="H583" s="42" t="str">
        <f aca="true">IFERROR(INDEX(OFFSET('Transition types'!$A$6,1,0,'Transition types'!$B$4),SMALL(IF(OFFSET('Transition types'!$C$6,1,0,'Transition types'!$B$4)="IN",OFFSET($K$2,0,0,'Transition types'!$B$4)),ROWS($K$2:$K583))),"")</f>
        <v/>
      </c>
      <c r="I583" s="42" t="str">
        <f aca="true">IFERROR(INDEX(OFFSET('Transition types'!$A$6,1,0,'Transition types'!$B$4),SMALL(IF(OFFSET('Transition types'!$C$6,1,0,'Transition types'!$B$4)="THROUGH",OFFSET($K$2,0,0,'Transition types'!$B$4)),ROWS($K$2:$K583))),"")</f>
        <v/>
      </c>
      <c r="J583" s="42" t="str">
        <f aca="true">IFERROR(INDEX(OFFSET('Transition types'!$A$6,1,0,'Transition types'!$B$4),SMALL(IF(OFFSET('Transition types'!$C$6,1,0,'Transition types'!$B$4)="OUT",OFFSET($K$2,0,0,'Transition types'!$B$4)),ROWS($K$2:$K583))),"")</f>
        <v/>
      </c>
      <c r="K583" s="42" t="n">
        <f aca="false">ROWS($K$2:$K583)</f>
        <v>582</v>
      </c>
    </row>
    <row r="584" customFormat="false" ht="12.8" hidden="false" customHeight="false" outlineLevel="0" collapsed="false">
      <c r="H584" s="42" t="str">
        <f aca="true">IFERROR(INDEX(OFFSET('Transition types'!$A$6,1,0,'Transition types'!$B$4),SMALL(IF(OFFSET('Transition types'!$C$6,1,0,'Transition types'!$B$4)="IN",OFFSET($K$2,0,0,'Transition types'!$B$4)),ROWS($K$2:$K584))),"")</f>
        <v/>
      </c>
      <c r="I584" s="42" t="str">
        <f aca="true">IFERROR(INDEX(OFFSET('Transition types'!$A$6,1,0,'Transition types'!$B$4),SMALL(IF(OFFSET('Transition types'!$C$6,1,0,'Transition types'!$B$4)="THROUGH",OFFSET($K$2,0,0,'Transition types'!$B$4)),ROWS($K$2:$K584))),"")</f>
        <v/>
      </c>
      <c r="J584" s="42" t="str">
        <f aca="true">IFERROR(INDEX(OFFSET('Transition types'!$A$6,1,0,'Transition types'!$B$4),SMALL(IF(OFFSET('Transition types'!$C$6,1,0,'Transition types'!$B$4)="OUT",OFFSET($K$2,0,0,'Transition types'!$B$4)),ROWS($K$2:$K584))),"")</f>
        <v/>
      </c>
      <c r="K584" s="42" t="n">
        <f aca="false">ROWS($K$2:$K584)</f>
        <v>583</v>
      </c>
    </row>
    <row r="585" customFormat="false" ht="12.8" hidden="false" customHeight="false" outlineLevel="0" collapsed="false">
      <c r="H585" s="42" t="str">
        <f aca="true">IFERROR(INDEX(OFFSET('Transition types'!$A$6,1,0,'Transition types'!$B$4),SMALL(IF(OFFSET('Transition types'!$C$6,1,0,'Transition types'!$B$4)="IN",OFFSET($K$2,0,0,'Transition types'!$B$4)),ROWS($K$2:$K585))),"")</f>
        <v/>
      </c>
      <c r="I585" s="42" t="str">
        <f aca="true">IFERROR(INDEX(OFFSET('Transition types'!$A$6,1,0,'Transition types'!$B$4),SMALL(IF(OFFSET('Transition types'!$C$6,1,0,'Transition types'!$B$4)="THROUGH",OFFSET($K$2,0,0,'Transition types'!$B$4)),ROWS($K$2:$K585))),"")</f>
        <v/>
      </c>
      <c r="J585" s="42" t="str">
        <f aca="true">IFERROR(INDEX(OFFSET('Transition types'!$A$6,1,0,'Transition types'!$B$4),SMALL(IF(OFFSET('Transition types'!$C$6,1,0,'Transition types'!$B$4)="OUT",OFFSET($K$2,0,0,'Transition types'!$B$4)),ROWS($K$2:$K585))),"")</f>
        <v/>
      </c>
      <c r="K585" s="42" t="n">
        <f aca="false">ROWS($K$2:$K585)</f>
        <v>584</v>
      </c>
    </row>
    <row r="586" customFormat="false" ht="12.8" hidden="false" customHeight="false" outlineLevel="0" collapsed="false">
      <c r="H586" s="42" t="str">
        <f aca="true">IFERROR(INDEX(OFFSET('Transition types'!$A$6,1,0,'Transition types'!$B$4),SMALL(IF(OFFSET('Transition types'!$C$6,1,0,'Transition types'!$B$4)="IN",OFFSET($K$2,0,0,'Transition types'!$B$4)),ROWS($K$2:$K586))),"")</f>
        <v/>
      </c>
      <c r="I586" s="42" t="str">
        <f aca="true">IFERROR(INDEX(OFFSET('Transition types'!$A$6,1,0,'Transition types'!$B$4),SMALL(IF(OFFSET('Transition types'!$C$6,1,0,'Transition types'!$B$4)="THROUGH",OFFSET($K$2,0,0,'Transition types'!$B$4)),ROWS($K$2:$K586))),"")</f>
        <v/>
      </c>
      <c r="J586" s="42" t="str">
        <f aca="true">IFERROR(INDEX(OFFSET('Transition types'!$A$6,1,0,'Transition types'!$B$4),SMALL(IF(OFFSET('Transition types'!$C$6,1,0,'Transition types'!$B$4)="OUT",OFFSET($K$2,0,0,'Transition types'!$B$4)),ROWS($K$2:$K586))),"")</f>
        <v/>
      </c>
      <c r="K586" s="42" t="n">
        <f aca="false">ROWS($K$2:$K586)</f>
        <v>585</v>
      </c>
    </row>
    <row r="587" customFormat="false" ht="12.8" hidden="false" customHeight="false" outlineLevel="0" collapsed="false">
      <c r="H587" s="42" t="str">
        <f aca="true">IFERROR(INDEX(OFFSET('Transition types'!$A$6,1,0,'Transition types'!$B$4),SMALL(IF(OFFSET('Transition types'!$C$6,1,0,'Transition types'!$B$4)="IN",OFFSET($K$2,0,0,'Transition types'!$B$4)),ROWS($K$2:$K587))),"")</f>
        <v/>
      </c>
      <c r="I587" s="42" t="str">
        <f aca="true">IFERROR(INDEX(OFFSET('Transition types'!$A$6,1,0,'Transition types'!$B$4),SMALL(IF(OFFSET('Transition types'!$C$6,1,0,'Transition types'!$B$4)="THROUGH",OFFSET($K$2,0,0,'Transition types'!$B$4)),ROWS($K$2:$K587))),"")</f>
        <v/>
      </c>
      <c r="J587" s="42" t="str">
        <f aca="true">IFERROR(INDEX(OFFSET('Transition types'!$A$6,1,0,'Transition types'!$B$4),SMALL(IF(OFFSET('Transition types'!$C$6,1,0,'Transition types'!$B$4)="OUT",OFFSET($K$2,0,0,'Transition types'!$B$4)),ROWS($K$2:$K587))),"")</f>
        <v/>
      </c>
      <c r="K587" s="42" t="n">
        <f aca="false">ROWS($K$2:$K587)</f>
        <v>586</v>
      </c>
    </row>
    <row r="588" customFormat="false" ht="12.8" hidden="false" customHeight="false" outlineLevel="0" collapsed="false">
      <c r="H588" s="42" t="str">
        <f aca="true">IFERROR(INDEX(OFFSET('Transition types'!$A$6,1,0,'Transition types'!$B$4),SMALL(IF(OFFSET('Transition types'!$C$6,1,0,'Transition types'!$B$4)="IN",OFFSET($K$2,0,0,'Transition types'!$B$4)),ROWS($K$2:$K588))),"")</f>
        <v/>
      </c>
      <c r="I588" s="42" t="str">
        <f aca="true">IFERROR(INDEX(OFFSET('Transition types'!$A$6,1,0,'Transition types'!$B$4),SMALL(IF(OFFSET('Transition types'!$C$6,1,0,'Transition types'!$B$4)="THROUGH",OFFSET($K$2,0,0,'Transition types'!$B$4)),ROWS($K$2:$K588))),"")</f>
        <v/>
      </c>
      <c r="J588" s="42" t="str">
        <f aca="true">IFERROR(INDEX(OFFSET('Transition types'!$A$6,1,0,'Transition types'!$B$4),SMALL(IF(OFFSET('Transition types'!$C$6,1,0,'Transition types'!$B$4)="OUT",OFFSET($K$2,0,0,'Transition types'!$B$4)),ROWS($K$2:$K588))),"")</f>
        <v/>
      </c>
      <c r="K588" s="42" t="n">
        <f aca="false">ROWS($K$2:$K588)</f>
        <v>587</v>
      </c>
    </row>
    <row r="589" customFormat="false" ht="12.8" hidden="false" customHeight="false" outlineLevel="0" collapsed="false">
      <c r="H589" s="42" t="str">
        <f aca="true">IFERROR(INDEX(OFFSET('Transition types'!$A$6,1,0,'Transition types'!$B$4),SMALL(IF(OFFSET('Transition types'!$C$6,1,0,'Transition types'!$B$4)="IN",OFFSET($K$2,0,0,'Transition types'!$B$4)),ROWS($K$2:$K589))),"")</f>
        <v/>
      </c>
      <c r="I589" s="42" t="str">
        <f aca="true">IFERROR(INDEX(OFFSET('Transition types'!$A$6,1,0,'Transition types'!$B$4),SMALL(IF(OFFSET('Transition types'!$C$6,1,0,'Transition types'!$B$4)="THROUGH",OFFSET($K$2,0,0,'Transition types'!$B$4)),ROWS($K$2:$K589))),"")</f>
        <v/>
      </c>
      <c r="J589" s="42" t="str">
        <f aca="true">IFERROR(INDEX(OFFSET('Transition types'!$A$6,1,0,'Transition types'!$B$4),SMALL(IF(OFFSET('Transition types'!$C$6,1,0,'Transition types'!$B$4)="OUT",OFFSET($K$2,0,0,'Transition types'!$B$4)),ROWS($K$2:$K589))),"")</f>
        <v/>
      </c>
      <c r="K589" s="42" t="n">
        <f aca="false">ROWS($K$2:$K589)</f>
        <v>588</v>
      </c>
    </row>
    <row r="590" customFormat="false" ht="12.8" hidden="false" customHeight="false" outlineLevel="0" collapsed="false">
      <c r="H590" s="42" t="str">
        <f aca="true">IFERROR(INDEX(OFFSET('Transition types'!$A$6,1,0,'Transition types'!$B$4),SMALL(IF(OFFSET('Transition types'!$C$6,1,0,'Transition types'!$B$4)="IN",OFFSET($K$2,0,0,'Transition types'!$B$4)),ROWS($K$2:$K590))),"")</f>
        <v/>
      </c>
      <c r="I590" s="42" t="str">
        <f aca="true">IFERROR(INDEX(OFFSET('Transition types'!$A$6,1,0,'Transition types'!$B$4),SMALL(IF(OFFSET('Transition types'!$C$6,1,0,'Transition types'!$B$4)="THROUGH",OFFSET($K$2,0,0,'Transition types'!$B$4)),ROWS($K$2:$K590))),"")</f>
        <v/>
      </c>
      <c r="J590" s="42" t="str">
        <f aca="true">IFERROR(INDEX(OFFSET('Transition types'!$A$6,1,0,'Transition types'!$B$4),SMALL(IF(OFFSET('Transition types'!$C$6,1,0,'Transition types'!$B$4)="OUT",OFFSET($K$2,0,0,'Transition types'!$B$4)),ROWS($K$2:$K590))),"")</f>
        <v/>
      </c>
      <c r="K590" s="42" t="n">
        <f aca="false">ROWS($K$2:$K590)</f>
        <v>589</v>
      </c>
    </row>
    <row r="591" customFormat="false" ht="12.8" hidden="false" customHeight="false" outlineLevel="0" collapsed="false">
      <c r="H591" s="42" t="str">
        <f aca="true">IFERROR(INDEX(OFFSET('Transition types'!$A$6,1,0,'Transition types'!$B$4),SMALL(IF(OFFSET('Transition types'!$C$6,1,0,'Transition types'!$B$4)="IN",OFFSET($K$2,0,0,'Transition types'!$B$4)),ROWS($K$2:$K591))),"")</f>
        <v/>
      </c>
      <c r="I591" s="42" t="str">
        <f aca="true">IFERROR(INDEX(OFFSET('Transition types'!$A$6,1,0,'Transition types'!$B$4),SMALL(IF(OFFSET('Transition types'!$C$6,1,0,'Transition types'!$B$4)="THROUGH",OFFSET($K$2,0,0,'Transition types'!$B$4)),ROWS($K$2:$K591))),"")</f>
        <v/>
      </c>
      <c r="J591" s="42" t="str">
        <f aca="true">IFERROR(INDEX(OFFSET('Transition types'!$A$6,1,0,'Transition types'!$B$4),SMALL(IF(OFFSET('Transition types'!$C$6,1,0,'Transition types'!$B$4)="OUT",OFFSET($K$2,0,0,'Transition types'!$B$4)),ROWS($K$2:$K591))),"")</f>
        <v/>
      </c>
      <c r="K591" s="42" t="n">
        <f aca="false">ROWS($K$2:$K591)</f>
        <v>590</v>
      </c>
    </row>
    <row r="592" customFormat="false" ht="12.8" hidden="false" customHeight="false" outlineLevel="0" collapsed="false">
      <c r="H592" s="42" t="str">
        <f aca="true">IFERROR(INDEX(OFFSET('Transition types'!$A$6,1,0,'Transition types'!$B$4),SMALL(IF(OFFSET('Transition types'!$C$6,1,0,'Transition types'!$B$4)="IN",OFFSET($K$2,0,0,'Transition types'!$B$4)),ROWS($K$2:$K592))),"")</f>
        <v/>
      </c>
      <c r="I592" s="42" t="str">
        <f aca="true">IFERROR(INDEX(OFFSET('Transition types'!$A$6,1,0,'Transition types'!$B$4),SMALL(IF(OFFSET('Transition types'!$C$6,1,0,'Transition types'!$B$4)="THROUGH",OFFSET($K$2,0,0,'Transition types'!$B$4)),ROWS($K$2:$K592))),"")</f>
        <v/>
      </c>
      <c r="J592" s="42" t="str">
        <f aca="true">IFERROR(INDEX(OFFSET('Transition types'!$A$6,1,0,'Transition types'!$B$4),SMALL(IF(OFFSET('Transition types'!$C$6,1,0,'Transition types'!$B$4)="OUT",OFFSET($K$2,0,0,'Transition types'!$B$4)),ROWS($K$2:$K592))),"")</f>
        <v/>
      </c>
      <c r="K592" s="42" t="n">
        <f aca="false">ROWS($K$2:$K592)</f>
        <v>591</v>
      </c>
    </row>
    <row r="593" customFormat="false" ht="12.8" hidden="false" customHeight="false" outlineLevel="0" collapsed="false">
      <c r="H593" s="42" t="str">
        <f aca="true">IFERROR(INDEX(OFFSET('Transition types'!$A$6,1,0,'Transition types'!$B$4),SMALL(IF(OFFSET('Transition types'!$C$6,1,0,'Transition types'!$B$4)="IN",OFFSET($K$2,0,0,'Transition types'!$B$4)),ROWS($K$2:$K593))),"")</f>
        <v/>
      </c>
      <c r="I593" s="42" t="str">
        <f aca="true">IFERROR(INDEX(OFFSET('Transition types'!$A$6,1,0,'Transition types'!$B$4),SMALL(IF(OFFSET('Transition types'!$C$6,1,0,'Transition types'!$B$4)="THROUGH",OFFSET($K$2,0,0,'Transition types'!$B$4)),ROWS($K$2:$K593))),"")</f>
        <v/>
      </c>
      <c r="J593" s="42" t="str">
        <f aca="true">IFERROR(INDEX(OFFSET('Transition types'!$A$6,1,0,'Transition types'!$B$4),SMALL(IF(OFFSET('Transition types'!$C$6,1,0,'Transition types'!$B$4)="OUT",OFFSET($K$2,0,0,'Transition types'!$B$4)),ROWS($K$2:$K593))),"")</f>
        <v/>
      </c>
      <c r="K593" s="42" t="n">
        <f aca="false">ROWS($K$2:$K593)</f>
        <v>592</v>
      </c>
    </row>
    <row r="594" customFormat="false" ht="12.8" hidden="false" customHeight="false" outlineLevel="0" collapsed="false">
      <c r="H594" s="42" t="str">
        <f aca="true">IFERROR(INDEX(OFFSET('Transition types'!$A$6,1,0,'Transition types'!$B$4),SMALL(IF(OFFSET('Transition types'!$C$6,1,0,'Transition types'!$B$4)="IN",OFFSET($K$2,0,0,'Transition types'!$B$4)),ROWS($K$2:$K594))),"")</f>
        <v/>
      </c>
      <c r="I594" s="42" t="str">
        <f aca="true">IFERROR(INDEX(OFFSET('Transition types'!$A$6,1,0,'Transition types'!$B$4),SMALL(IF(OFFSET('Transition types'!$C$6,1,0,'Transition types'!$B$4)="THROUGH",OFFSET($K$2,0,0,'Transition types'!$B$4)),ROWS($K$2:$K594))),"")</f>
        <v/>
      </c>
      <c r="J594" s="42" t="str">
        <f aca="true">IFERROR(INDEX(OFFSET('Transition types'!$A$6,1,0,'Transition types'!$B$4),SMALL(IF(OFFSET('Transition types'!$C$6,1,0,'Transition types'!$B$4)="OUT",OFFSET($K$2,0,0,'Transition types'!$B$4)),ROWS($K$2:$K594))),"")</f>
        <v/>
      </c>
      <c r="K594" s="42" t="n">
        <f aca="false">ROWS($K$2:$K594)</f>
        <v>593</v>
      </c>
    </row>
    <row r="595" customFormat="false" ht="12.8" hidden="false" customHeight="false" outlineLevel="0" collapsed="false">
      <c r="H595" s="42" t="str">
        <f aca="true">IFERROR(INDEX(OFFSET('Transition types'!$A$6,1,0,'Transition types'!$B$4),SMALL(IF(OFFSET('Transition types'!$C$6,1,0,'Transition types'!$B$4)="IN",OFFSET($K$2,0,0,'Transition types'!$B$4)),ROWS($K$2:$K595))),"")</f>
        <v/>
      </c>
      <c r="I595" s="42" t="str">
        <f aca="true">IFERROR(INDEX(OFFSET('Transition types'!$A$6,1,0,'Transition types'!$B$4),SMALL(IF(OFFSET('Transition types'!$C$6,1,0,'Transition types'!$B$4)="THROUGH",OFFSET($K$2,0,0,'Transition types'!$B$4)),ROWS($K$2:$K595))),"")</f>
        <v/>
      </c>
      <c r="J595" s="42" t="str">
        <f aca="true">IFERROR(INDEX(OFFSET('Transition types'!$A$6,1,0,'Transition types'!$B$4),SMALL(IF(OFFSET('Transition types'!$C$6,1,0,'Transition types'!$B$4)="OUT",OFFSET($K$2,0,0,'Transition types'!$B$4)),ROWS($K$2:$K595))),"")</f>
        <v/>
      </c>
      <c r="K595" s="42" t="n">
        <f aca="false">ROWS($K$2:$K595)</f>
        <v>594</v>
      </c>
    </row>
    <row r="596" customFormat="false" ht="12.8" hidden="false" customHeight="false" outlineLevel="0" collapsed="false">
      <c r="H596" s="42" t="str">
        <f aca="true">IFERROR(INDEX(OFFSET('Transition types'!$A$6,1,0,'Transition types'!$B$4),SMALL(IF(OFFSET('Transition types'!$C$6,1,0,'Transition types'!$B$4)="IN",OFFSET($K$2,0,0,'Transition types'!$B$4)),ROWS($K$2:$K596))),"")</f>
        <v/>
      </c>
      <c r="I596" s="42" t="str">
        <f aca="true">IFERROR(INDEX(OFFSET('Transition types'!$A$6,1,0,'Transition types'!$B$4),SMALL(IF(OFFSET('Transition types'!$C$6,1,0,'Transition types'!$B$4)="THROUGH",OFFSET($K$2,0,0,'Transition types'!$B$4)),ROWS($K$2:$K596))),"")</f>
        <v/>
      </c>
      <c r="J596" s="42" t="str">
        <f aca="true">IFERROR(INDEX(OFFSET('Transition types'!$A$6,1,0,'Transition types'!$B$4),SMALL(IF(OFFSET('Transition types'!$C$6,1,0,'Transition types'!$B$4)="OUT",OFFSET($K$2,0,0,'Transition types'!$B$4)),ROWS($K$2:$K596))),"")</f>
        <v/>
      </c>
      <c r="K596" s="42" t="n">
        <f aca="false">ROWS($K$2:$K596)</f>
        <v>595</v>
      </c>
    </row>
    <row r="597" customFormat="false" ht="12.8" hidden="false" customHeight="false" outlineLevel="0" collapsed="false">
      <c r="H597" s="42" t="str">
        <f aca="true">IFERROR(INDEX(OFFSET('Transition types'!$A$6,1,0,'Transition types'!$B$4),SMALL(IF(OFFSET('Transition types'!$C$6,1,0,'Transition types'!$B$4)="IN",OFFSET($K$2,0,0,'Transition types'!$B$4)),ROWS($K$2:$K597))),"")</f>
        <v/>
      </c>
      <c r="I597" s="42" t="str">
        <f aca="true">IFERROR(INDEX(OFFSET('Transition types'!$A$6,1,0,'Transition types'!$B$4),SMALL(IF(OFFSET('Transition types'!$C$6,1,0,'Transition types'!$B$4)="THROUGH",OFFSET($K$2,0,0,'Transition types'!$B$4)),ROWS($K$2:$K597))),"")</f>
        <v/>
      </c>
      <c r="J597" s="42" t="str">
        <f aca="true">IFERROR(INDEX(OFFSET('Transition types'!$A$6,1,0,'Transition types'!$B$4),SMALL(IF(OFFSET('Transition types'!$C$6,1,0,'Transition types'!$B$4)="OUT",OFFSET($K$2,0,0,'Transition types'!$B$4)),ROWS($K$2:$K597))),"")</f>
        <v/>
      </c>
      <c r="K597" s="42" t="n">
        <f aca="false">ROWS($K$2:$K597)</f>
        <v>596</v>
      </c>
    </row>
    <row r="598" customFormat="false" ht="12.8" hidden="false" customHeight="false" outlineLevel="0" collapsed="false">
      <c r="H598" s="42" t="str">
        <f aca="true">IFERROR(INDEX(OFFSET('Transition types'!$A$6,1,0,'Transition types'!$B$4),SMALL(IF(OFFSET('Transition types'!$C$6,1,0,'Transition types'!$B$4)="IN",OFFSET($K$2,0,0,'Transition types'!$B$4)),ROWS($K$2:$K598))),"")</f>
        <v/>
      </c>
      <c r="I598" s="42" t="str">
        <f aca="true">IFERROR(INDEX(OFFSET('Transition types'!$A$6,1,0,'Transition types'!$B$4),SMALL(IF(OFFSET('Transition types'!$C$6,1,0,'Transition types'!$B$4)="THROUGH",OFFSET($K$2,0,0,'Transition types'!$B$4)),ROWS($K$2:$K598))),"")</f>
        <v/>
      </c>
      <c r="J598" s="42" t="str">
        <f aca="true">IFERROR(INDEX(OFFSET('Transition types'!$A$6,1,0,'Transition types'!$B$4),SMALL(IF(OFFSET('Transition types'!$C$6,1,0,'Transition types'!$B$4)="OUT",OFFSET($K$2,0,0,'Transition types'!$B$4)),ROWS($K$2:$K598))),"")</f>
        <v/>
      </c>
      <c r="K598" s="42" t="n">
        <f aca="false">ROWS($K$2:$K598)</f>
        <v>597</v>
      </c>
    </row>
    <row r="599" customFormat="false" ht="12.8" hidden="false" customHeight="false" outlineLevel="0" collapsed="false">
      <c r="H599" s="42" t="str">
        <f aca="true">IFERROR(INDEX(OFFSET('Transition types'!$A$6,1,0,'Transition types'!$B$4),SMALL(IF(OFFSET('Transition types'!$C$6,1,0,'Transition types'!$B$4)="IN",OFFSET($K$2,0,0,'Transition types'!$B$4)),ROWS($K$2:$K599))),"")</f>
        <v/>
      </c>
      <c r="I599" s="42" t="str">
        <f aca="true">IFERROR(INDEX(OFFSET('Transition types'!$A$6,1,0,'Transition types'!$B$4),SMALL(IF(OFFSET('Transition types'!$C$6,1,0,'Transition types'!$B$4)="THROUGH",OFFSET($K$2,0,0,'Transition types'!$B$4)),ROWS($K$2:$K599))),"")</f>
        <v/>
      </c>
      <c r="J599" s="42" t="str">
        <f aca="true">IFERROR(INDEX(OFFSET('Transition types'!$A$6,1,0,'Transition types'!$B$4),SMALL(IF(OFFSET('Transition types'!$C$6,1,0,'Transition types'!$B$4)="OUT",OFFSET($K$2,0,0,'Transition types'!$B$4)),ROWS($K$2:$K599))),"")</f>
        <v/>
      </c>
      <c r="K599" s="42" t="n">
        <f aca="false">ROWS($K$2:$K599)</f>
        <v>598</v>
      </c>
    </row>
    <row r="600" customFormat="false" ht="12.8" hidden="false" customHeight="false" outlineLevel="0" collapsed="false">
      <c r="H600" s="42" t="str">
        <f aca="true">IFERROR(INDEX(OFFSET('Transition types'!$A$6,1,0,'Transition types'!$B$4),SMALL(IF(OFFSET('Transition types'!$C$6,1,0,'Transition types'!$B$4)="IN",OFFSET($K$2,0,0,'Transition types'!$B$4)),ROWS($K$2:$K600))),"")</f>
        <v/>
      </c>
      <c r="I600" s="42" t="str">
        <f aca="true">IFERROR(INDEX(OFFSET('Transition types'!$A$6,1,0,'Transition types'!$B$4),SMALL(IF(OFFSET('Transition types'!$C$6,1,0,'Transition types'!$B$4)="THROUGH",OFFSET($K$2,0,0,'Transition types'!$B$4)),ROWS($K$2:$K600))),"")</f>
        <v/>
      </c>
      <c r="J600" s="42" t="str">
        <f aca="true">IFERROR(INDEX(OFFSET('Transition types'!$A$6,1,0,'Transition types'!$B$4),SMALL(IF(OFFSET('Transition types'!$C$6,1,0,'Transition types'!$B$4)="OUT",OFFSET($K$2,0,0,'Transition types'!$B$4)),ROWS($K$2:$K600))),"")</f>
        <v/>
      </c>
      <c r="K600" s="42" t="n">
        <f aca="false">ROWS($K$2:$K600)</f>
        <v>599</v>
      </c>
    </row>
    <row r="601" customFormat="false" ht="12.8" hidden="false" customHeight="false" outlineLevel="0" collapsed="false">
      <c r="H601" s="42" t="str">
        <f aca="true">IFERROR(INDEX(OFFSET('Transition types'!$A$6,1,0,'Transition types'!$B$4),SMALL(IF(OFFSET('Transition types'!$C$6,1,0,'Transition types'!$B$4)="IN",OFFSET($K$2,0,0,'Transition types'!$B$4)),ROWS($K$2:$K601))),"")</f>
        <v/>
      </c>
      <c r="I601" s="42" t="str">
        <f aca="true">IFERROR(INDEX(OFFSET('Transition types'!$A$6,1,0,'Transition types'!$B$4),SMALL(IF(OFFSET('Transition types'!$C$6,1,0,'Transition types'!$B$4)="THROUGH",OFFSET($K$2,0,0,'Transition types'!$B$4)),ROWS($K$2:$K601))),"")</f>
        <v/>
      </c>
      <c r="J601" s="42" t="str">
        <f aca="true">IFERROR(INDEX(OFFSET('Transition types'!$A$6,1,0,'Transition types'!$B$4),SMALL(IF(OFFSET('Transition types'!$C$6,1,0,'Transition types'!$B$4)="OUT",OFFSET($K$2,0,0,'Transition types'!$B$4)),ROWS($K$2:$K601))),"")</f>
        <v/>
      </c>
      <c r="K601" s="42" t="n">
        <f aca="false">ROWS($K$2:$K601)</f>
        <v>600</v>
      </c>
    </row>
    <row r="602" customFormat="false" ht="12.8" hidden="false" customHeight="false" outlineLevel="0" collapsed="false">
      <c r="H602" s="42" t="str">
        <f aca="true">IFERROR(INDEX(OFFSET('Transition types'!$A$6,1,0,'Transition types'!$B$4),SMALL(IF(OFFSET('Transition types'!$C$6,1,0,'Transition types'!$B$4)="IN",OFFSET($K$2,0,0,'Transition types'!$B$4)),ROWS($K$2:$K602))),"")</f>
        <v/>
      </c>
      <c r="I602" s="42" t="str">
        <f aca="true">IFERROR(INDEX(OFFSET('Transition types'!$A$6,1,0,'Transition types'!$B$4),SMALL(IF(OFFSET('Transition types'!$C$6,1,0,'Transition types'!$B$4)="THROUGH",OFFSET($K$2,0,0,'Transition types'!$B$4)),ROWS($K$2:$K602))),"")</f>
        <v/>
      </c>
      <c r="J602" s="42" t="str">
        <f aca="true">IFERROR(INDEX(OFFSET('Transition types'!$A$6,1,0,'Transition types'!$B$4),SMALL(IF(OFFSET('Transition types'!$C$6,1,0,'Transition types'!$B$4)="OUT",OFFSET($K$2,0,0,'Transition types'!$B$4)),ROWS($K$2:$K602))),"")</f>
        <v/>
      </c>
      <c r="K602" s="42" t="n">
        <f aca="false">ROWS($K$2:$K602)</f>
        <v>601</v>
      </c>
    </row>
    <row r="603" customFormat="false" ht="12.8" hidden="false" customHeight="false" outlineLevel="0" collapsed="false">
      <c r="H603" s="42" t="str">
        <f aca="true">IFERROR(INDEX(OFFSET('Transition types'!$A$6,1,0,'Transition types'!$B$4),SMALL(IF(OFFSET('Transition types'!$C$6,1,0,'Transition types'!$B$4)="IN",OFFSET($K$2,0,0,'Transition types'!$B$4)),ROWS($K$2:$K603))),"")</f>
        <v/>
      </c>
      <c r="I603" s="42" t="str">
        <f aca="true">IFERROR(INDEX(OFFSET('Transition types'!$A$6,1,0,'Transition types'!$B$4),SMALL(IF(OFFSET('Transition types'!$C$6,1,0,'Transition types'!$B$4)="THROUGH",OFFSET($K$2,0,0,'Transition types'!$B$4)),ROWS($K$2:$K603))),"")</f>
        <v/>
      </c>
      <c r="J603" s="42" t="str">
        <f aca="true">IFERROR(INDEX(OFFSET('Transition types'!$A$6,1,0,'Transition types'!$B$4),SMALL(IF(OFFSET('Transition types'!$C$6,1,0,'Transition types'!$B$4)="OUT",OFFSET($K$2,0,0,'Transition types'!$B$4)),ROWS($K$2:$K603))),"")</f>
        <v/>
      </c>
      <c r="K603" s="42" t="n">
        <f aca="false">ROWS($K$2:$K603)</f>
        <v>602</v>
      </c>
    </row>
    <row r="604" customFormat="false" ht="12.8" hidden="false" customHeight="false" outlineLevel="0" collapsed="false">
      <c r="H604" s="42" t="str">
        <f aca="true">IFERROR(INDEX(OFFSET('Transition types'!$A$6,1,0,'Transition types'!$B$4),SMALL(IF(OFFSET('Transition types'!$C$6,1,0,'Transition types'!$B$4)="IN",OFFSET($K$2,0,0,'Transition types'!$B$4)),ROWS($K$2:$K604))),"")</f>
        <v/>
      </c>
      <c r="I604" s="42" t="str">
        <f aca="true">IFERROR(INDEX(OFFSET('Transition types'!$A$6,1,0,'Transition types'!$B$4),SMALL(IF(OFFSET('Transition types'!$C$6,1,0,'Transition types'!$B$4)="THROUGH",OFFSET($K$2,0,0,'Transition types'!$B$4)),ROWS($K$2:$K604))),"")</f>
        <v/>
      </c>
      <c r="J604" s="42" t="str">
        <f aca="true">IFERROR(INDEX(OFFSET('Transition types'!$A$6,1,0,'Transition types'!$B$4),SMALL(IF(OFFSET('Transition types'!$C$6,1,0,'Transition types'!$B$4)="OUT",OFFSET($K$2,0,0,'Transition types'!$B$4)),ROWS($K$2:$K604))),"")</f>
        <v/>
      </c>
      <c r="K604" s="42" t="n">
        <f aca="false">ROWS($K$2:$K604)</f>
        <v>603</v>
      </c>
    </row>
    <row r="605" customFormat="false" ht="12.8" hidden="false" customHeight="false" outlineLevel="0" collapsed="false">
      <c r="H605" s="42" t="str">
        <f aca="true">IFERROR(INDEX(OFFSET('Transition types'!$A$6,1,0,'Transition types'!$B$4),SMALL(IF(OFFSET('Transition types'!$C$6,1,0,'Transition types'!$B$4)="IN",OFFSET($K$2,0,0,'Transition types'!$B$4)),ROWS($K$2:$K605))),"")</f>
        <v/>
      </c>
      <c r="I605" s="42" t="str">
        <f aca="true">IFERROR(INDEX(OFFSET('Transition types'!$A$6,1,0,'Transition types'!$B$4),SMALL(IF(OFFSET('Transition types'!$C$6,1,0,'Transition types'!$B$4)="THROUGH",OFFSET($K$2,0,0,'Transition types'!$B$4)),ROWS($K$2:$K605))),"")</f>
        <v/>
      </c>
      <c r="J605" s="42" t="str">
        <f aca="true">IFERROR(INDEX(OFFSET('Transition types'!$A$6,1,0,'Transition types'!$B$4),SMALL(IF(OFFSET('Transition types'!$C$6,1,0,'Transition types'!$B$4)="OUT",OFFSET($K$2,0,0,'Transition types'!$B$4)),ROWS($K$2:$K605))),"")</f>
        <v/>
      </c>
      <c r="K605" s="42" t="n">
        <f aca="false">ROWS($K$2:$K605)</f>
        <v>604</v>
      </c>
    </row>
    <row r="606" customFormat="false" ht="12.8" hidden="false" customHeight="false" outlineLevel="0" collapsed="false">
      <c r="H606" s="42" t="str">
        <f aca="true">IFERROR(INDEX(OFFSET('Transition types'!$A$6,1,0,'Transition types'!$B$4),SMALL(IF(OFFSET('Transition types'!$C$6,1,0,'Transition types'!$B$4)="IN",OFFSET($K$2,0,0,'Transition types'!$B$4)),ROWS($K$2:$K606))),"")</f>
        <v/>
      </c>
      <c r="I606" s="42" t="str">
        <f aca="true">IFERROR(INDEX(OFFSET('Transition types'!$A$6,1,0,'Transition types'!$B$4),SMALL(IF(OFFSET('Transition types'!$C$6,1,0,'Transition types'!$B$4)="THROUGH",OFFSET($K$2,0,0,'Transition types'!$B$4)),ROWS($K$2:$K606))),"")</f>
        <v/>
      </c>
      <c r="J606" s="42" t="str">
        <f aca="true">IFERROR(INDEX(OFFSET('Transition types'!$A$6,1,0,'Transition types'!$B$4),SMALL(IF(OFFSET('Transition types'!$C$6,1,0,'Transition types'!$B$4)="OUT",OFFSET($K$2,0,0,'Transition types'!$B$4)),ROWS($K$2:$K606))),"")</f>
        <v/>
      </c>
      <c r="K606" s="42" t="n">
        <f aca="false">ROWS($K$2:$K606)</f>
        <v>605</v>
      </c>
    </row>
    <row r="607" customFormat="false" ht="12.8" hidden="false" customHeight="false" outlineLevel="0" collapsed="false">
      <c r="H607" s="42" t="str">
        <f aca="true">IFERROR(INDEX(OFFSET('Transition types'!$A$6,1,0,'Transition types'!$B$4),SMALL(IF(OFFSET('Transition types'!$C$6,1,0,'Transition types'!$B$4)="IN",OFFSET($K$2,0,0,'Transition types'!$B$4)),ROWS($K$2:$K607))),"")</f>
        <v/>
      </c>
      <c r="I607" s="42" t="str">
        <f aca="true">IFERROR(INDEX(OFFSET('Transition types'!$A$6,1,0,'Transition types'!$B$4),SMALL(IF(OFFSET('Transition types'!$C$6,1,0,'Transition types'!$B$4)="THROUGH",OFFSET($K$2,0,0,'Transition types'!$B$4)),ROWS($K$2:$K607))),"")</f>
        <v/>
      </c>
      <c r="J607" s="42" t="str">
        <f aca="true">IFERROR(INDEX(OFFSET('Transition types'!$A$6,1,0,'Transition types'!$B$4),SMALL(IF(OFFSET('Transition types'!$C$6,1,0,'Transition types'!$B$4)="OUT",OFFSET($K$2,0,0,'Transition types'!$B$4)),ROWS($K$2:$K607))),"")</f>
        <v/>
      </c>
      <c r="K607" s="42" t="n">
        <f aca="false">ROWS($K$2:$K607)</f>
        <v>606</v>
      </c>
    </row>
    <row r="608" customFormat="false" ht="12.8" hidden="false" customHeight="false" outlineLevel="0" collapsed="false">
      <c r="H608" s="42" t="str">
        <f aca="true">IFERROR(INDEX(OFFSET('Transition types'!$A$6,1,0,'Transition types'!$B$4),SMALL(IF(OFFSET('Transition types'!$C$6,1,0,'Transition types'!$B$4)="IN",OFFSET($K$2,0,0,'Transition types'!$B$4)),ROWS($K$2:$K608))),"")</f>
        <v/>
      </c>
      <c r="I608" s="42" t="str">
        <f aca="true">IFERROR(INDEX(OFFSET('Transition types'!$A$6,1,0,'Transition types'!$B$4),SMALL(IF(OFFSET('Transition types'!$C$6,1,0,'Transition types'!$B$4)="THROUGH",OFFSET($K$2,0,0,'Transition types'!$B$4)),ROWS($K$2:$K608))),"")</f>
        <v/>
      </c>
      <c r="J608" s="42" t="str">
        <f aca="true">IFERROR(INDEX(OFFSET('Transition types'!$A$6,1,0,'Transition types'!$B$4),SMALL(IF(OFFSET('Transition types'!$C$6,1,0,'Transition types'!$B$4)="OUT",OFFSET($K$2,0,0,'Transition types'!$B$4)),ROWS($K$2:$K608))),"")</f>
        <v/>
      </c>
      <c r="K608" s="42" t="n">
        <f aca="false">ROWS($K$2:$K608)</f>
        <v>607</v>
      </c>
    </row>
    <row r="609" customFormat="false" ht="12.8" hidden="false" customHeight="false" outlineLevel="0" collapsed="false">
      <c r="H609" s="42" t="str">
        <f aca="true">IFERROR(INDEX(OFFSET('Transition types'!$A$6,1,0,'Transition types'!$B$4),SMALL(IF(OFFSET('Transition types'!$C$6,1,0,'Transition types'!$B$4)="IN",OFFSET($K$2,0,0,'Transition types'!$B$4)),ROWS($K$2:$K609))),"")</f>
        <v/>
      </c>
      <c r="I609" s="42" t="str">
        <f aca="true">IFERROR(INDEX(OFFSET('Transition types'!$A$6,1,0,'Transition types'!$B$4),SMALL(IF(OFFSET('Transition types'!$C$6,1,0,'Transition types'!$B$4)="THROUGH",OFFSET($K$2,0,0,'Transition types'!$B$4)),ROWS($K$2:$K609))),"")</f>
        <v/>
      </c>
      <c r="J609" s="42" t="str">
        <f aca="true">IFERROR(INDEX(OFFSET('Transition types'!$A$6,1,0,'Transition types'!$B$4),SMALL(IF(OFFSET('Transition types'!$C$6,1,0,'Transition types'!$B$4)="OUT",OFFSET($K$2,0,0,'Transition types'!$B$4)),ROWS($K$2:$K609))),"")</f>
        <v/>
      </c>
      <c r="K609" s="42" t="n">
        <f aca="false">ROWS($K$2:$K609)</f>
        <v>608</v>
      </c>
    </row>
    <row r="610" customFormat="false" ht="12.8" hidden="false" customHeight="false" outlineLevel="0" collapsed="false">
      <c r="H610" s="42" t="str">
        <f aca="true">IFERROR(INDEX(OFFSET('Transition types'!$A$6,1,0,'Transition types'!$B$4),SMALL(IF(OFFSET('Transition types'!$C$6,1,0,'Transition types'!$B$4)="IN",OFFSET($K$2,0,0,'Transition types'!$B$4)),ROWS($K$2:$K610))),"")</f>
        <v/>
      </c>
      <c r="I610" s="42" t="str">
        <f aca="true">IFERROR(INDEX(OFFSET('Transition types'!$A$6,1,0,'Transition types'!$B$4),SMALL(IF(OFFSET('Transition types'!$C$6,1,0,'Transition types'!$B$4)="THROUGH",OFFSET($K$2,0,0,'Transition types'!$B$4)),ROWS($K$2:$K610))),"")</f>
        <v/>
      </c>
      <c r="J610" s="42" t="str">
        <f aca="true">IFERROR(INDEX(OFFSET('Transition types'!$A$6,1,0,'Transition types'!$B$4),SMALL(IF(OFFSET('Transition types'!$C$6,1,0,'Transition types'!$B$4)="OUT",OFFSET($K$2,0,0,'Transition types'!$B$4)),ROWS($K$2:$K610))),"")</f>
        <v/>
      </c>
      <c r="K610" s="42" t="n">
        <f aca="false">ROWS($K$2:$K610)</f>
        <v>609</v>
      </c>
    </row>
    <row r="611" customFormat="false" ht="12.8" hidden="false" customHeight="false" outlineLevel="0" collapsed="false">
      <c r="H611" s="42" t="str">
        <f aca="true">IFERROR(INDEX(OFFSET('Transition types'!$A$6,1,0,'Transition types'!$B$4),SMALL(IF(OFFSET('Transition types'!$C$6,1,0,'Transition types'!$B$4)="IN",OFFSET($K$2,0,0,'Transition types'!$B$4)),ROWS($K$2:$K611))),"")</f>
        <v/>
      </c>
      <c r="I611" s="42" t="str">
        <f aca="true">IFERROR(INDEX(OFFSET('Transition types'!$A$6,1,0,'Transition types'!$B$4),SMALL(IF(OFFSET('Transition types'!$C$6,1,0,'Transition types'!$B$4)="THROUGH",OFFSET($K$2,0,0,'Transition types'!$B$4)),ROWS($K$2:$K611))),"")</f>
        <v/>
      </c>
      <c r="J611" s="42" t="str">
        <f aca="true">IFERROR(INDEX(OFFSET('Transition types'!$A$6,1,0,'Transition types'!$B$4),SMALL(IF(OFFSET('Transition types'!$C$6,1,0,'Transition types'!$B$4)="OUT",OFFSET($K$2,0,0,'Transition types'!$B$4)),ROWS($K$2:$K611))),"")</f>
        <v/>
      </c>
      <c r="K611" s="42" t="n">
        <f aca="false">ROWS($K$2:$K611)</f>
        <v>610</v>
      </c>
    </row>
    <row r="612" customFormat="false" ht="12.8" hidden="false" customHeight="false" outlineLevel="0" collapsed="false">
      <c r="H612" s="42" t="str">
        <f aca="true">IFERROR(INDEX(OFFSET('Transition types'!$A$6,1,0,'Transition types'!$B$4),SMALL(IF(OFFSET('Transition types'!$C$6,1,0,'Transition types'!$B$4)="IN",OFFSET($K$2,0,0,'Transition types'!$B$4)),ROWS($K$2:$K612))),"")</f>
        <v/>
      </c>
      <c r="I612" s="42" t="str">
        <f aca="true">IFERROR(INDEX(OFFSET('Transition types'!$A$6,1,0,'Transition types'!$B$4),SMALL(IF(OFFSET('Transition types'!$C$6,1,0,'Transition types'!$B$4)="THROUGH",OFFSET($K$2,0,0,'Transition types'!$B$4)),ROWS($K$2:$K612))),"")</f>
        <v/>
      </c>
      <c r="J612" s="42" t="str">
        <f aca="true">IFERROR(INDEX(OFFSET('Transition types'!$A$6,1,0,'Transition types'!$B$4),SMALL(IF(OFFSET('Transition types'!$C$6,1,0,'Transition types'!$B$4)="OUT",OFFSET($K$2,0,0,'Transition types'!$B$4)),ROWS($K$2:$K612))),"")</f>
        <v/>
      </c>
      <c r="K612" s="42" t="n">
        <f aca="false">ROWS($K$2:$K612)</f>
        <v>611</v>
      </c>
    </row>
    <row r="613" customFormat="false" ht="12.8" hidden="false" customHeight="false" outlineLevel="0" collapsed="false">
      <c r="H613" s="42" t="str">
        <f aca="true">IFERROR(INDEX(OFFSET('Transition types'!$A$6,1,0,'Transition types'!$B$4),SMALL(IF(OFFSET('Transition types'!$C$6,1,0,'Transition types'!$B$4)="IN",OFFSET($K$2,0,0,'Transition types'!$B$4)),ROWS($K$2:$K613))),"")</f>
        <v/>
      </c>
      <c r="I613" s="42" t="str">
        <f aca="true">IFERROR(INDEX(OFFSET('Transition types'!$A$6,1,0,'Transition types'!$B$4),SMALL(IF(OFFSET('Transition types'!$C$6,1,0,'Transition types'!$B$4)="THROUGH",OFFSET($K$2,0,0,'Transition types'!$B$4)),ROWS($K$2:$K613))),"")</f>
        <v/>
      </c>
      <c r="J613" s="42" t="str">
        <f aca="true">IFERROR(INDEX(OFFSET('Transition types'!$A$6,1,0,'Transition types'!$B$4),SMALL(IF(OFFSET('Transition types'!$C$6,1,0,'Transition types'!$B$4)="OUT",OFFSET($K$2,0,0,'Transition types'!$B$4)),ROWS($K$2:$K613))),"")</f>
        <v/>
      </c>
      <c r="K613" s="42" t="n">
        <f aca="false">ROWS($K$2:$K613)</f>
        <v>612</v>
      </c>
    </row>
    <row r="614" customFormat="false" ht="12.8" hidden="false" customHeight="false" outlineLevel="0" collapsed="false">
      <c r="H614" s="42" t="str">
        <f aca="true">IFERROR(INDEX(OFFSET('Transition types'!$A$6,1,0,'Transition types'!$B$4),SMALL(IF(OFFSET('Transition types'!$C$6,1,0,'Transition types'!$B$4)="IN",OFFSET($K$2,0,0,'Transition types'!$B$4)),ROWS($K$2:$K614))),"")</f>
        <v/>
      </c>
      <c r="I614" s="42" t="str">
        <f aca="true">IFERROR(INDEX(OFFSET('Transition types'!$A$6,1,0,'Transition types'!$B$4),SMALL(IF(OFFSET('Transition types'!$C$6,1,0,'Transition types'!$B$4)="THROUGH",OFFSET($K$2,0,0,'Transition types'!$B$4)),ROWS($K$2:$K614))),"")</f>
        <v/>
      </c>
      <c r="J614" s="42" t="str">
        <f aca="true">IFERROR(INDEX(OFFSET('Transition types'!$A$6,1,0,'Transition types'!$B$4),SMALL(IF(OFFSET('Transition types'!$C$6,1,0,'Transition types'!$B$4)="OUT",OFFSET($K$2,0,0,'Transition types'!$B$4)),ROWS($K$2:$K614))),"")</f>
        <v/>
      </c>
      <c r="K614" s="42" t="n">
        <f aca="false">ROWS($K$2:$K614)</f>
        <v>613</v>
      </c>
    </row>
    <row r="615" customFormat="false" ht="12.8" hidden="false" customHeight="false" outlineLevel="0" collapsed="false">
      <c r="H615" s="42" t="str">
        <f aca="true">IFERROR(INDEX(OFFSET('Transition types'!$A$6,1,0,'Transition types'!$B$4),SMALL(IF(OFFSET('Transition types'!$C$6,1,0,'Transition types'!$B$4)="IN",OFFSET($K$2,0,0,'Transition types'!$B$4)),ROWS($K$2:$K615))),"")</f>
        <v/>
      </c>
      <c r="I615" s="42" t="str">
        <f aca="true">IFERROR(INDEX(OFFSET('Transition types'!$A$6,1,0,'Transition types'!$B$4),SMALL(IF(OFFSET('Transition types'!$C$6,1,0,'Transition types'!$B$4)="THROUGH",OFFSET($K$2,0,0,'Transition types'!$B$4)),ROWS($K$2:$K615))),"")</f>
        <v/>
      </c>
      <c r="J615" s="42" t="str">
        <f aca="true">IFERROR(INDEX(OFFSET('Transition types'!$A$6,1,0,'Transition types'!$B$4),SMALL(IF(OFFSET('Transition types'!$C$6,1,0,'Transition types'!$B$4)="OUT",OFFSET($K$2,0,0,'Transition types'!$B$4)),ROWS($K$2:$K615))),"")</f>
        <v/>
      </c>
      <c r="K615" s="42" t="n">
        <f aca="false">ROWS($K$2:$K615)</f>
        <v>614</v>
      </c>
    </row>
    <row r="616" customFormat="false" ht="12.8" hidden="false" customHeight="false" outlineLevel="0" collapsed="false">
      <c r="H616" s="42" t="str">
        <f aca="true">IFERROR(INDEX(OFFSET('Transition types'!$A$6,1,0,'Transition types'!$B$4),SMALL(IF(OFFSET('Transition types'!$C$6,1,0,'Transition types'!$B$4)="IN",OFFSET($K$2,0,0,'Transition types'!$B$4)),ROWS($K$2:$K616))),"")</f>
        <v/>
      </c>
      <c r="I616" s="42" t="str">
        <f aca="true">IFERROR(INDEX(OFFSET('Transition types'!$A$6,1,0,'Transition types'!$B$4),SMALL(IF(OFFSET('Transition types'!$C$6,1,0,'Transition types'!$B$4)="THROUGH",OFFSET($K$2,0,0,'Transition types'!$B$4)),ROWS($K$2:$K616))),"")</f>
        <v/>
      </c>
      <c r="J616" s="42" t="str">
        <f aca="true">IFERROR(INDEX(OFFSET('Transition types'!$A$6,1,0,'Transition types'!$B$4),SMALL(IF(OFFSET('Transition types'!$C$6,1,0,'Transition types'!$B$4)="OUT",OFFSET($K$2,0,0,'Transition types'!$B$4)),ROWS($K$2:$K616))),"")</f>
        <v/>
      </c>
      <c r="K616" s="42" t="n">
        <f aca="false">ROWS($K$2:$K616)</f>
        <v>615</v>
      </c>
    </row>
    <row r="617" customFormat="false" ht="12.8" hidden="false" customHeight="false" outlineLevel="0" collapsed="false">
      <c r="H617" s="42" t="str">
        <f aca="true">IFERROR(INDEX(OFFSET('Transition types'!$A$6,1,0,'Transition types'!$B$4),SMALL(IF(OFFSET('Transition types'!$C$6,1,0,'Transition types'!$B$4)="IN",OFFSET($K$2,0,0,'Transition types'!$B$4)),ROWS($K$2:$K617))),"")</f>
        <v/>
      </c>
      <c r="I617" s="42" t="str">
        <f aca="true">IFERROR(INDEX(OFFSET('Transition types'!$A$6,1,0,'Transition types'!$B$4),SMALL(IF(OFFSET('Transition types'!$C$6,1,0,'Transition types'!$B$4)="THROUGH",OFFSET($K$2,0,0,'Transition types'!$B$4)),ROWS($K$2:$K617))),"")</f>
        <v/>
      </c>
      <c r="J617" s="42" t="str">
        <f aca="true">IFERROR(INDEX(OFFSET('Transition types'!$A$6,1,0,'Transition types'!$B$4),SMALL(IF(OFFSET('Transition types'!$C$6,1,0,'Transition types'!$B$4)="OUT",OFFSET($K$2,0,0,'Transition types'!$B$4)),ROWS($K$2:$K617))),"")</f>
        <v/>
      </c>
      <c r="K617" s="42" t="n">
        <f aca="false">ROWS($K$2:$K617)</f>
        <v>616</v>
      </c>
    </row>
    <row r="618" customFormat="false" ht="12.8" hidden="false" customHeight="false" outlineLevel="0" collapsed="false">
      <c r="H618" s="42" t="str">
        <f aca="true">IFERROR(INDEX(OFFSET('Transition types'!$A$6,1,0,'Transition types'!$B$4),SMALL(IF(OFFSET('Transition types'!$C$6,1,0,'Transition types'!$B$4)="IN",OFFSET($K$2,0,0,'Transition types'!$B$4)),ROWS($K$2:$K618))),"")</f>
        <v/>
      </c>
      <c r="I618" s="42" t="str">
        <f aca="true">IFERROR(INDEX(OFFSET('Transition types'!$A$6,1,0,'Transition types'!$B$4),SMALL(IF(OFFSET('Transition types'!$C$6,1,0,'Transition types'!$B$4)="THROUGH",OFFSET($K$2,0,0,'Transition types'!$B$4)),ROWS($K$2:$K618))),"")</f>
        <v/>
      </c>
      <c r="J618" s="42" t="str">
        <f aca="true">IFERROR(INDEX(OFFSET('Transition types'!$A$6,1,0,'Transition types'!$B$4),SMALL(IF(OFFSET('Transition types'!$C$6,1,0,'Transition types'!$B$4)="OUT",OFFSET($K$2,0,0,'Transition types'!$B$4)),ROWS($K$2:$K618))),"")</f>
        <v/>
      </c>
      <c r="K618" s="42" t="n">
        <f aca="false">ROWS($K$2:$K618)</f>
        <v>617</v>
      </c>
    </row>
    <row r="619" customFormat="false" ht="12.8" hidden="false" customHeight="false" outlineLevel="0" collapsed="false">
      <c r="H619" s="42" t="str">
        <f aca="true">IFERROR(INDEX(OFFSET('Transition types'!$A$6,1,0,'Transition types'!$B$4),SMALL(IF(OFFSET('Transition types'!$C$6,1,0,'Transition types'!$B$4)="IN",OFFSET($K$2,0,0,'Transition types'!$B$4)),ROWS($K$2:$K619))),"")</f>
        <v/>
      </c>
      <c r="I619" s="42" t="str">
        <f aca="true">IFERROR(INDEX(OFFSET('Transition types'!$A$6,1,0,'Transition types'!$B$4),SMALL(IF(OFFSET('Transition types'!$C$6,1,0,'Transition types'!$B$4)="THROUGH",OFFSET($K$2,0,0,'Transition types'!$B$4)),ROWS($K$2:$K619))),"")</f>
        <v/>
      </c>
      <c r="J619" s="42" t="str">
        <f aca="true">IFERROR(INDEX(OFFSET('Transition types'!$A$6,1,0,'Transition types'!$B$4),SMALL(IF(OFFSET('Transition types'!$C$6,1,0,'Transition types'!$B$4)="OUT",OFFSET($K$2,0,0,'Transition types'!$B$4)),ROWS($K$2:$K619))),"")</f>
        <v/>
      </c>
      <c r="K619" s="42" t="n">
        <f aca="false">ROWS($K$2:$K619)</f>
        <v>618</v>
      </c>
    </row>
    <row r="620" customFormat="false" ht="12.8" hidden="false" customHeight="false" outlineLevel="0" collapsed="false">
      <c r="H620" s="42" t="str">
        <f aca="true">IFERROR(INDEX(OFFSET('Transition types'!$A$6,1,0,'Transition types'!$B$4),SMALL(IF(OFFSET('Transition types'!$C$6,1,0,'Transition types'!$B$4)="IN",OFFSET($K$2,0,0,'Transition types'!$B$4)),ROWS($K$2:$K620))),"")</f>
        <v/>
      </c>
      <c r="I620" s="42" t="str">
        <f aca="true">IFERROR(INDEX(OFFSET('Transition types'!$A$6,1,0,'Transition types'!$B$4),SMALL(IF(OFFSET('Transition types'!$C$6,1,0,'Transition types'!$B$4)="THROUGH",OFFSET($K$2,0,0,'Transition types'!$B$4)),ROWS($K$2:$K620))),"")</f>
        <v/>
      </c>
      <c r="J620" s="42" t="str">
        <f aca="true">IFERROR(INDEX(OFFSET('Transition types'!$A$6,1,0,'Transition types'!$B$4),SMALL(IF(OFFSET('Transition types'!$C$6,1,0,'Transition types'!$B$4)="OUT",OFFSET($K$2,0,0,'Transition types'!$B$4)),ROWS($K$2:$K620))),"")</f>
        <v/>
      </c>
      <c r="K620" s="42" t="n">
        <f aca="false">ROWS($K$2:$K620)</f>
        <v>619</v>
      </c>
    </row>
    <row r="621" customFormat="false" ht="12.8" hidden="false" customHeight="false" outlineLevel="0" collapsed="false">
      <c r="H621" s="42" t="str">
        <f aca="true">IFERROR(INDEX(OFFSET('Transition types'!$A$6,1,0,'Transition types'!$B$4),SMALL(IF(OFFSET('Transition types'!$C$6,1,0,'Transition types'!$B$4)="IN",OFFSET($K$2,0,0,'Transition types'!$B$4)),ROWS($K$2:$K621))),"")</f>
        <v/>
      </c>
      <c r="I621" s="42" t="str">
        <f aca="true">IFERROR(INDEX(OFFSET('Transition types'!$A$6,1,0,'Transition types'!$B$4),SMALL(IF(OFFSET('Transition types'!$C$6,1,0,'Transition types'!$B$4)="THROUGH",OFFSET($K$2,0,0,'Transition types'!$B$4)),ROWS($K$2:$K621))),"")</f>
        <v/>
      </c>
      <c r="J621" s="42" t="str">
        <f aca="true">IFERROR(INDEX(OFFSET('Transition types'!$A$6,1,0,'Transition types'!$B$4),SMALL(IF(OFFSET('Transition types'!$C$6,1,0,'Transition types'!$B$4)="OUT",OFFSET($K$2,0,0,'Transition types'!$B$4)),ROWS($K$2:$K621))),"")</f>
        <v/>
      </c>
      <c r="K621" s="42" t="n">
        <f aca="false">ROWS($K$2:$K621)</f>
        <v>620</v>
      </c>
    </row>
    <row r="622" customFormat="false" ht="12.8" hidden="false" customHeight="false" outlineLevel="0" collapsed="false">
      <c r="H622" s="42" t="str">
        <f aca="true">IFERROR(INDEX(OFFSET('Transition types'!$A$6,1,0,'Transition types'!$B$4),SMALL(IF(OFFSET('Transition types'!$C$6,1,0,'Transition types'!$B$4)="IN",OFFSET($K$2,0,0,'Transition types'!$B$4)),ROWS($K$2:$K622))),"")</f>
        <v/>
      </c>
      <c r="I622" s="42" t="str">
        <f aca="true">IFERROR(INDEX(OFFSET('Transition types'!$A$6,1,0,'Transition types'!$B$4),SMALL(IF(OFFSET('Transition types'!$C$6,1,0,'Transition types'!$B$4)="THROUGH",OFFSET($K$2,0,0,'Transition types'!$B$4)),ROWS($K$2:$K622))),"")</f>
        <v/>
      </c>
      <c r="J622" s="42" t="str">
        <f aca="true">IFERROR(INDEX(OFFSET('Transition types'!$A$6,1,0,'Transition types'!$B$4),SMALL(IF(OFFSET('Transition types'!$C$6,1,0,'Transition types'!$B$4)="OUT",OFFSET($K$2,0,0,'Transition types'!$B$4)),ROWS($K$2:$K622))),"")</f>
        <v/>
      </c>
      <c r="K622" s="42" t="n">
        <f aca="false">ROWS($K$2:$K622)</f>
        <v>621</v>
      </c>
    </row>
    <row r="623" customFormat="false" ht="12.8" hidden="false" customHeight="false" outlineLevel="0" collapsed="false">
      <c r="H623" s="42" t="str">
        <f aca="true">IFERROR(INDEX(OFFSET('Transition types'!$A$6,1,0,'Transition types'!$B$4),SMALL(IF(OFFSET('Transition types'!$C$6,1,0,'Transition types'!$B$4)="IN",OFFSET($K$2,0,0,'Transition types'!$B$4)),ROWS($K$2:$K623))),"")</f>
        <v/>
      </c>
      <c r="I623" s="42" t="str">
        <f aca="true">IFERROR(INDEX(OFFSET('Transition types'!$A$6,1,0,'Transition types'!$B$4),SMALL(IF(OFFSET('Transition types'!$C$6,1,0,'Transition types'!$B$4)="THROUGH",OFFSET($K$2,0,0,'Transition types'!$B$4)),ROWS($K$2:$K623))),"")</f>
        <v/>
      </c>
      <c r="J623" s="42" t="str">
        <f aca="true">IFERROR(INDEX(OFFSET('Transition types'!$A$6,1,0,'Transition types'!$B$4),SMALL(IF(OFFSET('Transition types'!$C$6,1,0,'Transition types'!$B$4)="OUT",OFFSET($K$2,0,0,'Transition types'!$B$4)),ROWS($K$2:$K623))),"")</f>
        <v/>
      </c>
      <c r="K623" s="42" t="n">
        <f aca="false">ROWS($K$2:$K623)</f>
        <v>622</v>
      </c>
    </row>
    <row r="624" customFormat="false" ht="12.8" hidden="false" customHeight="false" outlineLevel="0" collapsed="false">
      <c r="H624" s="42" t="str">
        <f aca="true">IFERROR(INDEX(OFFSET('Transition types'!$A$6,1,0,'Transition types'!$B$4),SMALL(IF(OFFSET('Transition types'!$C$6,1,0,'Transition types'!$B$4)="IN",OFFSET($K$2,0,0,'Transition types'!$B$4)),ROWS($K$2:$K624))),"")</f>
        <v/>
      </c>
      <c r="I624" s="42" t="str">
        <f aca="true">IFERROR(INDEX(OFFSET('Transition types'!$A$6,1,0,'Transition types'!$B$4),SMALL(IF(OFFSET('Transition types'!$C$6,1,0,'Transition types'!$B$4)="THROUGH",OFFSET($K$2,0,0,'Transition types'!$B$4)),ROWS($K$2:$K624))),"")</f>
        <v/>
      </c>
      <c r="J624" s="42" t="str">
        <f aca="true">IFERROR(INDEX(OFFSET('Transition types'!$A$6,1,0,'Transition types'!$B$4),SMALL(IF(OFFSET('Transition types'!$C$6,1,0,'Transition types'!$B$4)="OUT",OFFSET($K$2,0,0,'Transition types'!$B$4)),ROWS($K$2:$K624))),"")</f>
        <v/>
      </c>
      <c r="K624" s="42" t="n">
        <f aca="false">ROWS($K$2:$K624)</f>
        <v>623</v>
      </c>
    </row>
    <row r="625" customFormat="false" ht="12.8" hidden="false" customHeight="false" outlineLevel="0" collapsed="false">
      <c r="H625" s="42" t="str">
        <f aca="true">IFERROR(INDEX(OFFSET('Transition types'!$A$6,1,0,'Transition types'!$B$4),SMALL(IF(OFFSET('Transition types'!$C$6,1,0,'Transition types'!$B$4)="IN",OFFSET($K$2,0,0,'Transition types'!$B$4)),ROWS($K$2:$K625))),"")</f>
        <v/>
      </c>
      <c r="I625" s="42" t="str">
        <f aca="true">IFERROR(INDEX(OFFSET('Transition types'!$A$6,1,0,'Transition types'!$B$4),SMALL(IF(OFFSET('Transition types'!$C$6,1,0,'Transition types'!$B$4)="THROUGH",OFFSET($K$2,0,0,'Transition types'!$B$4)),ROWS($K$2:$K625))),"")</f>
        <v/>
      </c>
      <c r="J625" s="42" t="str">
        <f aca="true">IFERROR(INDEX(OFFSET('Transition types'!$A$6,1,0,'Transition types'!$B$4),SMALL(IF(OFFSET('Transition types'!$C$6,1,0,'Transition types'!$B$4)="OUT",OFFSET($K$2,0,0,'Transition types'!$B$4)),ROWS($K$2:$K625))),"")</f>
        <v/>
      </c>
      <c r="K625" s="42" t="n">
        <f aca="false">ROWS($K$2:$K625)</f>
        <v>624</v>
      </c>
    </row>
    <row r="626" customFormat="false" ht="12.8" hidden="false" customHeight="false" outlineLevel="0" collapsed="false">
      <c r="H626" s="42" t="str">
        <f aca="true">IFERROR(INDEX(OFFSET('Transition types'!$A$6,1,0,'Transition types'!$B$4),SMALL(IF(OFFSET('Transition types'!$C$6,1,0,'Transition types'!$B$4)="IN",OFFSET($K$2,0,0,'Transition types'!$B$4)),ROWS($K$2:$K626))),"")</f>
        <v/>
      </c>
      <c r="I626" s="42" t="str">
        <f aca="true">IFERROR(INDEX(OFFSET('Transition types'!$A$6,1,0,'Transition types'!$B$4),SMALL(IF(OFFSET('Transition types'!$C$6,1,0,'Transition types'!$B$4)="THROUGH",OFFSET($K$2,0,0,'Transition types'!$B$4)),ROWS($K$2:$K626))),"")</f>
        <v/>
      </c>
      <c r="J626" s="42" t="str">
        <f aca="true">IFERROR(INDEX(OFFSET('Transition types'!$A$6,1,0,'Transition types'!$B$4),SMALL(IF(OFFSET('Transition types'!$C$6,1,0,'Transition types'!$B$4)="OUT",OFFSET($K$2,0,0,'Transition types'!$B$4)),ROWS($K$2:$K626))),"")</f>
        <v/>
      </c>
      <c r="K626" s="42" t="n">
        <f aca="false">ROWS($K$2:$K626)</f>
        <v>625</v>
      </c>
    </row>
    <row r="627" customFormat="false" ht="12.8" hidden="false" customHeight="false" outlineLevel="0" collapsed="false">
      <c r="H627" s="42" t="str">
        <f aca="true">IFERROR(INDEX(OFFSET('Transition types'!$A$6,1,0,'Transition types'!$B$4),SMALL(IF(OFFSET('Transition types'!$C$6,1,0,'Transition types'!$B$4)="IN",OFFSET($K$2,0,0,'Transition types'!$B$4)),ROWS($K$2:$K627))),"")</f>
        <v/>
      </c>
      <c r="I627" s="42" t="str">
        <f aca="true">IFERROR(INDEX(OFFSET('Transition types'!$A$6,1,0,'Transition types'!$B$4),SMALL(IF(OFFSET('Transition types'!$C$6,1,0,'Transition types'!$B$4)="THROUGH",OFFSET($K$2,0,0,'Transition types'!$B$4)),ROWS($K$2:$K627))),"")</f>
        <v/>
      </c>
      <c r="J627" s="42" t="str">
        <f aca="true">IFERROR(INDEX(OFFSET('Transition types'!$A$6,1,0,'Transition types'!$B$4),SMALL(IF(OFFSET('Transition types'!$C$6,1,0,'Transition types'!$B$4)="OUT",OFFSET($K$2,0,0,'Transition types'!$B$4)),ROWS($K$2:$K627))),"")</f>
        <v/>
      </c>
      <c r="K627" s="42" t="n">
        <f aca="false">ROWS($K$2:$K627)</f>
        <v>626</v>
      </c>
    </row>
    <row r="628" customFormat="false" ht="12.8" hidden="false" customHeight="false" outlineLevel="0" collapsed="false">
      <c r="H628" s="42" t="str">
        <f aca="true">IFERROR(INDEX(OFFSET('Transition types'!$A$6,1,0,'Transition types'!$B$4),SMALL(IF(OFFSET('Transition types'!$C$6,1,0,'Transition types'!$B$4)="IN",OFFSET($K$2,0,0,'Transition types'!$B$4)),ROWS($K$2:$K628))),"")</f>
        <v/>
      </c>
      <c r="I628" s="42" t="str">
        <f aca="true">IFERROR(INDEX(OFFSET('Transition types'!$A$6,1,0,'Transition types'!$B$4),SMALL(IF(OFFSET('Transition types'!$C$6,1,0,'Transition types'!$B$4)="THROUGH",OFFSET($K$2,0,0,'Transition types'!$B$4)),ROWS($K$2:$K628))),"")</f>
        <v/>
      </c>
      <c r="J628" s="42" t="str">
        <f aca="true">IFERROR(INDEX(OFFSET('Transition types'!$A$6,1,0,'Transition types'!$B$4),SMALL(IF(OFFSET('Transition types'!$C$6,1,0,'Transition types'!$B$4)="OUT",OFFSET($K$2,0,0,'Transition types'!$B$4)),ROWS($K$2:$K628))),"")</f>
        <v/>
      </c>
      <c r="K628" s="42" t="n">
        <f aca="false">ROWS($K$2:$K628)</f>
        <v>627</v>
      </c>
    </row>
    <row r="629" customFormat="false" ht="12.8" hidden="false" customHeight="false" outlineLevel="0" collapsed="false">
      <c r="H629" s="42" t="str">
        <f aca="true">IFERROR(INDEX(OFFSET('Transition types'!$A$6,1,0,'Transition types'!$B$4),SMALL(IF(OFFSET('Transition types'!$C$6,1,0,'Transition types'!$B$4)="IN",OFFSET($K$2,0,0,'Transition types'!$B$4)),ROWS($K$2:$K629))),"")</f>
        <v/>
      </c>
      <c r="I629" s="42" t="str">
        <f aca="true">IFERROR(INDEX(OFFSET('Transition types'!$A$6,1,0,'Transition types'!$B$4),SMALL(IF(OFFSET('Transition types'!$C$6,1,0,'Transition types'!$B$4)="THROUGH",OFFSET($K$2,0,0,'Transition types'!$B$4)),ROWS($K$2:$K629))),"")</f>
        <v/>
      </c>
      <c r="J629" s="42" t="str">
        <f aca="true">IFERROR(INDEX(OFFSET('Transition types'!$A$6,1,0,'Transition types'!$B$4),SMALL(IF(OFFSET('Transition types'!$C$6,1,0,'Transition types'!$B$4)="OUT",OFFSET($K$2,0,0,'Transition types'!$B$4)),ROWS($K$2:$K629))),"")</f>
        <v/>
      </c>
      <c r="K629" s="42" t="n">
        <f aca="false">ROWS($K$2:$K629)</f>
        <v>628</v>
      </c>
    </row>
    <row r="630" customFormat="false" ht="12.8" hidden="false" customHeight="false" outlineLevel="0" collapsed="false">
      <c r="H630" s="42" t="str">
        <f aca="true">IFERROR(INDEX(OFFSET('Transition types'!$A$6,1,0,'Transition types'!$B$4),SMALL(IF(OFFSET('Transition types'!$C$6,1,0,'Transition types'!$B$4)="IN",OFFSET($K$2,0,0,'Transition types'!$B$4)),ROWS($K$2:$K630))),"")</f>
        <v/>
      </c>
      <c r="I630" s="42" t="str">
        <f aca="true">IFERROR(INDEX(OFFSET('Transition types'!$A$6,1,0,'Transition types'!$B$4),SMALL(IF(OFFSET('Transition types'!$C$6,1,0,'Transition types'!$B$4)="THROUGH",OFFSET($K$2,0,0,'Transition types'!$B$4)),ROWS($K$2:$K630))),"")</f>
        <v/>
      </c>
      <c r="J630" s="42" t="str">
        <f aca="true">IFERROR(INDEX(OFFSET('Transition types'!$A$6,1,0,'Transition types'!$B$4),SMALL(IF(OFFSET('Transition types'!$C$6,1,0,'Transition types'!$B$4)="OUT",OFFSET($K$2,0,0,'Transition types'!$B$4)),ROWS($K$2:$K630))),"")</f>
        <v/>
      </c>
      <c r="K630" s="42" t="n">
        <f aca="false">ROWS($K$2:$K630)</f>
        <v>629</v>
      </c>
    </row>
    <row r="631" customFormat="false" ht="12.8" hidden="false" customHeight="false" outlineLevel="0" collapsed="false">
      <c r="H631" s="42" t="str">
        <f aca="true">IFERROR(INDEX(OFFSET('Transition types'!$A$6,1,0,'Transition types'!$B$4),SMALL(IF(OFFSET('Transition types'!$C$6,1,0,'Transition types'!$B$4)="IN",OFFSET($K$2,0,0,'Transition types'!$B$4)),ROWS($K$2:$K631))),"")</f>
        <v/>
      </c>
      <c r="I631" s="42" t="str">
        <f aca="true">IFERROR(INDEX(OFFSET('Transition types'!$A$6,1,0,'Transition types'!$B$4),SMALL(IF(OFFSET('Transition types'!$C$6,1,0,'Transition types'!$B$4)="THROUGH",OFFSET($K$2,0,0,'Transition types'!$B$4)),ROWS($K$2:$K631))),"")</f>
        <v/>
      </c>
      <c r="J631" s="42" t="str">
        <f aca="true">IFERROR(INDEX(OFFSET('Transition types'!$A$6,1,0,'Transition types'!$B$4),SMALL(IF(OFFSET('Transition types'!$C$6,1,0,'Transition types'!$B$4)="OUT",OFFSET($K$2,0,0,'Transition types'!$B$4)),ROWS($K$2:$K631))),"")</f>
        <v/>
      </c>
      <c r="K631" s="42" t="n">
        <f aca="false">ROWS($K$2:$K631)</f>
        <v>630</v>
      </c>
    </row>
    <row r="632" customFormat="false" ht="12.8" hidden="false" customHeight="false" outlineLevel="0" collapsed="false">
      <c r="H632" s="42" t="str">
        <f aca="true">IFERROR(INDEX(OFFSET('Transition types'!$A$6,1,0,'Transition types'!$B$4),SMALL(IF(OFFSET('Transition types'!$C$6,1,0,'Transition types'!$B$4)="IN",OFFSET($K$2,0,0,'Transition types'!$B$4)),ROWS($K$2:$K632))),"")</f>
        <v/>
      </c>
      <c r="I632" s="42" t="str">
        <f aca="true">IFERROR(INDEX(OFFSET('Transition types'!$A$6,1,0,'Transition types'!$B$4),SMALL(IF(OFFSET('Transition types'!$C$6,1,0,'Transition types'!$B$4)="THROUGH",OFFSET($K$2,0,0,'Transition types'!$B$4)),ROWS($K$2:$K632))),"")</f>
        <v/>
      </c>
      <c r="J632" s="42" t="str">
        <f aca="true">IFERROR(INDEX(OFFSET('Transition types'!$A$6,1,0,'Transition types'!$B$4),SMALL(IF(OFFSET('Transition types'!$C$6,1,0,'Transition types'!$B$4)="OUT",OFFSET($K$2,0,0,'Transition types'!$B$4)),ROWS($K$2:$K632))),"")</f>
        <v/>
      </c>
      <c r="K632" s="42" t="n">
        <f aca="false">ROWS($K$2:$K632)</f>
        <v>631</v>
      </c>
    </row>
    <row r="633" customFormat="false" ht="12.8" hidden="false" customHeight="false" outlineLevel="0" collapsed="false">
      <c r="H633" s="42" t="str">
        <f aca="true">IFERROR(INDEX(OFFSET('Transition types'!$A$6,1,0,'Transition types'!$B$4),SMALL(IF(OFFSET('Transition types'!$C$6,1,0,'Transition types'!$B$4)="IN",OFFSET($K$2,0,0,'Transition types'!$B$4)),ROWS($K$2:$K633))),"")</f>
        <v/>
      </c>
      <c r="I633" s="42" t="str">
        <f aca="true">IFERROR(INDEX(OFFSET('Transition types'!$A$6,1,0,'Transition types'!$B$4),SMALL(IF(OFFSET('Transition types'!$C$6,1,0,'Transition types'!$B$4)="THROUGH",OFFSET($K$2,0,0,'Transition types'!$B$4)),ROWS($K$2:$K633))),"")</f>
        <v/>
      </c>
      <c r="J633" s="42" t="str">
        <f aca="true">IFERROR(INDEX(OFFSET('Transition types'!$A$6,1,0,'Transition types'!$B$4),SMALL(IF(OFFSET('Transition types'!$C$6,1,0,'Transition types'!$B$4)="OUT",OFFSET($K$2,0,0,'Transition types'!$B$4)),ROWS($K$2:$K633))),"")</f>
        <v/>
      </c>
      <c r="K633" s="42" t="n">
        <f aca="false">ROWS($K$2:$K633)</f>
        <v>632</v>
      </c>
    </row>
    <row r="634" customFormat="false" ht="12.8" hidden="false" customHeight="false" outlineLevel="0" collapsed="false">
      <c r="H634" s="42" t="str">
        <f aca="true">IFERROR(INDEX(OFFSET('Transition types'!$A$6,1,0,'Transition types'!$B$4),SMALL(IF(OFFSET('Transition types'!$C$6,1,0,'Transition types'!$B$4)="IN",OFFSET($K$2,0,0,'Transition types'!$B$4)),ROWS($K$2:$K634))),"")</f>
        <v/>
      </c>
      <c r="I634" s="42" t="str">
        <f aca="true">IFERROR(INDEX(OFFSET('Transition types'!$A$6,1,0,'Transition types'!$B$4),SMALL(IF(OFFSET('Transition types'!$C$6,1,0,'Transition types'!$B$4)="THROUGH",OFFSET($K$2,0,0,'Transition types'!$B$4)),ROWS($K$2:$K634))),"")</f>
        <v/>
      </c>
      <c r="J634" s="42" t="str">
        <f aca="true">IFERROR(INDEX(OFFSET('Transition types'!$A$6,1,0,'Transition types'!$B$4),SMALL(IF(OFFSET('Transition types'!$C$6,1,0,'Transition types'!$B$4)="OUT",OFFSET($K$2,0,0,'Transition types'!$B$4)),ROWS($K$2:$K634))),"")</f>
        <v/>
      </c>
      <c r="K634" s="42" t="n">
        <f aca="false">ROWS($K$2:$K634)</f>
        <v>633</v>
      </c>
    </row>
    <row r="635" customFormat="false" ht="12.8" hidden="false" customHeight="false" outlineLevel="0" collapsed="false">
      <c r="H635" s="42" t="str">
        <f aca="true">IFERROR(INDEX(OFFSET('Transition types'!$A$6,1,0,'Transition types'!$B$4),SMALL(IF(OFFSET('Transition types'!$C$6,1,0,'Transition types'!$B$4)="IN",OFFSET($K$2,0,0,'Transition types'!$B$4)),ROWS($K$2:$K635))),"")</f>
        <v/>
      </c>
      <c r="I635" s="42" t="str">
        <f aca="true">IFERROR(INDEX(OFFSET('Transition types'!$A$6,1,0,'Transition types'!$B$4),SMALL(IF(OFFSET('Transition types'!$C$6,1,0,'Transition types'!$B$4)="THROUGH",OFFSET($K$2,0,0,'Transition types'!$B$4)),ROWS($K$2:$K635))),"")</f>
        <v/>
      </c>
      <c r="J635" s="42" t="str">
        <f aca="true">IFERROR(INDEX(OFFSET('Transition types'!$A$6,1,0,'Transition types'!$B$4),SMALL(IF(OFFSET('Transition types'!$C$6,1,0,'Transition types'!$B$4)="OUT",OFFSET($K$2,0,0,'Transition types'!$B$4)),ROWS($K$2:$K635))),"")</f>
        <v/>
      </c>
      <c r="K635" s="42" t="n">
        <f aca="false">ROWS($K$2:$K635)</f>
        <v>634</v>
      </c>
    </row>
    <row r="636" customFormat="false" ht="12.8" hidden="false" customHeight="false" outlineLevel="0" collapsed="false">
      <c r="H636" s="42" t="str">
        <f aca="true">IFERROR(INDEX(OFFSET('Transition types'!$A$6,1,0,'Transition types'!$B$4),SMALL(IF(OFFSET('Transition types'!$C$6,1,0,'Transition types'!$B$4)="IN",OFFSET($K$2,0,0,'Transition types'!$B$4)),ROWS($K$2:$K636))),"")</f>
        <v/>
      </c>
      <c r="I636" s="42" t="str">
        <f aca="true">IFERROR(INDEX(OFFSET('Transition types'!$A$6,1,0,'Transition types'!$B$4),SMALL(IF(OFFSET('Transition types'!$C$6,1,0,'Transition types'!$B$4)="THROUGH",OFFSET($K$2,0,0,'Transition types'!$B$4)),ROWS($K$2:$K636))),"")</f>
        <v/>
      </c>
      <c r="J636" s="42" t="str">
        <f aca="true">IFERROR(INDEX(OFFSET('Transition types'!$A$6,1,0,'Transition types'!$B$4),SMALL(IF(OFFSET('Transition types'!$C$6,1,0,'Transition types'!$B$4)="OUT",OFFSET($K$2,0,0,'Transition types'!$B$4)),ROWS($K$2:$K636))),"")</f>
        <v/>
      </c>
      <c r="K636" s="42" t="n">
        <f aca="false">ROWS($K$2:$K636)</f>
        <v>635</v>
      </c>
    </row>
    <row r="637" customFormat="false" ht="12.8" hidden="false" customHeight="false" outlineLevel="0" collapsed="false">
      <c r="H637" s="42" t="str">
        <f aca="true">IFERROR(INDEX(OFFSET('Transition types'!$A$6,1,0,'Transition types'!$B$4),SMALL(IF(OFFSET('Transition types'!$C$6,1,0,'Transition types'!$B$4)="IN",OFFSET($K$2,0,0,'Transition types'!$B$4)),ROWS($K$2:$K637))),"")</f>
        <v/>
      </c>
      <c r="I637" s="42" t="str">
        <f aca="true">IFERROR(INDEX(OFFSET('Transition types'!$A$6,1,0,'Transition types'!$B$4),SMALL(IF(OFFSET('Transition types'!$C$6,1,0,'Transition types'!$B$4)="THROUGH",OFFSET($K$2,0,0,'Transition types'!$B$4)),ROWS($K$2:$K637))),"")</f>
        <v/>
      </c>
      <c r="J637" s="42" t="str">
        <f aca="true">IFERROR(INDEX(OFFSET('Transition types'!$A$6,1,0,'Transition types'!$B$4),SMALL(IF(OFFSET('Transition types'!$C$6,1,0,'Transition types'!$B$4)="OUT",OFFSET($K$2,0,0,'Transition types'!$B$4)),ROWS($K$2:$K637))),"")</f>
        <v/>
      </c>
      <c r="K637" s="42" t="n">
        <f aca="false">ROWS($K$2:$K637)</f>
        <v>636</v>
      </c>
    </row>
    <row r="638" customFormat="false" ht="12.8" hidden="false" customHeight="false" outlineLevel="0" collapsed="false">
      <c r="H638" s="42" t="str">
        <f aca="true">IFERROR(INDEX(OFFSET('Transition types'!$A$6,1,0,'Transition types'!$B$4),SMALL(IF(OFFSET('Transition types'!$C$6,1,0,'Transition types'!$B$4)="IN",OFFSET($K$2,0,0,'Transition types'!$B$4)),ROWS($K$2:$K638))),"")</f>
        <v/>
      </c>
      <c r="I638" s="42" t="str">
        <f aca="true">IFERROR(INDEX(OFFSET('Transition types'!$A$6,1,0,'Transition types'!$B$4),SMALL(IF(OFFSET('Transition types'!$C$6,1,0,'Transition types'!$B$4)="THROUGH",OFFSET($K$2,0,0,'Transition types'!$B$4)),ROWS($K$2:$K638))),"")</f>
        <v/>
      </c>
      <c r="J638" s="42" t="str">
        <f aca="true">IFERROR(INDEX(OFFSET('Transition types'!$A$6,1,0,'Transition types'!$B$4),SMALL(IF(OFFSET('Transition types'!$C$6,1,0,'Transition types'!$B$4)="OUT",OFFSET($K$2,0,0,'Transition types'!$B$4)),ROWS($K$2:$K638))),"")</f>
        <v/>
      </c>
      <c r="K638" s="42" t="n">
        <f aca="false">ROWS($K$2:$K638)</f>
        <v>637</v>
      </c>
    </row>
    <row r="639" customFormat="false" ht="12.8" hidden="false" customHeight="false" outlineLevel="0" collapsed="false">
      <c r="H639" s="42" t="str">
        <f aca="true">IFERROR(INDEX(OFFSET('Transition types'!$A$6,1,0,'Transition types'!$B$4),SMALL(IF(OFFSET('Transition types'!$C$6,1,0,'Transition types'!$B$4)="IN",OFFSET($K$2,0,0,'Transition types'!$B$4)),ROWS($K$2:$K639))),"")</f>
        <v/>
      </c>
      <c r="I639" s="42" t="str">
        <f aca="true">IFERROR(INDEX(OFFSET('Transition types'!$A$6,1,0,'Transition types'!$B$4),SMALL(IF(OFFSET('Transition types'!$C$6,1,0,'Transition types'!$B$4)="THROUGH",OFFSET($K$2,0,0,'Transition types'!$B$4)),ROWS($K$2:$K639))),"")</f>
        <v/>
      </c>
      <c r="J639" s="42" t="str">
        <f aca="true">IFERROR(INDEX(OFFSET('Transition types'!$A$6,1,0,'Transition types'!$B$4),SMALL(IF(OFFSET('Transition types'!$C$6,1,0,'Transition types'!$B$4)="OUT",OFFSET($K$2,0,0,'Transition types'!$B$4)),ROWS($K$2:$K639))),"")</f>
        <v/>
      </c>
      <c r="K639" s="42" t="n">
        <f aca="false">ROWS($K$2:$K639)</f>
        <v>638</v>
      </c>
    </row>
    <row r="640" customFormat="false" ht="12.8" hidden="false" customHeight="false" outlineLevel="0" collapsed="false">
      <c r="H640" s="42" t="str">
        <f aca="true">IFERROR(INDEX(OFFSET('Transition types'!$A$6,1,0,'Transition types'!$B$4),SMALL(IF(OFFSET('Transition types'!$C$6,1,0,'Transition types'!$B$4)="IN",OFFSET($K$2,0,0,'Transition types'!$B$4)),ROWS($K$2:$K640))),"")</f>
        <v/>
      </c>
      <c r="I640" s="42" t="str">
        <f aca="true">IFERROR(INDEX(OFFSET('Transition types'!$A$6,1,0,'Transition types'!$B$4),SMALL(IF(OFFSET('Transition types'!$C$6,1,0,'Transition types'!$B$4)="THROUGH",OFFSET($K$2,0,0,'Transition types'!$B$4)),ROWS($K$2:$K640))),"")</f>
        <v/>
      </c>
      <c r="J640" s="42" t="str">
        <f aca="true">IFERROR(INDEX(OFFSET('Transition types'!$A$6,1,0,'Transition types'!$B$4),SMALL(IF(OFFSET('Transition types'!$C$6,1,0,'Transition types'!$B$4)="OUT",OFFSET($K$2,0,0,'Transition types'!$B$4)),ROWS($K$2:$K640))),"")</f>
        <v/>
      </c>
      <c r="K640" s="42" t="n">
        <f aca="false">ROWS($K$2:$K640)</f>
        <v>639</v>
      </c>
    </row>
    <row r="641" customFormat="false" ht="12.8" hidden="false" customHeight="false" outlineLevel="0" collapsed="false">
      <c r="H641" s="42" t="str">
        <f aca="true">IFERROR(INDEX(OFFSET('Transition types'!$A$6,1,0,'Transition types'!$B$4),SMALL(IF(OFFSET('Transition types'!$C$6,1,0,'Transition types'!$B$4)="IN",OFFSET($K$2,0,0,'Transition types'!$B$4)),ROWS($K$2:$K641))),"")</f>
        <v/>
      </c>
      <c r="I641" s="42" t="str">
        <f aca="true">IFERROR(INDEX(OFFSET('Transition types'!$A$6,1,0,'Transition types'!$B$4),SMALL(IF(OFFSET('Transition types'!$C$6,1,0,'Transition types'!$B$4)="THROUGH",OFFSET($K$2,0,0,'Transition types'!$B$4)),ROWS($K$2:$K641))),"")</f>
        <v/>
      </c>
      <c r="J641" s="42" t="str">
        <f aca="true">IFERROR(INDEX(OFFSET('Transition types'!$A$6,1,0,'Transition types'!$B$4),SMALL(IF(OFFSET('Transition types'!$C$6,1,0,'Transition types'!$B$4)="OUT",OFFSET($K$2,0,0,'Transition types'!$B$4)),ROWS($K$2:$K641))),"")</f>
        <v/>
      </c>
      <c r="K641" s="42" t="n">
        <f aca="false">ROWS($K$2:$K641)</f>
        <v>640</v>
      </c>
    </row>
    <row r="642" customFormat="false" ht="12.8" hidden="false" customHeight="false" outlineLevel="0" collapsed="false">
      <c r="H642" s="42" t="str">
        <f aca="true">IFERROR(INDEX(OFFSET('Transition types'!$A$6,1,0,'Transition types'!$B$4),SMALL(IF(OFFSET('Transition types'!$C$6,1,0,'Transition types'!$B$4)="IN",OFFSET($K$2,0,0,'Transition types'!$B$4)),ROWS($K$2:$K642))),"")</f>
        <v/>
      </c>
      <c r="I642" s="42" t="str">
        <f aca="true">IFERROR(INDEX(OFFSET('Transition types'!$A$6,1,0,'Transition types'!$B$4),SMALL(IF(OFFSET('Transition types'!$C$6,1,0,'Transition types'!$B$4)="THROUGH",OFFSET($K$2,0,0,'Transition types'!$B$4)),ROWS($K$2:$K642))),"")</f>
        <v/>
      </c>
      <c r="J642" s="42" t="str">
        <f aca="true">IFERROR(INDEX(OFFSET('Transition types'!$A$6,1,0,'Transition types'!$B$4),SMALL(IF(OFFSET('Transition types'!$C$6,1,0,'Transition types'!$B$4)="OUT",OFFSET($K$2,0,0,'Transition types'!$B$4)),ROWS($K$2:$K642))),"")</f>
        <v/>
      </c>
      <c r="K642" s="42" t="n">
        <f aca="false">ROWS($K$2:$K642)</f>
        <v>641</v>
      </c>
    </row>
    <row r="643" customFormat="false" ht="12.8" hidden="false" customHeight="false" outlineLevel="0" collapsed="false">
      <c r="H643" s="42" t="str">
        <f aca="true">IFERROR(INDEX(OFFSET('Transition types'!$A$6,1,0,'Transition types'!$B$4),SMALL(IF(OFFSET('Transition types'!$C$6,1,0,'Transition types'!$B$4)="IN",OFFSET($K$2,0,0,'Transition types'!$B$4)),ROWS($K$2:$K643))),"")</f>
        <v/>
      </c>
      <c r="I643" s="42" t="str">
        <f aca="true">IFERROR(INDEX(OFFSET('Transition types'!$A$6,1,0,'Transition types'!$B$4),SMALL(IF(OFFSET('Transition types'!$C$6,1,0,'Transition types'!$B$4)="THROUGH",OFFSET($K$2,0,0,'Transition types'!$B$4)),ROWS($K$2:$K643))),"")</f>
        <v/>
      </c>
      <c r="J643" s="42" t="str">
        <f aca="true">IFERROR(INDEX(OFFSET('Transition types'!$A$6,1,0,'Transition types'!$B$4),SMALL(IF(OFFSET('Transition types'!$C$6,1,0,'Transition types'!$B$4)="OUT",OFFSET($K$2,0,0,'Transition types'!$B$4)),ROWS($K$2:$K643))),"")</f>
        <v/>
      </c>
      <c r="K643" s="42" t="n">
        <f aca="false">ROWS($K$2:$K643)</f>
        <v>642</v>
      </c>
    </row>
    <row r="644" customFormat="false" ht="12.8" hidden="false" customHeight="false" outlineLevel="0" collapsed="false">
      <c r="H644" s="42" t="str">
        <f aca="true">IFERROR(INDEX(OFFSET('Transition types'!$A$6,1,0,'Transition types'!$B$4),SMALL(IF(OFFSET('Transition types'!$C$6,1,0,'Transition types'!$B$4)="IN",OFFSET($K$2,0,0,'Transition types'!$B$4)),ROWS($K$2:$K644))),"")</f>
        <v/>
      </c>
      <c r="I644" s="42" t="str">
        <f aca="true">IFERROR(INDEX(OFFSET('Transition types'!$A$6,1,0,'Transition types'!$B$4),SMALL(IF(OFFSET('Transition types'!$C$6,1,0,'Transition types'!$B$4)="THROUGH",OFFSET($K$2,0,0,'Transition types'!$B$4)),ROWS($K$2:$K644))),"")</f>
        <v/>
      </c>
      <c r="J644" s="42" t="str">
        <f aca="true">IFERROR(INDEX(OFFSET('Transition types'!$A$6,1,0,'Transition types'!$B$4),SMALL(IF(OFFSET('Transition types'!$C$6,1,0,'Transition types'!$B$4)="OUT",OFFSET($K$2,0,0,'Transition types'!$B$4)),ROWS($K$2:$K644))),"")</f>
        <v/>
      </c>
      <c r="K644" s="42" t="n">
        <f aca="false">ROWS($K$2:$K644)</f>
        <v>643</v>
      </c>
    </row>
    <row r="645" customFormat="false" ht="12.8" hidden="false" customHeight="false" outlineLevel="0" collapsed="false">
      <c r="H645" s="42" t="str">
        <f aca="true">IFERROR(INDEX(OFFSET('Transition types'!$A$6,1,0,'Transition types'!$B$4),SMALL(IF(OFFSET('Transition types'!$C$6,1,0,'Transition types'!$B$4)="IN",OFFSET($K$2,0,0,'Transition types'!$B$4)),ROWS($K$2:$K645))),"")</f>
        <v/>
      </c>
      <c r="I645" s="42" t="str">
        <f aca="true">IFERROR(INDEX(OFFSET('Transition types'!$A$6,1,0,'Transition types'!$B$4),SMALL(IF(OFFSET('Transition types'!$C$6,1,0,'Transition types'!$B$4)="THROUGH",OFFSET($K$2,0,0,'Transition types'!$B$4)),ROWS($K$2:$K645))),"")</f>
        <v/>
      </c>
      <c r="J645" s="42" t="str">
        <f aca="true">IFERROR(INDEX(OFFSET('Transition types'!$A$6,1,0,'Transition types'!$B$4),SMALL(IF(OFFSET('Transition types'!$C$6,1,0,'Transition types'!$B$4)="OUT",OFFSET($K$2,0,0,'Transition types'!$B$4)),ROWS($K$2:$K645))),"")</f>
        <v/>
      </c>
      <c r="K645" s="42" t="n">
        <f aca="false">ROWS($K$2:$K645)</f>
        <v>644</v>
      </c>
    </row>
    <row r="646" customFormat="false" ht="12.8" hidden="false" customHeight="false" outlineLevel="0" collapsed="false">
      <c r="H646" s="42" t="str">
        <f aca="true">IFERROR(INDEX(OFFSET('Transition types'!$A$6,1,0,'Transition types'!$B$4),SMALL(IF(OFFSET('Transition types'!$C$6,1,0,'Transition types'!$B$4)="IN",OFFSET($K$2,0,0,'Transition types'!$B$4)),ROWS($K$2:$K646))),"")</f>
        <v/>
      </c>
      <c r="I646" s="42" t="str">
        <f aca="true">IFERROR(INDEX(OFFSET('Transition types'!$A$6,1,0,'Transition types'!$B$4),SMALL(IF(OFFSET('Transition types'!$C$6,1,0,'Transition types'!$B$4)="THROUGH",OFFSET($K$2,0,0,'Transition types'!$B$4)),ROWS($K$2:$K646))),"")</f>
        <v/>
      </c>
      <c r="J646" s="42" t="str">
        <f aca="true">IFERROR(INDEX(OFFSET('Transition types'!$A$6,1,0,'Transition types'!$B$4),SMALL(IF(OFFSET('Transition types'!$C$6,1,0,'Transition types'!$B$4)="OUT",OFFSET($K$2,0,0,'Transition types'!$B$4)),ROWS($K$2:$K646))),"")</f>
        <v/>
      </c>
      <c r="K646" s="42" t="n">
        <f aca="false">ROWS($K$2:$K646)</f>
        <v>645</v>
      </c>
    </row>
    <row r="647" customFormat="false" ht="12.8" hidden="false" customHeight="false" outlineLevel="0" collapsed="false">
      <c r="H647" s="42" t="str">
        <f aca="true">IFERROR(INDEX(OFFSET('Transition types'!$A$6,1,0,'Transition types'!$B$4),SMALL(IF(OFFSET('Transition types'!$C$6,1,0,'Transition types'!$B$4)="IN",OFFSET($K$2,0,0,'Transition types'!$B$4)),ROWS($K$2:$K647))),"")</f>
        <v/>
      </c>
      <c r="I647" s="42" t="str">
        <f aca="true">IFERROR(INDEX(OFFSET('Transition types'!$A$6,1,0,'Transition types'!$B$4),SMALL(IF(OFFSET('Transition types'!$C$6,1,0,'Transition types'!$B$4)="THROUGH",OFFSET($K$2,0,0,'Transition types'!$B$4)),ROWS($K$2:$K647))),"")</f>
        <v/>
      </c>
      <c r="J647" s="42" t="str">
        <f aca="true">IFERROR(INDEX(OFFSET('Transition types'!$A$6,1,0,'Transition types'!$B$4),SMALL(IF(OFFSET('Transition types'!$C$6,1,0,'Transition types'!$B$4)="OUT",OFFSET($K$2,0,0,'Transition types'!$B$4)),ROWS($K$2:$K647))),"")</f>
        <v/>
      </c>
      <c r="K647" s="42" t="n">
        <f aca="false">ROWS($K$2:$K647)</f>
        <v>646</v>
      </c>
    </row>
    <row r="648" customFormat="false" ht="12.8" hidden="false" customHeight="false" outlineLevel="0" collapsed="false">
      <c r="H648" s="42" t="str">
        <f aca="true">IFERROR(INDEX(OFFSET('Transition types'!$A$6,1,0,'Transition types'!$B$4),SMALL(IF(OFFSET('Transition types'!$C$6,1,0,'Transition types'!$B$4)="IN",OFFSET($K$2,0,0,'Transition types'!$B$4)),ROWS($K$2:$K648))),"")</f>
        <v/>
      </c>
      <c r="I648" s="42" t="str">
        <f aca="true">IFERROR(INDEX(OFFSET('Transition types'!$A$6,1,0,'Transition types'!$B$4),SMALL(IF(OFFSET('Transition types'!$C$6,1,0,'Transition types'!$B$4)="THROUGH",OFFSET($K$2,0,0,'Transition types'!$B$4)),ROWS($K$2:$K648))),"")</f>
        <v/>
      </c>
      <c r="J648" s="42" t="str">
        <f aca="true">IFERROR(INDEX(OFFSET('Transition types'!$A$6,1,0,'Transition types'!$B$4),SMALL(IF(OFFSET('Transition types'!$C$6,1,0,'Transition types'!$B$4)="OUT",OFFSET($K$2,0,0,'Transition types'!$B$4)),ROWS($K$2:$K648))),"")</f>
        <v/>
      </c>
      <c r="K648" s="42" t="n">
        <f aca="false">ROWS($K$2:$K648)</f>
        <v>647</v>
      </c>
    </row>
    <row r="649" customFormat="false" ht="12.8" hidden="false" customHeight="false" outlineLevel="0" collapsed="false">
      <c r="H649" s="42" t="str">
        <f aca="true">IFERROR(INDEX(OFFSET('Transition types'!$A$6,1,0,'Transition types'!$B$4),SMALL(IF(OFFSET('Transition types'!$C$6,1,0,'Transition types'!$B$4)="IN",OFFSET($K$2,0,0,'Transition types'!$B$4)),ROWS($K$2:$K649))),"")</f>
        <v/>
      </c>
      <c r="I649" s="42" t="str">
        <f aca="true">IFERROR(INDEX(OFFSET('Transition types'!$A$6,1,0,'Transition types'!$B$4),SMALL(IF(OFFSET('Transition types'!$C$6,1,0,'Transition types'!$B$4)="THROUGH",OFFSET($K$2,0,0,'Transition types'!$B$4)),ROWS($K$2:$K649))),"")</f>
        <v/>
      </c>
      <c r="J649" s="42" t="str">
        <f aca="true">IFERROR(INDEX(OFFSET('Transition types'!$A$6,1,0,'Transition types'!$B$4),SMALL(IF(OFFSET('Transition types'!$C$6,1,0,'Transition types'!$B$4)="OUT",OFFSET($K$2,0,0,'Transition types'!$B$4)),ROWS($K$2:$K649))),"")</f>
        <v/>
      </c>
      <c r="K649" s="42" t="n">
        <f aca="false">ROWS($K$2:$K649)</f>
        <v>648</v>
      </c>
    </row>
    <row r="650" customFormat="false" ht="12.8" hidden="false" customHeight="false" outlineLevel="0" collapsed="false">
      <c r="H650" s="42" t="str">
        <f aca="true">IFERROR(INDEX(OFFSET('Transition types'!$A$6,1,0,'Transition types'!$B$4),SMALL(IF(OFFSET('Transition types'!$C$6,1,0,'Transition types'!$B$4)="IN",OFFSET($K$2,0,0,'Transition types'!$B$4)),ROWS($K$2:$K650))),"")</f>
        <v/>
      </c>
      <c r="I650" s="42" t="str">
        <f aca="true">IFERROR(INDEX(OFFSET('Transition types'!$A$6,1,0,'Transition types'!$B$4),SMALL(IF(OFFSET('Transition types'!$C$6,1,0,'Transition types'!$B$4)="THROUGH",OFFSET($K$2,0,0,'Transition types'!$B$4)),ROWS($K$2:$K650))),"")</f>
        <v/>
      </c>
      <c r="J650" s="42" t="str">
        <f aca="true">IFERROR(INDEX(OFFSET('Transition types'!$A$6,1,0,'Transition types'!$B$4),SMALL(IF(OFFSET('Transition types'!$C$6,1,0,'Transition types'!$B$4)="OUT",OFFSET($K$2,0,0,'Transition types'!$B$4)),ROWS($K$2:$K650))),"")</f>
        <v/>
      </c>
      <c r="K650" s="42" t="n">
        <f aca="false">ROWS($K$2:$K650)</f>
        <v>649</v>
      </c>
    </row>
    <row r="651" customFormat="false" ht="12.8" hidden="false" customHeight="false" outlineLevel="0" collapsed="false">
      <c r="H651" s="42" t="str">
        <f aca="true">IFERROR(INDEX(OFFSET('Transition types'!$A$6,1,0,'Transition types'!$B$4),SMALL(IF(OFFSET('Transition types'!$C$6,1,0,'Transition types'!$B$4)="IN",OFFSET($K$2,0,0,'Transition types'!$B$4)),ROWS($K$2:$K651))),"")</f>
        <v/>
      </c>
      <c r="I651" s="42" t="str">
        <f aca="true">IFERROR(INDEX(OFFSET('Transition types'!$A$6,1,0,'Transition types'!$B$4),SMALL(IF(OFFSET('Transition types'!$C$6,1,0,'Transition types'!$B$4)="THROUGH",OFFSET($K$2,0,0,'Transition types'!$B$4)),ROWS($K$2:$K651))),"")</f>
        <v/>
      </c>
      <c r="J651" s="42" t="str">
        <f aca="true">IFERROR(INDEX(OFFSET('Transition types'!$A$6,1,0,'Transition types'!$B$4),SMALL(IF(OFFSET('Transition types'!$C$6,1,0,'Transition types'!$B$4)="OUT",OFFSET($K$2,0,0,'Transition types'!$B$4)),ROWS($K$2:$K651))),"")</f>
        <v/>
      </c>
      <c r="K651" s="42" t="n">
        <f aca="false">ROWS($K$2:$K651)</f>
        <v>650</v>
      </c>
    </row>
    <row r="652" customFormat="false" ht="12.8" hidden="false" customHeight="false" outlineLevel="0" collapsed="false">
      <c r="H652" s="42" t="str">
        <f aca="true">IFERROR(INDEX(OFFSET('Transition types'!$A$6,1,0,'Transition types'!$B$4),SMALL(IF(OFFSET('Transition types'!$C$6,1,0,'Transition types'!$B$4)="IN",OFFSET($K$2,0,0,'Transition types'!$B$4)),ROWS($K$2:$K652))),"")</f>
        <v/>
      </c>
      <c r="I652" s="42" t="str">
        <f aca="true">IFERROR(INDEX(OFFSET('Transition types'!$A$6,1,0,'Transition types'!$B$4),SMALL(IF(OFFSET('Transition types'!$C$6,1,0,'Transition types'!$B$4)="THROUGH",OFFSET($K$2,0,0,'Transition types'!$B$4)),ROWS($K$2:$K652))),"")</f>
        <v/>
      </c>
      <c r="J652" s="42" t="str">
        <f aca="true">IFERROR(INDEX(OFFSET('Transition types'!$A$6,1,0,'Transition types'!$B$4),SMALL(IF(OFFSET('Transition types'!$C$6,1,0,'Transition types'!$B$4)="OUT",OFFSET($K$2,0,0,'Transition types'!$B$4)),ROWS($K$2:$K652))),"")</f>
        <v/>
      </c>
      <c r="K652" s="42" t="n">
        <f aca="false">ROWS($K$2:$K652)</f>
        <v>651</v>
      </c>
    </row>
    <row r="653" customFormat="false" ht="12.8" hidden="false" customHeight="false" outlineLevel="0" collapsed="false">
      <c r="H653" s="42" t="str">
        <f aca="true">IFERROR(INDEX(OFFSET('Transition types'!$A$6,1,0,'Transition types'!$B$4),SMALL(IF(OFFSET('Transition types'!$C$6,1,0,'Transition types'!$B$4)="IN",OFFSET($K$2,0,0,'Transition types'!$B$4)),ROWS($K$2:$K653))),"")</f>
        <v/>
      </c>
      <c r="I653" s="42" t="str">
        <f aca="true">IFERROR(INDEX(OFFSET('Transition types'!$A$6,1,0,'Transition types'!$B$4),SMALL(IF(OFFSET('Transition types'!$C$6,1,0,'Transition types'!$B$4)="THROUGH",OFFSET($K$2,0,0,'Transition types'!$B$4)),ROWS($K$2:$K653))),"")</f>
        <v/>
      </c>
      <c r="J653" s="42" t="str">
        <f aca="true">IFERROR(INDEX(OFFSET('Transition types'!$A$6,1,0,'Transition types'!$B$4),SMALL(IF(OFFSET('Transition types'!$C$6,1,0,'Transition types'!$B$4)="OUT",OFFSET($K$2,0,0,'Transition types'!$B$4)),ROWS($K$2:$K653))),"")</f>
        <v/>
      </c>
      <c r="K653" s="42" t="n">
        <f aca="false">ROWS($K$2:$K653)</f>
        <v>652</v>
      </c>
    </row>
    <row r="654" customFormat="false" ht="12.8" hidden="false" customHeight="false" outlineLevel="0" collapsed="false">
      <c r="H654" s="42" t="str">
        <f aca="true">IFERROR(INDEX(OFFSET('Transition types'!$A$6,1,0,'Transition types'!$B$4),SMALL(IF(OFFSET('Transition types'!$C$6,1,0,'Transition types'!$B$4)="IN",OFFSET($K$2,0,0,'Transition types'!$B$4)),ROWS($K$2:$K654))),"")</f>
        <v/>
      </c>
      <c r="I654" s="42" t="str">
        <f aca="true">IFERROR(INDEX(OFFSET('Transition types'!$A$6,1,0,'Transition types'!$B$4),SMALL(IF(OFFSET('Transition types'!$C$6,1,0,'Transition types'!$B$4)="THROUGH",OFFSET($K$2,0,0,'Transition types'!$B$4)),ROWS($K$2:$K654))),"")</f>
        <v/>
      </c>
      <c r="J654" s="42" t="str">
        <f aca="true">IFERROR(INDEX(OFFSET('Transition types'!$A$6,1,0,'Transition types'!$B$4),SMALL(IF(OFFSET('Transition types'!$C$6,1,0,'Transition types'!$B$4)="OUT",OFFSET($K$2,0,0,'Transition types'!$B$4)),ROWS($K$2:$K654))),"")</f>
        <v/>
      </c>
      <c r="K654" s="42" t="n">
        <f aca="false">ROWS($K$2:$K654)</f>
        <v>653</v>
      </c>
    </row>
    <row r="655" customFormat="false" ht="12.8" hidden="false" customHeight="false" outlineLevel="0" collapsed="false">
      <c r="H655" s="42" t="str">
        <f aca="true">IFERROR(INDEX(OFFSET('Transition types'!$A$6,1,0,'Transition types'!$B$4),SMALL(IF(OFFSET('Transition types'!$C$6,1,0,'Transition types'!$B$4)="IN",OFFSET($K$2,0,0,'Transition types'!$B$4)),ROWS($K$2:$K655))),"")</f>
        <v/>
      </c>
      <c r="I655" s="42" t="str">
        <f aca="true">IFERROR(INDEX(OFFSET('Transition types'!$A$6,1,0,'Transition types'!$B$4),SMALL(IF(OFFSET('Transition types'!$C$6,1,0,'Transition types'!$B$4)="THROUGH",OFFSET($K$2,0,0,'Transition types'!$B$4)),ROWS($K$2:$K655))),"")</f>
        <v/>
      </c>
      <c r="J655" s="42" t="str">
        <f aca="true">IFERROR(INDEX(OFFSET('Transition types'!$A$6,1,0,'Transition types'!$B$4),SMALL(IF(OFFSET('Transition types'!$C$6,1,0,'Transition types'!$B$4)="OUT",OFFSET($K$2,0,0,'Transition types'!$B$4)),ROWS($K$2:$K655))),"")</f>
        <v/>
      </c>
      <c r="K655" s="42" t="n">
        <f aca="false">ROWS($K$2:$K655)</f>
        <v>654</v>
      </c>
    </row>
    <row r="656" customFormat="false" ht="12.8" hidden="false" customHeight="false" outlineLevel="0" collapsed="false">
      <c r="H656" s="42" t="str">
        <f aca="true">IFERROR(INDEX(OFFSET('Transition types'!$A$6,1,0,'Transition types'!$B$4),SMALL(IF(OFFSET('Transition types'!$C$6,1,0,'Transition types'!$B$4)="IN",OFFSET($K$2,0,0,'Transition types'!$B$4)),ROWS($K$2:$K656))),"")</f>
        <v/>
      </c>
      <c r="I656" s="42" t="str">
        <f aca="true">IFERROR(INDEX(OFFSET('Transition types'!$A$6,1,0,'Transition types'!$B$4),SMALL(IF(OFFSET('Transition types'!$C$6,1,0,'Transition types'!$B$4)="THROUGH",OFFSET($K$2,0,0,'Transition types'!$B$4)),ROWS($K$2:$K656))),"")</f>
        <v/>
      </c>
      <c r="J656" s="42" t="str">
        <f aca="true">IFERROR(INDEX(OFFSET('Transition types'!$A$6,1,0,'Transition types'!$B$4),SMALL(IF(OFFSET('Transition types'!$C$6,1,0,'Transition types'!$B$4)="OUT",OFFSET($K$2,0,0,'Transition types'!$B$4)),ROWS($K$2:$K656))),"")</f>
        <v/>
      </c>
      <c r="K656" s="42" t="n">
        <f aca="false">ROWS($K$2:$K656)</f>
        <v>655</v>
      </c>
    </row>
    <row r="657" customFormat="false" ht="12.8" hidden="false" customHeight="false" outlineLevel="0" collapsed="false">
      <c r="H657" s="42" t="str">
        <f aca="true">IFERROR(INDEX(OFFSET('Transition types'!$A$6,1,0,'Transition types'!$B$4),SMALL(IF(OFFSET('Transition types'!$C$6,1,0,'Transition types'!$B$4)="IN",OFFSET($K$2,0,0,'Transition types'!$B$4)),ROWS($K$2:$K657))),"")</f>
        <v/>
      </c>
      <c r="I657" s="42" t="str">
        <f aca="true">IFERROR(INDEX(OFFSET('Transition types'!$A$6,1,0,'Transition types'!$B$4),SMALL(IF(OFFSET('Transition types'!$C$6,1,0,'Transition types'!$B$4)="THROUGH",OFFSET($K$2,0,0,'Transition types'!$B$4)),ROWS($K$2:$K657))),"")</f>
        <v/>
      </c>
      <c r="J657" s="42" t="str">
        <f aca="true">IFERROR(INDEX(OFFSET('Transition types'!$A$6,1,0,'Transition types'!$B$4),SMALL(IF(OFFSET('Transition types'!$C$6,1,0,'Transition types'!$B$4)="OUT",OFFSET($K$2,0,0,'Transition types'!$B$4)),ROWS($K$2:$K657))),"")</f>
        <v/>
      </c>
      <c r="K657" s="42" t="n">
        <f aca="false">ROWS($K$2:$K657)</f>
        <v>656</v>
      </c>
    </row>
    <row r="658" customFormat="false" ht="12.8" hidden="false" customHeight="false" outlineLevel="0" collapsed="false">
      <c r="H658" s="42" t="str">
        <f aca="true">IFERROR(INDEX(OFFSET('Transition types'!$A$6,1,0,'Transition types'!$B$4),SMALL(IF(OFFSET('Transition types'!$C$6,1,0,'Transition types'!$B$4)="IN",OFFSET($K$2,0,0,'Transition types'!$B$4)),ROWS($K$2:$K658))),"")</f>
        <v/>
      </c>
      <c r="I658" s="42" t="str">
        <f aca="true">IFERROR(INDEX(OFFSET('Transition types'!$A$6,1,0,'Transition types'!$B$4),SMALL(IF(OFFSET('Transition types'!$C$6,1,0,'Transition types'!$B$4)="THROUGH",OFFSET($K$2,0,0,'Transition types'!$B$4)),ROWS($K$2:$K658))),"")</f>
        <v/>
      </c>
      <c r="J658" s="42" t="str">
        <f aca="true">IFERROR(INDEX(OFFSET('Transition types'!$A$6,1,0,'Transition types'!$B$4),SMALL(IF(OFFSET('Transition types'!$C$6,1,0,'Transition types'!$B$4)="OUT",OFFSET($K$2,0,0,'Transition types'!$B$4)),ROWS($K$2:$K658))),"")</f>
        <v/>
      </c>
      <c r="K658" s="42" t="n">
        <f aca="false">ROWS($K$2:$K658)</f>
        <v>657</v>
      </c>
    </row>
    <row r="659" customFormat="false" ht="12.8" hidden="false" customHeight="false" outlineLevel="0" collapsed="false">
      <c r="H659" s="42" t="str">
        <f aca="true">IFERROR(INDEX(OFFSET('Transition types'!$A$6,1,0,'Transition types'!$B$4),SMALL(IF(OFFSET('Transition types'!$C$6,1,0,'Transition types'!$B$4)="IN",OFFSET($K$2,0,0,'Transition types'!$B$4)),ROWS($K$2:$K659))),"")</f>
        <v/>
      </c>
      <c r="I659" s="42" t="str">
        <f aca="true">IFERROR(INDEX(OFFSET('Transition types'!$A$6,1,0,'Transition types'!$B$4),SMALL(IF(OFFSET('Transition types'!$C$6,1,0,'Transition types'!$B$4)="THROUGH",OFFSET($K$2,0,0,'Transition types'!$B$4)),ROWS($K$2:$K659))),"")</f>
        <v/>
      </c>
      <c r="J659" s="42" t="str">
        <f aca="true">IFERROR(INDEX(OFFSET('Transition types'!$A$6,1,0,'Transition types'!$B$4),SMALL(IF(OFFSET('Transition types'!$C$6,1,0,'Transition types'!$B$4)="OUT",OFFSET($K$2,0,0,'Transition types'!$B$4)),ROWS($K$2:$K659))),"")</f>
        <v/>
      </c>
      <c r="K659" s="42" t="n">
        <f aca="false">ROWS($K$2:$K659)</f>
        <v>658</v>
      </c>
    </row>
    <row r="660" customFormat="false" ht="12.8" hidden="false" customHeight="false" outlineLevel="0" collapsed="false">
      <c r="H660" s="42" t="str">
        <f aca="true">IFERROR(INDEX(OFFSET('Transition types'!$A$6,1,0,'Transition types'!$B$4),SMALL(IF(OFFSET('Transition types'!$C$6,1,0,'Transition types'!$B$4)="IN",OFFSET($K$2,0,0,'Transition types'!$B$4)),ROWS($K$2:$K660))),"")</f>
        <v/>
      </c>
      <c r="I660" s="42" t="str">
        <f aca="true">IFERROR(INDEX(OFFSET('Transition types'!$A$6,1,0,'Transition types'!$B$4),SMALL(IF(OFFSET('Transition types'!$C$6,1,0,'Transition types'!$B$4)="THROUGH",OFFSET($K$2,0,0,'Transition types'!$B$4)),ROWS($K$2:$K660))),"")</f>
        <v/>
      </c>
      <c r="J660" s="42" t="str">
        <f aca="true">IFERROR(INDEX(OFFSET('Transition types'!$A$6,1,0,'Transition types'!$B$4),SMALL(IF(OFFSET('Transition types'!$C$6,1,0,'Transition types'!$B$4)="OUT",OFFSET($K$2,0,0,'Transition types'!$B$4)),ROWS($K$2:$K660))),"")</f>
        <v/>
      </c>
      <c r="K660" s="42" t="n">
        <f aca="false">ROWS($K$2:$K660)</f>
        <v>659</v>
      </c>
    </row>
    <row r="661" customFormat="false" ht="12.8" hidden="false" customHeight="false" outlineLevel="0" collapsed="false">
      <c r="H661" s="42" t="str">
        <f aca="true">IFERROR(INDEX(OFFSET('Transition types'!$A$6,1,0,'Transition types'!$B$4),SMALL(IF(OFFSET('Transition types'!$C$6,1,0,'Transition types'!$B$4)="IN",OFFSET($K$2,0,0,'Transition types'!$B$4)),ROWS($K$2:$K661))),"")</f>
        <v/>
      </c>
      <c r="I661" s="42" t="str">
        <f aca="true">IFERROR(INDEX(OFFSET('Transition types'!$A$6,1,0,'Transition types'!$B$4),SMALL(IF(OFFSET('Transition types'!$C$6,1,0,'Transition types'!$B$4)="THROUGH",OFFSET($K$2,0,0,'Transition types'!$B$4)),ROWS($K$2:$K661))),"")</f>
        <v/>
      </c>
      <c r="J661" s="42" t="str">
        <f aca="true">IFERROR(INDEX(OFFSET('Transition types'!$A$6,1,0,'Transition types'!$B$4),SMALL(IF(OFFSET('Transition types'!$C$6,1,0,'Transition types'!$B$4)="OUT",OFFSET($K$2,0,0,'Transition types'!$B$4)),ROWS($K$2:$K661))),"")</f>
        <v/>
      </c>
      <c r="K661" s="42" t="n">
        <f aca="false">ROWS($K$2:$K661)</f>
        <v>660</v>
      </c>
    </row>
    <row r="662" customFormat="false" ht="12.8" hidden="false" customHeight="false" outlineLevel="0" collapsed="false">
      <c r="H662" s="42" t="str">
        <f aca="true">IFERROR(INDEX(OFFSET('Transition types'!$A$6,1,0,'Transition types'!$B$4),SMALL(IF(OFFSET('Transition types'!$C$6,1,0,'Transition types'!$B$4)="IN",OFFSET($K$2,0,0,'Transition types'!$B$4)),ROWS($K$2:$K662))),"")</f>
        <v/>
      </c>
      <c r="I662" s="42" t="str">
        <f aca="true">IFERROR(INDEX(OFFSET('Transition types'!$A$6,1,0,'Transition types'!$B$4),SMALL(IF(OFFSET('Transition types'!$C$6,1,0,'Transition types'!$B$4)="THROUGH",OFFSET($K$2,0,0,'Transition types'!$B$4)),ROWS($K$2:$K662))),"")</f>
        <v/>
      </c>
      <c r="J662" s="42" t="str">
        <f aca="true">IFERROR(INDEX(OFFSET('Transition types'!$A$6,1,0,'Transition types'!$B$4),SMALL(IF(OFFSET('Transition types'!$C$6,1,0,'Transition types'!$B$4)="OUT",OFFSET($K$2,0,0,'Transition types'!$B$4)),ROWS($K$2:$K662))),"")</f>
        <v/>
      </c>
      <c r="K662" s="42" t="n">
        <f aca="false">ROWS($K$2:$K662)</f>
        <v>661</v>
      </c>
    </row>
    <row r="663" customFormat="false" ht="12.8" hidden="false" customHeight="false" outlineLevel="0" collapsed="false">
      <c r="H663" s="42" t="str">
        <f aca="true">IFERROR(INDEX(OFFSET('Transition types'!$A$6,1,0,'Transition types'!$B$4),SMALL(IF(OFFSET('Transition types'!$C$6,1,0,'Transition types'!$B$4)="IN",OFFSET($K$2,0,0,'Transition types'!$B$4)),ROWS($K$2:$K663))),"")</f>
        <v/>
      </c>
      <c r="I663" s="42" t="str">
        <f aca="true">IFERROR(INDEX(OFFSET('Transition types'!$A$6,1,0,'Transition types'!$B$4),SMALL(IF(OFFSET('Transition types'!$C$6,1,0,'Transition types'!$B$4)="THROUGH",OFFSET($K$2,0,0,'Transition types'!$B$4)),ROWS($K$2:$K663))),"")</f>
        <v/>
      </c>
      <c r="J663" s="42" t="str">
        <f aca="true">IFERROR(INDEX(OFFSET('Transition types'!$A$6,1,0,'Transition types'!$B$4),SMALL(IF(OFFSET('Transition types'!$C$6,1,0,'Transition types'!$B$4)="OUT",OFFSET($K$2,0,0,'Transition types'!$B$4)),ROWS($K$2:$K663))),"")</f>
        <v/>
      </c>
      <c r="K663" s="42" t="n">
        <f aca="false">ROWS($K$2:$K663)</f>
        <v>662</v>
      </c>
    </row>
    <row r="664" customFormat="false" ht="12.8" hidden="false" customHeight="false" outlineLevel="0" collapsed="false">
      <c r="H664" s="42" t="str">
        <f aca="true">IFERROR(INDEX(OFFSET('Transition types'!$A$6,1,0,'Transition types'!$B$4),SMALL(IF(OFFSET('Transition types'!$C$6,1,0,'Transition types'!$B$4)="IN",OFFSET($K$2,0,0,'Transition types'!$B$4)),ROWS($K$2:$K664))),"")</f>
        <v/>
      </c>
      <c r="I664" s="42" t="str">
        <f aca="true">IFERROR(INDEX(OFFSET('Transition types'!$A$6,1,0,'Transition types'!$B$4),SMALL(IF(OFFSET('Transition types'!$C$6,1,0,'Transition types'!$B$4)="THROUGH",OFFSET($K$2,0,0,'Transition types'!$B$4)),ROWS($K$2:$K664))),"")</f>
        <v/>
      </c>
      <c r="J664" s="42" t="str">
        <f aca="true">IFERROR(INDEX(OFFSET('Transition types'!$A$6,1,0,'Transition types'!$B$4),SMALL(IF(OFFSET('Transition types'!$C$6,1,0,'Transition types'!$B$4)="OUT",OFFSET($K$2,0,0,'Transition types'!$B$4)),ROWS($K$2:$K664))),"")</f>
        <v/>
      </c>
      <c r="K664" s="42" t="n">
        <f aca="false">ROWS($K$2:$K664)</f>
        <v>663</v>
      </c>
    </row>
    <row r="665" customFormat="false" ht="12.8" hidden="false" customHeight="false" outlineLevel="0" collapsed="false">
      <c r="H665" s="42" t="str">
        <f aca="true">IFERROR(INDEX(OFFSET('Transition types'!$A$6,1,0,'Transition types'!$B$4),SMALL(IF(OFFSET('Transition types'!$C$6,1,0,'Transition types'!$B$4)="IN",OFFSET($K$2,0,0,'Transition types'!$B$4)),ROWS($K$2:$K665))),"")</f>
        <v/>
      </c>
      <c r="I665" s="42" t="str">
        <f aca="true">IFERROR(INDEX(OFFSET('Transition types'!$A$6,1,0,'Transition types'!$B$4),SMALL(IF(OFFSET('Transition types'!$C$6,1,0,'Transition types'!$B$4)="THROUGH",OFFSET($K$2,0,0,'Transition types'!$B$4)),ROWS($K$2:$K665))),"")</f>
        <v/>
      </c>
      <c r="J665" s="42" t="str">
        <f aca="true">IFERROR(INDEX(OFFSET('Transition types'!$A$6,1,0,'Transition types'!$B$4),SMALL(IF(OFFSET('Transition types'!$C$6,1,0,'Transition types'!$B$4)="OUT",OFFSET($K$2,0,0,'Transition types'!$B$4)),ROWS($K$2:$K665))),"")</f>
        <v/>
      </c>
      <c r="K665" s="42" t="n">
        <f aca="false">ROWS($K$2:$K665)</f>
        <v>664</v>
      </c>
    </row>
    <row r="666" customFormat="false" ht="12.8" hidden="false" customHeight="false" outlineLevel="0" collapsed="false">
      <c r="H666" s="42" t="str">
        <f aca="true">IFERROR(INDEX(OFFSET('Transition types'!$A$6,1,0,'Transition types'!$B$4),SMALL(IF(OFFSET('Transition types'!$C$6,1,0,'Transition types'!$B$4)="IN",OFFSET($K$2,0,0,'Transition types'!$B$4)),ROWS($K$2:$K666))),"")</f>
        <v/>
      </c>
      <c r="I666" s="42" t="str">
        <f aca="true">IFERROR(INDEX(OFFSET('Transition types'!$A$6,1,0,'Transition types'!$B$4),SMALL(IF(OFFSET('Transition types'!$C$6,1,0,'Transition types'!$B$4)="THROUGH",OFFSET($K$2,0,0,'Transition types'!$B$4)),ROWS($K$2:$K666))),"")</f>
        <v/>
      </c>
      <c r="J666" s="42" t="str">
        <f aca="true">IFERROR(INDEX(OFFSET('Transition types'!$A$6,1,0,'Transition types'!$B$4),SMALL(IF(OFFSET('Transition types'!$C$6,1,0,'Transition types'!$B$4)="OUT",OFFSET($K$2,0,0,'Transition types'!$B$4)),ROWS($K$2:$K666))),"")</f>
        <v/>
      </c>
      <c r="K666" s="42" t="n">
        <f aca="false">ROWS($K$2:$K666)</f>
        <v>665</v>
      </c>
    </row>
    <row r="667" customFormat="false" ht="12.8" hidden="false" customHeight="false" outlineLevel="0" collapsed="false">
      <c r="H667" s="42" t="str">
        <f aca="true">IFERROR(INDEX(OFFSET('Transition types'!$A$6,1,0,'Transition types'!$B$4),SMALL(IF(OFFSET('Transition types'!$C$6,1,0,'Transition types'!$B$4)="IN",OFFSET($K$2,0,0,'Transition types'!$B$4)),ROWS($K$2:$K667))),"")</f>
        <v/>
      </c>
      <c r="I667" s="42" t="str">
        <f aca="true">IFERROR(INDEX(OFFSET('Transition types'!$A$6,1,0,'Transition types'!$B$4),SMALL(IF(OFFSET('Transition types'!$C$6,1,0,'Transition types'!$B$4)="THROUGH",OFFSET($K$2,0,0,'Transition types'!$B$4)),ROWS($K$2:$K667))),"")</f>
        <v/>
      </c>
      <c r="J667" s="42" t="str">
        <f aca="true">IFERROR(INDEX(OFFSET('Transition types'!$A$6,1,0,'Transition types'!$B$4),SMALL(IF(OFFSET('Transition types'!$C$6,1,0,'Transition types'!$B$4)="OUT",OFFSET($K$2,0,0,'Transition types'!$B$4)),ROWS($K$2:$K667))),"")</f>
        <v/>
      </c>
      <c r="K667" s="42" t="n">
        <f aca="false">ROWS($K$2:$K667)</f>
        <v>666</v>
      </c>
    </row>
    <row r="668" customFormat="false" ht="12.8" hidden="false" customHeight="false" outlineLevel="0" collapsed="false">
      <c r="H668" s="42" t="str">
        <f aca="true">IFERROR(INDEX(OFFSET('Transition types'!$A$6,1,0,'Transition types'!$B$4),SMALL(IF(OFFSET('Transition types'!$C$6,1,0,'Transition types'!$B$4)="IN",OFFSET($K$2,0,0,'Transition types'!$B$4)),ROWS($K$2:$K668))),"")</f>
        <v/>
      </c>
      <c r="I668" s="42" t="str">
        <f aca="true">IFERROR(INDEX(OFFSET('Transition types'!$A$6,1,0,'Transition types'!$B$4),SMALL(IF(OFFSET('Transition types'!$C$6,1,0,'Transition types'!$B$4)="THROUGH",OFFSET($K$2,0,0,'Transition types'!$B$4)),ROWS($K$2:$K668))),"")</f>
        <v/>
      </c>
      <c r="J668" s="42" t="str">
        <f aca="true">IFERROR(INDEX(OFFSET('Transition types'!$A$6,1,0,'Transition types'!$B$4),SMALL(IF(OFFSET('Transition types'!$C$6,1,0,'Transition types'!$B$4)="OUT",OFFSET($K$2,0,0,'Transition types'!$B$4)),ROWS($K$2:$K668))),"")</f>
        <v/>
      </c>
      <c r="K668" s="42" t="n">
        <f aca="false">ROWS($K$2:$K668)</f>
        <v>667</v>
      </c>
    </row>
    <row r="669" customFormat="false" ht="12.8" hidden="false" customHeight="false" outlineLevel="0" collapsed="false">
      <c r="H669" s="42" t="str">
        <f aca="true">IFERROR(INDEX(OFFSET('Transition types'!$A$6,1,0,'Transition types'!$B$4),SMALL(IF(OFFSET('Transition types'!$C$6,1,0,'Transition types'!$B$4)="IN",OFFSET($K$2,0,0,'Transition types'!$B$4)),ROWS($K$2:$K669))),"")</f>
        <v/>
      </c>
      <c r="I669" s="42" t="str">
        <f aca="true">IFERROR(INDEX(OFFSET('Transition types'!$A$6,1,0,'Transition types'!$B$4),SMALL(IF(OFFSET('Transition types'!$C$6,1,0,'Transition types'!$B$4)="THROUGH",OFFSET($K$2,0,0,'Transition types'!$B$4)),ROWS($K$2:$K669))),"")</f>
        <v/>
      </c>
      <c r="J669" s="42" t="str">
        <f aca="true">IFERROR(INDEX(OFFSET('Transition types'!$A$6,1,0,'Transition types'!$B$4),SMALL(IF(OFFSET('Transition types'!$C$6,1,0,'Transition types'!$B$4)="OUT",OFFSET($K$2,0,0,'Transition types'!$B$4)),ROWS($K$2:$K669))),"")</f>
        <v/>
      </c>
      <c r="K669" s="42" t="n">
        <f aca="false">ROWS($K$2:$K669)</f>
        <v>668</v>
      </c>
    </row>
    <row r="670" customFormat="false" ht="12.8" hidden="false" customHeight="false" outlineLevel="0" collapsed="false">
      <c r="H670" s="42" t="str">
        <f aca="true">IFERROR(INDEX(OFFSET('Transition types'!$A$6,1,0,'Transition types'!$B$4),SMALL(IF(OFFSET('Transition types'!$C$6,1,0,'Transition types'!$B$4)="IN",OFFSET($K$2,0,0,'Transition types'!$B$4)),ROWS($K$2:$K670))),"")</f>
        <v/>
      </c>
      <c r="I670" s="42" t="str">
        <f aca="true">IFERROR(INDEX(OFFSET('Transition types'!$A$6,1,0,'Transition types'!$B$4),SMALL(IF(OFFSET('Transition types'!$C$6,1,0,'Transition types'!$B$4)="THROUGH",OFFSET($K$2,0,0,'Transition types'!$B$4)),ROWS($K$2:$K670))),"")</f>
        <v/>
      </c>
      <c r="J670" s="42" t="str">
        <f aca="true">IFERROR(INDEX(OFFSET('Transition types'!$A$6,1,0,'Transition types'!$B$4),SMALL(IF(OFFSET('Transition types'!$C$6,1,0,'Transition types'!$B$4)="OUT",OFFSET($K$2,0,0,'Transition types'!$B$4)),ROWS($K$2:$K670))),"")</f>
        <v/>
      </c>
      <c r="K670" s="42" t="n">
        <f aca="false">ROWS($K$2:$K670)</f>
        <v>669</v>
      </c>
    </row>
    <row r="671" customFormat="false" ht="12.8" hidden="false" customHeight="false" outlineLevel="0" collapsed="false">
      <c r="H671" s="42" t="str">
        <f aca="true">IFERROR(INDEX(OFFSET('Transition types'!$A$6,1,0,'Transition types'!$B$4),SMALL(IF(OFFSET('Transition types'!$C$6,1,0,'Transition types'!$B$4)="IN",OFFSET($K$2,0,0,'Transition types'!$B$4)),ROWS($K$2:$K671))),"")</f>
        <v/>
      </c>
      <c r="I671" s="42" t="str">
        <f aca="true">IFERROR(INDEX(OFFSET('Transition types'!$A$6,1,0,'Transition types'!$B$4),SMALL(IF(OFFSET('Transition types'!$C$6,1,0,'Transition types'!$B$4)="THROUGH",OFFSET($K$2,0,0,'Transition types'!$B$4)),ROWS($K$2:$K671))),"")</f>
        <v/>
      </c>
      <c r="J671" s="42" t="str">
        <f aca="true">IFERROR(INDEX(OFFSET('Transition types'!$A$6,1,0,'Transition types'!$B$4),SMALL(IF(OFFSET('Transition types'!$C$6,1,0,'Transition types'!$B$4)="OUT",OFFSET($K$2,0,0,'Transition types'!$B$4)),ROWS($K$2:$K671))),"")</f>
        <v/>
      </c>
      <c r="K671" s="42" t="n">
        <f aca="false">ROWS($K$2:$K671)</f>
        <v>670</v>
      </c>
    </row>
    <row r="672" customFormat="false" ht="12.8" hidden="false" customHeight="false" outlineLevel="0" collapsed="false">
      <c r="H672" s="42" t="str">
        <f aca="true">IFERROR(INDEX(OFFSET('Transition types'!$A$6,1,0,'Transition types'!$B$4),SMALL(IF(OFFSET('Transition types'!$C$6,1,0,'Transition types'!$B$4)="IN",OFFSET($K$2,0,0,'Transition types'!$B$4)),ROWS($K$2:$K672))),"")</f>
        <v/>
      </c>
      <c r="I672" s="42" t="str">
        <f aca="true">IFERROR(INDEX(OFFSET('Transition types'!$A$6,1,0,'Transition types'!$B$4),SMALL(IF(OFFSET('Transition types'!$C$6,1,0,'Transition types'!$B$4)="THROUGH",OFFSET($K$2,0,0,'Transition types'!$B$4)),ROWS($K$2:$K672))),"")</f>
        <v/>
      </c>
      <c r="J672" s="42" t="str">
        <f aca="true">IFERROR(INDEX(OFFSET('Transition types'!$A$6,1,0,'Transition types'!$B$4),SMALL(IF(OFFSET('Transition types'!$C$6,1,0,'Transition types'!$B$4)="OUT",OFFSET($K$2,0,0,'Transition types'!$B$4)),ROWS($K$2:$K672))),"")</f>
        <v/>
      </c>
      <c r="K672" s="42" t="n">
        <f aca="false">ROWS($K$2:$K672)</f>
        <v>671</v>
      </c>
    </row>
    <row r="673" customFormat="false" ht="12.8" hidden="false" customHeight="false" outlineLevel="0" collapsed="false">
      <c r="H673" s="42" t="str">
        <f aca="true">IFERROR(INDEX(OFFSET('Transition types'!$A$6,1,0,'Transition types'!$B$4),SMALL(IF(OFFSET('Transition types'!$C$6,1,0,'Transition types'!$B$4)="IN",OFFSET($K$2,0,0,'Transition types'!$B$4)),ROWS($K$2:$K673))),"")</f>
        <v/>
      </c>
      <c r="I673" s="42" t="str">
        <f aca="true">IFERROR(INDEX(OFFSET('Transition types'!$A$6,1,0,'Transition types'!$B$4),SMALL(IF(OFFSET('Transition types'!$C$6,1,0,'Transition types'!$B$4)="THROUGH",OFFSET($K$2,0,0,'Transition types'!$B$4)),ROWS($K$2:$K673))),"")</f>
        <v/>
      </c>
      <c r="J673" s="42" t="str">
        <f aca="true">IFERROR(INDEX(OFFSET('Transition types'!$A$6,1,0,'Transition types'!$B$4),SMALL(IF(OFFSET('Transition types'!$C$6,1,0,'Transition types'!$B$4)="OUT",OFFSET($K$2,0,0,'Transition types'!$B$4)),ROWS($K$2:$K673))),"")</f>
        <v/>
      </c>
      <c r="K673" s="42" t="n">
        <f aca="false">ROWS($K$2:$K673)</f>
        <v>672</v>
      </c>
    </row>
    <row r="674" customFormat="false" ht="12.8" hidden="false" customHeight="false" outlineLevel="0" collapsed="false">
      <c r="H674" s="42" t="str">
        <f aca="true">IFERROR(INDEX(OFFSET('Transition types'!$A$6,1,0,'Transition types'!$B$4),SMALL(IF(OFFSET('Transition types'!$C$6,1,0,'Transition types'!$B$4)="IN",OFFSET($K$2,0,0,'Transition types'!$B$4)),ROWS($K$2:$K674))),"")</f>
        <v/>
      </c>
      <c r="I674" s="42" t="str">
        <f aca="true">IFERROR(INDEX(OFFSET('Transition types'!$A$6,1,0,'Transition types'!$B$4),SMALL(IF(OFFSET('Transition types'!$C$6,1,0,'Transition types'!$B$4)="THROUGH",OFFSET($K$2,0,0,'Transition types'!$B$4)),ROWS($K$2:$K674))),"")</f>
        <v/>
      </c>
      <c r="J674" s="42" t="str">
        <f aca="true">IFERROR(INDEX(OFFSET('Transition types'!$A$6,1,0,'Transition types'!$B$4),SMALL(IF(OFFSET('Transition types'!$C$6,1,0,'Transition types'!$B$4)="OUT",OFFSET($K$2,0,0,'Transition types'!$B$4)),ROWS($K$2:$K674))),"")</f>
        <v/>
      </c>
      <c r="K674" s="42" t="n">
        <f aca="false">ROWS($K$2:$K674)</f>
        <v>673</v>
      </c>
    </row>
    <row r="675" customFormat="false" ht="12.8" hidden="false" customHeight="false" outlineLevel="0" collapsed="false">
      <c r="H675" s="42" t="str">
        <f aca="true">IFERROR(INDEX(OFFSET('Transition types'!$A$6,1,0,'Transition types'!$B$4),SMALL(IF(OFFSET('Transition types'!$C$6,1,0,'Transition types'!$B$4)="IN",OFFSET($K$2,0,0,'Transition types'!$B$4)),ROWS($K$2:$K675))),"")</f>
        <v/>
      </c>
      <c r="I675" s="42" t="str">
        <f aca="true">IFERROR(INDEX(OFFSET('Transition types'!$A$6,1,0,'Transition types'!$B$4),SMALL(IF(OFFSET('Transition types'!$C$6,1,0,'Transition types'!$B$4)="THROUGH",OFFSET($K$2,0,0,'Transition types'!$B$4)),ROWS($K$2:$K675))),"")</f>
        <v/>
      </c>
      <c r="J675" s="42" t="str">
        <f aca="true">IFERROR(INDEX(OFFSET('Transition types'!$A$6,1,0,'Transition types'!$B$4),SMALL(IF(OFFSET('Transition types'!$C$6,1,0,'Transition types'!$B$4)="OUT",OFFSET($K$2,0,0,'Transition types'!$B$4)),ROWS($K$2:$K675))),"")</f>
        <v/>
      </c>
      <c r="K675" s="42" t="n">
        <f aca="false">ROWS($K$2:$K675)</f>
        <v>674</v>
      </c>
    </row>
    <row r="676" customFormat="false" ht="12.8" hidden="false" customHeight="false" outlineLevel="0" collapsed="false">
      <c r="H676" s="42" t="str">
        <f aca="true">IFERROR(INDEX(OFFSET('Transition types'!$A$6,1,0,'Transition types'!$B$4),SMALL(IF(OFFSET('Transition types'!$C$6,1,0,'Transition types'!$B$4)="IN",OFFSET($K$2,0,0,'Transition types'!$B$4)),ROWS($K$2:$K676))),"")</f>
        <v/>
      </c>
      <c r="I676" s="42" t="str">
        <f aca="true">IFERROR(INDEX(OFFSET('Transition types'!$A$6,1,0,'Transition types'!$B$4),SMALL(IF(OFFSET('Transition types'!$C$6,1,0,'Transition types'!$B$4)="THROUGH",OFFSET($K$2,0,0,'Transition types'!$B$4)),ROWS($K$2:$K676))),"")</f>
        <v/>
      </c>
      <c r="J676" s="42" t="str">
        <f aca="true">IFERROR(INDEX(OFFSET('Transition types'!$A$6,1,0,'Transition types'!$B$4),SMALL(IF(OFFSET('Transition types'!$C$6,1,0,'Transition types'!$B$4)="OUT",OFFSET($K$2,0,0,'Transition types'!$B$4)),ROWS($K$2:$K676))),"")</f>
        <v/>
      </c>
      <c r="K676" s="42" t="n">
        <f aca="false">ROWS($K$2:$K676)</f>
        <v>675</v>
      </c>
    </row>
    <row r="677" customFormat="false" ht="12.8" hidden="false" customHeight="false" outlineLevel="0" collapsed="false">
      <c r="H677" s="42" t="str">
        <f aca="true">IFERROR(INDEX(OFFSET('Transition types'!$A$6,1,0,'Transition types'!$B$4),SMALL(IF(OFFSET('Transition types'!$C$6,1,0,'Transition types'!$B$4)="IN",OFFSET($K$2,0,0,'Transition types'!$B$4)),ROWS($K$2:$K677))),"")</f>
        <v/>
      </c>
      <c r="I677" s="42" t="str">
        <f aca="true">IFERROR(INDEX(OFFSET('Transition types'!$A$6,1,0,'Transition types'!$B$4),SMALL(IF(OFFSET('Transition types'!$C$6,1,0,'Transition types'!$B$4)="THROUGH",OFFSET($K$2,0,0,'Transition types'!$B$4)),ROWS($K$2:$K677))),"")</f>
        <v/>
      </c>
      <c r="J677" s="42" t="str">
        <f aca="true">IFERROR(INDEX(OFFSET('Transition types'!$A$6,1,0,'Transition types'!$B$4),SMALL(IF(OFFSET('Transition types'!$C$6,1,0,'Transition types'!$B$4)="OUT",OFFSET($K$2,0,0,'Transition types'!$B$4)),ROWS($K$2:$K677))),"")</f>
        <v/>
      </c>
      <c r="K677" s="42" t="n">
        <f aca="false">ROWS($K$2:$K677)</f>
        <v>676</v>
      </c>
    </row>
    <row r="678" customFormat="false" ht="12.8" hidden="false" customHeight="false" outlineLevel="0" collapsed="false">
      <c r="H678" s="42" t="str">
        <f aca="true">IFERROR(INDEX(OFFSET('Transition types'!$A$6,1,0,'Transition types'!$B$4),SMALL(IF(OFFSET('Transition types'!$C$6,1,0,'Transition types'!$B$4)="IN",OFFSET($K$2,0,0,'Transition types'!$B$4)),ROWS($K$2:$K678))),"")</f>
        <v/>
      </c>
      <c r="I678" s="42" t="str">
        <f aca="true">IFERROR(INDEX(OFFSET('Transition types'!$A$6,1,0,'Transition types'!$B$4),SMALL(IF(OFFSET('Transition types'!$C$6,1,0,'Transition types'!$B$4)="THROUGH",OFFSET($K$2,0,0,'Transition types'!$B$4)),ROWS($K$2:$K678))),"")</f>
        <v/>
      </c>
      <c r="J678" s="42" t="str">
        <f aca="true">IFERROR(INDEX(OFFSET('Transition types'!$A$6,1,0,'Transition types'!$B$4),SMALL(IF(OFFSET('Transition types'!$C$6,1,0,'Transition types'!$B$4)="OUT",OFFSET($K$2,0,0,'Transition types'!$B$4)),ROWS($K$2:$K678))),"")</f>
        <v/>
      </c>
      <c r="K678" s="42" t="n">
        <f aca="false">ROWS($K$2:$K678)</f>
        <v>677</v>
      </c>
    </row>
    <row r="679" customFormat="false" ht="12.8" hidden="false" customHeight="false" outlineLevel="0" collapsed="false">
      <c r="H679" s="42" t="str">
        <f aca="true">IFERROR(INDEX(OFFSET('Transition types'!$A$6,1,0,'Transition types'!$B$4),SMALL(IF(OFFSET('Transition types'!$C$6,1,0,'Transition types'!$B$4)="IN",OFFSET($K$2,0,0,'Transition types'!$B$4)),ROWS($K$2:$K679))),"")</f>
        <v/>
      </c>
      <c r="I679" s="42" t="str">
        <f aca="true">IFERROR(INDEX(OFFSET('Transition types'!$A$6,1,0,'Transition types'!$B$4),SMALL(IF(OFFSET('Transition types'!$C$6,1,0,'Transition types'!$B$4)="THROUGH",OFFSET($K$2,0,0,'Transition types'!$B$4)),ROWS($K$2:$K679))),"")</f>
        <v/>
      </c>
      <c r="J679" s="42" t="str">
        <f aca="true">IFERROR(INDEX(OFFSET('Transition types'!$A$6,1,0,'Transition types'!$B$4),SMALL(IF(OFFSET('Transition types'!$C$6,1,0,'Transition types'!$B$4)="OUT",OFFSET($K$2,0,0,'Transition types'!$B$4)),ROWS($K$2:$K679))),"")</f>
        <v/>
      </c>
      <c r="K679" s="42" t="n">
        <f aca="false">ROWS($K$2:$K679)</f>
        <v>678</v>
      </c>
    </row>
    <row r="680" customFormat="false" ht="12.8" hidden="false" customHeight="false" outlineLevel="0" collapsed="false">
      <c r="H680" s="42" t="str">
        <f aca="true">IFERROR(INDEX(OFFSET('Transition types'!$A$6,1,0,'Transition types'!$B$4),SMALL(IF(OFFSET('Transition types'!$C$6,1,0,'Transition types'!$B$4)="IN",OFFSET($K$2,0,0,'Transition types'!$B$4)),ROWS($K$2:$K680))),"")</f>
        <v/>
      </c>
      <c r="I680" s="42" t="str">
        <f aca="true">IFERROR(INDEX(OFFSET('Transition types'!$A$6,1,0,'Transition types'!$B$4),SMALL(IF(OFFSET('Transition types'!$C$6,1,0,'Transition types'!$B$4)="THROUGH",OFFSET($K$2,0,0,'Transition types'!$B$4)),ROWS($K$2:$K680))),"")</f>
        <v/>
      </c>
      <c r="J680" s="42" t="str">
        <f aca="true">IFERROR(INDEX(OFFSET('Transition types'!$A$6,1,0,'Transition types'!$B$4),SMALL(IF(OFFSET('Transition types'!$C$6,1,0,'Transition types'!$B$4)="OUT",OFFSET($K$2,0,0,'Transition types'!$B$4)),ROWS($K$2:$K680))),"")</f>
        <v/>
      </c>
      <c r="K680" s="42" t="n">
        <f aca="false">ROWS($K$2:$K680)</f>
        <v>679</v>
      </c>
    </row>
    <row r="681" customFormat="false" ht="12.8" hidden="false" customHeight="false" outlineLevel="0" collapsed="false">
      <c r="H681" s="42" t="str">
        <f aca="true">IFERROR(INDEX(OFFSET('Transition types'!$A$6,1,0,'Transition types'!$B$4),SMALL(IF(OFFSET('Transition types'!$C$6,1,0,'Transition types'!$B$4)="IN",OFFSET($K$2,0,0,'Transition types'!$B$4)),ROWS($K$2:$K681))),"")</f>
        <v/>
      </c>
      <c r="I681" s="42" t="str">
        <f aca="true">IFERROR(INDEX(OFFSET('Transition types'!$A$6,1,0,'Transition types'!$B$4),SMALL(IF(OFFSET('Transition types'!$C$6,1,0,'Transition types'!$B$4)="THROUGH",OFFSET($K$2,0,0,'Transition types'!$B$4)),ROWS($K$2:$K681))),"")</f>
        <v/>
      </c>
      <c r="J681" s="42" t="str">
        <f aca="true">IFERROR(INDEX(OFFSET('Transition types'!$A$6,1,0,'Transition types'!$B$4),SMALL(IF(OFFSET('Transition types'!$C$6,1,0,'Transition types'!$B$4)="OUT",OFFSET($K$2,0,0,'Transition types'!$B$4)),ROWS($K$2:$K681))),"")</f>
        <v/>
      </c>
      <c r="K681" s="42" t="n">
        <f aca="false">ROWS($K$2:$K681)</f>
        <v>680</v>
      </c>
    </row>
    <row r="682" customFormat="false" ht="12.8" hidden="false" customHeight="false" outlineLevel="0" collapsed="false">
      <c r="H682" s="42" t="str">
        <f aca="true">IFERROR(INDEX(OFFSET('Transition types'!$A$6,1,0,'Transition types'!$B$4),SMALL(IF(OFFSET('Transition types'!$C$6,1,0,'Transition types'!$B$4)="IN",OFFSET($K$2,0,0,'Transition types'!$B$4)),ROWS($K$2:$K682))),"")</f>
        <v/>
      </c>
      <c r="I682" s="42" t="str">
        <f aca="true">IFERROR(INDEX(OFFSET('Transition types'!$A$6,1,0,'Transition types'!$B$4),SMALL(IF(OFFSET('Transition types'!$C$6,1,0,'Transition types'!$B$4)="THROUGH",OFFSET($K$2,0,0,'Transition types'!$B$4)),ROWS($K$2:$K682))),"")</f>
        <v/>
      </c>
      <c r="J682" s="42" t="str">
        <f aca="true">IFERROR(INDEX(OFFSET('Transition types'!$A$6,1,0,'Transition types'!$B$4),SMALL(IF(OFFSET('Transition types'!$C$6,1,0,'Transition types'!$B$4)="OUT",OFFSET($K$2,0,0,'Transition types'!$B$4)),ROWS($K$2:$K682))),"")</f>
        <v/>
      </c>
      <c r="K682" s="42" t="n">
        <f aca="false">ROWS($K$2:$K682)</f>
        <v>681</v>
      </c>
    </row>
    <row r="683" customFormat="false" ht="12.8" hidden="false" customHeight="false" outlineLevel="0" collapsed="false">
      <c r="H683" s="42" t="str">
        <f aca="true">IFERROR(INDEX(OFFSET('Transition types'!$A$6,1,0,'Transition types'!$B$4),SMALL(IF(OFFSET('Transition types'!$C$6,1,0,'Transition types'!$B$4)="IN",OFFSET($K$2,0,0,'Transition types'!$B$4)),ROWS($K$2:$K683))),"")</f>
        <v/>
      </c>
      <c r="I683" s="42" t="str">
        <f aca="true">IFERROR(INDEX(OFFSET('Transition types'!$A$6,1,0,'Transition types'!$B$4),SMALL(IF(OFFSET('Transition types'!$C$6,1,0,'Transition types'!$B$4)="THROUGH",OFFSET($K$2,0,0,'Transition types'!$B$4)),ROWS($K$2:$K683))),"")</f>
        <v/>
      </c>
      <c r="J683" s="42" t="str">
        <f aca="true">IFERROR(INDEX(OFFSET('Transition types'!$A$6,1,0,'Transition types'!$B$4),SMALL(IF(OFFSET('Transition types'!$C$6,1,0,'Transition types'!$B$4)="OUT",OFFSET($K$2,0,0,'Transition types'!$B$4)),ROWS($K$2:$K683))),"")</f>
        <v/>
      </c>
      <c r="K683" s="42" t="n">
        <f aca="false">ROWS($K$2:$K683)</f>
        <v>682</v>
      </c>
    </row>
    <row r="684" customFormat="false" ht="12.8" hidden="false" customHeight="false" outlineLevel="0" collapsed="false">
      <c r="H684" s="42" t="str">
        <f aca="true">IFERROR(INDEX(OFFSET('Transition types'!$A$6,1,0,'Transition types'!$B$4),SMALL(IF(OFFSET('Transition types'!$C$6,1,0,'Transition types'!$B$4)="IN",OFFSET($K$2,0,0,'Transition types'!$B$4)),ROWS($K$2:$K684))),"")</f>
        <v/>
      </c>
      <c r="I684" s="42" t="str">
        <f aca="true">IFERROR(INDEX(OFFSET('Transition types'!$A$6,1,0,'Transition types'!$B$4),SMALL(IF(OFFSET('Transition types'!$C$6,1,0,'Transition types'!$B$4)="THROUGH",OFFSET($K$2,0,0,'Transition types'!$B$4)),ROWS($K$2:$K684))),"")</f>
        <v/>
      </c>
      <c r="J684" s="42" t="str">
        <f aca="true">IFERROR(INDEX(OFFSET('Transition types'!$A$6,1,0,'Transition types'!$B$4),SMALL(IF(OFFSET('Transition types'!$C$6,1,0,'Transition types'!$B$4)="OUT",OFFSET($K$2,0,0,'Transition types'!$B$4)),ROWS($K$2:$K684))),"")</f>
        <v/>
      </c>
      <c r="K684" s="42" t="n">
        <f aca="false">ROWS($K$2:$K684)</f>
        <v>683</v>
      </c>
    </row>
    <row r="685" customFormat="false" ht="12.8" hidden="false" customHeight="false" outlineLevel="0" collapsed="false">
      <c r="H685" s="42" t="str">
        <f aca="true">IFERROR(INDEX(OFFSET('Transition types'!$A$6,1,0,'Transition types'!$B$4),SMALL(IF(OFFSET('Transition types'!$C$6,1,0,'Transition types'!$B$4)="IN",OFFSET($K$2,0,0,'Transition types'!$B$4)),ROWS($K$2:$K685))),"")</f>
        <v/>
      </c>
      <c r="I685" s="42" t="str">
        <f aca="true">IFERROR(INDEX(OFFSET('Transition types'!$A$6,1,0,'Transition types'!$B$4),SMALL(IF(OFFSET('Transition types'!$C$6,1,0,'Transition types'!$B$4)="THROUGH",OFFSET($K$2,0,0,'Transition types'!$B$4)),ROWS($K$2:$K685))),"")</f>
        <v/>
      </c>
      <c r="J685" s="42" t="str">
        <f aca="true">IFERROR(INDEX(OFFSET('Transition types'!$A$6,1,0,'Transition types'!$B$4),SMALL(IF(OFFSET('Transition types'!$C$6,1,0,'Transition types'!$B$4)="OUT",OFFSET($K$2,0,0,'Transition types'!$B$4)),ROWS($K$2:$K685))),"")</f>
        <v/>
      </c>
      <c r="K685" s="42" t="n">
        <f aca="false">ROWS($K$2:$K685)</f>
        <v>684</v>
      </c>
    </row>
    <row r="686" customFormat="false" ht="12.8" hidden="false" customHeight="false" outlineLevel="0" collapsed="false">
      <c r="H686" s="42" t="str">
        <f aca="true">IFERROR(INDEX(OFFSET('Transition types'!$A$6,1,0,'Transition types'!$B$4),SMALL(IF(OFFSET('Transition types'!$C$6,1,0,'Transition types'!$B$4)="IN",OFFSET($K$2,0,0,'Transition types'!$B$4)),ROWS($K$2:$K686))),"")</f>
        <v/>
      </c>
      <c r="I686" s="42" t="str">
        <f aca="true">IFERROR(INDEX(OFFSET('Transition types'!$A$6,1,0,'Transition types'!$B$4),SMALL(IF(OFFSET('Transition types'!$C$6,1,0,'Transition types'!$B$4)="THROUGH",OFFSET($K$2,0,0,'Transition types'!$B$4)),ROWS($K$2:$K686))),"")</f>
        <v/>
      </c>
      <c r="J686" s="42" t="str">
        <f aca="true">IFERROR(INDEX(OFFSET('Transition types'!$A$6,1,0,'Transition types'!$B$4),SMALL(IF(OFFSET('Transition types'!$C$6,1,0,'Transition types'!$B$4)="OUT",OFFSET($K$2,0,0,'Transition types'!$B$4)),ROWS($K$2:$K686))),"")</f>
        <v/>
      </c>
      <c r="K686" s="42" t="n">
        <f aca="false">ROWS($K$2:$K686)</f>
        <v>685</v>
      </c>
    </row>
    <row r="687" customFormat="false" ht="12.8" hidden="false" customHeight="false" outlineLevel="0" collapsed="false">
      <c r="H687" s="42" t="str">
        <f aca="true">IFERROR(INDEX(OFFSET('Transition types'!$A$6,1,0,'Transition types'!$B$4),SMALL(IF(OFFSET('Transition types'!$C$6,1,0,'Transition types'!$B$4)="IN",OFFSET($K$2,0,0,'Transition types'!$B$4)),ROWS($K$2:$K687))),"")</f>
        <v/>
      </c>
      <c r="I687" s="42" t="str">
        <f aca="true">IFERROR(INDEX(OFFSET('Transition types'!$A$6,1,0,'Transition types'!$B$4),SMALL(IF(OFFSET('Transition types'!$C$6,1,0,'Transition types'!$B$4)="THROUGH",OFFSET($K$2,0,0,'Transition types'!$B$4)),ROWS($K$2:$K687))),"")</f>
        <v/>
      </c>
      <c r="J687" s="42" t="str">
        <f aca="true">IFERROR(INDEX(OFFSET('Transition types'!$A$6,1,0,'Transition types'!$B$4),SMALL(IF(OFFSET('Transition types'!$C$6,1,0,'Transition types'!$B$4)="OUT",OFFSET($K$2,0,0,'Transition types'!$B$4)),ROWS($K$2:$K687))),"")</f>
        <v/>
      </c>
      <c r="K687" s="42" t="n">
        <f aca="false">ROWS($K$2:$K687)</f>
        <v>686</v>
      </c>
    </row>
    <row r="688" customFormat="false" ht="12.8" hidden="false" customHeight="false" outlineLevel="0" collapsed="false">
      <c r="H688" s="42" t="str">
        <f aca="true">IFERROR(INDEX(OFFSET('Transition types'!$A$6,1,0,'Transition types'!$B$4),SMALL(IF(OFFSET('Transition types'!$C$6,1,0,'Transition types'!$B$4)="IN",OFFSET($K$2,0,0,'Transition types'!$B$4)),ROWS($K$2:$K688))),"")</f>
        <v/>
      </c>
      <c r="I688" s="42" t="str">
        <f aca="true">IFERROR(INDEX(OFFSET('Transition types'!$A$6,1,0,'Transition types'!$B$4),SMALL(IF(OFFSET('Transition types'!$C$6,1,0,'Transition types'!$B$4)="THROUGH",OFFSET($K$2,0,0,'Transition types'!$B$4)),ROWS($K$2:$K688))),"")</f>
        <v/>
      </c>
      <c r="J688" s="42" t="str">
        <f aca="true">IFERROR(INDEX(OFFSET('Transition types'!$A$6,1,0,'Transition types'!$B$4),SMALL(IF(OFFSET('Transition types'!$C$6,1,0,'Transition types'!$B$4)="OUT",OFFSET($K$2,0,0,'Transition types'!$B$4)),ROWS($K$2:$K688))),"")</f>
        <v/>
      </c>
      <c r="K688" s="42" t="n">
        <f aca="false">ROWS($K$2:$K688)</f>
        <v>687</v>
      </c>
    </row>
    <row r="689" customFormat="false" ht="12.8" hidden="false" customHeight="false" outlineLevel="0" collapsed="false">
      <c r="H689" s="42" t="str">
        <f aca="true">IFERROR(INDEX(OFFSET('Transition types'!$A$6,1,0,'Transition types'!$B$4),SMALL(IF(OFFSET('Transition types'!$C$6,1,0,'Transition types'!$B$4)="IN",OFFSET($K$2,0,0,'Transition types'!$B$4)),ROWS($K$2:$K689))),"")</f>
        <v/>
      </c>
      <c r="I689" s="42" t="str">
        <f aca="true">IFERROR(INDEX(OFFSET('Transition types'!$A$6,1,0,'Transition types'!$B$4),SMALL(IF(OFFSET('Transition types'!$C$6,1,0,'Transition types'!$B$4)="THROUGH",OFFSET($K$2,0,0,'Transition types'!$B$4)),ROWS($K$2:$K689))),"")</f>
        <v/>
      </c>
      <c r="J689" s="42" t="str">
        <f aca="true">IFERROR(INDEX(OFFSET('Transition types'!$A$6,1,0,'Transition types'!$B$4),SMALL(IF(OFFSET('Transition types'!$C$6,1,0,'Transition types'!$B$4)="OUT",OFFSET($K$2,0,0,'Transition types'!$B$4)),ROWS($K$2:$K689))),"")</f>
        <v/>
      </c>
      <c r="K689" s="42" t="n">
        <f aca="false">ROWS($K$2:$K689)</f>
        <v>688</v>
      </c>
    </row>
    <row r="690" customFormat="false" ht="12.8" hidden="false" customHeight="false" outlineLevel="0" collapsed="false">
      <c r="H690" s="42" t="str">
        <f aca="true">IFERROR(INDEX(OFFSET('Transition types'!$A$6,1,0,'Transition types'!$B$4),SMALL(IF(OFFSET('Transition types'!$C$6,1,0,'Transition types'!$B$4)="IN",OFFSET($K$2,0,0,'Transition types'!$B$4)),ROWS($K$2:$K690))),"")</f>
        <v/>
      </c>
      <c r="I690" s="42" t="str">
        <f aca="true">IFERROR(INDEX(OFFSET('Transition types'!$A$6,1,0,'Transition types'!$B$4),SMALL(IF(OFFSET('Transition types'!$C$6,1,0,'Transition types'!$B$4)="THROUGH",OFFSET($K$2,0,0,'Transition types'!$B$4)),ROWS($K$2:$K690))),"")</f>
        <v/>
      </c>
      <c r="J690" s="42" t="str">
        <f aca="true">IFERROR(INDEX(OFFSET('Transition types'!$A$6,1,0,'Transition types'!$B$4),SMALL(IF(OFFSET('Transition types'!$C$6,1,0,'Transition types'!$B$4)="OUT",OFFSET($K$2,0,0,'Transition types'!$B$4)),ROWS($K$2:$K690))),"")</f>
        <v/>
      </c>
      <c r="K690" s="42" t="n">
        <f aca="false">ROWS($K$2:$K690)</f>
        <v>689</v>
      </c>
    </row>
    <row r="691" customFormat="false" ht="12.8" hidden="false" customHeight="false" outlineLevel="0" collapsed="false">
      <c r="H691" s="42" t="str">
        <f aca="true">IFERROR(INDEX(OFFSET('Transition types'!$A$6,1,0,'Transition types'!$B$4),SMALL(IF(OFFSET('Transition types'!$C$6,1,0,'Transition types'!$B$4)="IN",OFFSET($K$2,0,0,'Transition types'!$B$4)),ROWS($K$2:$K691))),"")</f>
        <v/>
      </c>
      <c r="I691" s="42" t="str">
        <f aca="true">IFERROR(INDEX(OFFSET('Transition types'!$A$6,1,0,'Transition types'!$B$4),SMALL(IF(OFFSET('Transition types'!$C$6,1,0,'Transition types'!$B$4)="THROUGH",OFFSET($K$2,0,0,'Transition types'!$B$4)),ROWS($K$2:$K691))),"")</f>
        <v/>
      </c>
      <c r="J691" s="42" t="str">
        <f aca="true">IFERROR(INDEX(OFFSET('Transition types'!$A$6,1,0,'Transition types'!$B$4),SMALL(IF(OFFSET('Transition types'!$C$6,1,0,'Transition types'!$B$4)="OUT",OFFSET($K$2,0,0,'Transition types'!$B$4)),ROWS($K$2:$K691))),"")</f>
        <v/>
      </c>
      <c r="K691" s="42" t="n">
        <f aca="false">ROWS($K$2:$K691)</f>
        <v>690</v>
      </c>
    </row>
    <row r="692" customFormat="false" ht="12.8" hidden="false" customHeight="false" outlineLevel="0" collapsed="false">
      <c r="H692" s="42" t="str">
        <f aca="true">IFERROR(INDEX(OFFSET('Transition types'!$A$6,1,0,'Transition types'!$B$4),SMALL(IF(OFFSET('Transition types'!$C$6,1,0,'Transition types'!$B$4)="IN",OFFSET($K$2,0,0,'Transition types'!$B$4)),ROWS($K$2:$K692))),"")</f>
        <v/>
      </c>
      <c r="I692" s="42" t="str">
        <f aca="true">IFERROR(INDEX(OFFSET('Transition types'!$A$6,1,0,'Transition types'!$B$4),SMALL(IF(OFFSET('Transition types'!$C$6,1,0,'Transition types'!$B$4)="THROUGH",OFFSET($K$2,0,0,'Transition types'!$B$4)),ROWS($K$2:$K692))),"")</f>
        <v/>
      </c>
      <c r="J692" s="42" t="str">
        <f aca="true">IFERROR(INDEX(OFFSET('Transition types'!$A$6,1,0,'Transition types'!$B$4),SMALL(IF(OFFSET('Transition types'!$C$6,1,0,'Transition types'!$B$4)="OUT",OFFSET($K$2,0,0,'Transition types'!$B$4)),ROWS($K$2:$K692))),"")</f>
        <v/>
      </c>
      <c r="K692" s="42" t="n">
        <f aca="false">ROWS($K$2:$K692)</f>
        <v>691</v>
      </c>
    </row>
    <row r="693" customFormat="false" ht="12.8" hidden="false" customHeight="false" outlineLevel="0" collapsed="false">
      <c r="H693" s="42" t="str">
        <f aca="true">IFERROR(INDEX(OFFSET('Transition types'!$A$6,1,0,'Transition types'!$B$4),SMALL(IF(OFFSET('Transition types'!$C$6,1,0,'Transition types'!$B$4)="IN",OFFSET($K$2,0,0,'Transition types'!$B$4)),ROWS($K$2:$K693))),"")</f>
        <v/>
      </c>
      <c r="I693" s="42" t="str">
        <f aca="true">IFERROR(INDEX(OFFSET('Transition types'!$A$6,1,0,'Transition types'!$B$4),SMALL(IF(OFFSET('Transition types'!$C$6,1,0,'Transition types'!$B$4)="THROUGH",OFFSET($K$2,0,0,'Transition types'!$B$4)),ROWS($K$2:$K693))),"")</f>
        <v/>
      </c>
      <c r="J693" s="42" t="str">
        <f aca="true">IFERROR(INDEX(OFFSET('Transition types'!$A$6,1,0,'Transition types'!$B$4),SMALL(IF(OFFSET('Transition types'!$C$6,1,0,'Transition types'!$B$4)="OUT",OFFSET($K$2,0,0,'Transition types'!$B$4)),ROWS($K$2:$K693))),"")</f>
        <v/>
      </c>
      <c r="K693" s="42" t="n">
        <f aca="false">ROWS($K$2:$K693)</f>
        <v>692</v>
      </c>
    </row>
    <row r="694" customFormat="false" ht="12.8" hidden="false" customHeight="false" outlineLevel="0" collapsed="false">
      <c r="H694" s="42" t="str">
        <f aca="true">IFERROR(INDEX(OFFSET('Transition types'!$A$6,1,0,'Transition types'!$B$4),SMALL(IF(OFFSET('Transition types'!$C$6,1,0,'Transition types'!$B$4)="IN",OFFSET($K$2,0,0,'Transition types'!$B$4)),ROWS($K$2:$K694))),"")</f>
        <v/>
      </c>
      <c r="I694" s="42" t="str">
        <f aca="true">IFERROR(INDEX(OFFSET('Transition types'!$A$6,1,0,'Transition types'!$B$4),SMALL(IF(OFFSET('Transition types'!$C$6,1,0,'Transition types'!$B$4)="THROUGH",OFFSET($K$2,0,0,'Transition types'!$B$4)),ROWS($K$2:$K694))),"")</f>
        <v/>
      </c>
      <c r="J694" s="42" t="str">
        <f aca="true">IFERROR(INDEX(OFFSET('Transition types'!$A$6,1,0,'Transition types'!$B$4),SMALL(IF(OFFSET('Transition types'!$C$6,1,0,'Transition types'!$B$4)="OUT",OFFSET($K$2,0,0,'Transition types'!$B$4)),ROWS($K$2:$K694))),"")</f>
        <v/>
      </c>
      <c r="K694" s="42" t="n">
        <f aca="false">ROWS($K$2:$K694)</f>
        <v>693</v>
      </c>
    </row>
    <row r="695" customFormat="false" ht="12.8" hidden="false" customHeight="false" outlineLevel="0" collapsed="false">
      <c r="H695" s="42" t="str">
        <f aca="true">IFERROR(INDEX(OFFSET('Transition types'!$A$6,1,0,'Transition types'!$B$4),SMALL(IF(OFFSET('Transition types'!$C$6,1,0,'Transition types'!$B$4)="IN",OFFSET($K$2,0,0,'Transition types'!$B$4)),ROWS($K$2:$K695))),"")</f>
        <v/>
      </c>
      <c r="I695" s="42" t="str">
        <f aca="true">IFERROR(INDEX(OFFSET('Transition types'!$A$6,1,0,'Transition types'!$B$4),SMALL(IF(OFFSET('Transition types'!$C$6,1,0,'Transition types'!$B$4)="THROUGH",OFFSET($K$2,0,0,'Transition types'!$B$4)),ROWS($K$2:$K695))),"")</f>
        <v/>
      </c>
      <c r="J695" s="42" t="str">
        <f aca="true">IFERROR(INDEX(OFFSET('Transition types'!$A$6,1,0,'Transition types'!$B$4),SMALL(IF(OFFSET('Transition types'!$C$6,1,0,'Transition types'!$B$4)="OUT",OFFSET($K$2,0,0,'Transition types'!$B$4)),ROWS($K$2:$K695))),"")</f>
        <v/>
      </c>
      <c r="K695" s="42" t="n">
        <f aca="false">ROWS($K$2:$K695)</f>
        <v>694</v>
      </c>
    </row>
    <row r="696" customFormat="false" ht="12.8" hidden="false" customHeight="false" outlineLevel="0" collapsed="false">
      <c r="H696" s="42" t="str">
        <f aca="true">IFERROR(INDEX(OFFSET('Transition types'!$A$6,1,0,'Transition types'!$B$4),SMALL(IF(OFFSET('Transition types'!$C$6,1,0,'Transition types'!$B$4)="IN",OFFSET($K$2,0,0,'Transition types'!$B$4)),ROWS($K$2:$K696))),"")</f>
        <v/>
      </c>
      <c r="I696" s="42" t="str">
        <f aca="true">IFERROR(INDEX(OFFSET('Transition types'!$A$6,1,0,'Transition types'!$B$4),SMALL(IF(OFFSET('Transition types'!$C$6,1,0,'Transition types'!$B$4)="THROUGH",OFFSET($K$2,0,0,'Transition types'!$B$4)),ROWS($K$2:$K696))),"")</f>
        <v/>
      </c>
      <c r="J696" s="42" t="str">
        <f aca="true">IFERROR(INDEX(OFFSET('Transition types'!$A$6,1,0,'Transition types'!$B$4),SMALL(IF(OFFSET('Transition types'!$C$6,1,0,'Transition types'!$B$4)="OUT",OFFSET($K$2,0,0,'Transition types'!$B$4)),ROWS($K$2:$K696))),"")</f>
        <v/>
      </c>
      <c r="K696" s="42" t="n">
        <f aca="false">ROWS($K$2:$K696)</f>
        <v>695</v>
      </c>
    </row>
    <row r="697" customFormat="false" ht="12.8" hidden="false" customHeight="false" outlineLevel="0" collapsed="false">
      <c r="H697" s="42" t="str">
        <f aca="true">IFERROR(INDEX(OFFSET('Transition types'!$A$6,1,0,'Transition types'!$B$4),SMALL(IF(OFFSET('Transition types'!$C$6,1,0,'Transition types'!$B$4)="IN",OFFSET($K$2,0,0,'Transition types'!$B$4)),ROWS($K$2:$K697))),"")</f>
        <v/>
      </c>
      <c r="I697" s="42" t="str">
        <f aca="true">IFERROR(INDEX(OFFSET('Transition types'!$A$6,1,0,'Transition types'!$B$4),SMALL(IF(OFFSET('Transition types'!$C$6,1,0,'Transition types'!$B$4)="THROUGH",OFFSET($K$2,0,0,'Transition types'!$B$4)),ROWS($K$2:$K697))),"")</f>
        <v/>
      </c>
      <c r="J697" s="42" t="str">
        <f aca="true">IFERROR(INDEX(OFFSET('Transition types'!$A$6,1,0,'Transition types'!$B$4),SMALL(IF(OFFSET('Transition types'!$C$6,1,0,'Transition types'!$B$4)="OUT",OFFSET($K$2,0,0,'Transition types'!$B$4)),ROWS($K$2:$K697))),"")</f>
        <v/>
      </c>
      <c r="K697" s="42" t="n">
        <f aca="false">ROWS($K$2:$K697)</f>
        <v>696</v>
      </c>
    </row>
    <row r="698" customFormat="false" ht="12.8" hidden="false" customHeight="false" outlineLevel="0" collapsed="false">
      <c r="H698" s="42" t="str">
        <f aca="true">IFERROR(INDEX(OFFSET('Transition types'!$A$6,1,0,'Transition types'!$B$4),SMALL(IF(OFFSET('Transition types'!$C$6,1,0,'Transition types'!$B$4)="IN",OFFSET($K$2,0,0,'Transition types'!$B$4)),ROWS($K$2:$K698))),"")</f>
        <v/>
      </c>
      <c r="I698" s="42" t="str">
        <f aca="true">IFERROR(INDEX(OFFSET('Transition types'!$A$6,1,0,'Transition types'!$B$4),SMALL(IF(OFFSET('Transition types'!$C$6,1,0,'Transition types'!$B$4)="THROUGH",OFFSET($K$2,0,0,'Transition types'!$B$4)),ROWS($K$2:$K698))),"")</f>
        <v/>
      </c>
      <c r="J698" s="42" t="str">
        <f aca="true">IFERROR(INDEX(OFFSET('Transition types'!$A$6,1,0,'Transition types'!$B$4),SMALL(IF(OFFSET('Transition types'!$C$6,1,0,'Transition types'!$B$4)="OUT",OFFSET($K$2,0,0,'Transition types'!$B$4)),ROWS($K$2:$K698))),"")</f>
        <v/>
      </c>
      <c r="K698" s="42" t="n">
        <f aca="false">ROWS($K$2:$K698)</f>
        <v>697</v>
      </c>
    </row>
    <row r="699" customFormat="false" ht="12.8" hidden="false" customHeight="false" outlineLevel="0" collapsed="false">
      <c r="H699" s="42" t="str">
        <f aca="true">IFERROR(INDEX(OFFSET('Transition types'!$A$6,1,0,'Transition types'!$B$4),SMALL(IF(OFFSET('Transition types'!$C$6,1,0,'Transition types'!$B$4)="IN",OFFSET($K$2,0,0,'Transition types'!$B$4)),ROWS($K$2:$K699))),"")</f>
        <v/>
      </c>
      <c r="I699" s="42" t="str">
        <f aca="true">IFERROR(INDEX(OFFSET('Transition types'!$A$6,1,0,'Transition types'!$B$4),SMALL(IF(OFFSET('Transition types'!$C$6,1,0,'Transition types'!$B$4)="THROUGH",OFFSET($K$2,0,0,'Transition types'!$B$4)),ROWS($K$2:$K699))),"")</f>
        <v/>
      </c>
      <c r="J699" s="42" t="str">
        <f aca="true">IFERROR(INDEX(OFFSET('Transition types'!$A$6,1,0,'Transition types'!$B$4),SMALL(IF(OFFSET('Transition types'!$C$6,1,0,'Transition types'!$B$4)="OUT",OFFSET($K$2,0,0,'Transition types'!$B$4)),ROWS($K$2:$K699))),"")</f>
        <v/>
      </c>
      <c r="K699" s="42" t="n">
        <f aca="false">ROWS($K$2:$K699)</f>
        <v>698</v>
      </c>
    </row>
    <row r="700" customFormat="false" ht="12.8" hidden="false" customHeight="false" outlineLevel="0" collapsed="false">
      <c r="H700" s="42" t="str">
        <f aca="true">IFERROR(INDEX(OFFSET('Transition types'!$A$6,1,0,'Transition types'!$B$4),SMALL(IF(OFFSET('Transition types'!$C$6,1,0,'Transition types'!$B$4)="IN",OFFSET($K$2,0,0,'Transition types'!$B$4)),ROWS($K$2:$K700))),"")</f>
        <v/>
      </c>
      <c r="I700" s="42" t="str">
        <f aca="true">IFERROR(INDEX(OFFSET('Transition types'!$A$6,1,0,'Transition types'!$B$4),SMALL(IF(OFFSET('Transition types'!$C$6,1,0,'Transition types'!$B$4)="THROUGH",OFFSET($K$2,0,0,'Transition types'!$B$4)),ROWS($K$2:$K700))),"")</f>
        <v/>
      </c>
      <c r="J700" s="42" t="str">
        <f aca="true">IFERROR(INDEX(OFFSET('Transition types'!$A$6,1,0,'Transition types'!$B$4),SMALL(IF(OFFSET('Transition types'!$C$6,1,0,'Transition types'!$B$4)="OUT",OFFSET($K$2,0,0,'Transition types'!$B$4)),ROWS($K$2:$K700))),"")</f>
        <v/>
      </c>
      <c r="K700" s="42" t="n">
        <f aca="false">ROWS($K$2:$K700)</f>
        <v>699</v>
      </c>
    </row>
    <row r="701" customFormat="false" ht="12.8" hidden="false" customHeight="false" outlineLevel="0" collapsed="false">
      <c r="H701" s="42" t="str">
        <f aca="true">IFERROR(INDEX(OFFSET('Transition types'!$A$6,1,0,'Transition types'!$B$4),SMALL(IF(OFFSET('Transition types'!$C$6,1,0,'Transition types'!$B$4)="IN",OFFSET($K$2,0,0,'Transition types'!$B$4)),ROWS($K$2:$K701))),"")</f>
        <v/>
      </c>
      <c r="I701" s="42" t="str">
        <f aca="true">IFERROR(INDEX(OFFSET('Transition types'!$A$6,1,0,'Transition types'!$B$4),SMALL(IF(OFFSET('Transition types'!$C$6,1,0,'Transition types'!$B$4)="THROUGH",OFFSET($K$2,0,0,'Transition types'!$B$4)),ROWS($K$2:$K701))),"")</f>
        <v/>
      </c>
      <c r="J701" s="42" t="str">
        <f aca="true">IFERROR(INDEX(OFFSET('Transition types'!$A$6,1,0,'Transition types'!$B$4),SMALL(IF(OFFSET('Transition types'!$C$6,1,0,'Transition types'!$B$4)="OUT",OFFSET($K$2,0,0,'Transition types'!$B$4)),ROWS($K$2:$K701))),"")</f>
        <v/>
      </c>
      <c r="K701" s="42" t="n">
        <f aca="false">ROWS($K$2:$K701)</f>
        <v>700</v>
      </c>
    </row>
    <row r="702" customFormat="false" ht="12.8" hidden="false" customHeight="false" outlineLevel="0" collapsed="false">
      <c r="H702" s="42" t="str">
        <f aca="true">IFERROR(INDEX(OFFSET('Transition types'!$A$6,1,0,'Transition types'!$B$4),SMALL(IF(OFFSET('Transition types'!$C$6,1,0,'Transition types'!$B$4)="IN",OFFSET($K$2,0,0,'Transition types'!$B$4)),ROWS($K$2:$K702))),"")</f>
        <v/>
      </c>
      <c r="I702" s="42" t="str">
        <f aca="true">IFERROR(INDEX(OFFSET('Transition types'!$A$6,1,0,'Transition types'!$B$4),SMALL(IF(OFFSET('Transition types'!$C$6,1,0,'Transition types'!$B$4)="THROUGH",OFFSET($K$2,0,0,'Transition types'!$B$4)),ROWS($K$2:$K702))),"")</f>
        <v/>
      </c>
      <c r="J702" s="42" t="str">
        <f aca="true">IFERROR(INDEX(OFFSET('Transition types'!$A$6,1,0,'Transition types'!$B$4),SMALL(IF(OFFSET('Transition types'!$C$6,1,0,'Transition types'!$B$4)="OUT",OFFSET($K$2,0,0,'Transition types'!$B$4)),ROWS($K$2:$K702))),"")</f>
        <v/>
      </c>
      <c r="K702" s="42" t="n">
        <f aca="false">ROWS($K$2:$K702)</f>
        <v>701</v>
      </c>
    </row>
    <row r="703" customFormat="false" ht="12.8" hidden="false" customHeight="false" outlineLevel="0" collapsed="false">
      <c r="H703" s="42" t="str">
        <f aca="true">IFERROR(INDEX(OFFSET('Transition types'!$A$6,1,0,'Transition types'!$B$4),SMALL(IF(OFFSET('Transition types'!$C$6,1,0,'Transition types'!$B$4)="IN",OFFSET($K$2,0,0,'Transition types'!$B$4)),ROWS($K$2:$K703))),"")</f>
        <v/>
      </c>
      <c r="I703" s="42" t="str">
        <f aca="true">IFERROR(INDEX(OFFSET('Transition types'!$A$6,1,0,'Transition types'!$B$4),SMALL(IF(OFFSET('Transition types'!$C$6,1,0,'Transition types'!$B$4)="THROUGH",OFFSET($K$2,0,0,'Transition types'!$B$4)),ROWS($K$2:$K703))),"")</f>
        <v/>
      </c>
      <c r="J703" s="42" t="str">
        <f aca="true">IFERROR(INDEX(OFFSET('Transition types'!$A$6,1,0,'Transition types'!$B$4),SMALL(IF(OFFSET('Transition types'!$C$6,1,0,'Transition types'!$B$4)="OUT",OFFSET($K$2,0,0,'Transition types'!$B$4)),ROWS($K$2:$K703))),"")</f>
        <v/>
      </c>
      <c r="K703" s="42" t="n">
        <f aca="false">ROWS($K$2:$K703)</f>
        <v>702</v>
      </c>
    </row>
    <row r="704" customFormat="false" ht="12.8" hidden="false" customHeight="false" outlineLevel="0" collapsed="false">
      <c r="H704" s="42" t="str">
        <f aca="true">IFERROR(INDEX(OFFSET('Transition types'!$A$6,1,0,'Transition types'!$B$4),SMALL(IF(OFFSET('Transition types'!$C$6,1,0,'Transition types'!$B$4)="IN",OFFSET($K$2,0,0,'Transition types'!$B$4)),ROWS($K$2:$K704))),"")</f>
        <v/>
      </c>
      <c r="I704" s="42" t="str">
        <f aca="true">IFERROR(INDEX(OFFSET('Transition types'!$A$6,1,0,'Transition types'!$B$4),SMALL(IF(OFFSET('Transition types'!$C$6,1,0,'Transition types'!$B$4)="THROUGH",OFFSET($K$2,0,0,'Transition types'!$B$4)),ROWS($K$2:$K704))),"")</f>
        <v/>
      </c>
      <c r="J704" s="42" t="str">
        <f aca="true">IFERROR(INDEX(OFFSET('Transition types'!$A$6,1,0,'Transition types'!$B$4),SMALL(IF(OFFSET('Transition types'!$C$6,1,0,'Transition types'!$B$4)="OUT",OFFSET($K$2,0,0,'Transition types'!$B$4)),ROWS($K$2:$K704))),"")</f>
        <v/>
      </c>
      <c r="K704" s="42" t="n">
        <f aca="false">ROWS($K$2:$K704)</f>
        <v>703</v>
      </c>
    </row>
    <row r="705" customFormat="false" ht="12.8" hidden="false" customHeight="false" outlineLevel="0" collapsed="false">
      <c r="H705" s="42" t="str">
        <f aca="true">IFERROR(INDEX(OFFSET('Transition types'!$A$6,1,0,'Transition types'!$B$4),SMALL(IF(OFFSET('Transition types'!$C$6,1,0,'Transition types'!$B$4)="IN",OFFSET($K$2,0,0,'Transition types'!$B$4)),ROWS($K$2:$K705))),"")</f>
        <v/>
      </c>
      <c r="I705" s="42" t="str">
        <f aca="true">IFERROR(INDEX(OFFSET('Transition types'!$A$6,1,0,'Transition types'!$B$4),SMALL(IF(OFFSET('Transition types'!$C$6,1,0,'Transition types'!$B$4)="THROUGH",OFFSET($K$2,0,0,'Transition types'!$B$4)),ROWS($K$2:$K705))),"")</f>
        <v/>
      </c>
      <c r="J705" s="42" t="str">
        <f aca="true">IFERROR(INDEX(OFFSET('Transition types'!$A$6,1,0,'Transition types'!$B$4),SMALL(IF(OFFSET('Transition types'!$C$6,1,0,'Transition types'!$B$4)="OUT",OFFSET($K$2,0,0,'Transition types'!$B$4)),ROWS($K$2:$K705))),"")</f>
        <v/>
      </c>
      <c r="K705" s="42" t="n">
        <f aca="false">ROWS($K$2:$K705)</f>
        <v>704</v>
      </c>
    </row>
    <row r="706" customFormat="false" ht="12.8" hidden="false" customHeight="false" outlineLevel="0" collapsed="false">
      <c r="H706" s="42" t="str">
        <f aca="true">IFERROR(INDEX(OFFSET('Transition types'!$A$6,1,0,'Transition types'!$B$4),SMALL(IF(OFFSET('Transition types'!$C$6,1,0,'Transition types'!$B$4)="IN",OFFSET($K$2,0,0,'Transition types'!$B$4)),ROWS($K$2:$K706))),"")</f>
        <v/>
      </c>
      <c r="I706" s="42" t="str">
        <f aca="true">IFERROR(INDEX(OFFSET('Transition types'!$A$6,1,0,'Transition types'!$B$4),SMALL(IF(OFFSET('Transition types'!$C$6,1,0,'Transition types'!$B$4)="THROUGH",OFFSET($K$2,0,0,'Transition types'!$B$4)),ROWS($K$2:$K706))),"")</f>
        <v/>
      </c>
      <c r="J706" s="42" t="str">
        <f aca="true">IFERROR(INDEX(OFFSET('Transition types'!$A$6,1,0,'Transition types'!$B$4),SMALL(IF(OFFSET('Transition types'!$C$6,1,0,'Transition types'!$B$4)="OUT",OFFSET($K$2,0,0,'Transition types'!$B$4)),ROWS($K$2:$K706))),"")</f>
        <v/>
      </c>
      <c r="K706" s="42" t="n">
        <f aca="false">ROWS($K$2:$K706)</f>
        <v>705</v>
      </c>
    </row>
    <row r="707" customFormat="false" ht="12.8" hidden="false" customHeight="false" outlineLevel="0" collapsed="false">
      <c r="H707" s="42" t="str">
        <f aca="true">IFERROR(INDEX(OFFSET('Transition types'!$A$6,1,0,'Transition types'!$B$4),SMALL(IF(OFFSET('Transition types'!$C$6,1,0,'Transition types'!$B$4)="IN",OFFSET($K$2,0,0,'Transition types'!$B$4)),ROWS($K$2:$K707))),"")</f>
        <v/>
      </c>
      <c r="I707" s="42" t="str">
        <f aca="true">IFERROR(INDEX(OFFSET('Transition types'!$A$6,1,0,'Transition types'!$B$4),SMALL(IF(OFFSET('Transition types'!$C$6,1,0,'Transition types'!$B$4)="THROUGH",OFFSET($K$2,0,0,'Transition types'!$B$4)),ROWS($K$2:$K707))),"")</f>
        <v/>
      </c>
      <c r="J707" s="42" t="str">
        <f aca="true">IFERROR(INDEX(OFFSET('Transition types'!$A$6,1,0,'Transition types'!$B$4),SMALL(IF(OFFSET('Transition types'!$C$6,1,0,'Transition types'!$B$4)="OUT",OFFSET($K$2,0,0,'Transition types'!$B$4)),ROWS($K$2:$K707))),"")</f>
        <v/>
      </c>
      <c r="K707" s="42" t="n">
        <f aca="false">ROWS($K$2:$K707)</f>
        <v>706</v>
      </c>
    </row>
    <row r="708" customFormat="false" ht="12.8" hidden="false" customHeight="false" outlineLevel="0" collapsed="false">
      <c r="H708" s="42" t="str">
        <f aca="true">IFERROR(INDEX(OFFSET('Transition types'!$A$6,1,0,'Transition types'!$B$4),SMALL(IF(OFFSET('Transition types'!$C$6,1,0,'Transition types'!$B$4)="IN",OFFSET($K$2,0,0,'Transition types'!$B$4)),ROWS($K$2:$K708))),"")</f>
        <v/>
      </c>
      <c r="I708" s="42" t="str">
        <f aca="true">IFERROR(INDEX(OFFSET('Transition types'!$A$6,1,0,'Transition types'!$B$4),SMALL(IF(OFFSET('Transition types'!$C$6,1,0,'Transition types'!$B$4)="THROUGH",OFFSET($K$2,0,0,'Transition types'!$B$4)),ROWS($K$2:$K708))),"")</f>
        <v/>
      </c>
      <c r="J708" s="42" t="str">
        <f aca="true">IFERROR(INDEX(OFFSET('Transition types'!$A$6,1,0,'Transition types'!$B$4),SMALL(IF(OFFSET('Transition types'!$C$6,1,0,'Transition types'!$B$4)="OUT",OFFSET($K$2,0,0,'Transition types'!$B$4)),ROWS($K$2:$K708))),"")</f>
        <v/>
      </c>
      <c r="K708" s="42" t="n">
        <f aca="false">ROWS($K$2:$K708)</f>
        <v>707</v>
      </c>
    </row>
    <row r="709" customFormat="false" ht="12.8" hidden="false" customHeight="false" outlineLevel="0" collapsed="false">
      <c r="H709" s="42" t="str">
        <f aca="true">IFERROR(INDEX(OFFSET('Transition types'!$A$6,1,0,'Transition types'!$B$4),SMALL(IF(OFFSET('Transition types'!$C$6,1,0,'Transition types'!$B$4)="IN",OFFSET($K$2,0,0,'Transition types'!$B$4)),ROWS($K$2:$K709))),"")</f>
        <v/>
      </c>
      <c r="I709" s="42" t="str">
        <f aca="true">IFERROR(INDEX(OFFSET('Transition types'!$A$6,1,0,'Transition types'!$B$4),SMALL(IF(OFFSET('Transition types'!$C$6,1,0,'Transition types'!$B$4)="THROUGH",OFFSET($K$2,0,0,'Transition types'!$B$4)),ROWS($K$2:$K709))),"")</f>
        <v/>
      </c>
      <c r="J709" s="42" t="str">
        <f aca="true">IFERROR(INDEX(OFFSET('Transition types'!$A$6,1,0,'Transition types'!$B$4),SMALL(IF(OFFSET('Transition types'!$C$6,1,0,'Transition types'!$B$4)="OUT",OFFSET($K$2,0,0,'Transition types'!$B$4)),ROWS($K$2:$K709))),"")</f>
        <v/>
      </c>
      <c r="K709" s="42" t="n">
        <f aca="false">ROWS($K$2:$K709)</f>
        <v>708</v>
      </c>
    </row>
    <row r="710" customFormat="false" ht="12.8" hidden="false" customHeight="false" outlineLevel="0" collapsed="false">
      <c r="H710" s="42" t="str">
        <f aca="true">IFERROR(INDEX(OFFSET('Transition types'!$A$6,1,0,'Transition types'!$B$4),SMALL(IF(OFFSET('Transition types'!$C$6,1,0,'Transition types'!$B$4)="IN",OFFSET($K$2,0,0,'Transition types'!$B$4)),ROWS($K$2:$K710))),"")</f>
        <v/>
      </c>
      <c r="I710" s="42" t="str">
        <f aca="true">IFERROR(INDEX(OFFSET('Transition types'!$A$6,1,0,'Transition types'!$B$4),SMALL(IF(OFFSET('Transition types'!$C$6,1,0,'Transition types'!$B$4)="THROUGH",OFFSET($K$2,0,0,'Transition types'!$B$4)),ROWS($K$2:$K710))),"")</f>
        <v/>
      </c>
      <c r="J710" s="42" t="str">
        <f aca="true">IFERROR(INDEX(OFFSET('Transition types'!$A$6,1,0,'Transition types'!$B$4),SMALL(IF(OFFSET('Transition types'!$C$6,1,0,'Transition types'!$B$4)="OUT",OFFSET($K$2,0,0,'Transition types'!$B$4)),ROWS($K$2:$K710))),"")</f>
        <v/>
      </c>
      <c r="K710" s="42" t="n">
        <f aca="false">ROWS($K$2:$K710)</f>
        <v>709</v>
      </c>
    </row>
    <row r="711" customFormat="false" ht="12.8" hidden="false" customHeight="false" outlineLevel="0" collapsed="false">
      <c r="H711" s="42" t="str">
        <f aca="true">IFERROR(INDEX(OFFSET('Transition types'!$A$6,1,0,'Transition types'!$B$4),SMALL(IF(OFFSET('Transition types'!$C$6,1,0,'Transition types'!$B$4)="IN",OFFSET($K$2,0,0,'Transition types'!$B$4)),ROWS($K$2:$K711))),"")</f>
        <v/>
      </c>
      <c r="I711" s="42" t="str">
        <f aca="true">IFERROR(INDEX(OFFSET('Transition types'!$A$6,1,0,'Transition types'!$B$4),SMALL(IF(OFFSET('Transition types'!$C$6,1,0,'Transition types'!$B$4)="THROUGH",OFFSET($K$2,0,0,'Transition types'!$B$4)),ROWS($K$2:$K711))),"")</f>
        <v/>
      </c>
      <c r="J711" s="42" t="str">
        <f aca="true">IFERROR(INDEX(OFFSET('Transition types'!$A$6,1,0,'Transition types'!$B$4),SMALL(IF(OFFSET('Transition types'!$C$6,1,0,'Transition types'!$B$4)="OUT",OFFSET($K$2,0,0,'Transition types'!$B$4)),ROWS($K$2:$K711))),"")</f>
        <v/>
      </c>
      <c r="K711" s="42" t="n">
        <f aca="false">ROWS($K$2:$K711)</f>
        <v>710</v>
      </c>
    </row>
    <row r="712" customFormat="false" ht="12.8" hidden="false" customHeight="false" outlineLevel="0" collapsed="false">
      <c r="H712" s="42" t="str">
        <f aca="true">IFERROR(INDEX(OFFSET('Transition types'!$A$6,1,0,'Transition types'!$B$4),SMALL(IF(OFFSET('Transition types'!$C$6,1,0,'Transition types'!$B$4)="IN",OFFSET($K$2,0,0,'Transition types'!$B$4)),ROWS($K$2:$K712))),"")</f>
        <v/>
      </c>
      <c r="I712" s="42" t="str">
        <f aca="true">IFERROR(INDEX(OFFSET('Transition types'!$A$6,1,0,'Transition types'!$B$4),SMALL(IF(OFFSET('Transition types'!$C$6,1,0,'Transition types'!$B$4)="THROUGH",OFFSET($K$2,0,0,'Transition types'!$B$4)),ROWS($K$2:$K712))),"")</f>
        <v/>
      </c>
      <c r="J712" s="42" t="str">
        <f aca="true">IFERROR(INDEX(OFFSET('Transition types'!$A$6,1,0,'Transition types'!$B$4),SMALL(IF(OFFSET('Transition types'!$C$6,1,0,'Transition types'!$B$4)="OUT",OFFSET($K$2,0,0,'Transition types'!$B$4)),ROWS($K$2:$K712))),"")</f>
        <v/>
      </c>
      <c r="K712" s="42" t="n">
        <f aca="false">ROWS($K$2:$K712)</f>
        <v>711</v>
      </c>
    </row>
    <row r="713" customFormat="false" ht="12.8" hidden="false" customHeight="false" outlineLevel="0" collapsed="false">
      <c r="H713" s="42" t="str">
        <f aca="true">IFERROR(INDEX(OFFSET('Transition types'!$A$6,1,0,'Transition types'!$B$4),SMALL(IF(OFFSET('Transition types'!$C$6,1,0,'Transition types'!$B$4)="IN",OFFSET($K$2,0,0,'Transition types'!$B$4)),ROWS($K$2:$K713))),"")</f>
        <v/>
      </c>
      <c r="I713" s="42" t="str">
        <f aca="true">IFERROR(INDEX(OFFSET('Transition types'!$A$6,1,0,'Transition types'!$B$4),SMALL(IF(OFFSET('Transition types'!$C$6,1,0,'Transition types'!$B$4)="THROUGH",OFFSET($K$2,0,0,'Transition types'!$B$4)),ROWS($K$2:$K713))),"")</f>
        <v/>
      </c>
      <c r="J713" s="42" t="str">
        <f aca="true">IFERROR(INDEX(OFFSET('Transition types'!$A$6,1,0,'Transition types'!$B$4),SMALL(IF(OFFSET('Transition types'!$C$6,1,0,'Transition types'!$B$4)="OUT",OFFSET($K$2,0,0,'Transition types'!$B$4)),ROWS($K$2:$K713))),"")</f>
        <v/>
      </c>
      <c r="K713" s="42" t="n">
        <f aca="false">ROWS($K$2:$K713)</f>
        <v>712</v>
      </c>
    </row>
    <row r="714" customFormat="false" ht="12.8" hidden="false" customHeight="false" outlineLevel="0" collapsed="false">
      <c r="H714" s="42" t="str">
        <f aca="true">IFERROR(INDEX(OFFSET('Transition types'!$A$6,1,0,'Transition types'!$B$4),SMALL(IF(OFFSET('Transition types'!$C$6,1,0,'Transition types'!$B$4)="IN",OFFSET($K$2,0,0,'Transition types'!$B$4)),ROWS($K$2:$K714))),"")</f>
        <v/>
      </c>
      <c r="I714" s="42" t="str">
        <f aca="true">IFERROR(INDEX(OFFSET('Transition types'!$A$6,1,0,'Transition types'!$B$4),SMALL(IF(OFFSET('Transition types'!$C$6,1,0,'Transition types'!$B$4)="THROUGH",OFFSET($K$2,0,0,'Transition types'!$B$4)),ROWS($K$2:$K714))),"")</f>
        <v/>
      </c>
      <c r="J714" s="42" t="str">
        <f aca="true">IFERROR(INDEX(OFFSET('Transition types'!$A$6,1,0,'Transition types'!$B$4),SMALL(IF(OFFSET('Transition types'!$C$6,1,0,'Transition types'!$B$4)="OUT",OFFSET($K$2,0,0,'Transition types'!$B$4)),ROWS($K$2:$K714))),"")</f>
        <v/>
      </c>
      <c r="K714" s="42" t="n">
        <f aca="false">ROWS($K$2:$K714)</f>
        <v>713</v>
      </c>
    </row>
    <row r="715" customFormat="false" ht="12.8" hidden="false" customHeight="false" outlineLevel="0" collapsed="false">
      <c r="H715" s="42" t="str">
        <f aca="true">IFERROR(INDEX(OFFSET('Transition types'!$A$6,1,0,'Transition types'!$B$4),SMALL(IF(OFFSET('Transition types'!$C$6,1,0,'Transition types'!$B$4)="IN",OFFSET($K$2,0,0,'Transition types'!$B$4)),ROWS($K$2:$K715))),"")</f>
        <v/>
      </c>
      <c r="I715" s="42" t="str">
        <f aca="true">IFERROR(INDEX(OFFSET('Transition types'!$A$6,1,0,'Transition types'!$B$4),SMALL(IF(OFFSET('Transition types'!$C$6,1,0,'Transition types'!$B$4)="THROUGH",OFFSET($K$2,0,0,'Transition types'!$B$4)),ROWS($K$2:$K715))),"")</f>
        <v/>
      </c>
      <c r="J715" s="42" t="str">
        <f aca="true">IFERROR(INDEX(OFFSET('Transition types'!$A$6,1,0,'Transition types'!$B$4),SMALL(IF(OFFSET('Transition types'!$C$6,1,0,'Transition types'!$B$4)="OUT",OFFSET($K$2,0,0,'Transition types'!$B$4)),ROWS($K$2:$K715))),"")</f>
        <v/>
      </c>
      <c r="K715" s="42" t="n">
        <f aca="false">ROWS($K$2:$K715)</f>
        <v>714</v>
      </c>
    </row>
    <row r="716" customFormat="false" ht="12.8" hidden="false" customHeight="false" outlineLevel="0" collapsed="false">
      <c r="H716" s="42" t="str">
        <f aca="true">IFERROR(INDEX(OFFSET('Transition types'!$A$6,1,0,'Transition types'!$B$4),SMALL(IF(OFFSET('Transition types'!$C$6,1,0,'Transition types'!$B$4)="IN",OFFSET($K$2,0,0,'Transition types'!$B$4)),ROWS($K$2:$K716))),"")</f>
        <v/>
      </c>
      <c r="I716" s="42" t="str">
        <f aca="true">IFERROR(INDEX(OFFSET('Transition types'!$A$6,1,0,'Transition types'!$B$4),SMALL(IF(OFFSET('Transition types'!$C$6,1,0,'Transition types'!$B$4)="THROUGH",OFFSET($K$2,0,0,'Transition types'!$B$4)),ROWS($K$2:$K716))),"")</f>
        <v/>
      </c>
      <c r="J716" s="42" t="str">
        <f aca="true">IFERROR(INDEX(OFFSET('Transition types'!$A$6,1,0,'Transition types'!$B$4),SMALL(IF(OFFSET('Transition types'!$C$6,1,0,'Transition types'!$B$4)="OUT",OFFSET($K$2,0,0,'Transition types'!$B$4)),ROWS($K$2:$K716))),"")</f>
        <v/>
      </c>
      <c r="K716" s="42" t="n">
        <f aca="false">ROWS($K$2:$K716)</f>
        <v>715</v>
      </c>
    </row>
    <row r="717" customFormat="false" ht="12.8" hidden="false" customHeight="false" outlineLevel="0" collapsed="false">
      <c r="H717" s="42" t="str">
        <f aca="true">IFERROR(INDEX(OFFSET('Transition types'!$A$6,1,0,'Transition types'!$B$4),SMALL(IF(OFFSET('Transition types'!$C$6,1,0,'Transition types'!$B$4)="IN",OFFSET($K$2,0,0,'Transition types'!$B$4)),ROWS($K$2:$K717))),"")</f>
        <v/>
      </c>
      <c r="I717" s="42" t="str">
        <f aca="true">IFERROR(INDEX(OFFSET('Transition types'!$A$6,1,0,'Transition types'!$B$4),SMALL(IF(OFFSET('Transition types'!$C$6,1,0,'Transition types'!$B$4)="THROUGH",OFFSET($K$2,0,0,'Transition types'!$B$4)),ROWS($K$2:$K717))),"")</f>
        <v/>
      </c>
      <c r="J717" s="42" t="str">
        <f aca="true">IFERROR(INDEX(OFFSET('Transition types'!$A$6,1,0,'Transition types'!$B$4),SMALL(IF(OFFSET('Transition types'!$C$6,1,0,'Transition types'!$B$4)="OUT",OFFSET($K$2,0,0,'Transition types'!$B$4)),ROWS($K$2:$K717))),"")</f>
        <v/>
      </c>
      <c r="K717" s="42" t="n">
        <f aca="false">ROWS($K$2:$K717)</f>
        <v>716</v>
      </c>
    </row>
    <row r="718" customFormat="false" ht="12.8" hidden="false" customHeight="false" outlineLevel="0" collapsed="false">
      <c r="H718" s="42" t="str">
        <f aca="true">IFERROR(INDEX(OFFSET('Transition types'!$A$6,1,0,'Transition types'!$B$4),SMALL(IF(OFFSET('Transition types'!$C$6,1,0,'Transition types'!$B$4)="IN",OFFSET($K$2,0,0,'Transition types'!$B$4)),ROWS($K$2:$K718))),"")</f>
        <v/>
      </c>
      <c r="I718" s="42" t="str">
        <f aca="true">IFERROR(INDEX(OFFSET('Transition types'!$A$6,1,0,'Transition types'!$B$4),SMALL(IF(OFFSET('Transition types'!$C$6,1,0,'Transition types'!$B$4)="THROUGH",OFFSET($K$2,0,0,'Transition types'!$B$4)),ROWS($K$2:$K718))),"")</f>
        <v/>
      </c>
      <c r="J718" s="42" t="str">
        <f aca="true">IFERROR(INDEX(OFFSET('Transition types'!$A$6,1,0,'Transition types'!$B$4),SMALL(IF(OFFSET('Transition types'!$C$6,1,0,'Transition types'!$B$4)="OUT",OFFSET($K$2,0,0,'Transition types'!$B$4)),ROWS($K$2:$K718))),"")</f>
        <v/>
      </c>
      <c r="K718" s="42" t="n">
        <f aca="false">ROWS($K$2:$K718)</f>
        <v>717</v>
      </c>
    </row>
    <row r="719" customFormat="false" ht="12.8" hidden="false" customHeight="false" outlineLevel="0" collapsed="false">
      <c r="H719" s="42" t="str">
        <f aca="true">IFERROR(INDEX(OFFSET('Transition types'!$A$6,1,0,'Transition types'!$B$4),SMALL(IF(OFFSET('Transition types'!$C$6,1,0,'Transition types'!$B$4)="IN",OFFSET($K$2,0,0,'Transition types'!$B$4)),ROWS($K$2:$K719))),"")</f>
        <v/>
      </c>
      <c r="I719" s="42" t="str">
        <f aca="true">IFERROR(INDEX(OFFSET('Transition types'!$A$6,1,0,'Transition types'!$B$4),SMALL(IF(OFFSET('Transition types'!$C$6,1,0,'Transition types'!$B$4)="THROUGH",OFFSET($K$2,0,0,'Transition types'!$B$4)),ROWS($K$2:$K719))),"")</f>
        <v/>
      </c>
      <c r="J719" s="42" t="str">
        <f aca="true">IFERROR(INDEX(OFFSET('Transition types'!$A$6,1,0,'Transition types'!$B$4),SMALL(IF(OFFSET('Transition types'!$C$6,1,0,'Transition types'!$B$4)="OUT",OFFSET($K$2,0,0,'Transition types'!$B$4)),ROWS($K$2:$K719))),"")</f>
        <v/>
      </c>
      <c r="K719" s="42" t="n">
        <f aca="false">ROWS($K$2:$K719)</f>
        <v>718</v>
      </c>
    </row>
    <row r="720" customFormat="false" ht="12.8" hidden="false" customHeight="false" outlineLevel="0" collapsed="false">
      <c r="H720" s="42" t="str">
        <f aca="true">IFERROR(INDEX(OFFSET('Transition types'!$A$6,1,0,'Transition types'!$B$4),SMALL(IF(OFFSET('Transition types'!$C$6,1,0,'Transition types'!$B$4)="IN",OFFSET($K$2,0,0,'Transition types'!$B$4)),ROWS($K$2:$K720))),"")</f>
        <v/>
      </c>
      <c r="I720" s="42" t="str">
        <f aca="true">IFERROR(INDEX(OFFSET('Transition types'!$A$6,1,0,'Transition types'!$B$4),SMALL(IF(OFFSET('Transition types'!$C$6,1,0,'Transition types'!$B$4)="THROUGH",OFFSET($K$2,0,0,'Transition types'!$B$4)),ROWS($K$2:$K720))),"")</f>
        <v/>
      </c>
      <c r="J720" s="42" t="str">
        <f aca="true">IFERROR(INDEX(OFFSET('Transition types'!$A$6,1,0,'Transition types'!$B$4),SMALL(IF(OFFSET('Transition types'!$C$6,1,0,'Transition types'!$B$4)="OUT",OFFSET($K$2,0,0,'Transition types'!$B$4)),ROWS($K$2:$K720))),"")</f>
        <v/>
      </c>
      <c r="K720" s="42" t="n">
        <f aca="false">ROWS($K$2:$K720)</f>
        <v>719</v>
      </c>
    </row>
    <row r="721" customFormat="false" ht="12.8" hidden="false" customHeight="false" outlineLevel="0" collapsed="false">
      <c r="H721" s="42" t="str">
        <f aca="true">IFERROR(INDEX(OFFSET('Transition types'!$A$6,1,0,'Transition types'!$B$4),SMALL(IF(OFFSET('Transition types'!$C$6,1,0,'Transition types'!$B$4)="IN",OFFSET($K$2,0,0,'Transition types'!$B$4)),ROWS($K$2:$K721))),"")</f>
        <v/>
      </c>
      <c r="I721" s="42" t="str">
        <f aca="true">IFERROR(INDEX(OFFSET('Transition types'!$A$6,1,0,'Transition types'!$B$4),SMALL(IF(OFFSET('Transition types'!$C$6,1,0,'Transition types'!$B$4)="THROUGH",OFFSET($K$2,0,0,'Transition types'!$B$4)),ROWS($K$2:$K721))),"")</f>
        <v/>
      </c>
      <c r="J721" s="42" t="str">
        <f aca="true">IFERROR(INDEX(OFFSET('Transition types'!$A$6,1,0,'Transition types'!$B$4),SMALL(IF(OFFSET('Transition types'!$C$6,1,0,'Transition types'!$B$4)="OUT",OFFSET($K$2,0,0,'Transition types'!$B$4)),ROWS($K$2:$K721))),"")</f>
        <v/>
      </c>
      <c r="K721" s="42" t="n">
        <f aca="false">ROWS($K$2:$K721)</f>
        <v>720</v>
      </c>
    </row>
    <row r="722" customFormat="false" ht="12.8" hidden="false" customHeight="false" outlineLevel="0" collapsed="false">
      <c r="H722" s="42" t="str">
        <f aca="true">IFERROR(INDEX(OFFSET('Transition types'!$A$6,1,0,'Transition types'!$B$4),SMALL(IF(OFFSET('Transition types'!$C$6,1,0,'Transition types'!$B$4)="IN",OFFSET($K$2,0,0,'Transition types'!$B$4)),ROWS($K$2:$K722))),"")</f>
        <v/>
      </c>
      <c r="I722" s="42" t="str">
        <f aca="true">IFERROR(INDEX(OFFSET('Transition types'!$A$6,1,0,'Transition types'!$B$4),SMALL(IF(OFFSET('Transition types'!$C$6,1,0,'Transition types'!$B$4)="THROUGH",OFFSET($K$2,0,0,'Transition types'!$B$4)),ROWS($K$2:$K722))),"")</f>
        <v/>
      </c>
      <c r="J722" s="42" t="str">
        <f aca="true">IFERROR(INDEX(OFFSET('Transition types'!$A$6,1,0,'Transition types'!$B$4),SMALL(IF(OFFSET('Transition types'!$C$6,1,0,'Transition types'!$B$4)="OUT",OFFSET($K$2,0,0,'Transition types'!$B$4)),ROWS($K$2:$K722))),"")</f>
        <v/>
      </c>
      <c r="K722" s="42" t="n">
        <f aca="false">ROWS($K$2:$K722)</f>
        <v>721</v>
      </c>
    </row>
    <row r="723" customFormat="false" ht="12.8" hidden="false" customHeight="false" outlineLevel="0" collapsed="false">
      <c r="H723" s="42" t="str">
        <f aca="true">IFERROR(INDEX(OFFSET('Transition types'!$A$6,1,0,'Transition types'!$B$4),SMALL(IF(OFFSET('Transition types'!$C$6,1,0,'Transition types'!$B$4)="IN",OFFSET($K$2,0,0,'Transition types'!$B$4)),ROWS($K$2:$K723))),"")</f>
        <v/>
      </c>
      <c r="I723" s="42" t="str">
        <f aca="true">IFERROR(INDEX(OFFSET('Transition types'!$A$6,1,0,'Transition types'!$B$4),SMALL(IF(OFFSET('Transition types'!$C$6,1,0,'Transition types'!$B$4)="THROUGH",OFFSET($K$2,0,0,'Transition types'!$B$4)),ROWS($K$2:$K723))),"")</f>
        <v/>
      </c>
      <c r="J723" s="42" t="str">
        <f aca="true">IFERROR(INDEX(OFFSET('Transition types'!$A$6,1,0,'Transition types'!$B$4),SMALL(IF(OFFSET('Transition types'!$C$6,1,0,'Transition types'!$B$4)="OUT",OFFSET($K$2,0,0,'Transition types'!$B$4)),ROWS($K$2:$K723))),"")</f>
        <v/>
      </c>
      <c r="K723" s="42" t="n">
        <f aca="false">ROWS($K$2:$K723)</f>
        <v>722</v>
      </c>
    </row>
    <row r="724" customFormat="false" ht="12.8" hidden="false" customHeight="false" outlineLevel="0" collapsed="false">
      <c r="H724" s="42" t="str">
        <f aca="true">IFERROR(INDEX(OFFSET('Transition types'!$A$6,1,0,'Transition types'!$B$4),SMALL(IF(OFFSET('Transition types'!$C$6,1,0,'Transition types'!$B$4)="IN",OFFSET($K$2,0,0,'Transition types'!$B$4)),ROWS($K$2:$K724))),"")</f>
        <v/>
      </c>
      <c r="I724" s="42" t="str">
        <f aca="true">IFERROR(INDEX(OFFSET('Transition types'!$A$6,1,0,'Transition types'!$B$4),SMALL(IF(OFFSET('Transition types'!$C$6,1,0,'Transition types'!$B$4)="THROUGH",OFFSET($K$2,0,0,'Transition types'!$B$4)),ROWS($K$2:$K724))),"")</f>
        <v/>
      </c>
      <c r="J724" s="42" t="str">
        <f aca="true">IFERROR(INDEX(OFFSET('Transition types'!$A$6,1,0,'Transition types'!$B$4),SMALL(IF(OFFSET('Transition types'!$C$6,1,0,'Transition types'!$B$4)="OUT",OFFSET($K$2,0,0,'Transition types'!$B$4)),ROWS($K$2:$K724))),"")</f>
        <v/>
      </c>
      <c r="K724" s="42" t="n">
        <f aca="false">ROWS($K$2:$K724)</f>
        <v>723</v>
      </c>
    </row>
    <row r="725" customFormat="false" ht="12.8" hidden="false" customHeight="false" outlineLevel="0" collapsed="false">
      <c r="H725" s="42" t="str">
        <f aca="true">IFERROR(INDEX(OFFSET('Transition types'!$A$6,1,0,'Transition types'!$B$4),SMALL(IF(OFFSET('Transition types'!$C$6,1,0,'Transition types'!$B$4)="IN",OFFSET($K$2,0,0,'Transition types'!$B$4)),ROWS($K$2:$K725))),"")</f>
        <v/>
      </c>
      <c r="I725" s="42" t="str">
        <f aca="true">IFERROR(INDEX(OFFSET('Transition types'!$A$6,1,0,'Transition types'!$B$4),SMALL(IF(OFFSET('Transition types'!$C$6,1,0,'Transition types'!$B$4)="THROUGH",OFFSET($K$2,0,0,'Transition types'!$B$4)),ROWS($K$2:$K725))),"")</f>
        <v/>
      </c>
      <c r="J725" s="42" t="str">
        <f aca="true">IFERROR(INDEX(OFFSET('Transition types'!$A$6,1,0,'Transition types'!$B$4),SMALL(IF(OFFSET('Transition types'!$C$6,1,0,'Transition types'!$B$4)="OUT",OFFSET($K$2,0,0,'Transition types'!$B$4)),ROWS($K$2:$K725))),"")</f>
        <v/>
      </c>
      <c r="K725" s="42" t="n">
        <f aca="false">ROWS($K$2:$K725)</f>
        <v>724</v>
      </c>
    </row>
    <row r="726" customFormat="false" ht="12.8" hidden="false" customHeight="false" outlineLevel="0" collapsed="false">
      <c r="H726" s="42" t="str">
        <f aca="true">IFERROR(INDEX(OFFSET('Transition types'!$A$6,1,0,'Transition types'!$B$4),SMALL(IF(OFFSET('Transition types'!$C$6,1,0,'Transition types'!$B$4)="IN",OFFSET($K$2,0,0,'Transition types'!$B$4)),ROWS($K$2:$K726))),"")</f>
        <v/>
      </c>
      <c r="I726" s="42" t="str">
        <f aca="true">IFERROR(INDEX(OFFSET('Transition types'!$A$6,1,0,'Transition types'!$B$4),SMALL(IF(OFFSET('Transition types'!$C$6,1,0,'Transition types'!$B$4)="THROUGH",OFFSET($K$2,0,0,'Transition types'!$B$4)),ROWS($K$2:$K726))),"")</f>
        <v/>
      </c>
      <c r="J726" s="42" t="str">
        <f aca="true">IFERROR(INDEX(OFFSET('Transition types'!$A$6,1,0,'Transition types'!$B$4),SMALL(IF(OFFSET('Transition types'!$C$6,1,0,'Transition types'!$B$4)="OUT",OFFSET($K$2,0,0,'Transition types'!$B$4)),ROWS($K$2:$K726))),"")</f>
        <v/>
      </c>
      <c r="K726" s="42" t="n">
        <f aca="false">ROWS($K$2:$K726)</f>
        <v>725</v>
      </c>
    </row>
    <row r="727" customFormat="false" ht="12.8" hidden="false" customHeight="false" outlineLevel="0" collapsed="false">
      <c r="H727" s="42" t="str">
        <f aca="true">IFERROR(INDEX(OFFSET('Transition types'!$A$6,1,0,'Transition types'!$B$4),SMALL(IF(OFFSET('Transition types'!$C$6,1,0,'Transition types'!$B$4)="IN",OFFSET($K$2,0,0,'Transition types'!$B$4)),ROWS($K$2:$K727))),"")</f>
        <v/>
      </c>
      <c r="I727" s="42" t="str">
        <f aca="true">IFERROR(INDEX(OFFSET('Transition types'!$A$6,1,0,'Transition types'!$B$4),SMALL(IF(OFFSET('Transition types'!$C$6,1,0,'Transition types'!$B$4)="THROUGH",OFFSET($K$2,0,0,'Transition types'!$B$4)),ROWS($K$2:$K727))),"")</f>
        <v/>
      </c>
      <c r="J727" s="42" t="str">
        <f aca="true">IFERROR(INDEX(OFFSET('Transition types'!$A$6,1,0,'Transition types'!$B$4),SMALL(IF(OFFSET('Transition types'!$C$6,1,0,'Transition types'!$B$4)="OUT",OFFSET($K$2,0,0,'Transition types'!$B$4)),ROWS($K$2:$K727))),"")</f>
        <v/>
      </c>
      <c r="K727" s="42" t="n">
        <f aca="false">ROWS($K$2:$K727)</f>
        <v>726</v>
      </c>
    </row>
    <row r="728" customFormat="false" ht="12.8" hidden="false" customHeight="false" outlineLevel="0" collapsed="false">
      <c r="H728" s="42" t="str">
        <f aca="true">IFERROR(INDEX(OFFSET('Transition types'!$A$6,1,0,'Transition types'!$B$4),SMALL(IF(OFFSET('Transition types'!$C$6,1,0,'Transition types'!$B$4)="IN",OFFSET($K$2,0,0,'Transition types'!$B$4)),ROWS($K$2:$K728))),"")</f>
        <v/>
      </c>
      <c r="I728" s="42" t="str">
        <f aca="true">IFERROR(INDEX(OFFSET('Transition types'!$A$6,1,0,'Transition types'!$B$4),SMALL(IF(OFFSET('Transition types'!$C$6,1,0,'Transition types'!$B$4)="THROUGH",OFFSET($K$2,0,0,'Transition types'!$B$4)),ROWS($K$2:$K728))),"")</f>
        <v/>
      </c>
      <c r="J728" s="42" t="str">
        <f aca="true">IFERROR(INDEX(OFFSET('Transition types'!$A$6,1,0,'Transition types'!$B$4),SMALL(IF(OFFSET('Transition types'!$C$6,1,0,'Transition types'!$B$4)="OUT",OFFSET($K$2,0,0,'Transition types'!$B$4)),ROWS($K$2:$K728))),"")</f>
        <v/>
      </c>
      <c r="K728" s="42" t="n">
        <f aca="false">ROWS($K$2:$K728)</f>
        <v>727</v>
      </c>
    </row>
    <row r="729" customFormat="false" ht="12.8" hidden="false" customHeight="false" outlineLevel="0" collapsed="false">
      <c r="H729" s="42" t="str">
        <f aca="true">IFERROR(INDEX(OFFSET('Transition types'!$A$6,1,0,'Transition types'!$B$4),SMALL(IF(OFFSET('Transition types'!$C$6,1,0,'Transition types'!$B$4)="IN",OFFSET($K$2,0,0,'Transition types'!$B$4)),ROWS($K$2:$K729))),"")</f>
        <v/>
      </c>
      <c r="I729" s="42" t="str">
        <f aca="true">IFERROR(INDEX(OFFSET('Transition types'!$A$6,1,0,'Transition types'!$B$4),SMALL(IF(OFFSET('Transition types'!$C$6,1,0,'Transition types'!$B$4)="THROUGH",OFFSET($K$2,0,0,'Transition types'!$B$4)),ROWS($K$2:$K729))),"")</f>
        <v/>
      </c>
      <c r="J729" s="42" t="str">
        <f aca="true">IFERROR(INDEX(OFFSET('Transition types'!$A$6,1,0,'Transition types'!$B$4),SMALL(IF(OFFSET('Transition types'!$C$6,1,0,'Transition types'!$B$4)="OUT",OFFSET($K$2,0,0,'Transition types'!$B$4)),ROWS($K$2:$K729))),"")</f>
        <v/>
      </c>
      <c r="K729" s="42" t="n">
        <f aca="false">ROWS($K$2:$K729)</f>
        <v>728</v>
      </c>
    </row>
    <row r="730" customFormat="false" ht="12.8" hidden="false" customHeight="false" outlineLevel="0" collapsed="false">
      <c r="H730" s="42" t="str">
        <f aca="true">IFERROR(INDEX(OFFSET('Transition types'!$A$6,1,0,'Transition types'!$B$4),SMALL(IF(OFFSET('Transition types'!$C$6,1,0,'Transition types'!$B$4)="IN",OFFSET($K$2,0,0,'Transition types'!$B$4)),ROWS($K$2:$K730))),"")</f>
        <v/>
      </c>
      <c r="I730" s="42" t="str">
        <f aca="true">IFERROR(INDEX(OFFSET('Transition types'!$A$6,1,0,'Transition types'!$B$4),SMALL(IF(OFFSET('Transition types'!$C$6,1,0,'Transition types'!$B$4)="THROUGH",OFFSET($K$2,0,0,'Transition types'!$B$4)),ROWS($K$2:$K730))),"")</f>
        <v/>
      </c>
      <c r="J730" s="42" t="str">
        <f aca="true">IFERROR(INDEX(OFFSET('Transition types'!$A$6,1,0,'Transition types'!$B$4),SMALL(IF(OFFSET('Transition types'!$C$6,1,0,'Transition types'!$B$4)="OUT",OFFSET($K$2,0,0,'Transition types'!$B$4)),ROWS($K$2:$K730))),"")</f>
        <v/>
      </c>
      <c r="K730" s="42" t="n">
        <f aca="false">ROWS($K$2:$K730)</f>
        <v>729</v>
      </c>
    </row>
    <row r="731" customFormat="false" ht="12.8" hidden="false" customHeight="false" outlineLevel="0" collapsed="false">
      <c r="H731" s="42" t="str">
        <f aca="true">IFERROR(INDEX(OFFSET('Transition types'!$A$6,1,0,'Transition types'!$B$4),SMALL(IF(OFFSET('Transition types'!$C$6,1,0,'Transition types'!$B$4)="IN",OFFSET($K$2,0,0,'Transition types'!$B$4)),ROWS($K$2:$K731))),"")</f>
        <v/>
      </c>
      <c r="I731" s="42" t="str">
        <f aca="true">IFERROR(INDEX(OFFSET('Transition types'!$A$6,1,0,'Transition types'!$B$4),SMALL(IF(OFFSET('Transition types'!$C$6,1,0,'Transition types'!$B$4)="THROUGH",OFFSET($K$2,0,0,'Transition types'!$B$4)),ROWS($K$2:$K731))),"")</f>
        <v/>
      </c>
      <c r="J731" s="42" t="str">
        <f aca="true">IFERROR(INDEX(OFFSET('Transition types'!$A$6,1,0,'Transition types'!$B$4),SMALL(IF(OFFSET('Transition types'!$C$6,1,0,'Transition types'!$B$4)="OUT",OFFSET($K$2,0,0,'Transition types'!$B$4)),ROWS($K$2:$K731))),"")</f>
        <v/>
      </c>
      <c r="K731" s="42" t="n">
        <f aca="false">ROWS($K$2:$K731)</f>
        <v>730</v>
      </c>
    </row>
    <row r="732" customFormat="false" ht="12.8" hidden="false" customHeight="false" outlineLevel="0" collapsed="false">
      <c r="H732" s="42" t="str">
        <f aca="true">IFERROR(INDEX(OFFSET('Transition types'!$A$6,1,0,'Transition types'!$B$4),SMALL(IF(OFFSET('Transition types'!$C$6,1,0,'Transition types'!$B$4)="IN",OFFSET($K$2,0,0,'Transition types'!$B$4)),ROWS($K$2:$K732))),"")</f>
        <v/>
      </c>
      <c r="I732" s="42" t="str">
        <f aca="true">IFERROR(INDEX(OFFSET('Transition types'!$A$6,1,0,'Transition types'!$B$4),SMALL(IF(OFFSET('Transition types'!$C$6,1,0,'Transition types'!$B$4)="THROUGH",OFFSET($K$2,0,0,'Transition types'!$B$4)),ROWS($K$2:$K732))),"")</f>
        <v/>
      </c>
      <c r="J732" s="42" t="str">
        <f aca="true">IFERROR(INDEX(OFFSET('Transition types'!$A$6,1,0,'Transition types'!$B$4),SMALL(IF(OFFSET('Transition types'!$C$6,1,0,'Transition types'!$B$4)="OUT",OFFSET($K$2,0,0,'Transition types'!$B$4)),ROWS($K$2:$K732))),"")</f>
        <v/>
      </c>
      <c r="K732" s="42" t="n">
        <f aca="false">ROWS($K$2:$K732)</f>
        <v>731</v>
      </c>
    </row>
    <row r="733" customFormat="false" ht="12.8" hidden="false" customHeight="false" outlineLevel="0" collapsed="false">
      <c r="H733" s="42" t="str">
        <f aca="true">IFERROR(INDEX(OFFSET('Transition types'!$A$6,1,0,'Transition types'!$B$4),SMALL(IF(OFFSET('Transition types'!$C$6,1,0,'Transition types'!$B$4)="IN",OFFSET($K$2,0,0,'Transition types'!$B$4)),ROWS($K$2:$K733))),"")</f>
        <v/>
      </c>
      <c r="I733" s="42" t="str">
        <f aca="true">IFERROR(INDEX(OFFSET('Transition types'!$A$6,1,0,'Transition types'!$B$4),SMALL(IF(OFFSET('Transition types'!$C$6,1,0,'Transition types'!$B$4)="THROUGH",OFFSET($K$2,0,0,'Transition types'!$B$4)),ROWS($K$2:$K733))),"")</f>
        <v/>
      </c>
      <c r="J733" s="42" t="str">
        <f aca="true">IFERROR(INDEX(OFFSET('Transition types'!$A$6,1,0,'Transition types'!$B$4),SMALL(IF(OFFSET('Transition types'!$C$6,1,0,'Transition types'!$B$4)="OUT",OFFSET($K$2,0,0,'Transition types'!$B$4)),ROWS($K$2:$K733))),"")</f>
        <v/>
      </c>
      <c r="K733" s="42" t="n">
        <f aca="false">ROWS($K$2:$K733)</f>
        <v>732</v>
      </c>
    </row>
    <row r="734" customFormat="false" ht="12.8" hidden="false" customHeight="false" outlineLevel="0" collapsed="false">
      <c r="H734" s="42" t="str">
        <f aca="true">IFERROR(INDEX(OFFSET('Transition types'!$A$6,1,0,'Transition types'!$B$4),SMALL(IF(OFFSET('Transition types'!$C$6,1,0,'Transition types'!$B$4)="IN",OFFSET($K$2,0,0,'Transition types'!$B$4)),ROWS($K$2:$K734))),"")</f>
        <v/>
      </c>
      <c r="I734" s="42" t="str">
        <f aca="true">IFERROR(INDEX(OFFSET('Transition types'!$A$6,1,0,'Transition types'!$B$4),SMALL(IF(OFFSET('Transition types'!$C$6,1,0,'Transition types'!$B$4)="THROUGH",OFFSET($K$2,0,0,'Transition types'!$B$4)),ROWS($K$2:$K734))),"")</f>
        <v/>
      </c>
      <c r="J734" s="42" t="str">
        <f aca="true">IFERROR(INDEX(OFFSET('Transition types'!$A$6,1,0,'Transition types'!$B$4),SMALL(IF(OFFSET('Transition types'!$C$6,1,0,'Transition types'!$B$4)="OUT",OFFSET($K$2,0,0,'Transition types'!$B$4)),ROWS($K$2:$K734))),"")</f>
        <v/>
      </c>
      <c r="K734" s="42" t="n">
        <f aca="false">ROWS($K$2:$K734)</f>
        <v>733</v>
      </c>
    </row>
    <row r="735" customFormat="false" ht="12.8" hidden="false" customHeight="false" outlineLevel="0" collapsed="false">
      <c r="H735" s="42" t="str">
        <f aca="true">IFERROR(INDEX(OFFSET('Transition types'!$A$6,1,0,'Transition types'!$B$4),SMALL(IF(OFFSET('Transition types'!$C$6,1,0,'Transition types'!$B$4)="IN",OFFSET($K$2,0,0,'Transition types'!$B$4)),ROWS($K$2:$K735))),"")</f>
        <v/>
      </c>
      <c r="I735" s="42" t="str">
        <f aca="true">IFERROR(INDEX(OFFSET('Transition types'!$A$6,1,0,'Transition types'!$B$4),SMALL(IF(OFFSET('Transition types'!$C$6,1,0,'Transition types'!$B$4)="THROUGH",OFFSET($K$2,0,0,'Transition types'!$B$4)),ROWS($K$2:$K735))),"")</f>
        <v/>
      </c>
      <c r="J735" s="42" t="str">
        <f aca="true">IFERROR(INDEX(OFFSET('Transition types'!$A$6,1,0,'Transition types'!$B$4),SMALL(IF(OFFSET('Transition types'!$C$6,1,0,'Transition types'!$B$4)="OUT",OFFSET($K$2,0,0,'Transition types'!$B$4)),ROWS($K$2:$K735))),"")</f>
        <v/>
      </c>
      <c r="K735" s="42" t="n">
        <f aca="false">ROWS($K$2:$K735)</f>
        <v>734</v>
      </c>
    </row>
    <row r="736" customFormat="false" ht="12.8" hidden="false" customHeight="false" outlineLevel="0" collapsed="false">
      <c r="H736" s="42" t="str">
        <f aca="true">IFERROR(INDEX(OFFSET('Transition types'!$A$6,1,0,'Transition types'!$B$4),SMALL(IF(OFFSET('Transition types'!$C$6,1,0,'Transition types'!$B$4)="IN",OFFSET($K$2,0,0,'Transition types'!$B$4)),ROWS($K$2:$K736))),"")</f>
        <v/>
      </c>
      <c r="I736" s="42" t="str">
        <f aca="true">IFERROR(INDEX(OFFSET('Transition types'!$A$6,1,0,'Transition types'!$B$4),SMALL(IF(OFFSET('Transition types'!$C$6,1,0,'Transition types'!$B$4)="THROUGH",OFFSET($K$2,0,0,'Transition types'!$B$4)),ROWS($K$2:$K736))),"")</f>
        <v/>
      </c>
      <c r="J736" s="42" t="str">
        <f aca="true">IFERROR(INDEX(OFFSET('Transition types'!$A$6,1,0,'Transition types'!$B$4),SMALL(IF(OFFSET('Transition types'!$C$6,1,0,'Transition types'!$B$4)="OUT",OFFSET($K$2,0,0,'Transition types'!$B$4)),ROWS($K$2:$K736))),"")</f>
        <v/>
      </c>
      <c r="K736" s="42" t="n">
        <f aca="false">ROWS($K$2:$K736)</f>
        <v>735</v>
      </c>
    </row>
    <row r="737" customFormat="false" ht="12.8" hidden="false" customHeight="false" outlineLevel="0" collapsed="false">
      <c r="H737" s="42" t="str">
        <f aca="true">IFERROR(INDEX(OFFSET('Transition types'!$A$6,1,0,'Transition types'!$B$4),SMALL(IF(OFFSET('Transition types'!$C$6,1,0,'Transition types'!$B$4)="IN",OFFSET($K$2,0,0,'Transition types'!$B$4)),ROWS($K$2:$K737))),"")</f>
        <v/>
      </c>
      <c r="I737" s="42" t="str">
        <f aca="true">IFERROR(INDEX(OFFSET('Transition types'!$A$6,1,0,'Transition types'!$B$4),SMALL(IF(OFFSET('Transition types'!$C$6,1,0,'Transition types'!$B$4)="THROUGH",OFFSET($K$2,0,0,'Transition types'!$B$4)),ROWS($K$2:$K737))),"")</f>
        <v/>
      </c>
      <c r="J737" s="42" t="str">
        <f aca="true">IFERROR(INDEX(OFFSET('Transition types'!$A$6,1,0,'Transition types'!$B$4),SMALL(IF(OFFSET('Transition types'!$C$6,1,0,'Transition types'!$B$4)="OUT",OFFSET($K$2,0,0,'Transition types'!$B$4)),ROWS($K$2:$K737))),"")</f>
        <v/>
      </c>
      <c r="K737" s="42" t="n">
        <f aca="false">ROWS($K$2:$K737)</f>
        <v>736</v>
      </c>
    </row>
    <row r="738" customFormat="false" ht="12.8" hidden="false" customHeight="false" outlineLevel="0" collapsed="false">
      <c r="H738" s="42" t="str">
        <f aca="true">IFERROR(INDEX(OFFSET('Transition types'!$A$6,1,0,'Transition types'!$B$4),SMALL(IF(OFFSET('Transition types'!$C$6,1,0,'Transition types'!$B$4)="IN",OFFSET($K$2,0,0,'Transition types'!$B$4)),ROWS($K$2:$K738))),"")</f>
        <v/>
      </c>
      <c r="I738" s="42" t="str">
        <f aca="true">IFERROR(INDEX(OFFSET('Transition types'!$A$6,1,0,'Transition types'!$B$4),SMALL(IF(OFFSET('Transition types'!$C$6,1,0,'Transition types'!$B$4)="THROUGH",OFFSET($K$2,0,0,'Transition types'!$B$4)),ROWS($K$2:$K738))),"")</f>
        <v/>
      </c>
      <c r="J738" s="42" t="str">
        <f aca="true">IFERROR(INDEX(OFFSET('Transition types'!$A$6,1,0,'Transition types'!$B$4),SMALL(IF(OFFSET('Transition types'!$C$6,1,0,'Transition types'!$B$4)="OUT",OFFSET($K$2,0,0,'Transition types'!$B$4)),ROWS($K$2:$K738))),"")</f>
        <v/>
      </c>
      <c r="K738" s="42" t="n">
        <f aca="false">ROWS($K$2:$K738)</f>
        <v>737</v>
      </c>
    </row>
    <row r="739" customFormat="false" ht="12.8" hidden="false" customHeight="false" outlineLevel="0" collapsed="false">
      <c r="H739" s="42" t="str">
        <f aca="true">IFERROR(INDEX(OFFSET('Transition types'!$A$6,1,0,'Transition types'!$B$4),SMALL(IF(OFFSET('Transition types'!$C$6,1,0,'Transition types'!$B$4)="IN",OFFSET($K$2,0,0,'Transition types'!$B$4)),ROWS($K$2:$K739))),"")</f>
        <v/>
      </c>
      <c r="I739" s="42" t="str">
        <f aca="true">IFERROR(INDEX(OFFSET('Transition types'!$A$6,1,0,'Transition types'!$B$4),SMALL(IF(OFFSET('Transition types'!$C$6,1,0,'Transition types'!$B$4)="THROUGH",OFFSET($K$2,0,0,'Transition types'!$B$4)),ROWS($K$2:$K739))),"")</f>
        <v/>
      </c>
      <c r="J739" s="42" t="str">
        <f aca="true">IFERROR(INDEX(OFFSET('Transition types'!$A$6,1,0,'Transition types'!$B$4),SMALL(IF(OFFSET('Transition types'!$C$6,1,0,'Transition types'!$B$4)="OUT",OFFSET($K$2,0,0,'Transition types'!$B$4)),ROWS($K$2:$K739))),"")</f>
        <v/>
      </c>
      <c r="K739" s="42" t="n">
        <f aca="false">ROWS($K$2:$K739)</f>
        <v>738</v>
      </c>
    </row>
    <row r="740" customFormat="false" ht="12.8" hidden="false" customHeight="false" outlineLevel="0" collapsed="false">
      <c r="H740" s="42" t="str">
        <f aca="true">IFERROR(INDEX(OFFSET('Transition types'!$A$6,1,0,'Transition types'!$B$4),SMALL(IF(OFFSET('Transition types'!$C$6,1,0,'Transition types'!$B$4)="IN",OFFSET($K$2,0,0,'Transition types'!$B$4)),ROWS($K$2:$K740))),"")</f>
        <v/>
      </c>
      <c r="I740" s="42" t="str">
        <f aca="true">IFERROR(INDEX(OFFSET('Transition types'!$A$6,1,0,'Transition types'!$B$4),SMALL(IF(OFFSET('Transition types'!$C$6,1,0,'Transition types'!$B$4)="THROUGH",OFFSET($K$2,0,0,'Transition types'!$B$4)),ROWS($K$2:$K740))),"")</f>
        <v/>
      </c>
      <c r="J740" s="42" t="str">
        <f aca="true">IFERROR(INDEX(OFFSET('Transition types'!$A$6,1,0,'Transition types'!$B$4),SMALL(IF(OFFSET('Transition types'!$C$6,1,0,'Transition types'!$B$4)="OUT",OFFSET($K$2,0,0,'Transition types'!$B$4)),ROWS($K$2:$K740))),"")</f>
        <v/>
      </c>
      <c r="K740" s="42" t="n">
        <f aca="false">ROWS($K$2:$K740)</f>
        <v>739</v>
      </c>
    </row>
    <row r="741" customFormat="false" ht="12.8" hidden="false" customHeight="false" outlineLevel="0" collapsed="false">
      <c r="H741" s="42" t="str">
        <f aca="true">IFERROR(INDEX(OFFSET('Transition types'!$A$6,1,0,'Transition types'!$B$4),SMALL(IF(OFFSET('Transition types'!$C$6,1,0,'Transition types'!$B$4)="IN",OFFSET($K$2,0,0,'Transition types'!$B$4)),ROWS($K$2:$K741))),"")</f>
        <v/>
      </c>
      <c r="I741" s="42" t="str">
        <f aca="true">IFERROR(INDEX(OFFSET('Transition types'!$A$6,1,0,'Transition types'!$B$4),SMALL(IF(OFFSET('Transition types'!$C$6,1,0,'Transition types'!$B$4)="THROUGH",OFFSET($K$2,0,0,'Transition types'!$B$4)),ROWS($K$2:$K741))),"")</f>
        <v/>
      </c>
      <c r="J741" s="42" t="str">
        <f aca="true">IFERROR(INDEX(OFFSET('Transition types'!$A$6,1,0,'Transition types'!$B$4),SMALL(IF(OFFSET('Transition types'!$C$6,1,0,'Transition types'!$B$4)="OUT",OFFSET($K$2,0,0,'Transition types'!$B$4)),ROWS($K$2:$K741))),"")</f>
        <v/>
      </c>
      <c r="K741" s="42" t="n">
        <f aca="false">ROWS($K$2:$K741)</f>
        <v>740</v>
      </c>
    </row>
    <row r="742" customFormat="false" ht="12.8" hidden="false" customHeight="false" outlineLevel="0" collapsed="false">
      <c r="H742" s="42" t="str">
        <f aca="true">IFERROR(INDEX(OFFSET('Transition types'!$A$6,1,0,'Transition types'!$B$4),SMALL(IF(OFFSET('Transition types'!$C$6,1,0,'Transition types'!$B$4)="IN",OFFSET($K$2,0,0,'Transition types'!$B$4)),ROWS($K$2:$K742))),"")</f>
        <v/>
      </c>
      <c r="I742" s="42" t="str">
        <f aca="true">IFERROR(INDEX(OFFSET('Transition types'!$A$6,1,0,'Transition types'!$B$4),SMALL(IF(OFFSET('Transition types'!$C$6,1,0,'Transition types'!$B$4)="THROUGH",OFFSET($K$2,0,0,'Transition types'!$B$4)),ROWS($K$2:$K742))),"")</f>
        <v/>
      </c>
      <c r="J742" s="42" t="str">
        <f aca="true">IFERROR(INDEX(OFFSET('Transition types'!$A$6,1,0,'Transition types'!$B$4),SMALL(IF(OFFSET('Transition types'!$C$6,1,0,'Transition types'!$B$4)="OUT",OFFSET($K$2,0,0,'Transition types'!$B$4)),ROWS($K$2:$K742))),"")</f>
        <v/>
      </c>
      <c r="K742" s="42" t="n">
        <f aca="false">ROWS($K$2:$K742)</f>
        <v>741</v>
      </c>
    </row>
    <row r="743" customFormat="false" ht="12.8" hidden="false" customHeight="false" outlineLevel="0" collapsed="false">
      <c r="H743" s="42" t="str">
        <f aca="true">IFERROR(INDEX(OFFSET('Transition types'!$A$6,1,0,'Transition types'!$B$4),SMALL(IF(OFFSET('Transition types'!$C$6,1,0,'Transition types'!$B$4)="IN",OFFSET($K$2,0,0,'Transition types'!$B$4)),ROWS($K$2:$K743))),"")</f>
        <v/>
      </c>
      <c r="I743" s="42" t="str">
        <f aca="true">IFERROR(INDEX(OFFSET('Transition types'!$A$6,1,0,'Transition types'!$B$4),SMALL(IF(OFFSET('Transition types'!$C$6,1,0,'Transition types'!$B$4)="THROUGH",OFFSET($K$2,0,0,'Transition types'!$B$4)),ROWS($K$2:$K743))),"")</f>
        <v/>
      </c>
      <c r="J743" s="42" t="str">
        <f aca="true">IFERROR(INDEX(OFFSET('Transition types'!$A$6,1,0,'Transition types'!$B$4),SMALL(IF(OFFSET('Transition types'!$C$6,1,0,'Transition types'!$B$4)="OUT",OFFSET($K$2,0,0,'Transition types'!$B$4)),ROWS($K$2:$K743))),"")</f>
        <v/>
      </c>
      <c r="K743" s="42" t="n">
        <f aca="false">ROWS($K$2:$K743)</f>
        <v>742</v>
      </c>
    </row>
    <row r="744" customFormat="false" ht="12.8" hidden="false" customHeight="false" outlineLevel="0" collapsed="false">
      <c r="H744" s="42" t="str">
        <f aca="true">IFERROR(INDEX(OFFSET('Transition types'!$A$6,1,0,'Transition types'!$B$4),SMALL(IF(OFFSET('Transition types'!$C$6,1,0,'Transition types'!$B$4)="IN",OFFSET($K$2,0,0,'Transition types'!$B$4)),ROWS($K$2:$K744))),"")</f>
        <v/>
      </c>
      <c r="I744" s="42" t="str">
        <f aca="true">IFERROR(INDEX(OFFSET('Transition types'!$A$6,1,0,'Transition types'!$B$4),SMALL(IF(OFFSET('Transition types'!$C$6,1,0,'Transition types'!$B$4)="THROUGH",OFFSET($K$2,0,0,'Transition types'!$B$4)),ROWS($K$2:$K744))),"")</f>
        <v/>
      </c>
      <c r="J744" s="42" t="str">
        <f aca="true">IFERROR(INDEX(OFFSET('Transition types'!$A$6,1,0,'Transition types'!$B$4),SMALL(IF(OFFSET('Transition types'!$C$6,1,0,'Transition types'!$B$4)="OUT",OFFSET($K$2,0,0,'Transition types'!$B$4)),ROWS($K$2:$K744))),"")</f>
        <v/>
      </c>
      <c r="K744" s="42" t="n">
        <f aca="false">ROWS($K$2:$K744)</f>
        <v>743</v>
      </c>
    </row>
    <row r="745" customFormat="false" ht="12.8" hidden="false" customHeight="false" outlineLevel="0" collapsed="false">
      <c r="H745" s="42" t="str">
        <f aca="true">IFERROR(INDEX(OFFSET('Transition types'!$A$6,1,0,'Transition types'!$B$4),SMALL(IF(OFFSET('Transition types'!$C$6,1,0,'Transition types'!$B$4)="IN",OFFSET($K$2,0,0,'Transition types'!$B$4)),ROWS($K$2:$K745))),"")</f>
        <v/>
      </c>
      <c r="I745" s="42" t="str">
        <f aca="true">IFERROR(INDEX(OFFSET('Transition types'!$A$6,1,0,'Transition types'!$B$4),SMALL(IF(OFFSET('Transition types'!$C$6,1,0,'Transition types'!$B$4)="THROUGH",OFFSET($K$2,0,0,'Transition types'!$B$4)),ROWS($K$2:$K745))),"")</f>
        <v/>
      </c>
      <c r="J745" s="42" t="str">
        <f aca="true">IFERROR(INDEX(OFFSET('Transition types'!$A$6,1,0,'Transition types'!$B$4),SMALL(IF(OFFSET('Transition types'!$C$6,1,0,'Transition types'!$B$4)="OUT",OFFSET($K$2,0,0,'Transition types'!$B$4)),ROWS($K$2:$K745))),"")</f>
        <v/>
      </c>
      <c r="K745" s="42" t="n">
        <f aca="false">ROWS($K$2:$K745)</f>
        <v>744</v>
      </c>
    </row>
    <row r="746" customFormat="false" ht="12.8" hidden="false" customHeight="false" outlineLevel="0" collapsed="false">
      <c r="H746" s="42" t="str">
        <f aca="true">IFERROR(INDEX(OFFSET('Transition types'!$A$6,1,0,'Transition types'!$B$4),SMALL(IF(OFFSET('Transition types'!$C$6,1,0,'Transition types'!$B$4)="IN",OFFSET($K$2,0,0,'Transition types'!$B$4)),ROWS($K$2:$K746))),"")</f>
        <v/>
      </c>
      <c r="I746" s="42" t="str">
        <f aca="true">IFERROR(INDEX(OFFSET('Transition types'!$A$6,1,0,'Transition types'!$B$4),SMALL(IF(OFFSET('Transition types'!$C$6,1,0,'Transition types'!$B$4)="THROUGH",OFFSET($K$2,0,0,'Transition types'!$B$4)),ROWS($K$2:$K746))),"")</f>
        <v/>
      </c>
      <c r="J746" s="42" t="str">
        <f aca="true">IFERROR(INDEX(OFFSET('Transition types'!$A$6,1,0,'Transition types'!$B$4),SMALL(IF(OFFSET('Transition types'!$C$6,1,0,'Transition types'!$B$4)="OUT",OFFSET($K$2,0,0,'Transition types'!$B$4)),ROWS($K$2:$K746))),"")</f>
        <v/>
      </c>
      <c r="K746" s="42" t="n">
        <f aca="false">ROWS($K$2:$K746)</f>
        <v>745</v>
      </c>
    </row>
    <row r="747" customFormat="false" ht="12.8" hidden="false" customHeight="false" outlineLevel="0" collapsed="false">
      <c r="H747" s="42" t="str">
        <f aca="true">IFERROR(INDEX(OFFSET('Transition types'!$A$6,1,0,'Transition types'!$B$4),SMALL(IF(OFFSET('Transition types'!$C$6,1,0,'Transition types'!$B$4)="IN",OFFSET($K$2,0,0,'Transition types'!$B$4)),ROWS($K$2:$K747))),"")</f>
        <v/>
      </c>
      <c r="I747" s="42" t="str">
        <f aca="true">IFERROR(INDEX(OFFSET('Transition types'!$A$6,1,0,'Transition types'!$B$4),SMALL(IF(OFFSET('Transition types'!$C$6,1,0,'Transition types'!$B$4)="THROUGH",OFFSET($K$2,0,0,'Transition types'!$B$4)),ROWS($K$2:$K747))),"")</f>
        <v/>
      </c>
      <c r="J747" s="42" t="str">
        <f aca="true">IFERROR(INDEX(OFFSET('Transition types'!$A$6,1,0,'Transition types'!$B$4),SMALL(IF(OFFSET('Transition types'!$C$6,1,0,'Transition types'!$B$4)="OUT",OFFSET($K$2,0,0,'Transition types'!$B$4)),ROWS($K$2:$K747))),"")</f>
        <v/>
      </c>
      <c r="K747" s="42" t="n">
        <f aca="false">ROWS($K$2:$K747)</f>
        <v>746</v>
      </c>
    </row>
    <row r="748" customFormat="false" ht="12.8" hidden="false" customHeight="false" outlineLevel="0" collapsed="false">
      <c r="H748" s="42" t="str">
        <f aca="true">IFERROR(INDEX(OFFSET('Transition types'!$A$6,1,0,'Transition types'!$B$4),SMALL(IF(OFFSET('Transition types'!$C$6,1,0,'Transition types'!$B$4)="IN",OFFSET($K$2,0,0,'Transition types'!$B$4)),ROWS($K$2:$K748))),"")</f>
        <v/>
      </c>
      <c r="I748" s="42" t="str">
        <f aca="true">IFERROR(INDEX(OFFSET('Transition types'!$A$6,1,0,'Transition types'!$B$4),SMALL(IF(OFFSET('Transition types'!$C$6,1,0,'Transition types'!$B$4)="THROUGH",OFFSET($K$2,0,0,'Transition types'!$B$4)),ROWS($K$2:$K748))),"")</f>
        <v/>
      </c>
      <c r="J748" s="42" t="str">
        <f aca="true">IFERROR(INDEX(OFFSET('Transition types'!$A$6,1,0,'Transition types'!$B$4),SMALL(IF(OFFSET('Transition types'!$C$6,1,0,'Transition types'!$B$4)="OUT",OFFSET($K$2,0,0,'Transition types'!$B$4)),ROWS($K$2:$K748))),"")</f>
        <v/>
      </c>
      <c r="K748" s="42" t="n">
        <f aca="false">ROWS($K$2:$K748)</f>
        <v>747</v>
      </c>
    </row>
    <row r="749" customFormat="false" ht="12.8" hidden="false" customHeight="false" outlineLevel="0" collapsed="false">
      <c r="H749" s="42" t="str">
        <f aca="true">IFERROR(INDEX(OFFSET('Transition types'!$A$6,1,0,'Transition types'!$B$4),SMALL(IF(OFFSET('Transition types'!$C$6,1,0,'Transition types'!$B$4)="IN",OFFSET($K$2,0,0,'Transition types'!$B$4)),ROWS($K$2:$K749))),"")</f>
        <v/>
      </c>
      <c r="I749" s="42" t="str">
        <f aca="true">IFERROR(INDEX(OFFSET('Transition types'!$A$6,1,0,'Transition types'!$B$4),SMALL(IF(OFFSET('Transition types'!$C$6,1,0,'Transition types'!$B$4)="THROUGH",OFFSET($K$2,0,0,'Transition types'!$B$4)),ROWS($K$2:$K749))),"")</f>
        <v/>
      </c>
      <c r="J749" s="42" t="str">
        <f aca="true">IFERROR(INDEX(OFFSET('Transition types'!$A$6,1,0,'Transition types'!$B$4),SMALL(IF(OFFSET('Transition types'!$C$6,1,0,'Transition types'!$B$4)="OUT",OFFSET($K$2,0,0,'Transition types'!$B$4)),ROWS($K$2:$K749))),"")</f>
        <v/>
      </c>
      <c r="K749" s="42" t="n">
        <f aca="false">ROWS($K$2:$K749)</f>
        <v>748</v>
      </c>
    </row>
    <row r="750" customFormat="false" ht="12.8" hidden="false" customHeight="false" outlineLevel="0" collapsed="false">
      <c r="H750" s="42" t="str">
        <f aca="true">IFERROR(INDEX(OFFSET('Transition types'!$A$6,1,0,'Transition types'!$B$4),SMALL(IF(OFFSET('Transition types'!$C$6,1,0,'Transition types'!$B$4)="IN",OFFSET($K$2,0,0,'Transition types'!$B$4)),ROWS($K$2:$K750))),"")</f>
        <v/>
      </c>
      <c r="I750" s="42" t="str">
        <f aca="true">IFERROR(INDEX(OFFSET('Transition types'!$A$6,1,0,'Transition types'!$B$4),SMALL(IF(OFFSET('Transition types'!$C$6,1,0,'Transition types'!$B$4)="THROUGH",OFFSET($K$2,0,0,'Transition types'!$B$4)),ROWS($K$2:$K750))),"")</f>
        <v/>
      </c>
      <c r="J750" s="42" t="str">
        <f aca="true">IFERROR(INDEX(OFFSET('Transition types'!$A$6,1,0,'Transition types'!$B$4),SMALL(IF(OFFSET('Transition types'!$C$6,1,0,'Transition types'!$B$4)="OUT",OFFSET($K$2,0,0,'Transition types'!$B$4)),ROWS($K$2:$K750))),"")</f>
        <v/>
      </c>
      <c r="K750" s="42" t="n">
        <f aca="false">ROWS($K$2:$K750)</f>
        <v>749</v>
      </c>
    </row>
    <row r="751" customFormat="false" ht="12.8" hidden="false" customHeight="false" outlineLevel="0" collapsed="false">
      <c r="H751" s="42" t="str">
        <f aca="true">IFERROR(INDEX(OFFSET('Transition types'!$A$6,1,0,'Transition types'!$B$4),SMALL(IF(OFFSET('Transition types'!$C$6,1,0,'Transition types'!$B$4)="IN",OFFSET($K$2,0,0,'Transition types'!$B$4)),ROWS($K$2:$K751))),"")</f>
        <v/>
      </c>
      <c r="I751" s="42" t="str">
        <f aca="true">IFERROR(INDEX(OFFSET('Transition types'!$A$6,1,0,'Transition types'!$B$4),SMALL(IF(OFFSET('Transition types'!$C$6,1,0,'Transition types'!$B$4)="THROUGH",OFFSET($K$2,0,0,'Transition types'!$B$4)),ROWS($K$2:$K751))),"")</f>
        <v/>
      </c>
      <c r="J751" s="42" t="str">
        <f aca="true">IFERROR(INDEX(OFFSET('Transition types'!$A$6,1,0,'Transition types'!$B$4),SMALL(IF(OFFSET('Transition types'!$C$6,1,0,'Transition types'!$B$4)="OUT",OFFSET($K$2,0,0,'Transition types'!$B$4)),ROWS($K$2:$K751))),"")</f>
        <v/>
      </c>
      <c r="K751" s="42" t="n">
        <f aca="false">ROWS($K$2:$K751)</f>
        <v>750</v>
      </c>
    </row>
    <row r="752" customFormat="false" ht="12.8" hidden="false" customHeight="false" outlineLevel="0" collapsed="false">
      <c r="H752" s="42" t="str">
        <f aca="true">IFERROR(INDEX(OFFSET('Transition types'!$A$6,1,0,'Transition types'!$B$4),SMALL(IF(OFFSET('Transition types'!$C$6,1,0,'Transition types'!$B$4)="IN",OFFSET($K$2,0,0,'Transition types'!$B$4)),ROWS($K$2:$K752))),"")</f>
        <v/>
      </c>
      <c r="I752" s="42" t="str">
        <f aca="true">IFERROR(INDEX(OFFSET('Transition types'!$A$6,1,0,'Transition types'!$B$4),SMALL(IF(OFFSET('Transition types'!$C$6,1,0,'Transition types'!$B$4)="THROUGH",OFFSET($K$2,0,0,'Transition types'!$B$4)),ROWS($K$2:$K752))),"")</f>
        <v/>
      </c>
      <c r="J752" s="42" t="str">
        <f aca="true">IFERROR(INDEX(OFFSET('Transition types'!$A$6,1,0,'Transition types'!$B$4),SMALL(IF(OFFSET('Transition types'!$C$6,1,0,'Transition types'!$B$4)="OUT",OFFSET($K$2,0,0,'Transition types'!$B$4)),ROWS($K$2:$K752))),"")</f>
        <v/>
      </c>
      <c r="K752" s="42" t="n">
        <f aca="false">ROWS($K$2:$K752)</f>
        <v>751</v>
      </c>
    </row>
    <row r="753" customFormat="false" ht="12.8" hidden="false" customHeight="false" outlineLevel="0" collapsed="false">
      <c r="H753" s="42" t="str">
        <f aca="true">IFERROR(INDEX(OFFSET('Transition types'!$A$6,1,0,'Transition types'!$B$4),SMALL(IF(OFFSET('Transition types'!$C$6,1,0,'Transition types'!$B$4)="IN",OFFSET($K$2,0,0,'Transition types'!$B$4)),ROWS($K$2:$K753))),"")</f>
        <v/>
      </c>
      <c r="I753" s="42" t="str">
        <f aca="true">IFERROR(INDEX(OFFSET('Transition types'!$A$6,1,0,'Transition types'!$B$4),SMALL(IF(OFFSET('Transition types'!$C$6,1,0,'Transition types'!$B$4)="THROUGH",OFFSET($K$2,0,0,'Transition types'!$B$4)),ROWS($K$2:$K753))),"")</f>
        <v/>
      </c>
      <c r="J753" s="42" t="str">
        <f aca="true">IFERROR(INDEX(OFFSET('Transition types'!$A$6,1,0,'Transition types'!$B$4),SMALL(IF(OFFSET('Transition types'!$C$6,1,0,'Transition types'!$B$4)="OUT",OFFSET($K$2,0,0,'Transition types'!$B$4)),ROWS($K$2:$K753))),"")</f>
        <v/>
      </c>
      <c r="K753" s="42" t="n">
        <f aca="false">ROWS($K$2:$K753)</f>
        <v>752</v>
      </c>
    </row>
    <row r="754" customFormat="false" ht="12.8" hidden="false" customHeight="false" outlineLevel="0" collapsed="false">
      <c r="H754" s="42" t="str">
        <f aca="true">IFERROR(INDEX(OFFSET('Transition types'!$A$6,1,0,'Transition types'!$B$4),SMALL(IF(OFFSET('Transition types'!$C$6,1,0,'Transition types'!$B$4)="IN",OFFSET($K$2,0,0,'Transition types'!$B$4)),ROWS($K$2:$K754))),"")</f>
        <v/>
      </c>
      <c r="I754" s="42" t="str">
        <f aca="true">IFERROR(INDEX(OFFSET('Transition types'!$A$6,1,0,'Transition types'!$B$4),SMALL(IF(OFFSET('Transition types'!$C$6,1,0,'Transition types'!$B$4)="THROUGH",OFFSET($K$2,0,0,'Transition types'!$B$4)),ROWS($K$2:$K754))),"")</f>
        <v/>
      </c>
      <c r="J754" s="42" t="str">
        <f aca="true">IFERROR(INDEX(OFFSET('Transition types'!$A$6,1,0,'Transition types'!$B$4),SMALL(IF(OFFSET('Transition types'!$C$6,1,0,'Transition types'!$B$4)="OUT",OFFSET($K$2,0,0,'Transition types'!$B$4)),ROWS($K$2:$K754))),"")</f>
        <v/>
      </c>
      <c r="K754" s="42" t="n">
        <f aca="false">ROWS($K$2:$K754)</f>
        <v>753</v>
      </c>
    </row>
    <row r="755" customFormat="false" ht="12.8" hidden="false" customHeight="false" outlineLevel="0" collapsed="false">
      <c r="H755" s="42" t="str">
        <f aca="true">IFERROR(INDEX(OFFSET('Transition types'!$A$6,1,0,'Transition types'!$B$4),SMALL(IF(OFFSET('Transition types'!$C$6,1,0,'Transition types'!$B$4)="IN",OFFSET($K$2,0,0,'Transition types'!$B$4)),ROWS($K$2:$K755))),"")</f>
        <v/>
      </c>
      <c r="I755" s="42" t="str">
        <f aca="true">IFERROR(INDEX(OFFSET('Transition types'!$A$6,1,0,'Transition types'!$B$4),SMALL(IF(OFFSET('Transition types'!$C$6,1,0,'Transition types'!$B$4)="THROUGH",OFFSET($K$2,0,0,'Transition types'!$B$4)),ROWS($K$2:$K755))),"")</f>
        <v/>
      </c>
      <c r="J755" s="42" t="str">
        <f aca="true">IFERROR(INDEX(OFFSET('Transition types'!$A$6,1,0,'Transition types'!$B$4),SMALL(IF(OFFSET('Transition types'!$C$6,1,0,'Transition types'!$B$4)="OUT",OFFSET($K$2,0,0,'Transition types'!$B$4)),ROWS($K$2:$K755))),"")</f>
        <v/>
      </c>
      <c r="K755" s="42" t="n">
        <f aca="false">ROWS($K$2:$K755)</f>
        <v>754</v>
      </c>
    </row>
    <row r="756" customFormat="false" ht="12.8" hidden="false" customHeight="false" outlineLevel="0" collapsed="false">
      <c r="H756" s="42" t="str">
        <f aca="true">IFERROR(INDEX(OFFSET('Transition types'!$A$6,1,0,'Transition types'!$B$4),SMALL(IF(OFFSET('Transition types'!$C$6,1,0,'Transition types'!$B$4)="IN",OFFSET($K$2,0,0,'Transition types'!$B$4)),ROWS($K$2:$K756))),"")</f>
        <v/>
      </c>
      <c r="I756" s="42" t="str">
        <f aca="true">IFERROR(INDEX(OFFSET('Transition types'!$A$6,1,0,'Transition types'!$B$4),SMALL(IF(OFFSET('Transition types'!$C$6,1,0,'Transition types'!$B$4)="THROUGH",OFFSET($K$2,0,0,'Transition types'!$B$4)),ROWS($K$2:$K756))),"")</f>
        <v/>
      </c>
      <c r="J756" s="42" t="str">
        <f aca="true">IFERROR(INDEX(OFFSET('Transition types'!$A$6,1,0,'Transition types'!$B$4),SMALL(IF(OFFSET('Transition types'!$C$6,1,0,'Transition types'!$B$4)="OUT",OFFSET($K$2,0,0,'Transition types'!$B$4)),ROWS($K$2:$K756))),"")</f>
        <v/>
      </c>
      <c r="K756" s="42" t="n">
        <f aca="false">ROWS($K$2:$K756)</f>
        <v>755</v>
      </c>
    </row>
    <row r="757" customFormat="false" ht="12.8" hidden="false" customHeight="false" outlineLevel="0" collapsed="false">
      <c r="H757" s="42" t="str">
        <f aca="true">IFERROR(INDEX(OFFSET('Transition types'!$A$6,1,0,'Transition types'!$B$4),SMALL(IF(OFFSET('Transition types'!$C$6,1,0,'Transition types'!$B$4)="IN",OFFSET($K$2,0,0,'Transition types'!$B$4)),ROWS($K$2:$K757))),"")</f>
        <v/>
      </c>
      <c r="I757" s="42" t="str">
        <f aca="true">IFERROR(INDEX(OFFSET('Transition types'!$A$6,1,0,'Transition types'!$B$4),SMALL(IF(OFFSET('Transition types'!$C$6,1,0,'Transition types'!$B$4)="THROUGH",OFFSET($K$2,0,0,'Transition types'!$B$4)),ROWS($K$2:$K757))),"")</f>
        <v/>
      </c>
      <c r="J757" s="42" t="str">
        <f aca="true">IFERROR(INDEX(OFFSET('Transition types'!$A$6,1,0,'Transition types'!$B$4),SMALL(IF(OFFSET('Transition types'!$C$6,1,0,'Transition types'!$B$4)="OUT",OFFSET($K$2,0,0,'Transition types'!$B$4)),ROWS($K$2:$K757))),"")</f>
        <v/>
      </c>
      <c r="K757" s="42" t="n">
        <f aca="false">ROWS($K$2:$K757)</f>
        <v>756</v>
      </c>
    </row>
    <row r="758" customFormat="false" ht="12.8" hidden="false" customHeight="false" outlineLevel="0" collapsed="false">
      <c r="H758" s="42" t="str">
        <f aca="true">IFERROR(INDEX(OFFSET('Transition types'!$A$6,1,0,'Transition types'!$B$4),SMALL(IF(OFFSET('Transition types'!$C$6,1,0,'Transition types'!$B$4)="IN",OFFSET($K$2,0,0,'Transition types'!$B$4)),ROWS($K$2:$K758))),"")</f>
        <v/>
      </c>
      <c r="I758" s="42" t="str">
        <f aca="true">IFERROR(INDEX(OFFSET('Transition types'!$A$6,1,0,'Transition types'!$B$4),SMALL(IF(OFFSET('Transition types'!$C$6,1,0,'Transition types'!$B$4)="THROUGH",OFFSET($K$2,0,0,'Transition types'!$B$4)),ROWS($K$2:$K758))),"")</f>
        <v/>
      </c>
      <c r="J758" s="42" t="str">
        <f aca="true">IFERROR(INDEX(OFFSET('Transition types'!$A$6,1,0,'Transition types'!$B$4),SMALL(IF(OFFSET('Transition types'!$C$6,1,0,'Transition types'!$B$4)="OUT",OFFSET($K$2,0,0,'Transition types'!$B$4)),ROWS($K$2:$K758))),"")</f>
        <v/>
      </c>
      <c r="K758" s="42" t="n">
        <f aca="false">ROWS($K$2:$K758)</f>
        <v>757</v>
      </c>
    </row>
    <row r="759" customFormat="false" ht="12.8" hidden="false" customHeight="false" outlineLevel="0" collapsed="false">
      <c r="H759" s="42" t="str">
        <f aca="true">IFERROR(INDEX(OFFSET('Transition types'!$A$6,1,0,'Transition types'!$B$4),SMALL(IF(OFFSET('Transition types'!$C$6,1,0,'Transition types'!$B$4)="IN",OFFSET($K$2,0,0,'Transition types'!$B$4)),ROWS($K$2:$K759))),"")</f>
        <v/>
      </c>
      <c r="I759" s="42" t="str">
        <f aca="true">IFERROR(INDEX(OFFSET('Transition types'!$A$6,1,0,'Transition types'!$B$4),SMALL(IF(OFFSET('Transition types'!$C$6,1,0,'Transition types'!$B$4)="THROUGH",OFFSET($K$2,0,0,'Transition types'!$B$4)),ROWS($K$2:$K759))),"")</f>
        <v/>
      </c>
      <c r="J759" s="42" t="str">
        <f aca="true">IFERROR(INDEX(OFFSET('Transition types'!$A$6,1,0,'Transition types'!$B$4),SMALL(IF(OFFSET('Transition types'!$C$6,1,0,'Transition types'!$B$4)="OUT",OFFSET($K$2,0,0,'Transition types'!$B$4)),ROWS($K$2:$K759))),"")</f>
        <v/>
      </c>
      <c r="K759" s="42" t="n">
        <f aca="false">ROWS($K$2:$K759)</f>
        <v>758</v>
      </c>
    </row>
    <row r="760" customFormat="false" ht="12.8" hidden="false" customHeight="false" outlineLevel="0" collapsed="false">
      <c r="H760" s="42" t="str">
        <f aca="true">IFERROR(INDEX(OFFSET('Transition types'!$A$6,1,0,'Transition types'!$B$4),SMALL(IF(OFFSET('Transition types'!$C$6,1,0,'Transition types'!$B$4)="IN",OFFSET($K$2,0,0,'Transition types'!$B$4)),ROWS($K$2:$K760))),"")</f>
        <v/>
      </c>
      <c r="I760" s="42" t="str">
        <f aca="true">IFERROR(INDEX(OFFSET('Transition types'!$A$6,1,0,'Transition types'!$B$4),SMALL(IF(OFFSET('Transition types'!$C$6,1,0,'Transition types'!$B$4)="THROUGH",OFFSET($K$2,0,0,'Transition types'!$B$4)),ROWS($K$2:$K760))),"")</f>
        <v/>
      </c>
      <c r="J760" s="42" t="str">
        <f aca="true">IFERROR(INDEX(OFFSET('Transition types'!$A$6,1,0,'Transition types'!$B$4),SMALL(IF(OFFSET('Transition types'!$C$6,1,0,'Transition types'!$B$4)="OUT",OFFSET($K$2,0,0,'Transition types'!$B$4)),ROWS($K$2:$K760))),"")</f>
        <v/>
      </c>
      <c r="K760" s="42" t="n">
        <f aca="false">ROWS($K$2:$K760)</f>
        <v>759</v>
      </c>
    </row>
    <row r="761" customFormat="false" ht="12.8" hidden="false" customHeight="false" outlineLevel="0" collapsed="false">
      <c r="H761" s="42" t="str">
        <f aca="true">IFERROR(INDEX(OFFSET('Transition types'!$A$6,1,0,'Transition types'!$B$4),SMALL(IF(OFFSET('Transition types'!$C$6,1,0,'Transition types'!$B$4)="IN",OFFSET($K$2,0,0,'Transition types'!$B$4)),ROWS($K$2:$K761))),"")</f>
        <v/>
      </c>
      <c r="I761" s="42" t="str">
        <f aca="true">IFERROR(INDEX(OFFSET('Transition types'!$A$6,1,0,'Transition types'!$B$4),SMALL(IF(OFFSET('Transition types'!$C$6,1,0,'Transition types'!$B$4)="THROUGH",OFFSET($K$2,0,0,'Transition types'!$B$4)),ROWS($K$2:$K761))),"")</f>
        <v/>
      </c>
      <c r="J761" s="42" t="str">
        <f aca="true">IFERROR(INDEX(OFFSET('Transition types'!$A$6,1,0,'Transition types'!$B$4),SMALL(IF(OFFSET('Transition types'!$C$6,1,0,'Transition types'!$B$4)="OUT",OFFSET($K$2,0,0,'Transition types'!$B$4)),ROWS($K$2:$K761))),"")</f>
        <v/>
      </c>
      <c r="K761" s="42" t="n">
        <f aca="false">ROWS($K$2:$K761)</f>
        <v>760</v>
      </c>
    </row>
    <row r="762" customFormat="false" ht="12.8" hidden="false" customHeight="false" outlineLevel="0" collapsed="false">
      <c r="H762" s="42" t="str">
        <f aca="true">IFERROR(INDEX(OFFSET('Transition types'!$A$6,1,0,'Transition types'!$B$4),SMALL(IF(OFFSET('Transition types'!$C$6,1,0,'Transition types'!$B$4)="IN",OFFSET($K$2,0,0,'Transition types'!$B$4)),ROWS($K$2:$K762))),"")</f>
        <v/>
      </c>
      <c r="I762" s="42" t="str">
        <f aca="true">IFERROR(INDEX(OFFSET('Transition types'!$A$6,1,0,'Transition types'!$B$4),SMALL(IF(OFFSET('Transition types'!$C$6,1,0,'Transition types'!$B$4)="THROUGH",OFFSET($K$2,0,0,'Transition types'!$B$4)),ROWS($K$2:$K762))),"")</f>
        <v/>
      </c>
      <c r="J762" s="42" t="str">
        <f aca="true">IFERROR(INDEX(OFFSET('Transition types'!$A$6,1,0,'Transition types'!$B$4),SMALL(IF(OFFSET('Transition types'!$C$6,1,0,'Transition types'!$B$4)="OUT",OFFSET($K$2,0,0,'Transition types'!$B$4)),ROWS($K$2:$K762))),"")</f>
        <v/>
      </c>
      <c r="K762" s="42" t="n">
        <f aca="false">ROWS($K$2:$K762)</f>
        <v>761</v>
      </c>
    </row>
    <row r="763" customFormat="false" ht="12.8" hidden="false" customHeight="false" outlineLevel="0" collapsed="false">
      <c r="H763" s="42" t="str">
        <f aca="true">IFERROR(INDEX(OFFSET('Transition types'!$A$6,1,0,'Transition types'!$B$4),SMALL(IF(OFFSET('Transition types'!$C$6,1,0,'Transition types'!$B$4)="IN",OFFSET($K$2,0,0,'Transition types'!$B$4)),ROWS($K$2:$K763))),"")</f>
        <v/>
      </c>
      <c r="I763" s="42" t="str">
        <f aca="true">IFERROR(INDEX(OFFSET('Transition types'!$A$6,1,0,'Transition types'!$B$4),SMALL(IF(OFFSET('Transition types'!$C$6,1,0,'Transition types'!$B$4)="THROUGH",OFFSET($K$2,0,0,'Transition types'!$B$4)),ROWS($K$2:$K763))),"")</f>
        <v/>
      </c>
      <c r="J763" s="42" t="str">
        <f aca="true">IFERROR(INDEX(OFFSET('Transition types'!$A$6,1,0,'Transition types'!$B$4),SMALL(IF(OFFSET('Transition types'!$C$6,1,0,'Transition types'!$B$4)="OUT",OFFSET($K$2,0,0,'Transition types'!$B$4)),ROWS($K$2:$K763))),"")</f>
        <v/>
      </c>
      <c r="K763" s="42" t="n">
        <f aca="false">ROWS($K$2:$K763)</f>
        <v>762</v>
      </c>
    </row>
    <row r="764" customFormat="false" ht="12.8" hidden="false" customHeight="false" outlineLevel="0" collapsed="false">
      <c r="H764" s="42" t="str">
        <f aca="true">IFERROR(INDEX(OFFSET('Transition types'!$A$6,1,0,'Transition types'!$B$4),SMALL(IF(OFFSET('Transition types'!$C$6,1,0,'Transition types'!$B$4)="IN",OFFSET($K$2,0,0,'Transition types'!$B$4)),ROWS($K$2:$K764))),"")</f>
        <v/>
      </c>
      <c r="I764" s="42" t="str">
        <f aca="true">IFERROR(INDEX(OFFSET('Transition types'!$A$6,1,0,'Transition types'!$B$4),SMALL(IF(OFFSET('Transition types'!$C$6,1,0,'Transition types'!$B$4)="THROUGH",OFFSET($K$2,0,0,'Transition types'!$B$4)),ROWS($K$2:$K764))),"")</f>
        <v/>
      </c>
      <c r="J764" s="42" t="str">
        <f aca="true">IFERROR(INDEX(OFFSET('Transition types'!$A$6,1,0,'Transition types'!$B$4),SMALL(IF(OFFSET('Transition types'!$C$6,1,0,'Transition types'!$B$4)="OUT",OFFSET($K$2,0,0,'Transition types'!$B$4)),ROWS($K$2:$K764))),"")</f>
        <v/>
      </c>
      <c r="K764" s="42" t="n">
        <f aca="false">ROWS($K$2:$K764)</f>
        <v>763</v>
      </c>
    </row>
    <row r="765" customFormat="false" ht="12.8" hidden="false" customHeight="false" outlineLevel="0" collapsed="false">
      <c r="H765" s="42" t="str">
        <f aca="true">IFERROR(INDEX(OFFSET('Transition types'!$A$6,1,0,'Transition types'!$B$4),SMALL(IF(OFFSET('Transition types'!$C$6,1,0,'Transition types'!$B$4)="IN",OFFSET($K$2,0,0,'Transition types'!$B$4)),ROWS($K$2:$K765))),"")</f>
        <v/>
      </c>
      <c r="I765" s="42" t="str">
        <f aca="true">IFERROR(INDEX(OFFSET('Transition types'!$A$6,1,0,'Transition types'!$B$4),SMALL(IF(OFFSET('Transition types'!$C$6,1,0,'Transition types'!$B$4)="THROUGH",OFFSET($K$2,0,0,'Transition types'!$B$4)),ROWS($K$2:$K765))),"")</f>
        <v/>
      </c>
      <c r="J765" s="42" t="str">
        <f aca="true">IFERROR(INDEX(OFFSET('Transition types'!$A$6,1,0,'Transition types'!$B$4),SMALL(IF(OFFSET('Transition types'!$C$6,1,0,'Transition types'!$B$4)="OUT",OFFSET($K$2,0,0,'Transition types'!$B$4)),ROWS($K$2:$K765))),"")</f>
        <v/>
      </c>
      <c r="K765" s="42" t="n">
        <f aca="false">ROWS($K$2:$K765)</f>
        <v>764</v>
      </c>
    </row>
    <row r="766" customFormat="false" ht="12.8" hidden="false" customHeight="false" outlineLevel="0" collapsed="false">
      <c r="H766" s="42" t="str">
        <f aca="true">IFERROR(INDEX(OFFSET('Transition types'!$A$6,1,0,'Transition types'!$B$4),SMALL(IF(OFFSET('Transition types'!$C$6,1,0,'Transition types'!$B$4)="IN",OFFSET($K$2,0,0,'Transition types'!$B$4)),ROWS($K$2:$K766))),"")</f>
        <v/>
      </c>
      <c r="I766" s="42" t="str">
        <f aca="true">IFERROR(INDEX(OFFSET('Transition types'!$A$6,1,0,'Transition types'!$B$4),SMALL(IF(OFFSET('Transition types'!$C$6,1,0,'Transition types'!$B$4)="THROUGH",OFFSET($K$2,0,0,'Transition types'!$B$4)),ROWS($K$2:$K766))),"")</f>
        <v/>
      </c>
      <c r="J766" s="42" t="str">
        <f aca="true">IFERROR(INDEX(OFFSET('Transition types'!$A$6,1,0,'Transition types'!$B$4),SMALL(IF(OFFSET('Transition types'!$C$6,1,0,'Transition types'!$B$4)="OUT",OFFSET($K$2,0,0,'Transition types'!$B$4)),ROWS($K$2:$K766))),"")</f>
        <v/>
      </c>
      <c r="K766" s="42" t="n">
        <f aca="false">ROWS($K$2:$K766)</f>
        <v>765</v>
      </c>
    </row>
    <row r="767" customFormat="false" ht="12.8" hidden="false" customHeight="false" outlineLevel="0" collapsed="false">
      <c r="H767" s="42" t="str">
        <f aca="true">IFERROR(INDEX(OFFSET('Transition types'!$A$6,1,0,'Transition types'!$B$4),SMALL(IF(OFFSET('Transition types'!$C$6,1,0,'Transition types'!$B$4)="IN",OFFSET($K$2,0,0,'Transition types'!$B$4)),ROWS($K$2:$K767))),"")</f>
        <v/>
      </c>
      <c r="I767" s="42" t="str">
        <f aca="true">IFERROR(INDEX(OFFSET('Transition types'!$A$6,1,0,'Transition types'!$B$4),SMALL(IF(OFFSET('Transition types'!$C$6,1,0,'Transition types'!$B$4)="THROUGH",OFFSET($K$2,0,0,'Transition types'!$B$4)),ROWS($K$2:$K767))),"")</f>
        <v/>
      </c>
      <c r="J767" s="42" t="str">
        <f aca="true">IFERROR(INDEX(OFFSET('Transition types'!$A$6,1,0,'Transition types'!$B$4),SMALL(IF(OFFSET('Transition types'!$C$6,1,0,'Transition types'!$B$4)="OUT",OFFSET($K$2,0,0,'Transition types'!$B$4)),ROWS($K$2:$K767))),"")</f>
        <v/>
      </c>
      <c r="K767" s="42" t="n">
        <f aca="false">ROWS($K$2:$K767)</f>
        <v>766</v>
      </c>
    </row>
    <row r="768" customFormat="false" ht="12.8" hidden="false" customHeight="false" outlineLevel="0" collapsed="false">
      <c r="H768" s="42" t="str">
        <f aca="true">IFERROR(INDEX(OFFSET('Transition types'!$A$6,1,0,'Transition types'!$B$4),SMALL(IF(OFFSET('Transition types'!$C$6,1,0,'Transition types'!$B$4)="IN",OFFSET($K$2,0,0,'Transition types'!$B$4)),ROWS($K$2:$K768))),"")</f>
        <v/>
      </c>
      <c r="I768" s="42" t="str">
        <f aca="true">IFERROR(INDEX(OFFSET('Transition types'!$A$6,1,0,'Transition types'!$B$4),SMALL(IF(OFFSET('Transition types'!$C$6,1,0,'Transition types'!$B$4)="THROUGH",OFFSET($K$2,0,0,'Transition types'!$B$4)),ROWS($K$2:$K768))),"")</f>
        <v/>
      </c>
      <c r="J768" s="42" t="str">
        <f aca="true">IFERROR(INDEX(OFFSET('Transition types'!$A$6,1,0,'Transition types'!$B$4),SMALL(IF(OFFSET('Transition types'!$C$6,1,0,'Transition types'!$B$4)="OUT",OFFSET($K$2,0,0,'Transition types'!$B$4)),ROWS($K$2:$K768))),"")</f>
        <v/>
      </c>
      <c r="K768" s="42" t="n">
        <f aca="false">ROWS($K$2:$K768)</f>
        <v>767</v>
      </c>
    </row>
    <row r="769" customFormat="false" ht="12.8" hidden="false" customHeight="false" outlineLevel="0" collapsed="false">
      <c r="H769" s="42" t="str">
        <f aca="true">IFERROR(INDEX(OFFSET('Transition types'!$A$6,1,0,'Transition types'!$B$4),SMALL(IF(OFFSET('Transition types'!$C$6,1,0,'Transition types'!$B$4)="IN",OFFSET($K$2,0,0,'Transition types'!$B$4)),ROWS($K$2:$K769))),"")</f>
        <v/>
      </c>
      <c r="I769" s="42" t="str">
        <f aca="true">IFERROR(INDEX(OFFSET('Transition types'!$A$6,1,0,'Transition types'!$B$4),SMALL(IF(OFFSET('Transition types'!$C$6,1,0,'Transition types'!$B$4)="THROUGH",OFFSET($K$2,0,0,'Transition types'!$B$4)),ROWS($K$2:$K769))),"")</f>
        <v/>
      </c>
      <c r="J769" s="42" t="str">
        <f aca="true">IFERROR(INDEX(OFFSET('Transition types'!$A$6,1,0,'Transition types'!$B$4),SMALL(IF(OFFSET('Transition types'!$C$6,1,0,'Transition types'!$B$4)="OUT",OFFSET($K$2,0,0,'Transition types'!$B$4)),ROWS($K$2:$K769))),"")</f>
        <v/>
      </c>
      <c r="K769" s="42" t="n">
        <f aca="false">ROWS($K$2:$K769)</f>
        <v>768</v>
      </c>
    </row>
    <row r="770" customFormat="false" ht="12.8" hidden="false" customHeight="false" outlineLevel="0" collapsed="false">
      <c r="H770" s="42" t="str">
        <f aca="true">IFERROR(INDEX(OFFSET('Transition types'!$A$6,1,0,'Transition types'!$B$4),SMALL(IF(OFFSET('Transition types'!$C$6,1,0,'Transition types'!$B$4)="IN",OFFSET($K$2,0,0,'Transition types'!$B$4)),ROWS($K$2:$K770))),"")</f>
        <v/>
      </c>
      <c r="I770" s="42" t="str">
        <f aca="true">IFERROR(INDEX(OFFSET('Transition types'!$A$6,1,0,'Transition types'!$B$4),SMALL(IF(OFFSET('Transition types'!$C$6,1,0,'Transition types'!$B$4)="THROUGH",OFFSET($K$2,0,0,'Transition types'!$B$4)),ROWS($K$2:$K770))),"")</f>
        <v/>
      </c>
      <c r="J770" s="42" t="str">
        <f aca="true">IFERROR(INDEX(OFFSET('Transition types'!$A$6,1,0,'Transition types'!$B$4),SMALL(IF(OFFSET('Transition types'!$C$6,1,0,'Transition types'!$B$4)="OUT",OFFSET($K$2,0,0,'Transition types'!$B$4)),ROWS($K$2:$K770))),"")</f>
        <v/>
      </c>
      <c r="K770" s="42" t="n">
        <f aca="false">ROWS($K$2:$K770)</f>
        <v>769</v>
      </c>
    </row>
    <row r="771" customFormat="false" ht="12.8" hidden="false" customHeight="false" outlineLevel="0" collapsed="false">
      <c r="H771" s="42" t="str">
        <f aca="true">IFERROR(INDEX(OFFSET('Transition types'!$A$6,1,0,'Transition types'!$B$4),SMALL(IF(OFFSET('Transition types'!$C$6,1,0,'Transition types'!$B$4)="IN",OFFSET($K$2,0,0,'Transition types'!$B$4)),ROWS($K$2:$K771))),"")</f>
        <v/>
      </c>
      <c r="I771" s="42" t="str">
        <f aca="true">IFERROR(INDEX(OFFSET('Transition types'!$A$6,1,0,'Transition types'!$B$4),SMALL(IF(OFFSET('Transition types'!$C$6,1,0,'Transition types'!$B$4)="THROUGH",OFFSET($K$2,0,0,'Transition types'!$B$4)),ROWS($K$2:$K771))),"")</f>
        <v/>
      </c>
      <c r="J771" s="42" t="str">
        <f aca="true">IFERROR(INDEX(OFFSET('Transition types'!$A$6,1,0,'Transition types'!$B$4),SMALL(IF(OFFSET('Transition types'!$C$6,1,0,'Transition types'!$B$4)="OUT",OFFSET($K$2,0,0,'Transition types'!$B$4)),ROWS($K$2:$K771))),"")</f>
        <v/>
      </c>
      <c r="K771" s="42" t="n">
        <f aca="false">ROWS($K$2:$K771)</f>
        <v>770</v>
      </c>
    </row>
    <row r="772" customFormat="false" ht="12.8" hidden="false" customHeight="false" outlineLevel="0" collapsed="false">
      <c r="H772" s="42" t="str">
        <f aca="true">IFERROR(INDEX(OFFSET('Transition types'!$A$6,1,0,'Transition types'!$B$4),SMALL(IF(OFFSET('Transition types'!$C$6,1,0,'Transition types'!$B$4)="IN",OFFSET($K$2,0,0,'Transition types'!$B$4)),ROWS($K$2:$K772))),"")</f>
        <v/>
      </c>
      <c r="I772" s="42" t="str">
        <f aca="true">IFERROR(INDEX(OFFSET('Transition types'!$A$6,1,0,'Transition types'!$B$4),SMALL(IF(OFFSET('Transition types'!$C$6,1,0,'Transition types'!$B$4)="THROUGH",OFFSET($K$2,0,0,'Transition types'!$B$4)),ROWS($K$2:$K772))),"")</f>
        <v/>
      </c>
      <c r="J772" s="42" t="str">
        <f aca="true">IFERROR(INDEX(OFFSET('Transition types'!$A$6,1,0,'Transition types'!$B$4),SMALL(IF(OFFSET('Transition types'!$C$6,1,0,'Transition types'!$B$4)="OUT",OFFSET($K$2,0,0,'Transition types'!$B$4)),ROWS($K$2:$K772))),"")</f>
        <v/>
      </c>
      <c r="K772" s="42" t="n">
        <f aca="false">ROWS($K$2:$K772)</f>
        <v>771</v>
      </c>
    </row>
    <row r="773" customFormat="false" ht="12.8" hidden="false" customHeight="false" outlineLevel="0" collapsed="false">
      <c r="H773" s="42" t="str">
        <f aca="true">IFERROR(INDEX(OFFSET('Transition types'!$A$6,1,0,'Transition types'!$B$4),SMALL(IF(OFFSET('Transition types'!$C$6,1,0,'Transition types'!$B$4)="IN",OFFSET($K$2,0,0,'Transition types'!$B$4)),ROWS($K$2:$K773))),"")</f>
        <v/>
      </c>
      <c r="I773" s="42" t="str">
        <f aca="true">IFERROR(INDEX(OFFSET('Transition types'!$A$6,1,0,'Transition types'!$B$4),SMALL(IF(OFFSET('Transition types'!$C$6,1,0,'Transition types'!$B$4)="THROUGH",OFFSET($K$2,0,0,'Transition types'!$B$4)),ROWS($K$2:$K773))),"")</f>
        <v/>
      </c>
      <c r="J773" s="42" t="str">
        <f aca="true">IFERROR(INDEX(OFFSET('Transition types'!$A$6,1,0,'Transition types'!$B$4),SMALL(IF(OFFSET('Transition types'!$C$6,1,0,'Transition types'!$B$4)="OUT",OFFSET($K$2,0,0,'Transition types'!$B$4)),ROWS($K$2:$K773))),"")</f>
        <v/>
      </c>
      <c r="K773" s="42" t="n">
        <f aca="false">ROWS($K$2:$K773)</f>
        <v>772</v>
      </c>
    </row>
    <row r="774" customFormat="false" ht="12.8" hidden="false" customHeight="false" outlineLevel="0" collapsed="false">
      <c r="H774" s="42" t="str">
        <f aca="true">IFERROR(INDEX(OFFSET('Transition types'!$A$6,1,0,'Transition types'!$B$4),SMALL(IF(OFFSET('Transition types'!$C$6,1,0,'Transition types'!$B$4)="IN",OFFSET($K$2,0,0,'Transition types'!$B$4)),ROWS($K$2:$K774))),"")</f>
        <v/>
      </c>
      <c r="I774" s="42" t="str">
        <f aca="true">IFERROR(INDEX(OFFSET('Transition types'!$A$6,1,0,'Transition types'!$B$4),SMALL(IF(OFFSET('Transition types'!$C$6,1,0,'Transition types'!$B$4)="THROUGH",OFFSET($K$2,0,0,'Transition types'!$B$4)),ROWS($K$2:$K774))),"")</f>
        <v/>
      </c>
      <c r="J774" s="42" t="str">
        <f aca="true">IFERROR(INDEX(OFFSET('Transition types'!$A$6,1,0,'Transition types'!$B$4),SMALL(IF(OFFSET('Transition types'!$C$6,1,0,'Transition types'!$B$4)="OUT",OFFSET($K$2,0,0,'Transition types'!$B$4)),ROWS($K$2:$K774))),"")</f>
        <v/>
      </c>
      <c r="K774" s="42" t="n">
        <f aca="false">ROWS($K$2:$K774)</f>
        <v>773</v>
      </c>
    </row>
    <row r="775" customFormat="false" ht="12.8" hidden="false" customHeight="false" outlineLevel="0" collapsed="false">
      <c r="H775" s="42" t="str">
        <f aca="true">IFERROR(INDEX(OFFSET('Transition types'!$A$6,1,0,'Transition types'!$B$4),SMALL(IF(OFFSET('Transition types'!$C$6,1,0,'Transition types'!$B$4)="IN",OFFSET($K$2,0,0,'Transition types'!$B$4)),ROWS($K$2:$K775))),"")</f>
        <v/>
      </c>
      <c r="I775" s="42" t="str">
        <f aca="true">IFERROR(INDEX(OFFSET('Transition types'!$A$6,1,0,'Transition types'!$B$4),SMALL(IF(OFFSET('Transition types'!$C$6,1,0,'Transition types'!$B$4)="THROUGH",OFFSET($K$2,0,0,'Transition types'!$B$4)),ROWS($K$2:$K775))),"")</f>
        <v/>
      </c>
      <c r="J775" s="42" t="str">
        <f aca="true">IFERROR(INDEX(OFFSET('Transition types'!$A$6,1,0,'Transition types'!$B$4),SMALL(IF(OFFSET('Transition types'!$C$6,1,0,'Transition types'!$B$4)="OUT",OFFSET($K$2,0,0,'Transition types'!$B$4)),ROWS($K$2:$K775))),"")</f>
        <v/>
      </c>
      <c r="K775" s="42" t="n">
        <f aca="false">ROWS($K$2:$K775)</f>
        <v>774</v>
      </c>
    </row>
    <row r="776" customFormat="false" ht="12.8" hidden="false" customHeight="false" outlineLevel="0" collapsed="false">
      <c r="H776" s="42" t="str">
        <f aca="true">IFERROR(INDEX(OFFSET('Transition types'!$A$6,1,0,'Transition types'!$B$4),SMALL(IF(OFFSET('Transition types'!$C$6,1,0,'Transition types'!$B$4)="IN",OFFSET($K$2,0,0,'Transition types'!$B$4)),ROWS($K$2:$K776))),"")</f>
        <v/>
      </c>
      <c r="I776" s="42" t="str">
        <f aca="true">IFERROR(INDEX(OFFSET('Transition types'!$A$6,1,0,'Transition types'!$B$4),SMALL(IF(OFFSET('Transition types'!$C$6,1,0,'Transition types'!$B$4)="THROUGH",OFFSET($K$2,0,0,'Transition types'!$B$4)),ROWS($K$2:$K776))),"")</f>
        <v/>
      </c>
      <c r="J776" s="42" t="str">
        <f aca="true">IFERROR(INDEX(OFFSET('Transition types'!$A$6,1,0,'Transition types'!$B$4),SMALL(IF(OFFSET('Transition types'!$C$6,1,0,'Transition types'!$B$4)="OUT",OFFSET($K$2,0,0,'Transition types'!$B$4)),ROWS($K$2:$K776))),"")</f>
        <v/>
      </c>
      <c r="K776" s="42" t="n">
        <f aca="false">ROWS($K$2:$K776)</f>
        <v>775</v>
      </c>
    </row>
    <row r="777" customFormat="false" ht="12.8" hidden="false" customHeight="false" outlineLevel="0" collapsed="false">
      <c r="H777" s="42" t="str">
        <f aca="true">IFERROR(INDEX(OFFSET('Transition types'!$A$6,1,0,'Transition types'!$B$4),SMALL(IF(OFFSET('Transition types'!$C$6,1,0,'Transition types'!$B$4)="IN",OFFSET($K$2,0,0,'Transition types'!$B$4)),ROWS($K$2:$K777))),"")</f>
        <v/>
      </c>
      <c r="I777" s="42" t="str">
        <f aca="true">IFERROR(INDEX(OFFSET('Transition types'!$A$6,1,0,'Transition types'!$B$4),SMALL(IF(OFFSET('Transition types'!$C$6,1,0,'Transition types'!$B$4)="THROUGH",OFFSET($K$2,0,0,'Transition types'!$B$4)),ROWS($K$2:$K777))),"")</f>
        <v/>
      </c>
      <c r="J777" s="42" t="str">
        <f aca="true">IFERROR(INDEX(OFFSET('Transition types'!$A$6,1,0,'Transition types'!$B$4),SMALL(IF(OFFSET('Transition types'!$C$6,1,0,'Transition types'!$B$4)="OUT",OFFSET($K$2,0,0,'Transition types'!$B$4)),ROWS($K$2:$K777))),"")</f>
        <v/>
      </c>
      <c r="K777" s="42" t="n">
        <f aca="false">ROWS($K$2:$K777)</f>
        <v>776</v>
      </c>
    </row>
    <row r="778" customFormat="false" ht="12.8" hidden="false" customHeight="false" outlineLevel="0" collapsed="false">
      <c r="H778" s="42" t="str">
        <f aca="true">IFERROR(INDEX(OFFSET('Transition types'!$A$6,1,0,'Transition types'!$B$4),SMALL(IF(OFFSET('Transition types'!$C$6,1,0,'Transition types'!$B$4)="IN",OFFSET($K$2,0,0,'Transition types'!$B$4)),ROWS($K$2:$K778))),"")</f>
        <v/>
      </c>
      <c r="I778" s="42" t="str">
        <f aca="true">IFERROR(INDEX(OFFSET('Transition types'!$A$6,1,0,'Transition types'!$B$4),SMALL(IF(OFFSET('Transition types'!$C$6,1,0,'Transition types'!$B$4)="THROUGH",OFFSET($K$2,0,0,'Transition types'!$B$4)),ROWS($K$2:$K778))),"")</f>
        <v/>
      </c>
      <c r="J778" s="42" t="str">
        <f aca="true">IFERROR(INDEX(OFFSET('Transition types'!$A$6,1,0,'Transition types'!$B$4),SMALL(IF(OFFSET('Transition types'!$C$6,1,0,'Transition types'!$B$4)="OUT",OFFSET($K$2,0,0,'Transition types'!$B$4)),ROWS($K$2:$K778))),"")</f>
        <v/>
      </c>
      <c r="K778" s="42" t="n">
        <f aca="false">ROWS($K$2:$K778)</f>
        <v>777</v>
      </c>
    </row>
    <row r="779" customFormat="false" ht="12.8" hidden="false" customHeight="false" outlineLevel="0" collapsed="false">
      <c r="H779" s="42" t="str">
        <f aca="true">IFERROR(INDEX(OFFSET('Transition types'!$A$6,1,0,'Transition types'!$B$4),SMALL(IF(OFFSET('Transition types'!$C$6,1,0,'Transition types'!$B$4)="IN",OFFSET($K$2,0,0,'Transition types'!$B$4)),ROWS($K$2:$K779))),"")</f>
        <v/>
      </c>
      <c r="I779" s="42" t="str">
        <f aca="true">IFERROR(INDEX(OFFSET('Transition types'!$A$6,1,0,'Transition types'!$B$4),SMALL(IF(OFFSET('Transition types'!$C$6,1,0,'Transition types'!$B$4)="THROUGH",OFFSET($K$2,0,0,'Transition types'!$B$4)),ROWS($K$2:$K779))),"")</f>
        <v/>
      </c>
      <c r="J779" s="42" t="str">
        <f aca="true">IFERROR(INDEX(OFFSET('Transition types'!$A$6,1,0,'Transition types'!$B$4),SMALL(IF(OFFSET('Transition types'!$C$6,1,0,'Transition types'!$B$4)="OUT",OFFSET($K$2,0,0,'Transition types'!$B$4)),ROWS($K$2:$K779))),"")</f>
        <v/>
      </c>
      <c r="K779" s="42" t="n">
        <f aca="false">ROWS($K$2:$K779)</f>
        <v>778</v>
      </c>
    </row>
    <row r="780" customFormat="false" ht="12.8" hidden="false" customHeight="false" outlineLevel="0" collapsed="false">
      <c r="H780" s="42" t="str">
        <f aca="true">IFERROR(INDEX(OFFSET('Transition types'!$A$6,1,0,'Transition types'!$B$4),SMALL(IF(OFFSET('Transition types'!$C$6,1,0,'Transition types'!$B$4)="IN",OFFSET($K$2,0,0,'Transition types'!$B$4)),ROWS($K$2:$K780))),"")</f>
        <v/>
      </c>
      <c r="I780" s="42" t="str">
        <f aca="true">IFERROR(INDEX(OFFSET('Transition types'!$A$6,1,0,'Transition types'!$B$4),SMALL(IF(OFFSET('Transition types'!$C$6,1,0,'Transition types'!$B$4)="THROUGH",OFFSET($K$2,0,0,'Transition types'!$B$4)),ROWS($K$2:$K780))),"")</f>
        <v/>
      </c>
      <c r="J780" s="42" t="str">
        <f aca="true">IFERROR(INDEX(OFFSET('Transition types'!$A$6,1,0,'Transition types'!$B$4),SMALL(IF(OFFSET('Transition types'!$C$6,1,0,'Transition types'!$B$4)="OUT",OFFSET($K$2,0,0,'Transition types'!$B$4)),ROWS($K$2:$K780))),"")</f>
        <v/>
      </c>
      <c r="K780" s="42" t="n">
        <f aca="false">ROWS($K$2:$K780)</f>
        <v>779</v>
      </c>
    </row>
    <row r="781" customFormat="false" ht="12.8" hidden="false" customHeight="false" outlineLevel="0" collapsed="false">
      <c r="H781" s="42" t="str">
        <f aca="true">IFERROR(INDEX(OFFSET('Transition types'!$A$6,1,0,'Transition types'!$B$4),SMALL(IF(OFFSET('Transition types'!$C$6,1,0,'Transition types'!$B$4)="IN",OFFSET($K$2,0,0,'Transition types'!$B$4)),ROWS($K$2:$K781))),"")</f>
        <v/>
      </c>
      <c r="I781" s="42" t="str">
        <f aca="true">IFERROR(INDEX(OFFSET('Transition types'!$A$6,1,0,'Transition types'!$B$4),SMALL(IF(OFFSET('Transition types'!$C$6,1,0,'Transition types'!$B$4)="THROUGH",OFFSET($K$2,0,0,'Transition types'!$B$4)),ROWS($K$2:$K781))),"")</f>
        <v/>
      </c>
      <c r="J781" s="42" t="str">
        <f aca="true">IFERROR(INDEX(OFFSET('Transition types'!$A$6,1,0,'Transition types'!$B$4),SMALL(IF(OFFSET('Transition types'!$C$6,1,0,'Transition types'!$B$4)="OUT",OFFSET($K$2,0,0,'Transition types'!$B$4)),ROWS($K$2:$K781))),"")</f>
        <v/>
      </c>
      <c r="K781" s="42" t="n">
        <f aca="false">ROWS($K$2:$K781)</f>
        <v>780</v>
      </c>
    </row>
    <row r="782" customFormat="false" ht="12.8" hidden="false" customHeight="false" outlineLevel="0" collapsed="false">
      <c r="H782" s="42" t="str">
        <f aca="true">IFERROR(INDEX(OFFSET('Transition types'!$A$6,1,0,'Transition types'!$B$4),SMALL(IF(OFFSET('Transition types'!$C$6,1,0,'Transition types'!$B$4)="IN",OFFSET($K$2,0,0,'Transition types'!$B$4)),ROWS($K$2:$K782))),"")</f>
        <v/>
      </c>
      <c r="I782" s="42" t="str">
        <f aca="true">IFERROR(INDEX(OFFSET('Transition types'!$A$6,1,0,'Transition types'!$B$4),SMALL(IF(OFFSET('Transition types'!$C$6,1,0,'Transition types'!$B$4)="THROUGH",OFFSET($K$2,0,0,'Transition types'!$B$4)),ROWS($K$2:$K782))),"")</f>
        <v/>
      </c>
      <c r="J782" s="42" t="str">
        <f aca="true">IFERROR(INDEX(OFFSET('Transition types'!$A$6,1,0,'Transition types'!$B$4),SMALL(IF(OFFSET('Transition types'!$C$6,1,0,'Transition types'!$B$4)="OUT",OFFSET($K$2,0,0,'Transition types'!$B$4)),ROWS($K$2:$K782))),"")</f>
        <v/>
      </c>
      <c r="K782" s="42" t="n">
        <f aca="false">ROWS($K$2:$K782)</f>
        <v>781</v>
      </c>
    </row>
    <row r="783" customFormat="false" ht="12.8" hidden="false" customHeight="false" outlineLevel="0" collapsed="false">
      <c r="H783" s="42" t="str">
        <f aca="true">IFERROR(INDEX(OFFSET('Transition types'!$A$6,1,0,'Transition types'!$B$4),SMALL(IF(OFFSET('Transition types'!$C$6,1,0,'Transition types'!$B$4)="IN",OFFSET($K$2,0,0,'Transition types'!$B$4)),ROWS($K$2:$K783))),"")</f>
        <v/>
      </c>
      <c r="I783" s="42" t="str">
        <f aca="true">IFERROR(INDEX(OFFSET('Transition types'!$A$6,1,0,'Transition types'!$B$4),SMALL(IF(OFFSET('Transition types'!$C$6,1,0,'Transition types'!$B$4)="THROUGH",OFFSET($K$2,0,0,'Transition types'!$B$4)),ROWS($K$2:$K783))),"")</f>
        <v/>
      </c>
      <c r="J783" s="42" t="str">
        <f aca="true">IFERROR(INDEX(OFFSET('Transition types'!$A$6,1,0,'Transition types'!$B$4),SMALL(IF(OFFSET('Transition types'!$C$6,1,0,'Transition types'!$B$4)="OUT",OFFSET($K$2,0,0,'Transition types'!$B$4)),ROWS($K$2:$K783))),"")</f>
        <v/>
      </c>
      <c r="K783" s="42" t="n">
        <f aca="false">ROWS($K$2:$K783)</f>
        <v>782</v>
      </c>
    </row>
    <row r="784" customFormat="false" ht="12.8" hidden="false" customHeight="false" outlineLevel="0" collapsed="false">
      <c r="H784" s="42" t="str">
        <f aca="true">IFERROR(INDEX(OFFSET('Transition types'!$A$6,1,0,'Transition types'!$B$4),SMALL(IF(OFFSET('Transition types'!$C$6,1,0,'Transition types'!$B$4)="IN",OFFSET($K$2,0,0,'Transition types'!$B$4)),ROWS($K$2:$K784))),"")</f>
        <v/>
      </c>
      <c r="I784" s="42" t="str">
        <f aca="true">IFERROR(INDEX(OFFSET('Transition types'!$A$6,1,0,'Transition types'!$B$4),SMALL(IF(OFFSET('Transition types'!$C$6,1,0,'Transition types'!$B$4)="THROUGH",OFFSET($K$2,0,0,'Transition types'!$B$4)),ROWS($K$2:$K784))),"")</f>
        <v/>
      </c>
      <c r="J784" s="42" t="str">
        <f aca="true">IFERROR(INDEX(OFFSET('Transition types'!$A$6,1,0,'Transition types'!$B$4),SMALL(IF(OFFSET('Transition types'!$C$6,1,0,'Transition types'!$B$4)="OUT",OFFSET($K$2,0,0,'Transition types'!$B$4)),ROWS($K$2:$K784))),"")</f>
        <v/>
      </c>
      <c r="K784" s="42" t="n">
        <f aca="false">ROWS($K$2:$K784)</f>
        <v>783</v>
      </c>
    </row>
    <row r="785" customFormat="false" ht="12.8" hidden="false" customHeight="false" outlineLevel="0" collapsed="false">
      <c r="H785" s="42" t="str">
        <f aca="true">IFERROR(INDEX(OFFSET('Transition types'!$A$6,1,0,'Transition types'!$B$4),SMALL(IF(OFFSET('Transition types'!$C$6,1,0,'Transition types'!$B$4)="IN",OFFSET($K$2,0,0,'Transition types'!$B$4)),ROWS($K$2:$K785))),"")</f>
        <v/>
      </c>
      <c r="I785" s="42" t="str">
        <f aca="true">IFERROR(INDEX(OFFSET('Transition types'!$A$6,1,0,'Transition types'!$B$4),SMALL(IF(OFFSET('Transition types'!$C$6,1,0,'Transition types'!$B$4)="THROUGH",OFFSET($K$2,0,0,'Transition types'!$B$4)),ROWS($K$2:$K785))),"")</f>
        <v/>
      </c>
      <c r="J785" s="42" t="str">
        <f aca="true">IFERROR(INDEX(OFFSET('Transition types'!$A$6,1,0,'Transition types'!$B$4),SMALL(IF(OFFSET('Transition types'!$C$6,1,0,'Transition types'!$B$4)="OUT",OFFSET($K$2,0,0,'Transition types'!$B$4)),ROWS($K$2:$K785))),"")</f>
        <v/>
      </c>
      <c r="K785" s="42" t="n">
        <f aca="false">ROWS($K$2:$K785)</f>
        <v>784</v>
      </c>
    </row>
    <row r="786" customFormat="false" ht="12.8" hidden="false" customHeight="false" outlineLevel="0" collapsed="false">
      <c r="H786" s="42" t="str">
        <f aca="true">IFERROR(INDEX(OFFSET('Transition types'!$A$6,1,0,'Transition types'!$B$4),SMALL(IF(OFFSET('Transition types'!$C$6,1,0,'Transition types'!$B$4)="IN",OFFSET($K$2,0,0,'Transition types'!$B$4)),ROWS($K$2:$K786))),"")</f>
        <v/>
      </c>
      <c r="I786" s="42" t="str">
        <f aca="true">IFERROR(INDEX(OFFSET('Transition types'!$A$6,1,0,'Transition types'!$B$4),SMALL(IF(OFFSET('Transition types'!$C$6,1,0,'Transition types'!$B$4)="THROUGH",OFFSET($K$2,0,0,'Transition types'!$B$4)),ROWS($K$2:$K786))),"")</f>
        <v/>
      </c>
      <c r="J786" s="42" t="str">
        <f aca="true">IFERROR(INDEX(OFFSET('Transition types'!$A$6,1,0,'Transition types'!$B$4),SMALL(IF(OFFSET('Transition types'!$C$6,1,0,'Transition types'!$B$4)="OUT",OFFSET($K$2,0,0,'Transition types'!$B$4)),ROWS($K$2:$K786))),"")</f>
        <v/>
      </c>
      <c r="K786" s="42" t="n">
        <f aca="false">ROWS($K$2:$K786)</f>
        <v>785</v>
      </c>
    </row>
    <row r="787" customFormat="false" ht="12.8" hidden="false" customHeight="false" outlineLevel="0" collapsed="false">
      <c r="H787" s="42" t="str">
        <f aca="true">IFERROR(INDEX(OFFSET('Transition types'!$A$6,1,0,'Transition types'!$B$4),SMALL(IF(OFFSET('Transition types'!$C$6,1,0,'Transition types'!$B$4)="IN",OFFSET($K$2,0,0,'Transition types'!$B$4)),ROWS($K$2:$K787))),"")</f>
        <v/>
      </c>
      <c r="I787" s="42" t="str">
        <f aca="true">IFERROR(INDEX(OFFSET('Transition types'!$A$6,1,0,'Transition types'!$B$4),SMALL(IF(OFFSET('Transition types'!$C$6,1,0,'Transition types'!$B$4)="THROUGH",OFFSET($K$2,0,0,'Transition types'!$B$4)),ROWS($K$2:$K787))),"")</f>
        <v/>
      </c>
      <c r="J787" s="42" t="str">
        <f aca="true">IFERROR(INDEX(OFFSET('Transition types'!$A$6,1,0,'Transition types'!$B$4),SMALL(IF(OFFSET('Transition types'!$C$6,1,0,'Transition types'!$B$4)="OUT",OFFSET($K$2,0,0,'Transition types'!$B$4)),ROWS($K$2:$K787))),"")</f>
        <v/>
      </c>
      <c r="K787" s="42" t="n">
        <f aca="false">ROWS($K$2:$K787)</f>
        <v>786</v>
      </c>
    </row>
    <row r="788" customFormat="false" ht="12.8" hidden="false" customHeight="false" outlineLevel="0" collapsed="false">
      <c r="H788" s="42" t="str">
        <f aca="true">IFERROR(INDEX(OFFSET('Transition types'!$A$6,1,0,'Transition types'!$B$4),SMALL(IF(OFFSET('Transition types'!$C$6,1,0,'Transition types'!$B$4)="IN",OFFSET($K$2,0,0,'Transition types'!$B$4)),ROWS($K$2:$K788))),"")</f>
        <v/>
      </c>
      <c r="I788" s="42" t="str">
        <f aca="true">IFERROR(INDEX(OFFSET('Transition types'!$A$6,1,0,'Transition types'!$B$4),SMALL(IF(OFFSET('Transition types'!$C$6,1,0,'Transition types'!$B$4)="THROUGH",OFFSET($K$2,0,0,'Transition types'!$B$4)),ROWS($K$2:$K788))),"")</f>
        <v/>
      </c>
      <c r="J788" s="42" t="str">
        <f aca="true">IFERROR(INDEX(OFFSET('Transition types'!$A$6,1,0,'Transition types'!$B$4),SMALL(IF(OFFSET('Transition types'!$C$6,1,0,'Transition types'!$B$4)="OUT",OFFSET($K$2,0,0,'Transition types'!$B$4)),ROWS($K$2:$K788))),"")</f>
        <v/>
      </c>
      <c r="K788" s="42" t="n">
        <f aca="false">ROWS($K$2:$K788)</f>
        <v>787</v>
      </c>
    </row>
    <row r="789" customFormat="false" ht="12.8" hidden="false" customHeight="false" outlineLevel="0" collapsed="false">
      <c r="H789" s="42" t="str">
        <f aca="true">IFERROR(INDEX(OFFSET('Transition types'!$A$6,1,0,'Transition types'!$B$4),SMALL(IF(OFFSET('Transition types'!$C$6,1,0,'Transition types'!$B$4)="IN",OFFSET($K$2,0,0,'Transition types'!$B$4)),ROWS($K$2:$K789))),"")</f>
        <v/>
      </c>
      <c r="I789" s="42" t="str">
        <f aca="true">IFERROR(INDEX(OFFSET('Transition types'!$A$6,1,0,'Transition types'!$B$4),SMALL(IF(OFFSET('Transition types'!$C$6,1,0,'Transition types'!$B$4)="THROUGH",OFFSET($K$2,0,0,'Transition types'!$B$4)),ROWS($K$2:$K789))),"")</f>
        <v/>
      </c>
      <c r="J789" s="42" t="str">
        <f aca="true">IFERROR(INDEX(OFFSET('Transition types'!$A$6,1,0,'Transition types'!$B$4),SMALL(IF(OFFSET('Transition types'!$C$6,1,0,'Transition types'!$B$4)="OUT",OFFSET($K$2,0,0,'Transition types'!$B$4)),ROWS($K$2:$K789))),"")</f>
        <v/>
      </c>
      <c r="K789" s="42" t="n">
        <f aca="false">ROWS($K$2:$K789)</f>
        <v>788</v>
      </c>
    </row>
    <row r="790" customFormat="false" ht="12.8" hidden="false" customHeight="false" outlineLevel="0" collapsed="false">
      <c r="H790" s="42" t="str">
        <f aca="true">IFERROR(INDEX(OFFSET('Transition types'!$A$6,1,0,'Transition types'!$B$4),SMALL(IF(OFFSET('Transition types'!$C$6,1,0,'Transition types'!$B$4)="IN",OFFSET($K$2,0,0,'Transition types'!$B$4)),ROWS($K$2:$K790))),"")</f>
        <v/>
      </c>
      <c r="I790" s="42" t="str">
        <f aca="true">IFERROR(INDEX(OFFSET('Transition types'!$A$6,1,0,'Transition types'!$B$4),SMALL(IF(OFFSET('Transition types'!$C$6,1,0,'Transition types'!$B$4)="THROUGH",OFFSET($K$2,0,0,'Transition types'!$B$4)),ROWS($K$2:$K790))),"")</f>
        <v/>
      </c>
      <c r="J790" s="42" t="str">
        <f aca="true">IFERROR(INDEX(OFFSET('Transition types'!$A$6,1,0,'Transition types'!$B$4),SMALL(IF(OFFSET('Transition types'!$C$6,1,0,'Transition types'!$B$4)="OUT",OFFSET($K$2,0,0,'Transition types'!$B$4)),ROWS($K$2:$K790))),"")</f>
        <v/>
      </c>
      <c r="K790" s="42" t="n">
        <f aca="false">ROWS($K$2:$K790)</f>
        <v>789</v>
      </c>
    </row>
    <row r="791" customFormat="false" ht="12.8" hidden="false" customHeight="false" outlineLevel="0" collapsed="false">
      <c r="H791" s="42" t="str">
        <f aca="true">IFERROR(INDEX(OFFSET('Transition types'!$A$6,1,0,'Transition types'!$B$4),SMALL(IF(OFFSET('Transition types'!$C$6,1,0,'Transition types'!$B$4)="IN",OFFSET($K$2,0,0,'Transition types'!$B$4)),ROWS($K$2:$K791))),"")</f>
        <v/>
      </c>
      <c r="I791" s="42" t="str">
        <f aca="true">IFERROR(INDEX(OFFSET('Transition types'!$A$6,1,0,'Transition types'!$B$4),SMALL(IF(OFFSET('Transition types'!$C$6,1,0,'Transition types'!$B$4)="THROUGH",OFFSET($K$2,0,0,'Transition types'!$B$4)),ROWS($K$2:$K791))),"")</f>
        <v/>
      </c>
      <c r="J791" s="42" t="str">
        <f aca="true">IFERROR(INDEX(OFFSET('Transition types'!$A$6,1,0,'Transition types'!$B$4),SMALL(IF(OFFSET('Transition types'!$C$6,1,0,'Transition types'!$B$4)="OUT",OFFSET($K$2,0,0,'Transition types'!$B$4)),ROWS($K$2:$K791))),"")</f>
        <v/>
      </c>
      <c r="K791" s="42" t="n">
        <f aca="false">ROWS($K$2:$K791)</f>
        <v>790</v>
      </c>
    </row>
    <row r="792" customFormat="false" ht="12.8" hidden="false" customHeight="false" outlineLevel="0" collapsed="false">
      <c r="H792" s="42" t="str">
        <f aca="true">IFERROR(INDEX(OFFSET('Transition types'!$A$6,1,0,'Transition types'!$B$4),SMALL(IF(OFFSET('Transition types'!$C$6,1,0,'Transition types'!$B$4)="IN",OFFSET($K$2,0,0,'Transition types'!$B$4)),ROWS($K$2:$K792))),"")</f>
        <v/>
      </c>
      <c r="I792" s="42" t="str">
        <f aca="true">IFERROR(INDEX(OFFSET('Transition types'!$A$6,1,0,'Transition types'!$B$4),SMALL(IF(OFFSET('Transition types'!$C$6,1,0,'Transition types'!$B$4)="THROUGH",OFFSET($K$2,0,0,'Transition types'!$B$4)),ROWS($K$2:$K792))),"")</f>
        <v/>
      </c>
      <c r="J792" s="42" t="str">
        <f aca="true">IFERROR(INDEX(OFFSET('Transition types'!$A$6,1,0,'Transition types'!$B$4),SMALL(IF(OFFSET('Transition types'!$C$6,1,0,'Transition types'!$B$4)="OUT",OFFSET($K$2,0,0,'Transition types'!$B$4)),ROWS($K$2:$K792))),"")</f>
        <v/>
      </c>
      <c r="K792" s="42" t="n">
        <f aca="false">ROWS($K$2:$K792)</f>
        <v>791</v>
      </c>
    </row>
    <row r="793" customFormat="false" ht="12.8" hidden="false" customHeight="false" outlineLevel="0" collapsed="false">
      <c r="H793" s="42" t="str">
        <f aca="true">IFERROR(INDEX(OFFSET('Transition types'!$A$6,1,0,'Transition types'!$B$4),SMALL(IF(OFFSET('Transition types'!$C$6,1,0,'Transition types'!$B$4)="IN",OFFSET($K$2,0,0,'Transition types'!$B$4)),ROWS($K$2:$K793))),"")</f>
        <v/>
      </c>
      <c r="I793" s="42" t="str">
        <f aca="true">IFERROR(INDEX(OFFSET('Transition types'!$A$6,1,0,'Transition types'!$B$4),SMALL(IF(OFFSET('Transition types'!$C$6,1,0,'Transition types'!$B$4)="THROUGH",OFFSET($K$2,0,0,'Transition types'!$B$4)),ROWS($K$2:$K793))),"")</f>
        <v/>
      </c>
      <c r="J793" s="42" t="str">
        <f aca="true">IFERROR(INDEX(OFFSET('Transition types'!$A$6,1,0,'Transition types'!$B$4),SMALL(IF(OFFSET('Transition types'!$C$6,1,0,'Transition types'!$B$4)="OUT",OFFSET($K$2,0,0,'Transition types'!$B$4)),ROWS($K$2:$K793))),"")</f>
        <v/>
      </c>
      <c r="K793" s="42" t="n">
        <f aca="false">ROWS($K$2:$K793)</f>
        <v>792</v>
      </c>
    </row>
    <row r="794" customFormat="false" ht="12.8" hidden="false" customHeight="false" outlineLevel="0" collapsed="false">
      <c r="H794" s="42" t="str">
        <f aca="true">IFERROR(INDEX(OFFSET('Transition types'!$A$6,1,0,'Transition types'!$B$4),SMALL(IF(OFFSET('Transition types'!$C$6,1,0,'Transition types'!$B$4)="IN",OFFSET($K$2,0,0,'Transition types'!$B$4)),ROWS($K$2:$K794))),"")</f>
        <v/>
      </c>
      <c r="I794" s="42" t="str">
        <f aca="true">IFERROR(INDEX(OFFSET('Transition types'!$A$6,1,0,'Transition types'!$B$4),SMALL(IF(OFFSET('Transition types'!$C$6,1,0,'Transition types'!$B$4)="THROUGH",OFFSET($K$2,0,0,'Transition types'!$B$4)),ROWS($K$2:$K794))),"")</f>
        <v/>
      </c>
      <c r="J794" s="42" t="str">
        <f aca="true">IFERROR(INDEX(OFFSET('Transition types'!$A$6,1,0,'Transition types'!$B$4),SMALL(IF(OFFSET('Transition types'!$C$6,1,0,'Transition types'!$B$4)="OUT",OFFSET($K$2,0,0,'Transition types'!$B$4)),ROWS($K$2:$K794))),"")</f>
        <v/>
      </c>
      <c r="K794" s="42" t="n">
        <f aca="false">ROWS($K$2:$K794)</f>
        <v>793</v>
      </c>
    </row>
    <row r="795" customFormat="false" ht="12.8" hidden="false" customHeight="false" outlineLevel="0" collapsed="false">
      <c r="H795" s="42" t="str">
        <f aca="true">IFERROR(INDEX(OFFSET('Transition types'!$A$6,1,0,'Transition types'!$B$4),SMALL(IF(OFFSET('Transition types'!$C$6,1,0,'Transition types'!$B$4)="IN",OFFSET($K$2,0,0,'Transition types'!$B$4)),ROWS($K$2:$K795))),"")</f>
        <v/>
      </c>
      <c r="I795" s="42" t="str">
        <f aca="true">IFERROR(INDEX(OFFSET('Transition types'!$A$6,1,0,'Transition types'!$B$4),SMALL(IF(OFFSET('Transition types'!$C$6,1,0,'Transition types'!$B$4)="THROUGH",OFFSET($K$2,0,0,'Transition types'!$B$4)),ROWS($K$2:$K795))),"")</f>
        <v/>
      </c>
      <c r="J795" s="42" t="str">
        <f aca="true">IFERROR(INDEX(OFFSET('Transition types'!$A$6,1,0,'Transition types'!$B$4),SMALL(IF(OFFSET('Transition types'!$C$6,1,0,'Transition types'!$B$4)="OUT",OFFSET($K$2,0,0,'Transition types'!$B$4)),ROWS($K$2:$K795))),"")</f>
        <v/>
      </c>
      <c r="K795" s="42" t="n">
        <f aca="false">ROWS($K$2:$K795)</f>
        <v>794</v>
      </c>
    </row>
    <row r="796" customFormat="false" ht="12.8" hidden="false" customHeight="false" outlineLevel="0" collapsed="false">
      <c r="H796" s="42" t="str">
        <f aca="true">IFERROR(INDEX(OFFSET('Transition types'!$A$6,1,0,'Transition types'!$B$4),SMALL(IF(OFFSET('Transition types'!$C$6,1,0,'Transition types'!$B$4)="IN",OFFSET($K$2,0,0,'Transition types'!$B$4)),ROWS($K$2:$K796))),"")</f>
        <v/>
      </c>
      <c r="I796" s="42" t="str">
        <f aca="true">IFERROR(INDEX(OFFSET('Transition types'!$A$6,1,0,'Transition types'!$B$4),SMALL(IF(OFFSET('Transition types'!$C$6,1,0,'Transition types'!$B$4)="THROUGH",OFFSET($K$2,0,0,'Transition types'!$B$4)),ROWS($K$2:$K796))),"")</f>
        <v/>
      </c>
      <c r="J796" s="42" t="str">
        <f aca="true">IFERROR(INDEX(OFFSET('Transition types'!$A$6,1,0,'Transition types'!$B$4),SMALL(IF(OFFSET('Transition types'!$C$6,1,0,'Transition types'!$B$4)="OUT",OFFSET($K$2,0,0,'Transition types'!$B$4)),ROWS($K$2:$K796))),"")</f>
        <v/>
      </c>
      <c r="K796" s="42" t="n">
        <f aca="false">ROWS($K$2:$K796)</f>
        <v>795</v>
      </c>
    </row>
    <row r="797" customFormat="false" ht="12.8" hidden="false" customHeight="false" outlineLevel="0" collapsed="false">
      <c r="H797" s="42" t="str">
        <f aca="true">IFERROR(INDEX(OFFSET('Transition types'!$A$6,1,0,'Transition types'!$B$4),SMALL(IF(OFFSET('Transition types'!$C$6,1,0,'Transition types'!$B$4)="IN",OFFSET($K$2,0,0,'Transition types'!$B$4)),ROWS($K$2:$K797))),"")</f>
        <v/>
      </c>
      <c r="I797" s="42" t="str">
        <f aca="true">IFERROR(INDEX(OFFSET('Transition types'!$A$6,1,0,'Transition types'!$B$4),SMALL(IF(OFFSET('Transition types'!$C$6,1,0,'Transition types'!$B$4)="THROUGH",OFFSET($K$2,0,0,'Transition types'!$B$4)),ROWS($K$2:$K797))),"")</f>
        <v/>
      </c>
      <c r="J797" s="42" t="str">
        <f aca="true">IFERROR(INDEX(OFFSET('Transition types'!$A$6,1,0,'Transition types'!$B$4),SMALL(IF(OFFSET('Transition types'!$C$6,1,0,'Transition types'!$B$4)="OUT",OFFSET($K$2,0,0,'Transition types'!$B$4)),ROWS($K$2:$K797))),"")</f>
        <v/>
      </c>
      <c r="K797" s="42" t="n">
        <f aca="false">ROWS($K$2:$K797)</f>
        <v>796</v>
      </c>
    </row>
    <row r="798" customFormat="false" ht="12.8" hidden="false" customHeight="false" outlineLevel="0" collapsed="false">
      <c r="H798" s="42" t="str">
        <f aca="true">IFERROR(INDEX(OFFSET('Transition types'!$A$6,1,0,'Transition types'!$B$4),SMALL(IF(OFFSET('Transition types'!$C$6,1,0,'Transition types'!$B$4)="IN",OFFSET($K$2,0,0,'Transition types'!$B$4)),ROWS($K$2:$K798))),"")</f>
        <v/>
      </c>
      <c r="I798" s="42" t="str">
        <f aca="true">IFERROR(INDEX(OFFSET('Transition types'!$A$6,1,0,'Transition types'!$B$4),SMALL(IF(OFFSET('Transition types'!$C$6,1,0,'Transition types'!$B$4)="THROUGH",OFFSET($K$2,0,0,'Transition types'!$B$4)),ROWS($K$2:$K798))),"")</f>
        <v/>
      </c>
      <c r="J798" s="42" t="str">
        <f aca="true">IFERROR(INDEX(OFFSET('Transition types'!$A$6,1,0,'Transition types'!$B$4),SMALL(IF(OFFSET('Transition types'!$C$6,1,0,'Transition types'!$B$4)="OUT",OFFSET($K$2,0,0,'Transition types'!$B$4)),ROWS($K$2:$K798))),"")</f>
        <v/>
      </c>
      <c r="K798" s="42" t="n">
        <f aca="false">ROWS($K$2:$K798)</f>
        <v>797</v>
      </c>
    </row>
    <row r="799" customFormat="false" ht="12.8" hidden="false" customHeight="false" outlineLevel="0" collapsed="false">
      <c r="H799" s="42" t="str">
        <f aca="true">IFERROR(INDEX(OFFSET('Transition types'!$A$6,1,0,'Transition types'!$B$4),SMALL(IF(OFFSET('Transition types'!$C$6,1,0,'Transition types'!$B$4)="IN",OFFSET($K$2,0,0,'Transition types'!$B$4)),ROWS($K$2:$K799))),"")</f>
        <v/>
      </c>
      <c r="I799" s="42" t="str">
        <f aca="true">IFERROR(INDEX(OFFSET('Transition types'!$A$6,1,0,'Transition types'!$B$4),SMALL(IF(OFFSET('Transition types'!$C$6,1,0,'Transition types'!$B$4)="THROUGH",OFFSET($K$2,0,0,'Transition types'!$B$4)),ROWS($K$2:$K799))),"")</f>
        <v/>
      </c>
      <c r="J799" s="42" t="str">
        <f aca="true">IFERROR(INDEX(OFFSET('Transition types'!$A$6,1,0,'Transition types'!$B$4),SMALL(IF(OFFSET('Transition types'!$C$6,1,0,'Transition types'!$B$4)="OUT",OFFSET($K$2,0,0,'Transition types'!$B$4)),ROWS($K$2:$K799))),"")</f>
        <v/>
      </c>
      <c r="K799" s="42" t="n">
        <f aca="false">ROWS($K$2:$K799)</f>
        <v>798</v>
      </c>
    </row>
    <row r="800" customFormat="false" ht="12.8" hidden="false" customHeight="false" outlineLevel="0" collapsed="false">
      <c r="H800" s="42" t="str">
        <f aca="true">IFERROR(INDEX(OFFSET('Transition types'!$A$6,1,0,'Transition types'!$B$4),SMALL(IF(OFFSET('Transition types'!$C$6,1,0,'Transition types'!$B$4)="IN",OFFSET($K$2,0,0,'Transition types'!$B$4)),ROWS($K$2:$K800))),"")</f>
        <v/>
      </c>
      <c r="I800" s="42" t="str">
        <f aca="true">IFERROR(INDEX(OFFSET('Transition types'!$A$6,1,0,'Transition types'!$B$4),SMALL(IF(OFFSET('Transition types'!$C$6,1,0,'Transition types'!$B$4)="THROUGH",OFFSET($K$2,0,0,'Transition types'!$B$4)),ROWS($K$2:$K800))),"")</f>
        <v/>
      </c>
      <c r="J800" s="42" t="str">
        <f aca="true">IFERROR(INDEX(OFFSET('Transition types'!$A$6,1,0,'Transition types'!$B$4),SMALL(IF(OFFSET('Transition types'!$C$6,1,0,'Transition types'!$B$4)="OUT",OFFSET($K$2,0,0,'Transition types'!$B$4)),ROWS($K$2:$K800))),"")</f>
        <v/>
      </c>
      <c r="K800" s="42" t="n">
        <f aca="false">ROWS($K$2:$K800)</f>
        <v>799</v>
      </c>
    </row>
    <row r="801" customFormat="false" ht="12.8" hidden="false" customHeight="false" outlineLevel="0" collapsed="false">
      <c r="H801" s="42" t="str">
        <f aca="true">IFERROR(INDEX(OFFSET('Transition types'!$A$6,1,0,'Transition types'!$B$4),SMALL(IF(OFFSET('Transition types'!$C$6,1,0,'Transition types'!$B$4)="IN",OFFSET($K$2,0,0,'Transition types'!$B$4)),ROWS($K$2:$K801))),"")</f>
        <v/>
      </c>
      <c r="I801" s="42" t="str">
        <f aca="true">IFERROR(INDEX(OFFSET('Transition types'!$A$6,1,0,'Transition types'!$B$4),SMALL(IF(OFFSET('Transition types'!$C$6,1,0,'Transition types'!$B$4)="THROUGH",OFFSET($K$2,0,0,'Transition types'!$B$4)),ROWS($K$2:$K801))),"")</f>
        <v/>
      </c>
      <c r="J801" s="42" t="str">
        <f aca="true">IFERROR(INDEX(OFFSET('Transition types'!$A$6,1,0,'Transition types'!$B$4),SMALL(IF(OFFSET('Transition types'!$C$6,1,0,'Transition types'!$B$4)="OUT",OFFSET($K$2,0,0,'Transition types'!$B$4)),ROWS($K$2:$K801))),"")</f>
        <v/>
      </c>
      <c r="K801" s="42" t="n">
        <f aca="false">ROWS($K$2:$K801)</f>
        <v>800</v>
      </c>
    </row>
    <row r="802" customFormat="false" ht="12.8" hidden="false" customHeight="false" outlineLevel="0" collapsed="false">
      <c r="H802" s="42" t="str">
        <f aca="true">IFERROR(INDEX(OFFSET('Transition types'!$A$6,1,0,'Transition types'!$B$4),SMALL(IF(OFFSET('Transition types'!$C$6,1,0,'Transition types'!$B$4)="IN",OFFSET($K$2,0,0,'Transition types'!$B$4)),ROWS($K$2:$K802))),"")</f>
        <v/>
      </c>
      <c r="I802" s="42" t="str">
        <f aca="true">IFERROR(INDEX(OFFSET('Transition types'!$A$6,1,0,'Transition types'!$B$4),SMALL(IF(OFFSET('Transition types'!$C$6,1,0,'Transition types'!$B$4)="THROUGH",OFFSET($K$2,0,0,'Transition types'!$B$4)),ROWS($K$2:$K802))),"")</f>
        <v/>
      </c>
      <c r="J802" s="42" t="str">
        <f aca="true">IFERROR(INDEX(OFFSET('Transition types'!$A$6,1,0,'Transition types'!$B$4),SMALL(IF(OFFSET('Transition types'!$C$6,1,0,'Transition types'!$B$4)="OUT",OFFSET($K$2,0,0,'Transition types'!$B$4)),ROWS($K$2:$K802))),"")</f>
        <v/>
      </c>
      <c r="K802" s="42" t="n">
        <f aca="false">ROWS($K$2:$K802)</f>
        <v>801</v>
      </c>
    </row>
    <row r="803" customFormat="false" ht="12.8" hidden="false" customHeight="false" outlineLevel="0" collapsed="false">
      <c r="H803" s="42" t="str">
        <f aca="true">IFERROR(INDEX(OFFSET('Transition types'!$A$6,1,0,'Transition types'!$B$4),SMALL(IF(OFFSET('Transition types'!$C$6,1,0,'Transition types'!$B$4)="IN",OFFSET($K$2,0,0,'Transition types'!$B$4)),ROWS($K$2:$K803))),"")</f>
        <v/>
      </c>
      <c r="I803" s="42" t="str">
        <f aca="true">IFERROR(INDEX(OFFSET('Transition types'!$A$6,1,0,'Transition types'!$B$4),SMALL(IF(OFFSET('Transition types'!$C$6,1,0,'Transition types'!$B$4)="THROUGH",OFFSET($K$2,0,0,'Transition types'!$B$4)),ROWS($K$2:$K803))),"")</f>
        <v/>
      </c>
      <c r="J803" s="42" t="str">
        <f aca="true">IFERROR(INDEX(OFFSET('Transition types'!$A$6,1,0,'Transition types'!$B$4),SMALL(IF(OFFSET('Transition types'!$C$6,1,0,'Transition types'!$B$4)="OUT",OFFSET($K$2,0,0,'Transition types'!$B$4)),ROWS($K$2:$K803))),"")</f>
        <v/>
      </c>
      <c r="K803" s="42" t="n">
        <f aca="false">ROWS($K$2:$K803)</f>
        <v>802</v>
      </c>
    </row>
    <row r="804" customFormat="false" ht="12.8" hidden="false" customHeight="false" outlineLevel="0" collapsed="false">
      <c r="H804" s="42" t="str">
        <f aca="true">IFERROR(INDEX(OFFSET('Transition types'!$A$6,1,0,'Transition types'!$B$4),SMALL(IF(OFFSET('Transition types'!$C$6,1,0,'Transition types'!$B$4)="IN",OFFSET($K$2,0,0,'Transition types'!$B$4)),ROWS($K$2:$K804))),"")</f>
        <v/>
      </c>
      <c r="I804" s="42" t="str">
        <f aca="true">IFERROR(INDEX(OFFSET('Transition types'!$A$6,1,0,'Transition types'!$B$4),SMALL(IF(OFFSET('Transition types'!$C$6,1,0,'Transition types'!$B$4)="THROUGH",OFFSET($K$2,0,0,'Transition types'!$B$4)),ROWS($K$2:$K804))),"")</f>
        <v/>
      </c>
      <c r="J804" s="42" t="str">
        <f aca="true">IFERROR(INDEX(OFFSET('Transition types'!$A$6,1,0,'Transition types'!$B$4),SMALL(IF(OFFSET('Transition types'!$C$6,1,0,'Transition types'!$B$4)="OUT",OFFSET($K$2,0,0,'Transition types'!$B$4)),ROWS($K$2:$K804))),"")</f>
        <v/>
      </c>
      <c r="K804" s="42" t="n">
        <f aca="false">ROWS($K$2:$K804)</f>
        <v>803</v>
      </c>
    </row>
    <row r="805" customFormat="false" ht="12.8" hidden="false" customHeight="false" outlineLevel="0" collapsed="false">
      <c r="H805" s="42" t="str">
        <f aca="true">IFERROR(INDEX(OFFSET('Transition types'!$A$6,1,0,'Transition types'!$B$4),SMALL(IF(OFFSET('Transition types'!$C$6,1,0,'Transition types'!$B$4)="IN",OFFSET($K$2,0,0,'Transition types'!$B$4)),ROWS($K$2:$K805))),"")</f>
        <v/>
      </c>
      <c r="I805" s="42" t="str">
        <f aca="true">IFERROR(INDEX(OFFSET('Transition types'!$A$6,1,0,'Transition types'!$B$4),SMALL(IF(OFFSET('Transition types'!$C$6,1,0,'Transition types'!$B$4)="THROUGH",OFFSET($K$2,0,0,'Transition types'!$B$4)),ROWS($K$2:$K805))),"")</f>
        <v/>
      </c>
      <c r="J805" s="42" t="str">
        <f aca="true">IFERROR(INDEX(OFFSET('Transition types'!$A$6,1,0,'Transition types'!$B$4),SMALL(IF(OFFSET('Transition types'!$C$6,1,0,'Transition types'!$B$4)="OUT",OFFSET($K$2,0,0,'Transition types'!$B$4)),ROWS($K$2:$K805))),"")</f>
        <v/>
      </c>
      <c r="K805" s="42" t="n">
        <f aca="false">ROWS($K$2:$K805)</f>
        <v>804</v>
      </c>
    </row>
    <row r="806" customFormat="false" ht="12.8" hidden="false" customHeight="false" outlineLevel="0" collapsed="false">
      <c r="H806" s="42" t="str">
        <f aca="true">IFERROR(INDEX(OFFSET('Transition types'!$A$6,1,0,'Transition types'!$B$4),SMALL(IF(OFFSET('Transition types'!$C$6,1,0,'Transition types'!$B$4)="IN",OFFSET($K$2,0,0,'Transition types'!$B$4)),ROWS($K$2:$K806))),"")</f>
        <v/>
      </c>
      <c r="I806" s="42" t="str">
        <f aca="true">IFERROR(INDEX(OFFSET('Transition types'!$A$6,1,0,'Transition types'!$B$4),SMALL(IF(OFFSET('Transition types'!$C$6,1,0,'Transition types'!$B$4)="THROUGH",OFFSET($K$2,0,0,'Transition types'!$B$4)),ROWS($K$2:$K806))),"")</f>
        <v/>
      </c>
      <c r="J806" s="42" t="str">
        <f aca="true">IFERROR(INDEX(OFFSET('Transition types'!$A$6,1,0,'Transition types'!$B$4),SMALL(IF(OFFSET('Transition types'!$C$6,1,0,'Transition types'!$B$4)="OUT",OFFSET($K$2,0,0,'Transition types'!$B$4)),ROWS($K$2:$K806))),"")</f>
        <v/>
      </c>
      <c r="K806" s="42" t="n">
        <f aca="false">ROWS($K$2:$K806)</f>
        <v>805</v>
      </c>
    </row>
    <row r="807" customFormat="false" ht="12.8" hidden="false" customHeight="false" outlineLevel="0" collapsed="false">
      <c r="H807" s="42" t="str">
        <f aca="true">IFERROR(INDEX(OFFSET('Transition types'!$A$6,1,0,'Transition types'!$B$4),SMALL(IF(OFFSET('Transition types'!$C$6,1,0,'Transition types'!$B$4)="IN",OFFSET($K$2,0,0,'Transition types'!$B$4)),ROWS($K$2:$K807))),"")</f>
        <v/>
      </c>
      <c r="I807" s="42" t="str">
        <f aca="true">IFERROR(INDEX(OFFSET('Transition types'!$A$6,1,0,'Transition types'!$B$4),SMALL(IF(OFFSET('Transition types'!$C$6,1,0,'Transition types'!$B$4)="THROUGH",OFFSET($K$2,0,0,'Transition types'!$B$4)),ROWS($K$2:$K807))),"")</f>
        <v/>
      </c>
      <c r="J807" s="42" t="str">
        <f aca="true">IFERROR(INDEX(OFFSET('Transition types'!$A$6,1,0,'Transition types'!$B$4),SMALL(IF(OFFSET('Transition types'!$C$6,1,0,'Transition types'!$B$4)="OUT",OFFSET($K$2,0,0,'Transition types'!$B$4)),ROWS($K$2:$K807))),"")</f>
        <v/>
      </c>
      <c r="K807" s="42" t="n">
        <f aca="false">ROWS($K$2:$K807)</f>
        <v>806</v>
      </c>
    </row>
    <row r="808" customFormat="false" ht="12.8" hidden="false" customHeight="false" outlineLevel="0" collapsed="false">
      <c r="H808" s="42" t="str">
        <f aca="true">IFERROR(INDEX(OFFSET('Transition types'!$A$6,1,0,'Transition types'!$B$4),SMALL(IF(OFFSET('Transition types'!$C$6,1,0,'Transition types'!$B$4)="IN",OFFSET($K$2,0,0,'Transition types'!$B$4)),ROWS($K$2:$K808))),"")</f>
        <v/>
      </c>
      <c r="I808" s="42" t="str">
        <f aca="true">IFERROR(INDEX(OFFSET('Transition types'!$A$6,1,0,'Transition types'!$B$4),SMALL(IF(OFFSET('Transition types'!$C$6,1,0,'Transition types'!$B$4)="THROUGH",OFFSET($K$2,0,0,'Transition types'!$B$4)),ROWS($K$2:$K808))),"")</f>
        <v/>
      </c>
      <c r="J808" s="42" t="str">
        <f aca="true">IFERROR(INDEX(OFFSET('Transition types'!$A$6,1,0,'Transition types'!$B$4),SMALL(IF(OFFSET('Transition types'!$C$6,1,0,'Transition types'!$B$4)="OUT",OFFSET($K$2,0,0,'Transition types'!$B$4)),ROWS($K$2:$K808))),"")</f>
        <v/>
      </c>
      <c r="K808" s="42" t="n">
        <f aca="false">ROWS($K$2:$K808)</f>
        <v>807</v>
      </c>
    </row>
    <row r="809" customFormat="false" ht="12.8" hidden="false" customHeight="false" outlineLevel="0" collapsed="false">
      <c r="H809" s="42" t="str">
        <f aca="true">IFERROR(INDEX(OFFSET('Transition types'!$A$6,1,0,'Transition types'!$B$4),SMALL(IF(OFFSET('Transition types'!$C$6,1,0,'Transition types'!$B$4)="IN",OFFSET($K$2,0,0,'Transition types'!$B$4)),ROWS($K$2:$K809))),"")</f>
        <v/>
      </c>
      <c r="I809" s="42" t="str">
        <f aca="true">IFERROR(INDEX(OFFSET('Transition types'!$A$6,1,0,'Transition types'!$B$4),SMALL(IF(OFFSET('Transition types'!$C$6,1,0,'Transition types'!$B$4)="THROUGH",OFFSET($K$2,0,0,'Transition types'!$B$4)),ROWS($K$2:$K809))),"")</f>
        <v/>
      </c>
      <c r="J809" s="42" t="str">
        <f aca="true">IFERROR(INDEX(OFFSET('Transition types'!$A$6,1,0,'Transition types'!$B$4),SMALL(IF(OFFSET('Transition types'!$C$6,1,0,'Transition types'!$B$4)="OUT",OFFSET($K$2,0,0,'Transition types'!$B$4)),ROWS($K$2:$K809))),"")</f>
        <v/>
      </c>
      <c r="K809" s="42" t="n">
        <f aca="false">ROWS($K$2:$K809)</f>
        <v>808</v>
      </c>
    </row>
    <row r="810" customFormat="false" ht="12.8" hidden="false" customHeight="false" outlineLevel="0" collapsed="false">
      <c r="H810" s="42" t="str">
        <f aca="true">IFERROR(INDEX(OFFSET('Transition types'!$A$6,1,0,'Transition types'!$B$4),SMALL(IF(OFFSET('Transition types'!$C$6,1,0,'Transition types'!$B$4)="IN",OFFSET($K$2,0,0,'Transition types'!$B$4)),ROWS($K$2:$K810))),"")</f>
        <v/>
      </c>
      <c r="I810" s="42" t="str">
        <f aca="true">IFERROR(INDEX(OFFSET('Transition types'!$A$6,1,0,'Transition types'!$B$4),SMALL(IF(OFFSET('Transition types'!$C$6,1,0,'Transition types'!$B$4)="THROUGH",OFFSET($K$2,0,0,'Transition types'!$B$4)),ROWS($K$2:$K810))),"")</f>
        <v/>
      </c>
      <c r="J810" s="42" t="str">
        <f aca="true">IFERROR(INDEX(OFFSET('Transition types'!$A$6,1,0,'Transition types'!$B$4),SMALL(IF(OFFSET('Transition types'!$C$6,1,0,'Transition types'!$B$4)="OUT",OFFSET($K$2,0,0,'Transition types'!$B$4)),ROWS($K$2:$K810))),"")</f>
        <v/>
      </c>
      <c r="K810" s="42" t="n">
        <f aca="false">ROWS($K$2:$K810)</f>
        <v>809</v>
      </c>
    </row>
    <row r="811" customFormat="false" ht="12.8" hidden="false" customHeight="false" outlineLevel="0" collapsed="false">
      <c r="H811" s="42" t="str">
        <f aca="true">IFERROR(INDEX(OFFSET('Transition types'!$A$6,1,0,'Transition types'!$B$4),SMALL(IF(OFFSET('Transition types'!$C$6,1,0,'Transition types'!$B$4)="IN",OFFSET($K$2,0,0,'Transition types'!$B$4)),ROWS($K$2:$K811))),"")</f>
        <v/>
      </c>
      <c r="I811" s="42" t="str">
        <f aca="true">IFERROR(INDEX(OFFSET('Transition types'!$A$6,1,0,'Transition types'!$B$4),SMALL(IF(OFFSET('Transition types'!$C$6,1,0,'Transition types'!$B$4)="THROUGH",OFFSET($K$2,0,0,'Transition types'!$B$4)),ROWS($K$2:$K811))),"")</f>
        <v/>
      </c>
      <c r="J811" s="42" t="str">
        <f aca="true">IFERROR(INDEX(OFFSET('Transition types'!$A$6,1,0,'Transition types'!$B$4),SMALL(IF(OFFSET('Transition types'!$C$6,1,0,'Transition types'!$B$4)="OUT",OFFSET($K$2,0,0,'Transition types'!$B$4)),ROWS($K$2:$K811))),"")</f>
        <v/>
      </c>
      <c r="K811" s="42" t="n">
        <f aca="false">ROWS($K$2:$K811)</f>
        <v>810</v>
      </c>
    </row>
    <row r="812" customFormat="false" ht="12.8" hidden="false" customHeight="false" outlineLevel="0" collapsed="false">
      <c r="H812" s="42" t="str">
        <f aca="true">IFERROR(INDEX(OFFSET('Transition types'!$A$6,1,0,'Transition types'!$B$4),SMALL(IF(OFFSET('Transition types'!$C$6,1,0,'Transition types'!$B$4)="IN",OFFSET($K$2,0,0,'Transition types'!$B$4)),ROWS($K$2:$K812))),"")</f>
        <v/>
      </c>
      <c r="I812" s="42" t="str">
        <f aca="true">IFERROR(INDEX(OFFSET('Transition types'!$A$6,1,0,'Transition types'!$B$4),SMALL(IF(OFFSET('Transition types'!$C$6,1,0,'Transition types'!$B$4)="THROUGH",OFFSET($K$2,0,0,'Transition types'!$B$4)),ROWS($K$2:$K812))),"")</f>
        <v/>
      </c>
      <c r="J812" s="42" t="str">
        <f aca="true">IFERROR(INDEX(OFFSET('Transition types'!$A$6,1,0,'Transition types'!$B$4),SMALL(IF(OFFSET('Transition types'!$C$6,1,0,'Transition types'!$B$4)="OUT",OFFSET($K$2,0,0,'Transition types'!$B$4)),ROWS($K$2:$K812))),"")</f>
        <v/>
      </c>
      <c r="K812" s="42" t="n">
        <f aca="false">ROWS($K$2:$K812)</f>
        <v>811</v>
      </c>
    </row>
    <row r="813" customFormat="false" ht="12.8" hidden="false" customHeight="false" outlineLevel="0" collapsed="false">
      <c r="H813" s="42" t="str">
        <f aca="true">IFERROR(INDEX(OFFSET('Transition types'!$A$6,1,0,'Transition types'!$B$4),SMALL(IF(OFFSET('Transition types'!$C$6,1,0,'Transition types'!$B$4)="IN",OFFSET($K$2,0,0,'Transition types'!$B$4)),ROWS($K$2:$K813))),"")</f>
        <v/>
      </c>
      <c r="I813" s="42" t="str">
        <f aca="true">IFERROR(INDEX(OFFSET('Transition types'!$A$6,1,0,'Transition types'!$B$4),SMALL(IF(OFFSET('Transition types'!$C$6,1,0,'Transition types'!$B$4)="THROUGH",OFFSET($K$2,0,0,'Transition types'!$B$4)),ROWS($K$2:$K813))),"")</f>
        <v/>
      </c>
      <c r="J813" s="42" t="str">
        <f aca="true">IFERROR(INDEX(OFFSET('Transition types'!$A$6,1,0,'Transition types'!$B$4),SMALL(IF(OFFSET('Transition types'!$C$6,1,0,'Transition types'!$B$4)="OUT",OFFSET($K$2,0,0,'Transition types'!$B$4)),ROWS($K$2:$K813))),"")</f>
        <v/>
      </c>
      <c r="K813" s="42" t="n">
        <f aca="false">ROWS($K$2:$K813)</f>
        <v>812</v>
      </c>
    </row>
    <row r="814" customFormat="false" ht="12.8" hidden="false" customHeight="false" outlineLevel="0" collapsed="false">
      <c r="H814" s="42" t="str">
        <f aca="true">IFERROR(INDEX(OFFSET('Transition types'!$A$6,1,0,'Transition types'!$B$4),SMALL(IF(OFFSET('Transition types'!$C$6,1,0,'Transition types'!$B$4)="IN",OFFSET($K$2,0,0,'Transition types'!$B$4)),ROWS($K$2:$K814))),"")</f>
        <v/>
      </c>
      <c r="I814" s="42" t="str">
        <f aca="true">IFERROR(INDEX(OFFSET('Transition types'!$A$6,1,0,'Transition types'!$B$4),SMALL(IF(OFFSET('Transition types'!$C$6,1,0,'Transition types'!$B$4)="THROUGH",OFFSET($K$2,0,0,'Transition types'!$B$4)),ROWS($K$2:$K814))),"")</f>
        <v/>
      </c>
      <c r="J814" s="42" t="str">
        <f aca="true">IFERROR(INDEX(OFFSET('Transition types'!$A$6,1,0,'Transition types'!$B$4),SMALL(IF(OFFSET('Transition types'!$C$6,1,0,'Transition types'!$B$4)="OUT",OFFSET($K$2,0,0,'Transition types'!$B$4)),ROWS($K$2:$K814))),"")</f>
        <v/>
      </c>
      <c r="K814" s="42" t="n">
        <f aca="false">ROWS($K$2:$K814)</f>
        <v>813</v>
      </c>
    </row>
    <row r="815" customFormat="false" ht="12.8" hidden="false" customHeight="false" outlineLevel="0" collapsed="false">
      <c r="H815" s="42" t="str">
        <f aca="true">IFERROR(INDEX(OFFSET('Transition types'!$A$6,1,0,'Transition types'!$B$4),SMALL(IF(OFFSET('Transition types'!$C$6,1,0,'Transition types'!$B$4)="IN",OFFSET($K$2,0,0,'Transition types'!$B$4)),ROWS($K$2:$K815))),"")</f>
        <v/>
      </c>
      <c r="I815" s="42" t="str">
        <f aca="true">IFERROR(INDEX(OFFSET('Transition types'!$A$6,1,0,'Transition types'!$B$4),SMALL(IF(OFFSET('Transition types'!$C$6,1,0,'Transition types'!$B$4)="THROUGH",OFFSET($K$2,0,0,'Transition types'!$B$4)),ROWS($K$2:$K815))),"")</f>
        <v/>
      </c>
      <c r="J815" s="42" t="str">
        <f aca="true">IFERROR(INDEX(OFFSET('Transition types'!$A$6,1,0,'Transition types'!$B$4),SMALL(IF(OFFSET('Transition types'!$C$6,1,0,'Transition types'!$B$4)="OUT",OFFSET($K$2,0,0,'Transition types'!$B$4)),ROWS($K$2:$K815))),"")</f>
        <v/>
      </c>
      <c r="K815" s="42" t="n">
        <f aca="false">ROWS($K$2:$K815)</f>
        <v>814</v>
      </c>
    </row>
    <row r="816" customFormat="false" ht="12.8" hidden="false" customHeight="false" outlineLevel="0" collapsed="false">
      <c r="H816" s="42" t="str">
        <f aca="true">IFERROR(INDEX(OFFSET('Transition types'!$A$6,1,0,'Transition types'!$B$4),SMALL(IF(OFFSET('Transition types'!$C$6,1,0,'Transition types'!$B$4)="IN",OFFSET($K$2,0,0,'Transition types'!$B$4)),ROWS($K$2:$K816))),"")</f>
        <v/>
      </c>
      <c r="I816" s="42" t="str">
        <f aca="true">IFERROR(INDEX(OFFSET('Transition types'!$A$6,1,0,'Transition types'!$B$4),SMALL(IF(OFFSET('Transition types'!$C$6,1,0,'Transition types'!$B$4)="THROUGH",OFFSET($K$2,0,0,'Transition types'!$B$4)),ROWS($K$2:$K816))),"")</f>
        <v/>
      </c>
      <c r="J816" s="42" t="str">
        <f aca="true">IFERROR(INDEX(OFFSET('Transition types'!$A$6,1,0,'Transition types'!$B$4),SMALL(IF(OFFSET('Transition types'!$C$6,1,0,'Transition types'!$B$4)="OUT",OFFSET($K$2,0,0,'Transition types'!$B$4)),ROWS($K$2:$K816))),"")</f>
        <v/>
      </c>
      <c r="K816" s="42" t="n">
        <f aca="false">ROWS($K$2:$K816)</f>
        <v>815</v>
      </c>
    </row>
    <row r="817" customFormat="false" ht="12.8" hidden="false" customHeight="false" outlineLevel="0" collapsed="false">
      <c r="H817" s="42" t="str">
        <f aca="true">IFERROR(INDEX(OFFSET('Transition types'!$A$6,1,0,'Transition types'!$B$4),SMALL(IF(OFFSET('Transition types'!$C$6,1,0,'Transition types'!$B$4)="IN",OFFSET($K$2,0,0,'Transition types'!$B$4)),ROWS($K$2:$K817))),"")</f>
        <v/>
      </c>
      <c r="I817" s="42" t="str">
        <f aca="true">IFERROR(INDEX(OFFSET('Transition types'!$A$6,1,0,'Transition types'!$B$4),SMALL(IF(OFFSET('Transition types'!$C$6,1,0,'Transition types'!$B$4)="THROUGH",OFFSET($K$2,0,0,'Transition types'!$B$4)),ROWS($K$2:$K817))),"")</f>
        <v/>
      </c>
      <c r="J817" s="42" t="str">
        <f aca="true">IFERROR(INDEX(OFFSET('Transition types'!$A$6,1,0,'Transition types'!$B$4),SMALL(IF(OFFSET('Transition types'!$C$6,1,0,'Transition types'!$B$4)="OUT",OFFSET($K$2,0,0,'Transition types'!$B$4)),ROWS($K$2:$K817))),"")</f>
        <v/>
      </c>
      <c r="K817" s="42" t="n">
        <f aca="false">ROWS($K$2:$K817)</f>
        <v>816</v>
      </c>
    </row>
    <row r="818" customFormat="false" ht="12.8" hidden="false" customHeight="false" outlineLevel="0" collapsed="false">
      <c r="H818" s="42" t="str">
        <f aca="true">IFERROR(INDEX(OFFSET('Transition types'!$A$6,1,0,'Transition types'!$B$4),SMALL(IF(OFFSET('Transition types'!$C$6,1,0,'Transition types'!$B$4)="IN",OFFSET($K$2,0,0,'Transition types'!$B$4)),ROWS($K$2:$K818))),"")</f>
        <v/>
      </c>
      <c r="I818" s="42" t="str">
        <f aca="true">IFERROR(INDEX(OFFSET('Transition types'!$A$6,1,0,'Transition types'!$B$4),SMALL(IF(OFFSET('Transition types'!$C$6,1,0,'Transition types'!$B$4)="THROUGH",OFFSET($K$2,0,0,'Transition types'!$B$4)),ROWS($K$2:$K818))),"")</f>
        <v/>
      </c>
      <c r="J818" s="42" t="str">
        <f aca="true">IFERROR(INDEX(OFFSET('Transition types'!$A$6,1,0,'Transition types'!$B$4),SMALL(IF(OFFSET('Transition types'!$C$6,1,0,'Transition types'!$B$4)="OUT",OFFSET($K$2,0,0,'Transition types'!$B$4)),ROWS($K$2:$K818))),"")</f>
        <v/>
      </c>
      <c r="K818" s="42" t="n">
        <f aca="false">ROWS($K$2:$K818)</f>
        <v>817</v>
      </c>
    </row>
    <row r="819" customFormat="false" ht="12.8" hidden="false" customHeight="false" outlineLevel="0" collapsed="false">
      <c r="H819" s="42" t="str">
        <f aca="true">IFERROR(INDEX(OFFSET('Transition types'!$A$6,1,0,'Transition types'!$B$4),SMALL(IF(OFFSET('Transition types'!$C$6,1,0,'Transition types'!$B$4)="IN",OFFSET($K$2,0,0,'Transition types'!$B$4)),ROWS($K$2:$K819))),"")</f>
        <v/>
      </c>
      <c r="I819" s="42" t="str">
        <f aca="true">IFERROR(INDEX(OFFSET('Transition types'!$A$6,1,0,'Transition types'!$B$4),SMALL(IF(OFFSET('Transition types'!$C$6,1,0,'Transition types'!$B$4)="THROUGH",OFFSET($K$2,0,0,'Transition types'!$B$4)),ROWS($K$2:$K819))),"")</f>
        <v/>
      </c>
      <c r="J819" s="42" t="str">
        <f aca="true">IFERROR(INDEX(OFFSET('Transition types'!$A$6,1,0,'Transition types'!$B$4),SMALL(IF(OFFSET('Transition types'!$C$6,1,0,'Transition types'!$B$4)="OUT",OFFSET($K$2,0,0,'Transition types'!$B$4)),ROWS($K$2:$K819))),"")</f>
        <v/>
      </c>
      <c r="K819" s="42" t="n">
        <f aca="false">ROWS($K$2:$K819)</f>
        <v>818</v>
      </c>
    </row>
    <row r="820" customFormat="false" ht="12.8" hidden="false" customHeight="false" outlineLevel="0" collapsed="false">
      <c r="H820" s="42" t="str">
        <f aca="true">IFERROR(INDEX(OFFSET('Transition types'!$A$6,1,0,'Transition types'!$B$4),SMALL(IF(OFFSET('Transition types'!$C$6,1,0,'Transition types'!$B$4)="IN",OFFSET($K$2,0,0,'Transition types'!$B$4)),ROWS($K$2:$K820))),"")</f>
        <v/>
      </c>
      <c r="I820" s="42" t="str">
        <f aca="true">IFERROR(INDEX(OFFSET('Transition types'!$A$6,1,0,'Transition types'!$B$4),SMALL(IF(OFFSET('Transition types'!$C$6,1,0,'Transition types'!$B$4)="THROUGH",OFFSET($K$2,0,0,'Transition types'!$B$4)),ROWS($K$2:$K820))),"")</f>
        <v/>
      </c>
      <c r="J820" s="42" t="str">
        <f aca="true">IFERROR(INDEX(OFFSET('Transition types'!$A$6,1,0,'Transition types'!$B$4),SMALL(IF(OFFSET('Transition types'!$C$6,1,0,'Transition types'!$B$4)="OUT",OFFSET($K$2,0,0,'Transition types'!$B$4)),ROWS($K$2:$K820))),"")</f>
        <v/>
      </c>
      <c r="K820" s="42" t="n">
        <f aca="false">ROWS($K$2:$K820)</f>
        <v>819</v>
      </c>
    </row>
    <row r="821" customFormat="false" ht="12.8" hidden="false" customHeight="false" outlineLevel="0" collapsed="false">
      <c r="H821" s="42" t="str">
        <f aca="true">IFERROR(INDEX(OFFSET('Transition types'!$A$6,1,0,'Transition types'!$B$4),SMALL(IF(OFFSET('Transition types'!$C$6,1,0,'Transition types'!$B$4)="IN",OFFSET($K$2,0,0,'Transition types'!$B$4)),ROWS($K$2:$K821))),"")</f>
        <v/>
      </c>
      <c r="I821" s="42" t="str">
        <f aca="true">IFERROR(INDEX(OFFSET('Transition types'!$A$6,1,0,'Transition types'!$B$4),SMALL(IF(OFFSET('Transition types'!$C$6,1,0,'Transition types'!$B$4)="THROUGH",OFFSET($K$2,0,0,'Transition types'!$B$4)),ROWS($K$2:$K821))),"")</f>
        <v/>
      </c>
      <c r="J821" s="42" t="str">
        <f aca="true">IFERROR(INDEX(OFFSET('Transition types'!$A$6,1,0,'Transition types'!$B$4),SMALL(IF(OFFSET('Transition types'!$C$6,1,0,'Transition types'!$B$4)="OUT",OFFSET($K$2,0,0,'Transition types'!$B$4)),ROWS($K$2:$K821))),"")</f>
        <v/>
      </c>
      <c r="K821" s="42" t="n">
        <f aca="false">ROWS($K$2:$K821)</f>
        <v>820</v>
      </c>
    </row>
    <row r="822" customFormat="false" ht="12.8" hidden="false" customHeight="false" outlineLevel="0" collapsed="false">
      <c r="H822" s="42" t="str">
        <f aca="true">IFERROR(INDEX(OFFSET('Transition types'!$A$6,1,0,'Transition types'!$B$4),SMALL(IF(OFFSET('Transition types'!$C$6,1,0,'Transition types'!$B$4)="IN",OFFSET($K$2,0,0,'Transition types'!$B$4)),ROWS($K$2:$K822))),"")</f>
        <v/>
      </c>
      <c r="I822" s="42" t="str">
        <f aca="true">IFERROR(INDEX(OFFSET('Transition types'!$A$6,1,0,'Transition types'!$B$4),SMALL(IF(OFFSET('Transition types'!$C$6,1,0,'Transition types'!$B$4)="THROUGH",OFFSET($K$2,0,0,'Transition types'!$B$4)),ROWS($K$2:$K822))),"")</f>
        <v/>
      </c>
      <c r="J822" s="42" t="str">
        <f aca="true">IFERROR(INDEX(OFFSET('Transition types'!$A$6,1,0,'Transition types'!$B$4),SMALL(IF(OFFSET('Transition types'!$C$6,1,0,'Transition types'!$B$4)="OUT",OFFSET($K$2,0,0,'Transition types'!$B$4)),ROWS($K$2:$K822))),"")</f>
        <v/>
      </c>
      <c r="K822" s="42" t="n">
        <f aca="false">ROWS($K$2:$K822)</f>
        <v>821</v>
      </c>
    </row>
    <row r="823" customFormat="false" ht="12.8" hidden="false" customHeight="false" outlineLevel="0" collapsed="false">
      <c r="H823" s="42" t="str">
        <f aca="true">IFERROR(INDEX(OFFSET('Transition types'!$A$6,1,0,'Transition types'!$B$4),SMALL(IF(OFFSET('Transition types'!$C$6,1,0,'Transition types'!$B$4)="IN",OFFSET($K$2,0,0,'Transition types'!$B$4)),ROWS($K$2:$K823))),"")</f>
        <v/>
      </c>
      <c r="I823" s="42" t="str">
        <f aca="true">IFERROR(INDEX(OFFSET('Transition types'!$A$6,1,0,'Transition types'!$B$4),SMALL(IF(OFFSET('Transition types'!$C$6,1,0,'Transition types'!$B$4)="THROUGH",OFFSET($K$2,0,0,'Transition types'!$B$4)),ROWS($K$2:$K823))),"")</f>
        <v/>
      </c>
      <c r="J823" s="42" t="str">
        <f aca="true">IFERROR(INDEX(OFFSET('Transition types'!$A$6,1,0,'Transition types'!$B$4),SMALL(IF(OFFSET('Transition types'!$C$6,1,0,'Transition types'!$B$4)="OUT",OFFSET($K$2,0,0,'Transition types'!$B$4)),ROWS($K$2:$K823))),"")</f>
        <v/>
      </c>
      <c r="K823" s="42" t="n">
        <f aca="false">ROWS($K$2:$K823)</f>
        <v>822</v>
      </c>
    </row>
    <row r="824" customFormat="false" ht="12.8" hidden="false" customHeight="false" outlineLevel="0" collapsed="false">
      <c r="H824" s="42" t="str">
        <f aca="true">IFERROR(INDEX(OFFSET('Transition types'!$A$6,1,0,'Transition types'!$B$4),SMALL(IF(OFFSET('Transition types'!$C$6,1,0,'Transition types'!$B$4)="IN",OFFSET($K$2,0,0,'Transition types'!$B$4)),ROWS($K$2:$K824))),"")</f>
        <v/>
      </c>
      <c r="I824" s="42" t="str">
        <f aca="true">IFERROR(INDEX(OFFSET('Transition types'!$A$6,1,0,'Transition types'!$B$4),SMALL(IF(OFFSET('Transition types'!$C$6,1,0,'Transition types'!$B$4)="THROUGH",OFFSET($K$2,0,0,'Transition types'!$B$4)),ROWS($K$2:$K824))),"")</f>
        <v/>
      </c>
      <c r="J824" s="42" t="str">
        <f aca="true">IFERROR(INDEX(OFFSET('Transition types'!$A$6,1,0,'Transition types'!$B$4),SMALL(IF(OFFSET('Transition types'!$C$6,1,0,'Transition types'!$B$4)="OUT",OFFSET($K$2,0,0,'Transition types'!$B$4)),ROWS($K$2:$K824))),"")</f>
        <v/>
      </c>
      <c r="K824" s="42" t="n">
        <f aca="false">ROWS($K$2:$K824)</f>
        <v>823</v>
      </c>
    </row>
    <row r="825" customFormat="false" ht="12.8" hidden="false" customHeight="false" outlineLevel="0" collapsed="false">
      <c r="H825" s="42" t="str">
        <f aca="true">IFERROR(INDEX(OFFSET('Transition types'!$A$6,1,0,'Transition types'!$B$4),SMALL(IF(OFFSET('Transition types'!$C$6,1,0,'Transition types'!$B$4)="IN",OFFSET($K$2,0,0,'Transition types'!$B$4)),ROWS($K$2:$K825))),"")</f>
        <v/>
      </c>
      <c r="I825" s="42" t="str">
        <f aca="true">IFERROR(INDEX(OFFSET('Transition types'!$A$6,1,0,'Transition types'!$B$4),SMALL(IF(OFFSET('Transition types'!$C$6,1,0,'Transition types'!$B$4)="THROUGH",OFFSET($K$2,0,0,'Transition types'!$B$4)),ROWS($K$2:$K825))),"")</f>
        <v/>
      </c>
      <c r="J825" s="42" t="str">
        <f aca="true">IFERROR(INDEX(OFFSET('Transition types'!$A$6,1,0,'Transition types'!$B$4),SMALL(IF(OFFSET('Transition types'!$C$6,1,0,'Transition types'!$B$4)="OUT",OFFSET($K$2,0,0,'Transition types'!$B$4)),ROWS($K$2:$K825))),"")</f>
        <v/>
      </c>
      <c r="K825" s="42" t="n">
        <f aca="false">ROWS($K$2:$K825)</f>
        <v>824</v>
      </c>
    </row>
    <row r="826" customFormat="false" ht="12.8" hidden="false" customHeight="false" outlineLevel="0" collapsed="false">
      <c r="H826" s="42" t="str">
        <f aca="true">IFERROR(INDEX(OFFSET('Transition types'!$A$6,1,0,'Transition types'!$B$4),SMALL(IF(OFFSET('Transition types'!$C$6,1,0,'Transition types'!$B$4)="IN",OFFSET($K$2,0,0,'Transition types'!$B$4)),ROWS($K$2:$K826))),"")</f>
        <v/>
      </c>
      <c r="I826" s="42" t="str">
        <f aca="true">IFERROR(INDEX(OFFSET('Transition types'!$A$6,1,0,'Transition types'!$B$4),SMALL(IF(OFFSET('Transition types'!$C$6,1,0,'Transition types'!$B$4)="THROUGH",OFFSET($K$2,0,0,'Transition types'!$B$4)),ROWS($K$2:$K826))),"")</f>
        <v/>
      </c>
      <c r="J826" s="42" t="str">
        <f aca="true">IFERROR(INDEX(OFFSET('Transition types'!$A$6,1,0,'Transition types'!$B$4),SMALL(IF(OFFSET('Transition types'!$C$6,1,0,'Transition types'!$B$4)="OUT",OFFSET($K$2,0,0,'Transition types'!$B$4)),ROWS($K$2:$K826))),"")</f>
        <v/>
      </c>
      <c r="K826" s="42" t="n">
        <f aca="false">ROWS($K$2:$K826)</f>
        <v>825</v>
      </c>
    </row>
    <row r="827" customFormat="false" ht="12.8" hidden="false" customHeight="false" outlineLevel="0" collapsed="false">
      <c r="H827" s="42" t="str">
        <f aca="true">IFERROR(INDEX(OFFSET('Transition types'!$A$6,1,0,'Transition types'!$B$4),SMALL(IF(OFFSET('Transition types'!$C$6,1,0,'Transition types'!$B$4)="IN",OFFSET($K$2,0,0,'Transition types'!$B$4)),ROWS($K$2:$K827))),"")</f>
        <v/>
      </c>
      <c r="I827" s="42" t="str">
        <f aca="true">IFERROR(INDEX(OFFSET('Transition types'!$A$6,1,0,'Transition types'!$B$4),SMALL(IF(OFFSET('Transition types'!$C$6,1,0,'Transition types'!$B$4)="THROUGH",OFFSET($K$2,0,0,'Transition types'!$B$4)),ROWS($K$2:$K827))),"")</f>
        <v/>
      </c>
      <c r="J827" s="42" t="str">
        <f aca="true">IFERROR(INDEX(OFFSET('Transition types'!$A$6,1,0,'Transition types'!$B$4),SMALL(IF(OFFSET('Transition types'!$C$6,1,0,'Transition types'!$B$4)="OUT",OFFSET($K$2,0,0,'Transition types'!$B$4)),ROWS($K$2:$K827))),"")</f>
        <v/>
      </c>
      <c r="K827" s="42" t="n">
        <f aca="false">ROWS($K$2:$K827)</f>
        <v>826</v>
      </c>
    </row>
    <row r="828" customFormat="false" ht="12.8" hidden="false" customHeight="false" outlineLevel="0" collapsed="false">
      <c r="H828" s="42" t="str">
        <f aca="true">IFERROR(INDEX(OFFSET('Transition types'!$A$6,1,0,'Transition types'!$B$4),SMALL(IF(OFFSET('Transition types'!$C$6,1,0,'Transition types'!$B$4)="IN",OFFSET($K$2,0,0,'Transition types'!$B$4)),ROWS($K$2:$K828))),"")</f>
        <v/>
      </c>
      <c r="I828" s="42" t="str">
        <f aca="true">IFERROR(INDEX(OFFSET('Transition types'!$A$6,1,0,'Transition types'!$B$4),SMALL(IF(OFFSET('Transition types'!$C$6,1,0,'Transition types'!$B$4)="THROUGH",OFFSET($K$2,0,0,'Transition types'!$B$4)),ROWS($K$2:$K828))),"")</f>
        <v/>
      </c>
      <c r="J828" s="42" t="str">
        <f aca="true">IFERROR(INDEX(OFFSET('Transition types'!$A$6,1,0,'Transition types'!$B$4),SMALL(IF(OFFSET('Transition types'!$C$6,1,0,'Transition types'!$B$4)="OUT",OFFSET($K$2,0,0,'Transition types'!$B$4)),ROWS($K$2:$K828))),"")</f>
        <v/>
      </c>
      <c r="K828" s="42" t="n">
        <f aca="false">ROWS($K$2:$K828)</f>
        <v>827</v>
      </c>
    </row>
    <row r="829" customFormat="false" ht="12.8" hidden="false" customHeight="false" outlineLevel="0" collapsed="false">
      <c r="H829" s="42" t="str">
        <f aca="true">IFERROR(INDEX(OFFSET('Transition types'!$A$6,1,0,'Transition types'!$B$4),SMALL(IF(OFFSET('Transition types'!$C$6,1,0,'Transition types'!$B$4)="IN",OFFSET($K$2,0,0,'Transition types'!$B$4)),ROWS($K$2:$K829))),"")</f>
        <v/>
      </c>
      <c r="I829" s="42" t="str">
        <f aca="true">IFERROR(INDEX(OFFSET('Transition types'!$A$6,1,0,'Transition types'!$B$4),SMALL(IF(OFFSET('Transition types'!$C$6,1,0,'Transition types'!$B$4)="THROUGH",OFFSET($K$2,0,0,'Transition types'!$B$4)),ROWS($K$2:$K829))),"")</f>
        <v/>
      </c>
      <c r="J829" s="42" t="str">
        <f aca="true">IFERROR(INDEX(OFFSET('Transition types'!$A$6,1,0,'Transition types'!$B$4),SMALL(IF(OFFSET('Transition types'!$C$6,1,0,'Transition types'!$B$4)="OUT",OFFSET($K$2,0,0,'Transition types'!$B$4)),ROWS($K$2:$K829))),"")</f>
        <v/>
      </c>
      <c r="K829" s="42" t="n">
        <f aca="false">ROWS($K$2:$K829)</f>
        <v>828</v>
      </c>
    </row>
    <row r="830" customFormat="false" ht="12.8" hidden="false" customHeight="false" outlineLevel="0" collapsed="false">
      <c r="H830" s="42" t="str">
        <f aca="true">IFERROR(INDEX(OFFSET('Transition types'!$A$6,1,0,'Transition types'!$B$4),SMALL(IF(OFFSET('Transition types'!$C$6,1,0,'Transition types'!$B$4)="IN",OFFSET($K$2,0,0,'Transition types'!$B$4)),ROWS($K$2:$K830))),"")</f>
        <v/>
      </c>
      <c r="I830" s="42" t="str">
        <f aca="true">IFERROR(INDEX(OFFSET('Transition types'!$A$6,1,0,'Transition types'!$B$4),SMALL(IF(OFFSET('Transition types'!$C$6,1,0,'Transition types'!$B$4)="THROUGH",OFFSET($K$2,0,0,'Transition types'!$B$4)),ROWS($K$2:$K830))),"")</f>
        <v/>
      </c>
      <c r="J830" s="42" t="str">
        <f aca="true">IFERROR(INDEX(OFFSET('Transition types'!$A$6,1,0,'Transition types'!$B$4),SMALL(IF(OFFSET('Transition types'!$C$6,1,0,'Transition types'!$B$4)="OUT",OFFSET($K$2,0,0,'Transition types'!$B$4)),ROWS($K$2:$K830))),"")</f>
        <v/>
      </c>
      <c r="K830" s="42" t="n">
        <f aca="false">ROWS($K$2:$K830)</f>
        <v>829</v>
      </c>
    </row>
    <row r="831" customFormat="false" ht="12.8" hidden="false" customHeight="false" outlineLevel="0" collapsed="false">
      <c r="H831" s="42" t="str">
        <f aca="true">IFERROR(INDEX(OFFSET('Transition types'!$A$6,1,0,'Transition types'!$B$4),SMALL(IF(OFFSET('Transition types'!$C$6,1,0,'Transition types'!$B$4)="IN",OFFSET($K$2,0,0,'Transition types'!$B$4)),ROWS($K$2:$K831))),"")</f>
        <v/>
      </c>
      <c r="I831" s="42" t="str">
        <f aca="true">IFERROR(INDEX(OFFSET('Transition types'!$A$6,1,0,'Transition types'!$B$4),SMALL(IF(OFFSET('Transition types'!$C$6,1,0,'Transition types'!$B$4)="THROUGH",OFFSET($K$2,0,0,'Transition types'!$B$4)),ROWS($K$2:$K831))),"")</f>
        <v/>
      </c>
      <c r="J831" s="42" t="str">
        <f aca="true">IFERROR(INDEX(OFFSET('Transition types'!$A$6,1,0,'Transition types'!$B$4),SMALL(IF(OFFSET('Transition types'!$C$6,1,0,'Transition types'!$B$4)="OUT",OFFSET($K$2,0,0,'Transition types'!$B$4)),ROWS($K$2:$K831))),"")</f>
        <v/>
      </c>
      <c r="K831" s="42" t="n">
        <f aca="false">ROWS($K$2:$K831)</f>
        <v>830</v>
      </c>
    </row>
    <row r="832" customFormat="false" ht="12.8" hidden="false" customHeight="false" outlineLevel="0" collapsed="false">
      <c r="H832" s="42" t="str">
        <f aca="true">IFERROR(INDEX(OFFSET('Transition types'!$A$6,1,0,'Transition types'!$B$4),SMALL(IF(OFFSET('Transition types'!$C$6,1,0,'Transition types'!$B$4)="IN",OFFSET($K$2,0,0,'Transition types'!$B$4)),ROWS($K$2:$K832))),"")</f>
        <v/>
      </c>
      <c r="I832" s="42" t="str">
        <f aca="true">IFERROR(INDEX(OFFSET('Transition types'!$A$6,1,0,'Transition types'!$B$4),SMALL(IF(OFFSET('Transition types'!$C$6,1,0,'Transition types'!$B$4)="THROUGH",OFFSET($K$2,0,0,'Transition types'!$B$4)),ROWS($K$2:$K832))),"")</f>
        <v/>
      </c>
      <c r="J832" s="42" t="str">
        <f aca="true">IFERROR(INDEX(OFFSET('Transition types'!$A$6,1,0,'Transition types'!$B$4),SMALL(IF(OFFSET('Transition types'!$C$6,1,0,'Transition types'!$B$4)="OUT",OFFSET($K$2,0,0,'Transition types'!$B$4)),ROWS($K$2:$K832))),"")</f>
        <v/>
      </c>
      <c r="K832" s="42" t="n">
        <f aca="false">ROWS($K$2:$K832)</f>
        <v>831</v>
      </c>
    </row>
    <row r="833" customFormat="false" ht="12.8" hidden="false" customHeight="false" outlineLevel="0" collapsed="false">
      <c r="H833" s="42" t="str">
        <f aca="true">IFERROR(INDEX(OFFSET('Transition types'!$A$6,1,0,'Transition types'!$B$4),SMALL(IF(OFFSET('Transition types'!$C$6,1,0,'Transition types'!$B$4)="IN",OFFSET($K$2,0,0,'Transition types'!$B$4)),ROWS($K$2:$K833))),"")</f>
        <v/>
      </c>
      <c r="I833" s="42" t="str">
        <f aca="true">IFERROR(INDEX(OFFSET('Transition types'!$A$6,1,0,'Transition types'!$B$4),SMALL(IF(OFFSET('Transition types'!$C$6,1,0,'Transition types'!$B$4)="THROUGH",OFFSET($K$2,0,0,'Transition types'!$B$4)),ROWS($K$2:$K833))),"")</f>
        <v/>
      </c>
      <c r="J833" s="42" t="str">
        <f aca="true">IFERROR(INDEX(OFFSET('Transition types'!$A$6,1,0,'Transition types'!$B$4),SMALL(IF(OFFSET('Transition types'!$C$6,1,0,'Transition types'!$B$4)="OUT",OFFSET($K$2,0,0,'Transition types'!$B$4)),ROWS($K$2:$K833))),"")</f>
        <v/>
      </c>
      <c r="K833" s="42" t="n">
        <f aca="false">ROWS($K$2:$K833)</f>
        <v>832</v>
      </c>
    </row>
    <row r="834" customFormat="false" ht="12.8" hidden="false" customHeight="false" outlineLevel="0" collapsed="false">
      <c r="H834" s="42" t="str">
        <f aca="true">IFERROR(INDEX(OFFSET('Transition types'!$A$6,1,0,'Transition types'!$B$4),SMALL(IF(OFFSET('Transition types'!$C$6,1,0,'Transition types'!$B$4)="IN",OFFSET($K$2,0,0,'Transition types'!$B$4)),ROWS($K$2:$K834))),"")</f>
        <v/>
      </c>
      <c r="I834" s="42" t="str">
        <f aca="true">IFERROR(INDEX(OFFSET('Transition types'!$A$6,1,0,'Transition types'!$B$4),SMALL(IF(OFFSET('Transition types'!$C$6,1,0,'Transition types'!$B$4)="THROUGH",OFFSET($K$2,0,0,'Transition types'!$B$4)),ROWS($K$2:$K834))),"")</f>
        <v/>
      </c>
      <c r="J834" s="42" t="str">
        <f aca="true">IFERROR(INDEX(OFFSET('Transition types'!$A$6,1,0,'Transition types'!$B$4),SMALL(IF(OFFSET('Transition types'!$C$6,1,0,'Transition types'!$B$4)="OUT",OFFSET($K$2,0,0,'Transition types'!$B$4)),ROWS($K$2:$K834))),"")</f>
        <v/>
      </c>
      <c r="K834" s="42" t="n">
        <f aca="false">ROWS($K$2:$K834)</f>
        <v>833</v>
      </c>
    </row>
    <row r="835" customFormat="false" ht="12.8" hidden="false" customHeight="false" outlineLevel="0" collapsed="false">
      <c r="H835" s="42" t="str">
        <f aca="true">IFERROR(INDEX(OFFSET('Transition types'!$A$6,1,0,'Transition types'!$B$4),SMALL(IF(OFFSET('Transition types'!$C$6,1,0,'Transition types'!$B$4)="IN",OFFSET($K$2,0,0,'Transition types'!$B$4)),ROWS($K$2:$K835))),"")</f>
        <v/>
      </c>
      <c r="I835" s="42" t="str">
        <f aca="true">IFERROR(INDEX(OFFSET('Transition types'!$A$6,1,0,'Transition types'!$B$4),SMALL(IF(OFFSET('Transition types'!$C$6,1,0,'Transition types'!$B$4)="THROUGH",OFFSET($K$2,0,0,'Transition types'!$B$4)),ROWS($K$2:$K835))),"")</f>
        <v/>
      </c>
      <c r="J835" s="42" t="str">
        <f aca="true">IFERROR(INDEX(OFFSET('Transition types'!$A$6,1,0,'Transition types'!$B$4),SMALL(IF(OFFSET('Transition types'!$C$6,1,0,'Transition types'!$B$4)="OUT",OFFSET($K$2,0,0,'Transition types'!$B$4)),ROWS($K$2:$K835))),"")</f>
        <v/>
      </c>
      <c r="K835" s="42" t="n">
        <f aca="false">ROWS($K$2:$K835)</f>
        <v>834</v>
      </c>
    </row>
    <row r="836" customFormat="false" ht="12.8" hidden="false" customHeight="false" outlineLevel="0" collapsed="false">
      <c r="H836" s="42" t="str">
        <f aca="true">IFERROR(INDEX(OFFSET('Transition types'!$A$6,1,0,'Transition types'!$B$4),SMALL(IF(OFFSET('Transition types'!$C$6,1,0,'Transition types'!$B$4)="IN",OFFSET($K$2,0,0,'Transition types'!$B$4)),ROWS($K$2:$K836))),"")</f>
        <v/>
      </c>
      <c r="I836" s="42" t="str">
        <f aca="true">IFERROR(INDEX(OFFSET('Transition types'!$A$6,1,0,'Transition types'!$B$4),SMALL(IF(OFFSET('Transition types'!$C$6,1,0,'Transition types'!$B$4)="THROUGH",OFFSET($K$2,0,0,'Transition types'!$B$4)),ROWS($K$2:$K836))),"")</f>
        <v/>
      </c>
      <c r="J836" s="42" t="str">
        <f aca="true">IFERROR(INDEX(OFFSET('Transition types'!$A$6,1,0,'Transition types'!$B$4),SMALL(IF(OFFSET('Transition types'!$C$6,1,0,'Transition types'!$B$4)="OUT",OFFSET($K$2,0,0,'Transition types'!$B$4)),ROWS($K$2:$K836))),"")</f>
        <v/>
      </c>
      <c r="K836" s="42" t="n">
        <f aca="false">ROWS($K$2:$K836)</f>
        <v>835</v>
      </c>
    </row>
    <row r="837" customFormat="false" ht="12.8" hidden="false" customHeight="false" outlineLevel="0" collapsed="false">
      <c r="H837" s="42" t="str">
        <f aca="true">IFERROR(INDEX(OFFSET('Transition types'!$A$6,1,0,'Transition types'!$B$4),SMALL(IF(OFFSET('Transition types'!$C$6,1,0,'Transition types'!$B$4)="IN",OFFSET($K$2,0,0,'Transition types'!$B$4)),ROWS($K$2:$K837))),"")</f>
        <v/>
      </c>
      <c r="I837" s="42" t="str">
        <f aca="true">IFERROR(INDEX(OFFSET('Transition types'!$A$6,1,0,'Transition types'!$B$4),SMALL(IF(OFFSET('Transition types'!$C$6,1,0,'Transition types'!$B$4)="THROUGH",OFFSET($K$2,0,0,'Transition types'!$B$4)),ROWS($K$2:$K837))),"")</f>
        <v/>
      </c>
      <c r="J837" s="42" t="str">
        <f aca="true">IFERROR(INDEX(OFFSET('Transition types'!$A$6,1,0,'Transition types'!$B$4),SMALL(IF(OFFSET('Transition types'!$C$6,1,0,'Transition types'!$B$4)="OUT",OFFSET($K$2,0,0,'Transition types'!$B$4)),ROWS($K$2:$K837))),"")</f>
        <v/>
      </c>
      <c r="K837" s="42" t="n">
        <f aca="false">ROWS($K$2:$K837)</f>
        <v>836</v>
      </c>
    </row>
    <row r="838" customFormat="false" ht="12.8" hidden="false" customHeight="false" outlineLevel="0" collapsed="false">
      <c r="H838" s="42" t="str">
        <f aca="true">IFERROR(INDEX(OFFSET('Transition types'!$A$6,1,0,'Transition types'!$B$4),SMALL(IF(OFFSET('Transition types'!$C$6,1,0,'Transition types'!$B$4)="IN",OFFSET($K$2,0,0,'Transition types'!$B$4)),ROWS($K$2:$K838))),"")</f>
        <v/>
      </c>
      <c r="I838" s="42" t="str">
        <f aca="true">IFERROR(INDEX(OFFSET('Transition types'!$A$6,1,0,'Transition types'!$B$4),SMALL(IF(OFFSET('Transition types'!$C$6,1,0,'Transition types'!$B$4)="THROUGH",OFFSET($K$2,0,0,'Transition types'!$B$4)),ROWS($K$2:$K838))),"")</f>
        <v/>
      </c>
      <c r="J838" s="42" t="str">
        <f aca="true">IFERROR(INDEX(OFFSET('Transition types'!$A$6,1,0,'Transition types'!$B$4),SMALL(IF(OFFSET('Transition types'!$C$6,1,0,'Transition types'!$B$4)="OUT",OFFSET($K$2,0,0,'Transition types'!$B$4)),ROWS($K$2:$K838))),"")</f>
        <v/>
      </c>
      <c r="K838" s="42" t="n">
        <f aca="false">ROWS($K$2:$K838)</f>
        <v>837</v>
      </c>
    </row>
    <row r="839" customFormat="false" ht="12.8" hidden="false" customHeight="false" outlineLevel="0" collapsed="false">
      <c r="H839" s="42" t="str">
        <f aca="true">IFERROR(INDEX(OFFSET('Transition types'!$A$6,1,0,'Transition types'!$B$4),SMALL(IF(OFFSET('Transition types'!$C$6,1,0,'Transition types'!$B$4)="IN",OFFSET($K$2,0,0,'Transition types'!$B$4)),ROWS($K$2:$K839))),"")</f>
        <v/>
      </c>
      <c r="I839" s="42" t="str">
        <f aca="true">IFERROR(INDEX(OFFSET('Transition types'!$A$6,1,0,'Transition types'!$B$4),SMALL(IF(OFFSET('Transition types'!$C$6,1,0,'Transition types'!$B$4)="THROUGH",OFFSET($K$2,0,0,'Transition types'!$B$4)),ROWS($K$2:$K839))),"")</f>
        <v/>
      </c>
      <c r="J839" s="42" t="str">
        <f aca="true">IFERROR(INDEX(OFFSET('Transition types'!$A$6,1,0,'Transition types'!$B$4),SMALL(IF(OFFSET('Transition types'!$C$6,1,0,'Transition types'!$B$4)="OUT",OFFSET($K$2,0,0,'Transition types'!$B$4)),ROWS($K$2:$K839))),"")</f>
        <v/>
      </c>
      <c r="K839" s="42" t="n">
        <f aca="false">ROWS($K$2:$K839)</f>
        <v>838</v>
      </c>
    </row>
    <row r="840" customFormat="false" ht="12.8" hidden="false" customHeight="false" outlineLevel="0" collapsed="false">
      <c r="H840" s="42" t="str">
        <f aca="true">IFERROR(INDEX(OFFSET('Transition types'!$A$6,1,0,'Transition types'!$B$4),SMALL(IF(OFFSET('Transition types'!$C$6,1,0,'Transition types'!$B$4)="IN",OFFSET($K$2,0,0,'Transition types'!$B$4)),ROWS($K$2:$K840))),"")</f>
        <v/>
      </c>
      <c r="I840" s="42" t="str">
        <f aca="true">IFERROR(INDEX(OFFSET('Transition types'!$A$6,1,0,'Transition types'!$B$4),SMALL(IF(OFFSET('Transition types'!$C$6,1,0,'Transition types'!$B$4)="THROUGH",OFFSET($K$2,0,0,'Transition types'!$B$4)),ROWS($K$2:$K840))),"")</f>
        <v/>
      </c>
      <c r="J840" s="42" t="str">
        <f aca="true">IFERROR(INDEX(OFFSET('Transition types'!$A$6,1,0,'Transition types'!$B$4),SMALL(IF(OFFSET('Transition types'!$C$6,1,0,'Transition types'!$B$4)="OUT",OFFSET($K$2,0,0,'Transition types'!$B$4)),ROWS($K$2:$K840))),"")</f>
        <v/>
      </c>
      <c r="K840" s="42" t="n">
        <f aca="false">ROWS($K$2:$K840)</f>
        <v>839</v>
      </c>
    </row>
    <row r="841" customFormat="false" ht="12.8" hidden="false" customHeight="false" outlineLevel="0" collapsed="false">
      <c r="H841" s="42" t="str">
        <f aca="true">IFERROR(INDEX(OFFSET('Transition types'!$A$6,1,0,'Transition types'!$B$4),SMALL(IF(OFFSET('Transition types'!$C$6,1,0,'Transition types'!$B$4)="IN",OFFSET($K$2,0,0,'Transition types'!$B$4)),ROWS($K$2:$K841))),"")</f>
        <v/>
      </c>
      <c r="I841" s="42" t="str">
        <f aca="true">IFERROR(INDEX(OFFSET('Transition types'!$A$6,1,0,'Transition types'!$B$4),SMALL(IF(OFFSET('Transition types'!$C$6,1,0,'Transition types'!$B$4)="THROUGH",OFFSET($K$2,0,0,'Transition types'!$B$4)),ROWS($K$2:$K841))),"")</f>
        <v/>
      </c>
      <c r="J841" s="42" t="str">
        <f aca="true">IFERROR(INDEX(OFFSET('Transition types'!$A$6,1,0,'Transition types'!$B$4),SMALL(IF(OFFSET('Transition types'!$C$6,1,0,'Transition types'!$B$4)="OUT",OFFSET($K$2,0,0,'Transition types'!$B$4)),ROWS($K$2:$K841))),"")</f>
        <v/>
      </c>
      <c r="K841" s="42" t="n">
        <f aca="false">ROWS($K$2:$K841)</f>
        <v>840</v>
      </c>
    </row>
    <row r="842" customFormat="false" ht="12.8" hidden="false" customHeight="false" outlineLevel="0" collapsed="false">
      <c r="H842" s="42" t="str">
        <f aca="true">IFERROR(INDEX(OFFSET('Transition types'!$A$6,1,0,'Transition types'!$B$4),SMALL(IF(OFFSET('Transition types'!$C$6,1,0,'Transition types'!$B$4)="IN",OFFSET($K$2,0,0,'Transition types'!$B$4)),ROWS($K$2:$K842))),"")</f>
        <v/>
      </c>
      <c r="I842" s="42" t="str">
        <f aca="true">IFERROR(INDEX(OFFSET('Transition types'!$A$6,1,0,'Transition types'!$B$4),SMALL(IF(OFFSET('Transition types'!$C$6,1,0,'Transition types'!$B$4)="THROUGH",OFFSET($K$2,0,0,'Transition types'!$B$4)),ROWS($K$2:$K842))),"")</f>
        <v/>
      </c>
      <c r="J842" s="42" t="str">
        <f aca="true">IFERROR(INDEX(OFFSET('Transition types'!$A$6,1,0,'Transition types'!$B$4),SMALL(IF(OFFSET('Transition types'!$C$6,1,0,'Transition types'!$B$4)="OUT",OFFSET($K$2,0,0,'Transition types'!$B$4)),ROWS($K$2:$K842))),"")</f>
        <v/>
      </c>
      <c r="K842" s="42" t="n">
        <f aca="false">ROWS($K$2:$K842)</f>
        <v>841</v>
      </c>
    </row>
    <row r="843" customFormat="false" ht="12.8" hidden="false" customHeight="false" outlineLevel="0" collapsed="false">
      <c r="H843" s="42" t="str">
        <f aca="true">IFERROR(INDEX(OFFSET('Transition types'!$A$6,1,0,'Transition types'!$B$4),SMALL(IF(OFFSET('Transition types'!$C$6,1,0,'Transition types'!$B$4)="IN",OFFSET($K$2,0,0,'Transition types'!$B$4)),ROWS($K$2:$K843))),"")</f>
        <v/>
      </c>
      <c r="I843" s="42" t="str">
        <f aca="true">IFERROR(INDEX(OFFSET('Transition types'!$A$6,1,0,'Transition types'!$B$4),SMALL(IF(OFFSET('Transition types'!$C$6,1,0,'Transition types'!$B$4)="THROUGH",OFFSET($K$2,0,0,'Transition types'!$B$4)),ROWS($K$2:$K843))),"")</f>
        <v/>
      </c>
      <c r="J843" s="42" t="str">
        <f aca="true">IFERROR(INDEX(OFFSET('Transition types'!$A$6,1,0,'Transition types'!$B$4),SMALL(IF(OFFSET('Transition types'!$C$6,1,0,'Transition types'!$B$4)="OUT",OFFSET($K$2,0,0,'Transition types'!$B$4)),ROWS($K$2:$K843))),"")</f>
        <v/>
      </c>
      <c r="K843" s="42" t="n">
        <f aca="false">ROWS($K$2:$K843)</f>
        <v>842</v>
      </c>
    </row>
    <row r="844" customFormat="false" ht="12.8" hidden="false" customHeight="false" outlineLevel="0" collapsed="false">
      <c r="H844" s="42" t="str">
        <f aca="true">IFERROR(INDEX(OFFSET('Transition types'!$A$6,1,0,'Transition types'!$B$4),SMALL(IF(OFFSET('Transition types'!$C$6,1,0,'Transition types'!$B$4)="IN",OFFSET($K$2,0,0,'Transition types'!$B$4)),ROWS($K$2:$K844))),"")</f>
        <v/>
      </c>
      <c r="I844" s="42" t="str">
        <f aca="true">IFERROR(INDEX(OFFSET('Transition types'!$A$6,1,0,'Transition types'!$B$4),SMALL(IF(OFFSET('Transition types'!$C$6,1,0,'Transition types'!$B$4)="THROUGH",OFFSET($K$2,0,0,'Transition types'!$B$4)),ROWS($K$2:$K844))),"")</f>
        <v/>
      </c>
      <c r="J844" s="42" t="str">
        <f aca="true">IFERROR(INDEX(OFFSET('Transition types'!$A$6,1,0,'Transition types'!$B$4),SMALL(IF(OFFSET('Transition types'!$C$6,1,0,'Transition types'!$B$4)="OUT",OFFSET($K$2,0,0,'Transition types'!$B$4)),ROWS($K$2:$K844))),"")</f>
        <v/>
      </c>
      <c r="K844" s="42" t="n">
        <f aca="false">ROWS($K$2:$K844)</f>
        <v>843</v>
      </c>
    </row>
    <row r="845" customFormat="false" ht="12.8" hidden="false" customHeight="false" outlineLevel="0" collapsed="false">
      <c r="H845" s="42" t="str">
        <f aca="true">IFERROR(INDEX(OFFSET('Transition types'!$A$6,1,0,'Transition types'!$B$4),SMALL(IF(OFFSET('Transition types'!$C$6,1,0,'Transition types'!$B$4)="IN",OFFSET($K$2,0,0,'Transition types'!$B$4)),ROWS($K$2:$K845))),"")</f>
        <v/>
      </c>
      <c r="I845" s="42" t="str">
        <f aca="true">IFERROR(INDEX(OFFSET('Transition types'!$A$6,1,0,'Transition types'!$B$4),SMALL(IF(OFFSET('Transition types'!$C$6,1,0,'Transition types'!$B$4)="THROUGH",OFFSET($K$2,0,0,'Transition types'!$B$4)),ROWS($K$2:$K845))),"")</f>
        <v/>
      </c>
      <c r="J845" s="42" t="str">
        <f aca="true">IFERROR(INDEX(OFFSET('Transition types'!$A$6,1,0,'Transition types'!$B$4),SMALL(IF(OFFSET('Transition types'!$C$6,1,0,'Transition types'!$B$4)="OUT",OFFSET($K$2,0,0,'Transition types'!$B$4)),ROWS($K$2:$K845))),"")</f>
        <v/>
      </c>
      <c r="K845" s="42" t="n">
        <f aca="false">ROWS($K$2:$K845)</f>
        <v>844</v>
      </c>
    </row>
    <row r="846" customFormat="false" ht="12.8" hidden="false" customHeight="false" outlineLevel="0" collapsed="false">
      <c r="H846" s="42" t="str">
        <f aca="true">IFERROR(INDEX(OFFSET('Transition types'!$A$6,1,0,'Transition types'!$B$4),SMALL(IF(OFFSET('Transition types'!$C$6,1,0,'Transition types'!$B$4)="IN",OFFSET($K$2,0,0,'Transition types'!$B$4)),ROWS($K$2:$K846))),"")</f>
        <v/>
      </c>
      <c r="I846" s="42" t="str">
        <f aca="true">IFERROR(INDEX(OFFSET('Transition types'!$A$6,1,0,'Transition types'!$B$4),SMALL(IF(OFFSET('Transition types'!$C$6,1,0,'Transition types'!$B$4)="THROUGH",OFFSET($K$2,0,0,'Transition types'!$B$4)),ROWS($K$2:$K846))),"")</f>
        <v/>
      </c>
      <c r="J846" s="42" t="str">
        <f aca="true">IFERROR(INDEX(OFFSET('Transition types'!$A$6,1,0,'Transition types'!$B$4),SMALL(IF(OFFSET('Transition types'!$C$6,1,0,'Transition types'!$B$4)="OUT",OFFSET($K$2,0,0,'Transition types'!$B$4)),ROWS($K$2:$K846))),"")</f>
        <v/>
      </c>
      <c r="K846" s="42" t="n">
        <f aca="false">ROWS($K$2:$K846)</f>
        <v>845</v>
      </c>
    </row>
    <row r="847" customFormat="false" ht="12.8" hidden="false" customHeight="false" outlineLevel="0" collapsed="false">
      <c r="H847" s="42" t="str">
        <f aca="true">IFERROR(INDEX(OFFSET('Transition types'!$A$6,1,0,'Transition types'!$B$4),SMALL(IF(OFFSET('Transition types'!$C$6,1,0,'Transition types'!$B$4)="IN",OFFSET($K$2,0,0,'Transition types'!$B$4)),ROWS($K$2:$K847))),"")</f>
        <v/>
      </c>
      <c r="I847" s="42" t="str">
        <f aca="true">IFERROR(INDEX(OFFSET('Transition types'!$A$6,1,0,'Transition types'!$B$4),SMALL(IF(OFFSET('Transition types'!$C$6,1,0,'Transition types'!$B$4)="THROUGH",OFFSET($K$2,0,0,'Transition types'!$B$4)),ROWS($K$2:$K847))),"")</f>
        <v/>
      </c>
      <c r="J847" s="42" t="str">
        <f aca="true">IFERROR(INDEX(OFFSET('Transition types'!$A$6,1,0,'Transition types'!$B$4),SMALL(IF(OFFSET('Transition types'!$C$6,1,0,'Transition types'!$B$4)="OUT",OFFSET($K$2,0,0,'Transition types'!$B$4)),ROWS($K$2:$K847))),"")</f>
        <v/>
      </c>
      <c r="K847" s="42" t="n">
        <f aca="false">ROWS($K$2:$K847)</f>
        <v>846</v>
      </c>
    </row>
    <row r="848" customFormat="false" ht="12.8" hidden="false" customHeight="false" outlineLevel="0" collapsed="false">
      <c r="H848" s="42" t="str">
        <f aca="true">IFERROR(INDEX(OFFSET('Transition types'!$A$6,1,0,'Transition types'!$B$4),SMALL(IF(OFFSET('Transition types'!$C$6,1,0,'Transition types'!$B$4)="IN",OFFSET($K$2,0,0,'Transition types'!$B$4)),ROWS($K$2:$K848))),"")</f>
        <v/>
      </c>
      <c r="I848" s="42" t="str">
        <f aca="true">IFERROR(INDEX(OFFSET('Transition types'!$A$6,1,0,'Transition types'!$B$4),SMALL(IF(OFFSET('Transition types'!$C$6,1,0,'Transition types'!$B$4)="THROUGH",OFFSET($K$2,0,0,'Transition types'!$B$4)),ROWS($K$2:$K848))),"")</f>
        <v/>
      </c>
      <c r="J848" s="42" t="str">
        <f aca="true">IFERROR(INDEX(OFFSET('Transition types'!$A$6,1,0,'Transition types'!$B$4),SMALL(IF(OFFSET('Transition types'!$C$6,1,0,'Transition types'!$B$4)="OUT",OFFSET($K$2,0,0,'Transition types'!$B$4)),ROWS($K$2:$K848))),"")</f>
        <v/>
      </c>
      <c r="K848" s="42" t="n">
        <f aca="false">ROWS($K$2:$K848)</f>
        <v>847</v>
      </c>
    </row>
    <row r="849" customFormat="false" ht="12.8" hidden="false" customHeight="false" outlineLevel="0" collapsed="false">
      <c r="H849" s="42" t="str">
        <f aca="true">IFERROR(INDEX(OFFSET('Transition types'!$A$6,1,0,'Transition types'!$B$4),SMALL(IF(OFFSET('Transition types'!$C$6,1,0,'Transition types'!$B$4)="IN",OFFSET($K$2,0,0,'Transition types'!$B$4)),ROWS($K$2:$K849))),"")</f>
        <v/>
      </c>
      <c r="I849" s="42" t="str">
        <f aca="true">IFERROR(INDEX(OFFSET('Transition types'!$A$6,1,0,'Transition types'!$B$4),SMALL(IF(OFFSET('Transition types'!$C$6,1,0,'Transition types'!$B$4)="THROUGH",OFFSET($K$2,0,0,'Transition types'!$B$4)),ROWS($K$2:$K849))),"")</f>
        <v/>
      </c>
      <c r="J849" s="42" t="str">
        <f aca="true">IFERROR(INDEX(OFFSET('Transition types'!$A$6,1,0,'Transition types'!$B$4),SMALL(IF(OFFSET('Transition types'!$C$6,1,0,'Transition types'!$B$4)="OUT",OFFSET($K$2,0,0,'Transition types'!$B$4)),ROWS($K$2:$K849))),"")</f>
        <v/>
      </c>
      <c r="K849" s="42" t="n">
        <f aca="false">ROWS($K$2:$K849)</f>
        <v>848</v>
      </c>
    </row>
    <row r="850" customFormat="false" ht="12.8" hidden="false" customHeight="false" outlineLevel="0" collapsed="false">
      <c r="H850" s="42" t="str">
        <f aca="true">IFERROR(INDEX(OFFSET('Transition types'!$A$6,1,0,'Transition types'!$B$4),SMALL(IF(OFFSET('Transition types'!$C$6,1,0,'Transition types'!$B$4)="IN",OFFSET($K$2,0,0,'Transition types'!$B$4)),ROWS($K$2:$K850))),"")</f>
        <v/>
      </c>
      <c r="I850" s="42" t="str">
        <f aca="true">IFERROR(INDEX(OFFSET('Transition types'!$A$6,1,0,'Transition types'!$B$4),SMALL(IF(OFFSET('Transition types'!$C$6,1,0,'Transition types'!$B$4)="THROUGH",OFFSET($K$2,0,0,'Transition types'!$B$4)),ROWS($K$2:$K850))),"")</f>
        <v/>
      </c>
      <c r="J850" s="42" t="str">
        <f aca="true">IFERROR(INDEX(OFFSET('Transition types'!$A$6,1,0,'Transition types'!$B$4),SMALL(IF(OFFSET('Transition types'!$C$6,1,0,'Transition types'!$B$4)="OUT",OFFSET($K$2,0,0,'Transition types'!$B$4)),ROWS($K$2:$K850))),"")</f>
        <v/>
      </c>
      <c r="K850" s="42" t="n">
        <f aca="false">ROWS($K$2:$K850)</f>
        <v>849</v>
      </c>
    </row>
    <row r="851" customFormat="false" ht="12.8" hidden="false" customHeight="false" outlineLevel="0" collapsed="false">
      <c r="H851" s="42" t="str">
        <f aca="true">IFERROR(INDEX(OFFSET('Transition types'!$A$6,1,0,'Transition types'!$B$4),SMALL(IF(OFFSET('Transition types'!$C$6,1,0,'Transition types'!$B$4)="IN",OFFSET($K$2,0,0,'Transition types'!$B$4)),ROWS($K$2:$K851))),"")</f>
        <v/>
      </c>
      <c r="I851" s="42" t="str">
        <f aca="true">IFERROR(INDEX(OFFSET('Transition types'!$A$6,1,0,'Transition types'!$B$4),SMALL(IF(OFFSET('Transition types'!$C$6,1,0,'Transition types'!$B$4)="THROUGH",OFFSET($K$2,0,0,'Transition types'!$B$4)),ROWS($K$2:$K851))),"")</f>
        <v/>
      </c>
      <c r="J851" s="42" t="str">
        <f aca="true">IFERROR(INDEX(OFFSET('Transition types'!$A$6,1,0,'Transition types'!$B$4),SMALL(IF(OFFSET('Transition types'!$C$6,1,0,'Transition types'!$B$4)="OUT",OFFSET($K$2,0,0,'Transition types'!$B$4)),ROWS($K$2:$K851))),"")</f>
        <v/>
      </c>
      <c r="K851" s="42" t="n">
        <f aca="false">ROWS($K$2:$K851)</f>
        <v>850</v>
      </c>
    </row>
    <row r="852" customFormat="false" ht="12.8" hidden="false" customHeight="false" outlineLevel="0" collapsed="false">
      <c r="H852" s="42" t="str">
        <f aca="true">IFERROR(INDEX(OFFSET('Transition types'!$A$6,1,0,'Transition types'!$B$4),SMALL(IF(OFFSET('Transition types'!$C$6,1,0,'Transition types'!$B$4)="IN",OFFSET($K$2,0,0,'Transition types'!$B$4)),ROWS($K$2:$K852))),"")</f>
        <v/>
      </c>
      <c r="I852" s="42" t="str">
        <f aca="true">IFERROR(INDEX(OFFSET('Transition types'!$A$6,1,0,'Transition types'!$B$4),SMALL(IF(OFFSET('Transition types'!$C$6,1,0,'Transition types'!$B$4)="THROUGH",OFFSET($K$2,0,0,'Transition types'!$B$4)),ROWS($K$2:$K852))),"")</f>
        <v/>
      </c>
      <c r="J852" s="42" t="str">
        <f aca="true">IFERROR(INDEX(OFFSET('Transition types'!$A$6,1,0,'Transition types'!$B$4),SMALL(IF(OFFSET('Transition types'!$C$6,1,0,'Transition types'!$B$4)="OUT",OFFSET($K$2,0,0,'Transition types'!$B$4)),ROWS($K$2:$K852))),"")</f>
        <v/>
      </c>
      <c r="K852" s="42" t="n">
        <f aca="false">ROWS($K$2:$K852)</f>
        <v>851</v>
      </c>
    </row>
    <row r="853" customFormat="false" ht="12.8" hidden="false" customHeight="false" outlineLevel="0" collapsed="false">
      <c r="H853" s="42" t="str">
        <f aca="true">IFERROR(INDEX(OFFSET('Transition types'!$A$6,1,0,'Transition types'!$B$4),SMALL(IF(OFFSET('Transition types'!$C$6,1,0,'Transition types'!$B$4)="IN",OFFSET($K$2,0,0,'Transition types'!$B$4)),ROWS($K$2:$K853))),"")</f>
        <v/>
      </c>
      <c r="I853" s="42" t="str">
        <f aca="true">IFERROR(INDEX(OFFSET('Transition types'!$A$6,1,0,'Transition types'!$B$4),SMALL(IF(OFFSET('Transition types'!$C$6,1,0,'Transition types'!$B$4)="THROUGH",OFFSET($K$2,0,0,'Transition types'!$B$4)),ROWS($K$2:$K853))),"")</f>
        <v/>
      </c>
      <c r="J853" s="42" t="str">
        <f aca="true">IFERROR(INDEX(OFFSET('Transition types'!$A$6,1,0,'Transition types'!$B$4),SMALL(IF(OFFSET('Transition types'!$C$6,1,0,'Transition types'!$B$4)="OUT",OFFSET($K$2,0,0,'Transition types'!$B$4)),ROWS($K$2:$K853))),"")</f>
        <v/>
      </c>
      <c r="K853" s="42" t="n">
        <f aca="false">ROWS($K$2:$K853)</f>
        <v>852</v>
      </c>
    </row>
    <row r="854" customFormat="false" ht="12.8" hidden="false" customHeight="false" outlineLevel="0" collapsed="false">
      <c r="H854" s="42" t="str">
        <f aca="true">IFERROR(INDEX(OFFSET('Transition types'!$A$6,1,0,'Transition types'!$B$4),SMALL(IF(OFFSET('Transition types'!$C$6,1,0,'Transition types'!$B$4)="IN",OFFSET($K$2,0,0,'Transition types'!$B$4)),ROWS($K$2:$K854))),"")</f>
        <v/>
      </c>
      <c r="I854" s="42" t="str">
        <f aca="true">IFERROR(INDEX(OFFSET('Transition types'!$A$6,1,0,'Transition types'!$B$4),SMALL(IF(OFFSET('Transition types'!$C$6,1,0,'Transition types'!$B$4)="THROUGH",OFFSET($K$2,0,0,'Transition types'!$B$4)),ROWS($K$2:$K854))),"")</f>
        <v/>
      </c>
      <c r="J854" s="42" t="str">
        <f aca="true">IFERROR(INDEX(OFFSET('Transition types'!$A$6,1,0,'Transition types'!$B$4),SMALL(IF(OFFSET('Transition types'!$C$6,1,0,'Transition types'!$B$4)="OUT",OFFSET($K$2,0,0,'Transition types'!$B$4)),ROWS($K$2:$K854))),"")</f>
        <v/>
      </c>
      <c r="K854" s="42" t="n">
        <f aca="false">ROWS($K$2:$K854)</f>
        <v>853</v>
      </c>
    </row>
    <row r="855" customFormat="false" ht="12.8" hidden="false" customHeight="false" outlineLevel="0" collapsed="false">
      <c r="H855" s="42" t="str">
        <f aca="true">IFERROR(INDEX(OFFSET('Transition types'!$A$6,1,0,'Transition types'!$B$4),SMALL(IF(OFFSET('Transition types'!$C$6,1,0,'Transition types'!$B$4)="IN",OFFSET($K$2,0,0,'Transition types'!$B$4)),ROWS($K$2:$K855))),"")</f>
        <v/>
      </c>
      <c r="I855" s="42" t="str">
        <f aca="true">IFERROR(INDEX(OFFSET('Transition types'!$A$6,1,0,'Transition types'!$B$4),SMALL(IF(OFFSET('Transition types'!$C$6,1,0,'Transition types'!$B$4)="THROUGH",OFFSET($K$2,0,0,'Transition types'!$B$4)),ROWS($K$2:$K855))),"")</f>
        <v/>
      </c>
      <c r="J855" s="42" t="str">
        <f aca="true">IFERROR(INDEX(OFFSET('Transition types'!$A$6,1,0,'Transition types'!$B$4),SMALL(IF(OFFSET('Transition types'!$C$6,1,0,'Transition types'!$B$4)="OUT",OFFSET($K$2,0,0,'Transition types'!$B$4)),ROWS($K$2:$K855))),"")</f>
        <v/>
      </c>
      <c r="K855" s="42" t="n">
        <f aca="false">ROWS($K$2:$K855)</f>
        <v>854</v>
      </c>
    </row>
    <row r="856" customFormat="false" ht="12.8" hidden="false" customHeight="false" outlineLevel="0" collapsed="false">
      <c r="H856" s="42" t="str">
        <f aca="true">IFERROR(INDEX(OFFSET('Transition types'!$A$6,1,0,'Transition types'!$B$4),SMALL(IF(OFFSET('Transition types'!$C$6,1,0,'Transition types'!$B$4)="IN",OFFSET($K$2,0,0,'Transition types'!$B$4)),ROWS($K$2:$K856))),"")</f>
        <v/>
      </c>
      <c r="I856" s="42" t="str">
        <f aca="true">IFERROR(INDEX(OFFSET('Transition types'!$A$6,1,0,'Transition types'!$B$4),SMALL(IF(OFFSET('Transition types'!$C$6,1,0,'Transition types'!$B$4)="THROUGH",OFFSET($K$2,0,0,'Transition types'!$B$4)),ROWS($K$2:$K856))),"")</f>
        <v/>
      </c>
      <c r="J856" s="42" t="str">
        <f aca="true">IFERROR(INDEX(OFFSET('Transition types'!$A$6,1,0,'Transition types'!$B$4),SMALL(IF(OFFSET('Transition types'!$C$6,1,0,'Transition types'!$B$4)="OUT",OFFSET($K$2,0,0,'Transition types'!$B$4)),ROWS($K$2:$K856))),"")</f>
        <v/>
      </c>
      <c r="K856" s="42" t="n">
        <f aca="false">ROWS($K$2:$K856)</f>
        <v>855</v>
      </c>
    </row>
    <row r="857" customFormat="false" ht="12.8" hidden="false" customHeight="false" outlineLevel="0" collapsed="false">
      <c r="H857" s="42" t="str">
        <f aca="true">IFERROR(INDEX(OFFSET('Transition types'!$A$6,1,0,'Transition types'!$B$4),SMALL(IF(OFFSET('Transition types'!$C$6,1,0,'Transition types'!$B$4)="IN",OFFSET($K$2,0,0,'Transition types'!$B$4)),ROWS($K$2:$K857))),"")</f>
        <v/>
      </c>
      <c r="I857" s="42" t="str">
        <f aca="true">IFERROR(INDEX(OFFSET('Transition types'!$A$6,1,0,'Transition types'!$B$4),SMALL(IF(OFFSET('Transition types'!$C$6,1,0,'Transition types'!$B$4)="THROUGH",OFFSET($K$2,0,0,'Transition types'!$B$4)),ROWS($K$2:$K857))),"")</f>
        <v/>
      </c>
      <c r="J857" s="42" t="str">
        <f aca="true">IFERROR(INDEX(OFFSET('Transition types'!$A$6,1,0,'Transition types'!$B$4),SMALL(IF(OFFSET('Transition types'!$C$6,1,0,'Transition types'!$B$4)="OUT",OFFSET($K$2,0,0,'Transition types'!$B$4)),ROWS($K$2:$K857))),"")</f>
        <v/>
      </c>
      <c r="K857" s="42" t="n">
        <f aca="false">ROWS($K$2:$K857)</f>
        <v>856</v>
      </c>
    </row>
    <row r="858" customFormat="false" ht="12.8" hidden="false" customHeight="false" outlineLevel="0" collapsed="false">
      <c r="H858" s="42" t="str">
        <f aca="true">IFERROR(INDEX(OFFSET('Transition types'!$A$6,1,0,'Transition types'!$B$4),SMALL(IF(OFFSET('Transition types'!$C$6,1,0,'Transition types'!$B$4)="IN",OFFSET($K$2,0,0,'Transition types'!$B$4)),ROWS($K$2:$K858))),"")</f>
        <v/>
      </c>
      <c r="I858" s="42" t="str">
        <f aca="true">IFERROR(INDEX(OFFSET('Transition types'!$A$6,1,0,'Transition types'!$B$4),SMALL(IF(OFFSET('Transition types'!$C$6,1,0,'Transition types'!$B$4)="THROUGH",OFFSET($K$2,0,0,'Transition types'!$B$4)),ROWS($K$2:$K858))),"")</f>
        <v/>
      </c>
      <c r="J858" s="42" t="str">
        <f aca="true">IFERROR(INDEX(OFFSET('Transition types'!$A$6,1,0,'Transition types'!$B$4),SMALL(IF(OFFSET('Transition types'!$C$6,1,0,'Transition types'!$B$4)="OUT",OFFSET($K$2,0,0,'Transition types'!$B$4)),ROWS($K$2:$K858))),"")</f>
        <v/>
      </c>
      <c r="K858" s="42" t="n">
        <f aca="false">ROWS($K$2:$K858)</f>
        <v>857</v>
      </c>
    </row>
    <row r="859" customFormat="false" ht="12.8" hidden="false" customHeight="false" outlineLevel="0" collapsed="false">
      <c r="H859" s="42" t="str">
        <f aca="true">IFERROR(INDEX(OFFSET('Transition types'!$A$6,1,0,'Transition types'!$B$4),SMALL(IF(OFFSET('Transition types'!$C$6,1,0,'Transition types'!$B$4)="IN",OFFSET($K$2,0,0,'Transition types'!$B$4)),ROWS($K$2:$K859))),"")</f>
        <v/>
      </c>
      <c r="I859" s="42" t="str">
        <f aca="true">IFERROR(INDEX(OFFSET('Transition types'!$A$6,1,0,'Transition types'!$B$4),SMALL(IF(OFFSET('Transition types'!$C$6,1,0,'Transition types'!$B$4)="THROUGH",OFFSET($K$2,0,0,'Transition types'!$B$4)),ROWS($K$2:$K859))),"")</f>
        <v/>
      </c>
      <c r="J859" s="42" t="str">
        <f aca="true">IFERROR(INDEX(OFFSET('Transition types'!$A$6,1,0,'Transition types'!$B$4),SMALL(IF(OFFSET('Transition types'!$C$6,1,0,'Transition types'!$B$4)="OUT",OFFSET($K$2,0,0,'Transition types'!$B$4)),ROWS($K$2:$K859))),"")</f>
        <v/>
      </c>
      <c r="K859" s="42" t="n">
        <f aca="false">ROWS($K$2:$K859)</f>
        <v>858</v>
      </c>
    </row>
    <row r="860" customFormat="false" ht="12.8" hidden="false" customHeight="false" outlineLevel="0" collapsed="false">
      <c r="H860" s="42" t="str">
        <f aca="true">IFERROR(INDEX(OFFSET('Transition types'!$A$6,1,0,'Transition types'!$B$4),SMALL(IF(OFFSET('Transition types'!$C$6,1,0,'Transition types'!$B$4)="IN",OFFSET($K$2,0,0,'Transition types'!$B$4)),ROWS($K$2:$K860))),"")</f>
        <v/>
      </c>
      <c r="I860" s="42" t="str">
        <f aca="true">IFERROR(INDEX(OFFSET('Transition types'!$A$6,1,0,'Transition types'!$B$4),SMALL(IF(OFFSET('Transition types'!$C$6,1,0,'Transition types'!$B$4)="THROUGH",OFFSET($K$2,0,0,'Transition types'!$B$4)),ROWS($K$2:$K860))),"")</f>
        <v/>
      </c>
      <c r="J860" s="42" t="str">
        <f aca="true">IFERROR(INDEX(OFFSET('Transition types'!$A$6,1,0,'Transition types'!$B$4),SMALL(IF(OFFSET('Transition types'!$C$6,1,0,'Transition types'!$B$4)="OUT",OFFSET($K$2,0,0,'Transition types'!$B$4)),ROWS($K$2:$K860))),"")</f>
        <v/>
      </c>
      <c r="K860" s="42" t="n">
        <f aca="false">ROWS($K$2:$K860)</f>
        <v>859</v>
      </c>
    </row>
    <row r="861" customFormat="false" ht="12.8" hidden="false" customHeight="false" outlineLevel="0" collapsed="false">
      <c r="H861" s="42" t="str">
        <f aca="true">IFERROR(INDEX(OFFSET('Transition types'!$A$6,1,0,'Transition types'!$B$4),SMALL(IF(OFFSET('Transition types'!$C$6,1,0,'Transition types'!$B$4)="IN",OFFSET($K$2,0,0,'Transition types'!$B$4)),ROWS($K$2:$K861))),"")</f>
        <v/>
      </c>
      <c r="I861" s="42" t="str">
        <f aca="true">IFERROR(INDEX(OFFSET('Transition types'!$A$6,1,0,'Transition types'!$B$4),SMALL(IF(OFFSET('Transition types'!$C$6,1,0,'Transition types'!$B$4)="THROUGH",OFFSET($K$2,0,0,'Transition types'!$B$4)),ROWS($K$2:$K861))),"")</f>
        <v/>
      </c>
      <c r="J861" s="42" t="str">
        <f aca="true">IFERROR(INDEX(OFFSET('Transition types'!$A$6,1,0,'Transition types'!$B$4),SMALL(IF(OFFSET('Transition types'!$C$6,1,0,'Transition types'!$B$4)="OUT",OFFSET($K$2,0,0,'Transition types'!$B$4)),ROWS($K$2:$K861))),"")</f>
        <v/>
      </c>
      <c r="K861" s="42" t="n">
        <f aca="false">ROWS($K$2:$K861)</f>
        <v>860</v>
      </c>
    </row>
    <row r="862" customFormat="false" ht="12.8" hidden="false" customHeight="false" outlineLevel="0" collapsed="false">
      <c r="H862" s="42" t="str">
        <f aca="true">IFERROR(INDEX(OFFSET('Transition types'!$A$6,1,0,'Transition types'!$B$4),SMALL(IF(OFFSET('Transition types'!$C$6,1,0,'Transition types'!$B$4)="IN",OFFSET($K$2,0,0,'Transition types'!$B$4)),ROWS($K$2:$K862))),"")</f>
        <v/>
      </c>
      <c r="I862" s="42" t="str">
        <f aca="true">IFERROR(INDEX(OFFSET('Transition types'!$A$6,1,0,'Transition types'!$B$4),SMALL(IF(OFFSET('Transition types'!$C$6,1,0,'Transition types'!$B$4)="THROUGH",OFFSET($K$2,0,0,'Transition types'!$B$4)),ROWS($K$2:$K862))),"")</f>
        <v/>
      </c>
      <c r="J862" s="42" t="str">
        <f aca="true">IFERROR(INDEX(OFFSET('Transition types'!$A$6,1,0,'Transition types'!$B$4),SMALL(IF(OFFSET('Transition types'!$C$6,1,0,'Transition types'!$B$4)="OUT",OFFSET($K$2,0,0,'Transition types'!$B$4)),ROWS($K$2:$K862))),"")</f>
        <v/>
      </c>
      <c r="K862" s="42" t="n">
        <f aca="false">ROWS($K$2:$K862)</f>
        <v>861</v>
      </c>
    </row>
    <row r="863" customFormat="false" ht="12.8" hidden="false" customHeight="false" outlineLevel="0" collapsed="false">
      <c r="H863" s="42" t="str">
        <f aca="true">IFERROR(INDEX(OFFSET('Transition types'!$A$6,1,0,'Transition types'!$B$4),SMALL(IF(OFFSET('Transition types'!$C$6,1,0,'Transition types'!$B$4)="IN",OFFSET($K$2,0,0,'Transition types'!$B$4)),ROWS($K$2:$K863))),"")</f>
        <v/>
      </c>
      <c r="I863" s="42" t="str">
        <f aca="true">IFERROR(INDEX(OFFSET('Transition types'!$A$6,1,0,'Transition types'!$B$4),SMALL(IF(OFFSET('Transition types'!$C$6,1,0,'Transition types'!$B$4)="THROUGH",OFFSET($K$2,0,0,'Transition types'!$B$4)),ROWS($K$2:$K863))),"")</f>
        <v/>
      </c>
      <c r="J863" s="42" t="str">
        <f aca="true">IFERROR(INDEX(OFFSET('Transition types'!$A$6,1,0,'Transition types'!$B$4),SMALL(IF(OFFSET('Transition types'!$C$6,1,0,'Transition types'!$B$4)="OUT",OFFSET($K$2,0,0,'Transition types'!$B$4)),ROWS($K$2:$K863))),"")</f>
        <v/>
      </c>
      <c r="K863" s="42" t="n">
        <f aca="false">ROWS($K$2:$K863)</f>
        <v>862</v>
      </c>
    </row>
    <row r="864" customFormat="false" ht="12.8" hidden="false" customHeight="false" outlineLevel="0" collapsed="false">
      <c r="H864" s="42" t="str">
        <f aca="true">IFERROR(INDEX(OFFSET('Transition types'!$A$6,1,0,'Transition types'!$B$4),SMALL(IF(OFFSET('Transition types'!$C$6,1,0,'Transition types'!$B$4)="IN",OFFSET($K$2,0,0,'Transition types'!$B$4)),ROWS($K$2:$K864))),"")</f>
        <v/>
      </c>
      <c r="I864" s="42" t="str">
        <f aca="true">IFERROR(INDEX(OFFSET('Transition types'!$A$6,1,0,'Transition types'!$B$4),SMALL(IF(OFFSET('Transition types'!$C$6,1,0,'Transition types'!$B$4)="THROUGH",OFFSET($K$2,0,0,'Transition types'!$B$4)),ROWS($K$2:$K864))),"")</f>
        <v/>
      </c>
      <c r="J864" s="42" t="str">
        <f aca="true">IFERROR(INDEX(OFFSET('Transition types'!$A$6,1,0,'Transition types'!$B$4),SMALL(IF(OFFSET('Transition types'!$C$6,1,0,'Transition types'!$B$4)="OUT",OFFSET($K$2,0,0,'Transition types'!$B$4)),ROWS($K$2:$K864))),"")</f>
        <v/>
      </c>
      <c r="K864" s="42" t="n">
        <f aca="false">ROWS($K$2:$K864)</f>
        <v>863</v>
      </c>
    </row>
    <row r="865" customFormat="false" ht="12.8" hidden="false" customHeight="false" outlineLevel="0" collapsed="false">
      <c r="H865" s="42" t="str">
        <f aca="true">IFERROR(INDEX(OFFSET('Transition types'!$A$6,1,0,'Transition types'!$B$4),SMALL(IF(OFFSET('Transition types'!$C$6,1,0,'Transition types'!$B$4)="IN",OFFSET($K$2,0,0,'Transition types'!$B$4)),ROWS($K$2:$K865))),"")</f>
        <v/>
      </c>
      <c r="I865" s="42" t="str">
        <f aca="true">IFERROR(INDEX(OFFSET('Transition types'!$A$6,1,0,'Transition types'!$B$4),SMALL(IF(OFFSET('Transition types'!$C$6,1,0,'Transition types'!$B$4)="THROUGH",OFFSET($K$2,0,0,'Transition types'!$B$4)),ROWS($K$2:$K865))),"")</f>
        <v/>
      </c>
      <c r="J865" s="42" t="str">
        <f aca="true">IFERROR(INDEX(OFFSET('Transition types'!$A$6,1,0,'Transition types'!$B$4),SMALL(IF(OFFSET('Transition types'!$C$6,1,0,'Transition types'!$B$4)="OUT",OFFSET($K$2,0,0,'Transition types'!$B$4)),ROWS($K$2:$K865))),"")</f>
        <v/>
      </c>
      <c r="K865" s="42" t="n">
        <f aca="false">ROWS($K$2:$K865)</f>
        <v>864</v>
      </c>
    </row>
    <row r="866" customFormat="false" ht="12.8" hidden="false" customHeight="false" outlineLevel="0" collapsed="false">
      <c r="H866" s="42" t="str">
        <f aca="true">IFERROR(INDEX(OFFSET('Transition types'!$A$6,1,0,'Transition types'!$B$4),SMALL(IF(OFFSET('Transition types'!$C$6,1,0,'Transition types'!$B$4)="IN",OFFSET($K$2,0,0,'Transition types'!$B$4)),ROWS($K$2:$K866))),"")</f>
        <v/>
      </c>
      <c r="I866" s="42" t="str">
        <f aca="true">IFERROR(INDEX(OFFSET('Transition types'!$A$6,1,0,'Transition types'!$B$4),SMALL(IF(OFFSET('Transition types'!$C$6,1,0,'Transition types'!$B$4)="THROUGH",OFFSET($K$2,0,0,'Transition types'!$B$4)),ROWS($K$2:$K866))),"")</f>
        <v/>
      </c>
      <c r="J866" s="42" t="str">
        <f aca="true">IFERROR(INDEX(OFFSET('Transition types'!$A$6,1,0,'Transition types'!$B$4),SMALL(IF(OFFSET('Transition types'!$C$6,1,0,'Transition types'!$B$4)="OUT",OFFSET($K$2,0,0,'Transition types'!$B$4)),ROWS($K$2:$K866))),"")</f>
        <v/>
      </c>
      <c r="K866" s="42" t="n">
        <f aca="false">ROWS($K$2:$K866)</f>
        <v>865</v>
      </c>
    </row>
    <row r="867" customFormat="false" ht="12.8" hidden="false" customHeight="false" outlineLevel="0" collapsed="false">
      <c r="H867" s="42" t="str">
        <f aca="true">IFERROR(INDEX(OFFSET('Transition types'!$A$6,1,0,'Transition types'!$B$4),SMALL(IF(OFFSET('Transition types'!$C$6,1,0,'Transition types'!$B$4)="IN",OFFSET($K$2,0,0,'Transition types'!$B$4)),ROWS($K$2:$K867))),"")</f>
        <v/>
      </c>
      <c r="I867" s="42" t="str">
        <f aca="true">IFERROR(INDEX(OFFSET('Transition types'!$A$6,1,0,'Transition types'!$B$4),SMALL(IF(OFFSET('Transition types'!$C$6,1,0,'Transition types'!$B$4)="THROUGH",OFFSET($K$2,0,0,'Transition types'!$B$4)),ROWS($K$2:$K867))),"")</f>
        <v/>
      </c>
      <c r="J867" s="42" t="str">
        <f aca="true">IFERROR(INDEX(OFFSET('Transition types'!$A$6,1,0,'Transition types'!$B$4),SMALL(IF(OFFSET('Transition types'!$C$6,1,0,'Transition types'!$B$4)="OUT",OFFSET($K$2,0,0,'Transition types'!$B$4)),ROWS($K$2:$K867))),"")</f>
        <v/>
      </c>
      <c r="K867" s="42" t="n">
        <f aca="false">ROWS($K$2:$K867)</f>
        <v>866</v>
      </c>
    </row>
    <row r="868" customFormat="false" ht="12.8" hidden="false" customHeight="false" outlineLevel="0" collapsed="false">
      <c r="H868" s="42" t="str">
        <f aca="true">IFERROR(INDEX(OFFSET('Transition types'!$A$6,1,0,'Transition types'!$B$4),SMALL(IF(OFFSET('Transition types'!$C$6,1,0,'Transition types'!$B$4)="IN",OFFSET($K$2,0,0,'Transition types'!$B$4)),ROWS($K$2:$K868))),"")</f>
        <v/>
      </c>
      <c r="I868" s="42" t="str">
        <f aca="true">IFERROR(INDEX(OFFSET('Transition types'!$A$6,1,0,'Transition types'!$B$4),SMALL(IF(OFFSET('Transition types'!$C$6,1,0,'Transition types'!$B$4)="THROUGH",OFFSET($K$2,0,0,'Transition types'!$B$4)),ROWS($K$2:$K868))),"")</f>
        <v/>
      </c>
      <c r="J868" s="42" t="str">
        <f aca="true">IFERROR(INDEX(OFFSET('Transition types'!$A$6,1,0,'Transition types'!$B$4),SMALL(IF(OFFSET('Transition types'!$C$6,1,0,'Transition types'!$B$4)="OUT",OFFSET($K$2,0,0,'Transition types'!$B$4)),ROWS($K$2:$K868))),"")</f>
        <v/>
      </c>
      <c r="K868" s="42" t="n">
        <f aca="false">ROWS($K$2:$K868)</f>
        <v>867</v>
      </c>
    </row>
    <row r="869" customFormat="false" ht="12.8" hidden="false" customHeight="false" outlineLevel="0" collapsed="false">
      <c r="H869" s="42" t="str">
        <f aca="true">IFERROR(INDEX(OFFSET('Transition types'!$A$6,1,0,'Transition types'!$B$4),SMALL(IF(OFFSET('Transition types'!$C$6,1,0,'Transition types'!$B$4)="IN",OFFSET($K$2,0,0,'Transition types'!$B$4)),ROWS($K$2:$K869))),"")</f>
        <v/>
      </c>
      <c r="I869" s="42" t="str">
        <f aca="true">IFERROR(INDEX(OFFSET('Transition types'!$A$6,1,0,'Transition types'!$B$4),SMALL(IF(OFFSET('Transition types'!$C$6,1,0,'Transition types'!$B$4)="THROUGH",OFFSET($K$2,0,0,'Transition types'!$B$4)),ROWS($K$2:$K869))),"")</f>
        <v/>
      </c>
      <c r="J869" s="42" t="str">
        <f aca="true">IFERROR(INDEX(OFFSET('Transition types'!$A$6,1,0,'Transition types'!$B$4),SMALL(IF(OFFSET('Transition types'!$C$6,1,0,'Transition types'!$B$4)="OUT",OFFSET($K$2,0,0,'Transition types'!$B$4)),ROWS($K$2:$K869))),"")</f>
        <v/>
      </c>
      <c r="K869" s="42" t="n">
        <f aca="false">ROWS($K$2:$K869)</f>
        <v>868</v>
      </c>
    </row>
    <row r="870" customFormat="false" ht="12.8" hidden="false" customHeight="false" outlineLevel="0" collapsed="false">
      <c r="H870" s="42" t="str">
        <f aca="true">IFERROR(INDEX(OFFSET('Transition types'!$A$6,1,0,'Transition types'!$B$4),SMALL(IF(OFFSET('Transition types'!$C$6,1,0,'Transition types'!$B$4)="IN",OFFSET($K$2,0,0,'Transition types'!$B$4)),ROWS($K$2:$K870))),"")</f>
        <v/>
      </c>
      <c r="I870" s="42" t="str">
        <f aca="true">IFERROR(INDEX(OFFSET('Transition types'!$A$6,1,0,'Transition types'!$B$4),SMALL(IF(OFFSET('Transition types'!$C$6,1,0,'Transition types'!$B$4)="THROUGH",OFFSET($K$2,0,0,'Transition types'!$B$4)),ROWS($K$2:$K870))),"")</f>
        <v/>
      </c>
      <c r="J870" s="42" t="str">
        <f aca="true">IFERROR(INDEX(OFFSET('Transition types'!$A$6,1,0,'Transition types'!$B$4),SMALL(IF(OFFSET('Transition types'!$C$6,1,0,'Transition types'!$B$4)="OUT",OFFSET($K$2,0,0,'Transition types'!$B$4)),ROWS($K$2:$K870))),"")</f>
        <v/>
      </c>
      <c r="K870" s="42" t="n">
        <f aca="false">ROWS($K$2:$K870)</f>
        <v>869</v>
      </c>
    </row>
    <row r="871" customFormat="false" ht="12.8" hidden="false" customHeight="false" outlineLevel="0" collapsed="false">
      <c r="H871" s="42" t="str">
        <f aca="true">IFERROR(INDEX(OFFSET('Transition types'!$A$6,1,0,'Transition types'!$B$4),SMALL(IF(OFFSET('Transition types'!$C$6,1,0,'Transition types'!$B$4)="IN",OFFSET($K$2,0,0,'Transition types'!$B$4)),ROWS($K$2:$K871))),"")</f>
        <v/>
      </c>
      <c r="I871" s="42" t="str">
        <f aca="true">IFERROR(INDEX(OFFSET('Transition types'!$A$6,1,0,'Transition types'!$B$4),SMALL(IF(OFFSET('Transition types'!$C$6,1,0,'Transition types'!$B$4)="THROUGH",OFFSET($K$2,0,0,'Transition types'!$B$4)),ROWS($K$2:$K871))),"")</f>
        <v/>
      </c>
      <c r="J871" s="42" t="str">
        <f aca="true">IFERROR(INDEX(OFFSET('Transition types'!$A$6,1,0,'Transition types'!$B$4),SMALL(IF(OFFSET('Transition types'!$C$6,1,0,'Transition types'!$B$4)="OUT",OFFSET($K$2,0,0,'Transition types'!$B$4)),ROWS($K$2:$K871))),"")</f>
        <v/>
      </c>
      <c r="K871" s="42" t="n">
        <f aca="false">ROWS($K$2:$K871)</f>
        <v>870</v>
      </c>
    </row>
    <row r="872" customFormat="false" ht="12.8" hidden="false" customHeight="false" outlineLevel="0" collapsed="false">
      <c r="H872" s="42" t="str">
        <f aca="true">IFERROR(INDEX(OFFSET('Transition types'!$A$6,1,0,'Transition types'!$B$4),SMALL(IF(OFFSET('Transition types'!$C$6,1,0,'Transition types'!$B$4)="IN",OFFSET($K$2,0,0,'Transition types'!$B$4)),ROWS($K$2:$K872))),"")</f>
        <v/>
      </c>
      <c r="I872" s="42" t="str">
        <f aca="true">IFERROR(INDEX(OFFSET('Transition types'!$A$6,1,0,'Transition types'!$B$4),SMALL(IF(OFFSET('Transition types'!$C$6,1,0,'Transition types'!$B$4)="THROUGH",OFFSET($K$2,0,0,'Transition types'!$B$4)),ROWS($K$2:$K872))),"")</f>
        <v/>
      </c>
      <c r="J872" s="42" t="str">
        <f aca="true">IFERROR(INDEX(OFFSET('Transition types'!$A$6,1,0,'Transition types'!$B$4),SMALL(IF(OFFSET('Transition types'!$C$6,1,0,'Transition types'!$B$4)="OUT",OFFSET($K$2,0,0,'Transition types'!$B$4)),ROWS($K$2:$K872))),"")</f>
        <v/>
      </c>
      <c r="K872" s="42" t="n">
        <f aca="false">ROWS($K$2:$K872)</f>
        <v>871</v>
      </c>
    </row>
    <row r="873" customFormat="false" ht="12.8" hidden="false" customHeight="false" outlineLevel="0" collapsed="false">
      <c r="H873" s="42" t="str">
        <f aca="true">IFERROR(INDEX(OFFSET('Transition types'!$A$6,1,0,'Transition types'!$B$4),SMALL(IF(OFFSET('Transition types'!$C$6,1,0,'Transition types'!$B$4)="IN",OFFSET($K$2,0,0,'Transition types'!$B$4)),ROWS($K$2:$K873))),"")</f>
        <v/>
      </c>
      <c r="I873" s="42" t="str">
        <f aca="true">IFERROR(INDEX(OFFSET('Transition types'!$A$6,1,0,'Transition types'!$B$4),SMALL(IF(OFFSET('Transition types'!$C$6,1,0,'Transition types'!$B$4)="THROUGH",OFFSET($K$2,0,0,'Transition types'!$B$4)),ROWS($K$2:$K873))),"")</f>
        <v/>
      </c>
      <c r="J873" s="42" t="str">
        <f aca="true">IFERROR(INDEX(OFFSET('Transition types'!$A$6,1,0,'Transition types'!$B$4),SMALL(IF(OFFSET('Transition types'!$C$6,1,0,'Transition types'!$B$4)="OUT",OFFSET($K$2,0,0,'Transition types'!$B$4)),ROWS($K$2:$K873))),"")</f>
        <v/>
      </c>
      <c r="K873" s="42" t="n">
        <f aca="false">ROWS($K$2:$K873)</f>
        <v>872</v>
      </c>
    </row>
    <row r="874" customFormat="false" ht="12.8" hidden="false" customHeight="false" outlineLevel="0" collapsed="false">
      <c r="H874" s="42" t="str">
        <f aca="true">IFERROR(INDEX(OFFSET('Transition types'!$A$6,1,0,'Transition types'!$B$4),SMALL(IF(OFFSET('Transition types'!$C$6,1,0,'Transition types'!$B$4)="IN",OFFSET($K$2,0,0,'Transition types'!$B$4)),ROWS($K$2:$K874))),"")</f>
        <v/>
      </c>
      <c r="I874" s="42" t="str">
        <f aca="true">IFERROR(INDEX(OFFSET('Transition types'!$A$6,1,0,'Transition types'!$B$4),SMALL(IF(OFFSET('Transition types'!$C$6,1,0,'Transition types'!$B$4)="THROUGH",OFFSET($K$2,0,0,'Transition types'!$B$4)),ROWS($K$2:$K874))),"")</f>
        <v/>
      </c>
      <c r="J874" s="42" t="str">
        <f aca="true">IFERROR(INDEX(OFFSET('Transition types'!$A$6,1,0,'Transition types'!$B$4),SMALL(IF(OFFSET('Transition types'!$C$6,1,0,'Transition types'!$B$4)="OUT",OFFSET($K$2,0,0,'Transition types'!$B$4)),ROWS($K$2:$K874))),"")</f>
        <v/>
      </c>
      <c r="K874" s="42" t="n">
        <f aca="false">ROWS($K$2:$K874)</f>
        <v>873</v>
      </c>
    </row>
    <row r="875" customFormat="false" ht="12.8" hidden="false" customHeight="false" outlineLevel="0" collapsed="false">
      <c r="H875" s="42" t="str">
        <f aca="true">IFERROR(INDEX(OFFSET('Transition types'!$A$6,1,0,'Transition types'!$B$4),SMALL(IF(OFFSET('Transition types'!$C$6,1,0,'Transition types'!$B$4)="IN",OFFSET($K$2,0,0,'Transition types'!$B$4)),ROWS($K$2:$K875))),"")</f>
        <v/>
      </c>
      <c r="I875" s="42" t="str">
        <f aca="true">IFERROR(INDEX(OFFSET('Transition types'!$A$6,1,0,'Transition types'!$B$4),SMALL(IF(OFFSET('Transition types'!$C$6,1,0,'Transition types'!$B$4)="THROUGH",OFFSET($K$2,0,0,'Transition types'!$B$4)),ROWS($K$2:$K875))),"")</f>
        <v/>
      </c>
      <c r="J875" s="42" t="str">
        <f aca="true">IFERROR(INDEX(OFFSET('Transition types'!$A$6,1,0,'Transition types'!$B$4),SMALL(IF(OFFSET('Transition types'!$C$6,1,0,'Transition types'!$B$4)="OUT",OFFSET($K$2,0,0,'Transition types'!$B$4)),ROWS($K$2:$K875))),"")</f>
        <v/>
      </c>
      <c r="K875" s="42" t="n">
        <f aca="false">ROWS($K$2:$K875)</f>
        <v>874</v>
      </c>
    </row>
    <row r="876" customFormat="false" ht="12.8" hidden="false" customHeight="false" outlineLevel="0" collapsed="false">
      <c r="H876" s="42" t="str">
        <f aca="true">IFERROR(INDEX(OFFSET('Transition types'!$A$6,1,0,'Transition types'!$B$4),SMALL(IF(OFFSET('Transition types'!$C$6,1,0,'Transition types'!$B$4)="IN",OFFSET($K$2,0,0,'Transition types'!$B$4)),ROWS($K$2:$K876))),"")</f>
        <v/>
      </c>
      <c r="I876" s="42" t="str">
        <f aca="true">IFERROR(INDEX(OFFSET('Transition types'!$A$6,1,0,'Transition types'!$B$4),SMALL(IF(OFFSET('Transition types'!$C$6,1,0,'Transition types'!$B$4)="THROUGH",OFFSET($K$2,0,0,'Transition types'!$B$4)),ROWS($K$2:$K876))),"")</f>
        <v/>
      </c>
      <c r="J876" s="42" t="str">
        <f aca="true">IFERROR(INDEX(OFFSET('Transition types'!$A$6,1,0,'Transition types'!$B$4),SMALL(IF(OFFSET('Transition types'!$C$6,1,0,'Transition types'!$B$4)="OUT",OFFSET($K$2,0,0,'Transition types'!$B$4)),ROWS($K$2:$K876))),"")</f>
        <v/>
      </c>
      <c r="K876" s="42" t="n">
        <f aca="false">ROWS($K$2:$K876)</f>
        <v>875</v>
      </c>
    </row>
    <row r="877" customFormat="false" ht="12.8" hidden="false" customHeight="false" outlineLevel="0" collapsed="false">
      <c r="H877" s="42" t="str">
        <f aca="true">IFERROR(INDEX(OFFSET('Transition types'!$A$6,1,0,'Transition types'!$B$4),SMALL(IF(OFFSET('Transition types'!$C$6,1,0,'Transition types'!$B$4)="IN",OFFSET($K$2,0,0,'Transition types'!$B$4)),ROWS($K$2:$K877))),"")</f>
        <v/>
      </c>
      <c r="I877" s="42" t="str">
        <f aca="true">IFERROR(INDEX(OFFSET('Transition types'!$A$6,1,0,'Transition types'!$B$4),SMALL(IF(OFFSET('Transition types'!$C$6,1,0,'Transition types'!$B$4)="THROUGH",OFFSET($K$2,0,0,'Transition types'!$B$4)),ROWS($K$2:$K877))),"")</f>
        <v/>
      </c>
      <c r="J877" s="42" t="str">
        <f aca="true">IFERROR(INDEX(OFFSET('Transition types'!$A$6,1,0,'Transition types'!$B$4),SMALL(IF(OFFSET('Transition types'!$C$6,1,0,'Transition types'!$B$4)="OUT",OFFSET($K$2,0,0,'Transition types'!$B$4)),ROWS($K$2:$K877))),"")</f>
        <v/>
      </c>
      <c r="K877" s="42" t="n">
        <f aca="false">ROWS($K$2:$K877)</f>
        <v>876</v>
      </c>
    </row>
    <row r="878" customFormat="false" ht="12.8" hidden="false" customHeight="false" outlineLevel="0" collapsed="false">
      <c r="H878" s="42" t="str">
        <f aca="true">IFERROR(INDEX(OFFSET('Transition types'!$A$6,1,0,'Transition types'!$B$4),SMALL(IF(OFFSET('Transition types'!$C$6,1,0,'Transition types'!$B$4)="IN",OFFSET($K$2,0,0,'Transition types'!$B$4)),ROWS($K$2:$K878))),"")</f>
        <v/>
      </c>
      <c r="I878" s="42" t="str">
        <f aca="true">IFERROR(INDEX(OFFSET('Transition types'!$A$6,1,0,'Transition types'!$B$4),SMALL(IF(OFFSET('Transition types'!$C$6,1,0,'Transition types'!$B$4)="THROUGH",OFFSET($K$2,0,0,'Transition types'!$B$4)),ROWS($K$2:$K878))),"")</f>
        <v/>
      </c>
      <c r="J878" s="42" t="str">
        <f aca="true">IFERROR(INDEX(OFFSET('Transition types'!$A$6,1,0,'Transition types'!$B$4),SMALL(IF(OFFSET('Transition types'!$C$6,1,0,'Transition types'!$B$4)="OUT",OFFSET($K$2,0,0,'Transition types'!$B$4)),ROWS($K$2:$K878))),"")</f>
        <v/>
      </c>
      <c r="K878" s="42" t="n">
        <f aca="false">ROWS($K$2:$K878)</f>
        <v>877</v>
      </c>
    </row>
    <row r="879" customFormat="false" ht="12.8" hidden="false" customHeight="false" outlineLevel="0" collapsed="false">
      <c r="H879" s="42" t="str">
        <f aca="true">IFERROR(INDEX(OFFSET('Transition types'!$A$6,1,0,'Transition types'!$B$4),SMALL(IF(OFFSET('Transition types'!$C$6,1,0,'Transition types'!$B$4)="IN",OFFSET($K$2,0,0,'Transition types'!$B$4)),ROWS($K$2:$K879))),"")</f>
        <v/>
      </c>
      <c r="I879" s="42" t="str">
        <f aca="true">IFERROR(INDEX(OFFSET('Transition types'!$A$6,1,0,'Transition types'!$B$4),SMALL(IF(OFFSET('Transition types'!$C$6,1,0,'Transition types'!$B$4)="THROUGH",OFFSET($K$2,0,0,'Transition types'!$B$4)),ROWS($K$2:$K879))),"")</f>
        <v/>
      </c>
      <c r="J879" s="42" t="str">
        <f aca="true">IFERROR(INDEX(OFFSET('Transition types'!$A$6,1,0,'Transition types'!$B$4),SMALL(IF(OFFSET('Transition types'!$C$6,1,0,'Transition types'!$B$4)="OUT",OFFSET($K$2,0,0,'Transition types'!$B$4)),ROWS($K$2:$K879))),"")</f>
        <v/>
      </c>
      <c r="K879" s="42" t="n">
        <f aca="false">ROWS($K$2:$K879)</f>
        <v>878</v>
      </c>
    </row>
    <row r="880" customFormat="false" ht="12.8" hidden="false" customHeight="false" outlineLevel="0" collapsed="false">
      <c r="H880" s="42" t="str">
        <f aca="true">IFERROR(INDEX(OFFSET('Transition types'!$A$6,1,0,'Transition types'!$B$4),SMALL(IF(OFFSET('Transition types'!$C$6,1,0,'Transition types'!$B$4)="IN",OFFSET($K$2,0,0,'Transition types'!$B$4)),ROWS($K$2:$K880))),"")</f>
        <v/>
      </c>
      <c r="I880" s="42" t="str">
        <f aca="true">IFERROR(INDEX(OFFSET('Transition types'!$A$6,1,0,'Transition types'!$B$4),SMALL(IF(OFFSET('Transition types'!$C$6,1,0,'Transition types'!$B$4)="THROUGH",OFFSET($K$2,0,0,'Transition types'!$B$4)),ROWS($K$2:$K880))),"")</f>
        <v/>
      </c>
      <c r="J880" s="42" t="str">
        <f aca="true">IFERROR(INDEX(OFFSET('Transition types'!$A$6,1,0,'Transition types'!$B$4),SMALL(IF(OFFSET('Transition types'!$C$6,1,0,'Transition types'!$B$4)="OUT",OFFSET($K$2,0,0,'Transition types'!$B$4)),ROWS($K$2:$K880))),"")</f>
        <v/>
      </c>
      <c r="K880" s="42" t="n">
        <f aca="false">ROWS($K$2:$K880)</f>
        <v>879</v>
      </c>
    </row>
    <row r="881" customFormat="false" ht="12.8" hidden="false" customHeight="false" outlineLevel="0" collapsed="false">
      <c r="H881" s="42" t="str">
        <f aca="true">IFERROR(INDEX(OFFSET('Transition types'!$A$6,1,0,'Transition types'!$B$4),SMALL(IF(OFFSET('Transition types'!$C$6,1,0,'Transition types'!$B$4)="IN",OFFSET($K$2,0,0,'Transition types'!$B$4)),ROWS($K$2:$K881))),"")</f>
        <v/>
      </c>
      <c r="I881" s="42" t="str">
        <f aca="true">IFERROR(INDEX(OFFSET('Transition types'!$A$6,1,0,'Transition types'!$B$4),SMALL(IF(OFFSET('Transition types'!$C$6,1,0,'Transition types'!$B$4)="THROUGH",OFFSET($K$2,0,0,'Transition types'!$B$4)),ROWS($K$2:$K881))),"")</f>
        <v/>
      </c>
      <c r="J881" s="42" t="str">
        <f aca="true">IFERROR(INDEX(OFFSET('Transition types'!$A$6,1,0,'Transition types'!$B$4),SMALL(IF(OFFSET('Transition types'!$C$6,1,0,'Transition types'!$B$4)="OUT",OFFSET($K$2,0,0,'Transition types'!$B$4)),ROWS($K$2:$K881))),"")</f>
        <v/>
      </c>
      <c r="K881" s="42" t="n">
        <f aca="false">ROWS($K$2:$K881)</f>
        <v>880</v>
      </c>
    </row>
    <row r="882" customFormat="false" ht="12.8" hidden="false" customHeight="false" outlineLevel="0" collapsed="false">
      <c r="H882" s="42" t="str">
        <f aca="true">IFERROR(INDEX(OFFSET('Transition types'!$A$6,1,0,'Transition types'!$B$4),SMALL(IF(OFFSET('Transition types'!$C$6,1,0,'Transition types'!$B$4)="IN",OFFSET($K$2,0,0,'Transition types'!$B$4)),ROWS($K$2:$K882))),"")</f>
        <v/>
      </c>
      <c r="I882" s="42" t="str">
        <f aca="true">IFERROR(INDEX(OFFSET('Transition types'!$A$6,1,0,'Transition types'!$B$4),SMALL(IF(OFFSET('Transition types'!$C$6,1,0,'Transition types'!$B$4)="THROUGH",OFFSET($K$2,0,0,'Transition types'!$B$4)),ROWS($K$2:$K882))),"")</f>
        <v/>
      </c>
      <c r="J882" s="42" t="str">
        <f aca="true">IFERROR(INDEX(OFFSET('Transition types'!$A$6,1,0,'Transition types'!$B$4),SMALL(IF(OFFSET('Transition types'!$C$6,1,0,'Transition types'!$B$4)="OUT",OFFSET($K$2,0,0,'Transition types'!$B$4)),ROWS($K$2:$K882))),"")</f>
        <v/>
      </c>
      <c r="K882" s="42" t="n">
        <f aca="false">ROWS($K$2:$K882)</f>
        <v>881</v>
      </c>
    </row>
    <row r="883" customFormat="false" ht="12.8" hidden="false" customHeight="false" outlineLevel="0" collapsed="false">
      <c r="H883" s="42" t="str">
        <f aca="true">IFERROR(INDEX(OFFSET('Transition types'!$A$6,1,0,'Transition types'!$B$4),SMALL(IF(OFFSET('Transition types'!$C$6,1,0,'Transition types'!$B$4)="IN",OFFSET($K$2,0,0,'Transition types'!$B$4)),ROWS($K$2:$K883))),"")</f>
        <v/>
      </c>
      <c r="I883" s="42" t="str">
        <f aca="true">IFERROR(INDEX(OFFSET('Transition types'!$A$6,1,0,'Transition types'!$B$4),SMALL(IF(OFFSET('Transition types'!$C$6,1,0,'Transition types'!$B$4)="THROUGH",OFFSET($K$2,0,0,'Transition types'!$B$4)),ROWS($K$2:$K883))),"")</f>
        <v/>
      </c>
      <c r="J883" s="42" t="str">
        <f aca="true">IFERROR(INDEX(OFFSET('Transition types'!$A$6,1,0,'Transition types'!$B$4),SMALL(IF(OFFSET('Transition types'!$C$6,1,0,'Transition types'!$B$4)="OUT",OFFSET($K$2,0,0,'Transition types'!$B$4)),ROWS($K$2:$K883))),"")</f>
        <v/>
      </c>
      <c r="K883" s="42" t="n">
        <f aca="false">ROWS($K$2:$K883)</f>
        <v>882</v>
      </c>
    </row>
    <row r="884" customFormat="false" ht="12.8" hidden="false" customHeight="false" outlineLevel="0" collapsed="false">
      <c r="H884" s="42" t="str">
        <f aca="true">IFERROR(INDEX(OFFSET('Transition types'!$A$6,1,0,'Transition types'!$B$4),SMALL(IF(OFFSET('Transition types'!$C$6,1,0,'Transition types'!$B$4)="IN",OFFSET($K$2,0,0,'Transition types'!$B$4)),ROWS($K$2:$K884))),"")</f>
        <v/>
      </c>
      <c r="I884" s="42" t="str">
        <f aca="true">IFERROR(INDEX(OFFSET('Transition types'!$A$6,1,0,'Transition types'!$B$4),SMALL(IF(OFFSET('Transition types'!$C$6,1,0,'Transition types'!$B$4)="THROUGH",OFFSET($K$2,0,0,'Transition types'!$B$4)),ROWS($K$2:$K884))),"")</f>
        <v/>
      </c>
      <c r="J884" s="42" t="str">
        <f aca="true">IFERROR(INDEX(OFFSET('Transition types'!$A$6,1,0,'Transition types'!$B$4),SMALL(IF(OFFSET('Transition types'!$C$6,1,0,'Transition types'!$B$4)="OUT",OFFSET($K$2,0,0,'Transition types'!$B$4)),ROWS($K$2:$K884))),"")</f>
        <v/>
      </c>
      <c r="K884" s="42" t="n">
        <f aca="false">ROWS($K$2:$K884)</f>
        <v>883</v>
      </c>
    </row>
    <row r="885" customFormat="false" ht="12.8" hidden="false" customHeight="false" outlineLevel="0" collapsed="false">
      <c r="H885" s="42" t="str">
        <f aca="true">IFERROR(INDEX(OFFSET('Transition types'!$A$6,1,0,'Transition types'!$B$4),SMALL(IF(OFFSET('Transition types'!$C$6,1,0,'Transition types'!$B$4)="IN",OFFSET($K$2,0,0,'Transition types'!$B$4)),ROWS($K$2:$K885))),"")</f>
        <v/>
      </c>
      <c r="I885" s="42" t="str">
        <f aca="true">IFERROR(INDEX(OFFSET('Transition types'!$A$6,1,0,'Transition types'!$B$4),SMALL(IF(OFFSET('Transition types'!$C$6,1,0,'Transition types'!$B$4)="THROUGH",OFFSET($K$2,0,0,'Transition types'!$B$4)),ROWS($K$2:$K885))),"")</f>
        <v/>
      </c>
      <c r="J885" s="42" t="str">
        <f aca="true">IFERROR(INDEX(OFFSET('Transition types'!$A$6,1,0,'Transition types'!$B$4),SMALL(IF(OFFSET('Transition types'!$C$6,1,0,'Transition types'!$B$4)="OUT",OFFSET($K$2,0,0,'Transition types'!$B$4)),ROWS($K$2:$K885))),"")</f>
        <v/>
      </c>
      <c r="K885" s="42" t="n">
        <f aca="false">ROWS($K$2:$K885)</f>
        <v>884</v>
      </c>
    </row>
    <row r="886" customFormat="false" ht="12.8" hidden="false" customHeight="false" outlineLevel="0" collapsed="false">
      <c r="H886" s="42" t="str">
        <f aca="true">IFERROR(INDEX(OFFSET('Transition types'!$A$6,1,0,'Transition types'!$B$4),SMALL(IF(OFFSET('Transition types'!$C$6,1,0,'Transition types'!$B$4)="IN",OFFSET($K$2,0,0,'Transition types'!$B$4)),ROWS($K$2:$K886))),"")</f>
        <v/>
      </c>
      <c r="I886" s="42" t="str">
        <f aca="true">IFERROR(INDEX(OFFSET('Transition types'!$A$6,1,0,'Transition types'!$B$4),SMALL(IF(OFFSET('Transition types'!$C$6,1,0,'Transition types'!$B$4)="THROUGH",OFFSET($K$2,0,0,'Transition types'!$B$4)),ROWS($K$2:$K886))),"")</f>
        <v/>
      </c>
      <c r="J886" s="42" t="str">
        <f aca="true">IFERROR(INDEX(OFFSET('Transition types'!$A$6,1,0,'Transition types'!$B$4),SMALL(IF(OFFSET('Transition types'!$C$6,1,0,'Transition types'!$B$4)="OUT",OFFSET($K$2,0,0,'Transition types'!$B$4)),ROWS($K$2:$K886))),"")</f>
        <v/>
      </c>
      <c r="K886" s="42" t="n">
        <f aca="false">ROWS($K$2:$K886)</f>
        <v>885</v>
      </c>
    </row>
    <row r="887" customFormat="false" ht="12.8" hidden="false" customHeight="false" outlineLevel="0" collapsed="false">
      <c r="H887" s="42" t="str">
        <f aca="true">IFERROR(INDEX(OFFSET('Transition types'!$A$6,1,0,'Transition types'!$B$4),SMALL(IF(OFFSET('Transition types'!$C$6,1,0,'Transition types'!$B$4)="IN",OFFSET($K$2,0,0,'Transition types'!$B$4)),ROWS($K$2:$K887))),"")</f>
        <v/>
      </c>
      <c r="I887" s="42" t="str">
        <f aca="true">IFERROR(INDEX(OFFSET('Transition types'!$A$6,1,0,'Transition types'!$B$4),SMALL(IF(OFFSET('Transition types'!$C$6,1,0,'Transition types'!$B$4)="THROUGH",OFFSET($K$2,0,0,'Transition types'!$B$4)),ROWS($K$2:$K887))),"")</f>
        <v/>
      </c>
      <c r="J887" s="42" t="str">
        <f aca="true">IFERROR(INDEX(OFFSET('Transition types'!$A$6,1,0,'Transition types'!$B$4),SMALL(IF(OFFSET('Transition types'!$C$6,1,0,'Transition types'!$B$4)="OUT",OFFSET($K$2,0,0,'Transition types'!$B$4)),ROWS($K$2:$K887))),"")</f>
        <v/>
      </c>
      <c r="K887" s="42" t="n">
        <f aca="false">ROWS($K$2:$K887)</f>
        <v>886</v>
      </c>
    </row>
    <row r="888" customFormat="false" ht="12.8" hidden="false" customHeight="false" outlineLevel="0" collapsed="false">
      <c r="H888" s="42" t="str">
        <f aca="true">IFERROR(INDEX(OFFSET('Transition types'!$A$6,1,0,'Transition types'!$B$4),SMALL(IF(OFFSET('Transition types'!$C$6,1,0,'Transition types'!$B$4)="IN",OFFSET($K$2,0,0,'Transition types'!$B$4)),ROWS($K$2:$K888))),"")</f>
        <v/>
      </c>
      <c r="I888" s="42" t="str">
        <f aca="true">IFERROR(INDEX(OFFSET('Transition types'!$A$6,1,0,'Transition types'!$B$4),SMALL(IF(OFFSET('Transition types'!$C$6,1,0,'Transition types'!$B$4)="THROUGH",OFFSET($K$2,0,0,'Transition types'!$B$4)),ROWS($K$2:$K888))),"")</f>
        <v/>
      </c>
      <c r="J888" s="42" t="str">
        <f aca="true">IFERROR(INDEX(OFFSET('Transition types'!$A$6,1,0,'Transition types'!$B$4),SMALL(IF(OFFSET('Transition types'!$C$6,1,0,'Transition types'!$B$4)="OUT",OFFSET($K$2,0,0,'Transition types'!$B$4)),ROWS($K$2:$K888))),"")</f>
        <v/>
      </c>
      <c r="K888" s="42" t="n">
        <f aca="false">ROWS($K$2:$K888)</f>
        <v>887</v>
      </c>
    </row>
    <row r="889" customFormat="false" ht="12.8" hidden="false" customHeight="false" outlineLevel="0" collapsed="false">
      <c r="H889" s="42" t="str">
        <f aca="true">IFERROR(INDEX(OFFSET('Transition types'!$A$6,1,0,'Transition types'!$B$4),SMALL(IF(OFFSET('Transition types'!$C$6,1,0,'Transition types'!$B$4)="IN",OFFSET($K$2,0,0,'Transition types'!$B$4)),ROWS($K$2:$K889))),"")</f>
        <v/>
      </c>
      <c r="I889" s="42" t="str">
        <f aca="true">IFERROR(INDEX(OFFSET('Transition types'!$A$6,1,0,'Transition types'!$B$4),SMALL(IF(OFFSET('Transition types'!$C$6,1,0,'Transition types'!$B$4)="THROUGH",OFFSET($K$2,0,0,'Transition types'!$B$4)),ROWS($K$2:$K889))),"")</f>
        <v/>
      </c>
      <c r="J889" s="42" t="str">
        <f aca="true">IFERROR(INDEX(OFFSET('Transition types'!$A$6,1,0,'Transition types'!$B$4),SMALL(IF(OFFSET('Transition types'!$C$6,1,0,'Transition types'!$B$4)="OUT",OFFSET($K$2,0,0,'Transition types'!$B$4)),ROWS($K$2:$K889))),"")</f>
        <v/>
      </c>
      <c r="K889" s="42" t="n">
        <f aca="false">ROWS($K$2:$K889)</f>
        <v>888</v>
      </c>
    </row>
    <row r="890" customFormat="false" ht="12.8" hidden="false" customHeight="false" outlineLevel="0" collapsed="false">
      <c r="H890" s="42" t="str">
        <f aca="true">IFERROR(INDEX(OFFSET('Transition types'!$A$6,1,0,'Transition types'!$B$4),SMALL(IF(OFFSET('Transition types'!$C$6,1,0,'Transition types'!$B$4)="IN",OFFSET($K$2,0,0,'Transition types'!$B$4)),ROWS($K$2:$K890))),"")</f>
        <v/>
      </c>
      <c r="I890" s="42" t="str">
        <f aca="true">IFERROR(INDEX(OFFSET('Transition types'!$A$6,1,0,'Transition types'!$B$4),SMALL(IF(OFFSET('Transition types'!$C$6,1,0,'Transition types'!$B$4)="THROUGH",OFFSET($K$2,0,0,'Transition types'!$B$4)),ROWS($K$2:$K890))),"")</f>
        <v/>
      </c>
      <c r="J890" s="42" t="str">
        <f aca="true">IFERROR(INDEX(OFFSET('Transition types'!$A$6,1,0,'Transition types'!$B$4),SMALL(IF(OFFSET('Transition types'!$C$6,1,0,'Transition types'!$B$4)="OUT",OFFSET($K$2,0,0,'Transition types'!$B$4)),ROWS($K$2:$K890))),"")</f>
        <v/>
      </c>
      <c r="K890" s="42" t="n">
        <f aca="false">ROWS($K$2:$K890)</f>
        <v>889</v>
      </c>
    </row>
    <row r="891" customFormat="false" ht="12.8" hidden="false" customHeight="false" outlineLevel="0" collapsed="false">
      <c r="H891" s="42" t="str">
        <f aca="true">IFERROR(INDEX(OFFSET('Transition types'!$A$6,1,0,'Transition types'!$B$4),SMALL(IF(OFFSET('Transition types'!$C$6,1,0,'Transition types'!$B$4)="IN",OFFSET($K$2,0,0,'Transition types'!$B$4)),ROWS($K$2:$K891))),"")</f>
        <v/>
      </c>
      <c r="I891" s="42" t="str">
        <f aca="true">IFERROR(INDEX(OFFSET('Transition types'!$A$6,1,0,'Transition types'!$B$4),SMALL(IF(OFFSET('Transition types'!$C$6,1,0,'Transition types'!$B$4)="THROUGH",OFFSET($K$2,0,0,'Transition types'!$B$4)),ROWS($K$2:$K891))),"")</f>
        <v/>
      </c>
      <c r="J891" s="42" t="str">
        <f aca="true">IFERROR(INDEX(OFFSET('Transition types'!$A$6,1,0,'Transition types'!$B$4),SMALL(IF(OFFSET('Transition types'!$C$6,1,0,'Transition types'!$B$4)="OUT",OFFSET($K$2,0,0,'Transition types'!$B$4)),ROWS($K$2:$K891))),"")</f>
        <v/>
      </c>
      <c r="K891" s="42" t="n">
        <f aca="false">ROWS($K$2:$K891)</f>
        <v>890</v>
      </c>
    </row>
    <row r="892" customFormat="false" ht="12.8" hidden="false" customHeight="false" outlineLevel="0" collapsed="false">
      <c r="H892" s="42" t="str">
        <f aca="true">IFERROR(INDEX(OFFSET('Transition types'!$A$6,1,0,'Transition types'!$B$4),SMALL(IF(OFFSET('Transition types'!$C$6,1,0,'Transition types'!$B$4)="IN",OFFSET($K$2,0,0,'Transition types'!$B$4)),ROWS($K$2:$K892))),"")</f>
        <v/>
      </c>
      <c r="I892" s="42" t="str">
        <f aca="true">IFERROR(INDEX(OFFSET('Transition types'!$A$6,1,0,'Transition types'!$B$4),SMALL(IF(OFFSET('Transition types'!$C$6,1,0,'Transition types'!$B$4)="THROUGH",OFFSET($K$2,0,0,'Transition types'!$B$4)),ROWS($K$2:$K892))),"")</f>
        <v/>
      </c>
      <c r="J892" s="42" t="str">
        <f aca="true">IFERROR(INDEX(OFFSET('Transition types'!$A$6,1,0,'Transition types'!$B$4),SMALL(IF(OFFSET('Transition types'!$C$6,1,0,'Transition types'!$B$4)="OUT",OFFSET($K$2,0,0,'Transition types'!$B$4)),ROWS($K$2:$K892))),"")</f>
        <v/>
      </c>
      <c r="K892" s="42" t="n">
        <f aca="false">ROWS($K$2:$K892)</f>
        <v>891</v>
      </c>
    </row>
    <row r="893" customFormat="false" ht="12.8" hidden="false" customHeight="false" outlineLevel="0" collapsed="false">
      <c r="H893" s="42" t="str">
        <f aca="true">IFERROR(INDEX(OFFSET('Transition types'!$A$6,1,0,'Transition types'!$B$4),SMALL(IF(OFFSET('Transition types'!$C$6,1,0,'Transition types'!$B$4)="IN",OFFSET($K$2,0,0,'Transition types'!$B$4)),ROWS($K$2:$K893))),"")</f>
        <v/>
      </c>
      <c r="I893" s="42" t="str">
        <f aca="true">IFERROR(INDEX(OFFSET('Transition types'!$A$6,1,0,'Transition types'!$B$4),SMALL(IF(OFFSET('Transition types'!$C$6,1,0,'Transition types'!$B$4)="THROUGH",OFFSET($K$2,0,0,'Transition types'!$B$4)),ROWS($K$2:$K893))),"")</f>
        <v/>
      </c>
      <c r="J893" s="42" t="str">
        <f aca="true">IFERROR(INDEX(OFFSET('Transition types'!$A$6,1,0,'Transition types'!$B$4),SMALL(IF(OFFSET('Transition types'!$C$6,1,0,'Transition types'!$B$4)="OUT",OFFSET($K$2,0,0,'Transition types'!$B$4)),ROWS($K$2:$K893))),"")</f>
        <v/>
      </c>
      <c r="K893" s="42" t="n">
        <f aca="false">ROWS($K$2:$K893)</f>
        <v>892</v>
      </c>
    </row>
    <row r="894" customFormat="false" ht="12.8" hidden="false" customHeight="false" outlineLevel="0" collapsed="false">
      <c r="H894" s="42" t="str">
        <f aca="true">IFERROR(INDEX(OFFSET('Transition types'!$A$6,1,0,'Transition types'!$B$4),SMALL(IF(OFFSET('Transition types'!$C$6,1,0,'Transition types'!$B$4)="IN",OFFSET($K$2,0,0,'Transition types'!$B$4)),ROWS($K$2:$K894))),"")</f>
        <v/>
      </c>
      <c r="I894" s="42" t="str">
        <f aca="true">IFERROR(INDEX(OFFSET('Transition types'!$A$6,1,0,'Transition types'!$B$4),SMALL(IF(OFFSET('Transition types'!$C$6,1,0,'Transition types'!$B$4)="THROUGH",OFFSET($K$2,0,0,'Transition types'!$B$4)),ROWS($K$2:$K894))),"")</f>
        <v/>
      </c>
      <c r="J894" s="42" t="str">
        <f aca="true">IFERROR(INDEX(OFFSET('Transition types'!$A$6,1,0,'Transition types'!$B$4),SMALL(IF(OFFSET('Transition types'!$C$6,1,0,'Transition types'!$B$4)="OUT",OFFSET($K$2,0,0,'Transition types'!$B$4)),ROWS($K$2:$K894))),"")</f>
        <v/>
      </c>
      <c r="K894" s="42" t="n">
        <f aca="false">ROWS($K$2:$K894)</f>
        <v>893</v>
      </c>
    </row>
    <row r="895" customFormat="false" ht="12.8" hidden="false" customHeight="false" outlineLevel="0" collapsed="false">
      <c r="H895" s="42" t="str">
        <f aca="true">IFERROR(INDEX(OFFSET('Transition types'!$A$6,1,0,'Transition types'!$B$4),SMALL(IF(OFFSET('Transition types'!$C$6,1,0,'Transition types'!$B$4)="IN",OFFSET($K$2,0,0,'Transition types'!$B$4)),ROWS($K$2:$K895))),"")</f>
        <v/>
      </c>
      <c r="I895" s="42" t="str">
        <f aca="true">IFERROR(INDEX(OFFSET('Transition types'!$A$6,1,0,'Transition types'!$B$4),SMALL(IF(OFFSET('Transition types'!$C$6,1,0,'Transition types'!$B$4)="THROUGH",OFFSET($K$2,0,0,'Transition types'!$B$4)),ROWS($K$2:$K895))),"")</f>
        <v/>
      </c>
      <c r="J895" s="42" t="str">
        <f aca="true">IFERROR(INDEX(OFFSET('Transition types'!$A$6,1,0,'Transition types'!$B$4),SMALL(IF(OFFSET('Transition types'!$C$6,1,0,'Transition types'!$B$4)="OUT",OFFSET($K$2,0,0,'Transition types'!$B$4)),ROWS($K$2:$K895))),"")</f>
        <v/>
      </c>
      <c r="K895" s="42" t="n">
        <f aca="false">ROWS($K$2:$K895)</f>
        <v>894</v>
      </c>
    </row>
    <row r="896" customFormat="false" ht="12.8" hidden="false" customHeight="false" outlineLevel="0" collapsed="false">
      <c r="H896" s="42" t="str">
        <f aca="true">IFERROR(INDEX(OFFSET('Transition types'!$A$6,1,0,'Transition types'!$B$4),SMALL(IF(OFFSET('Transition types'!$C$6,1,0,'Transition types'!$B$4)="IN",OFFSET($K$2,0,0,'Transition types'!$B$4)),ROWS($K$2:$K896))),"")</f>
        <v/>
      </c>
      <c r="I896" s="42" t="str">
        <f aca="true">IFERROR(INDEX(OFFSET('Transition types'!$A$6,1,0,'Transition types'!$B$4),SMALL(IF(OFFSET('Transition types'!$C$6,1,0,'Transition types'!$B$4)="THROUGH",OFFSET($K$2,0,0,'Transition types'!$B$4)),ROWS($K$2:$K896))),"")</f>
        <v/>
      </c>
      <c r="J896" s="42" t="str">
        <f aca="true">IFERROR(INDEX(OFFSET('Transition types'!$A$6,1,0,'Transition types'!$B$4),SMALL(IF(OFFSET('Transition types'!$C$6,1,0,'Transition types'!$B$4)="OUT",OFFSET($K$2,0,0,'Transition types'!$B$4)),ROWS($K$2:$K896))),"")</f>
        <v/>
      </c>
      <c r="K896" s="42" t="n">
        <f aca="false">ROWS($K$2:$K896)</f>
        <v>895</v>
      </c>
    </row>
    <row r="897" customFormat="false" ht="12.8" hidden="false" customHeight="false" outlineLevel="0" collapsed="false">
      <c r="H897" s="42" t="str">
        <f aca="true">IFERROR(INDEX(OFFSET('Transition types'!$A$6,1,0,'Transition types'!$B$4),SMALL(IF(OFFSET('Transition types'!$C$6,1,0,'Transition types'!$B$4)="IN",OFFSET($K$2,0,0,'Transition types'!$B$4)),ROWS($K$2:$K897))),"")</f>
        <v/>
      </c>
      <c r="I897" s="42" t="str">
        <f aca="true">IFERROR(INDEX(OFFSET('Transition types'!$A$6,1,0,'Transition types'!$B$4),SMALL(IF(OFFSET('Transition types'!$C$6,1,0,'Transition types'!$B$4)="THROUGH",OFFSET($K$2,0,0,'Transition types'!$B$4)),ROWS($K$2:$K897))),"")</f>
        <v/>
      </c>
      <c r="J897" s="42" t="str">
        <f aca="true">IFERROR(INDEX(OFFSET('Transition types'!$A$6,1,0,'Transition types'!$B$4),SMALL(IF(OFFSET('Transition types'!$C$6,1,0,'Transition types'!$B$4)="OUT",OFFSET($K$2,0,0,'Transition types'!$B$4)),ROWS($K$2:$K897))),"")</f>
        <v/>
      </c>
      <c r="K897" s="42" t="n">
        <f aca="false">ROWS($K$2:$K897)</f>
        <v>896</v>
      </c>
    </row>
    <row r="898" customFormat="false" ht="12.8" hidden="false" customHeight="false" outlineLevel="0" collapsed="false">
      <c r="H898" s="42" t="str">
        <f aca="true">IFERROR(INDEX(OFFSET('Transition types'!$A$6,1,0,'Transition types'!$B$4),SMALL(IF(OFFSET('Transition types'!$C$6,1,0,'Transition types'!$B$4)="IN",OFFSET($K$2,0,0,'Transition types'!$B$4)),ROWS($K$2:$K898))),"")</f>
        <v/>
      </c>
      <c r="I898" s="42" t="str">
        <f aca="true">IFERROR(INDEX(OFFSET('Transition types'!$A$6,1,0,'Transition types'!$B$4),SMALL(IF(OFFSET('Transition types'!$C$6,1,0,'Transition types'!$B$4)="THROUGH",OFFSET($K$2,0,0,'Transition types'!$B$4)),ROWS($K$2:$K898))),"")</f>
        <v/>
      </c>
      <c r="J898" s="42" t="str">
        <f aca="true">IFERROR(INDEX(OFFSET('Transition types'!$A$6,1,0,'Transition types'!$B$4),SMALL(IF(OFFSET('Transition types'!$C$6,1,0,'Transition types'!$B$4)="OUT",OFFSET($K$2,0,0,'Transition types'!$B$4)),ROWS($K$2:$K898))),"")</f>
        <v/>
      </c>
      <c r="K898" s="42" t="n">
        <f aca="false">ROWS($K$2:$K898)</f>
        <v>897</v>
      </c>
    </row>
    <row r="899" customFormat="false" ht="12.8" hidden="false" customHeight="false" outlineLevel="0" collapsed="false">
      <c r="H899" s="42" t="str">
        <f aca="true">IFERROR(INDEX(OFFSET('Transition types'!$A$6,1,0,'Transition types'!$B$4),SMALL(IF(OFFSET('Transition types'!$C$6,1,0,'Transition types'!$B$4)="IN",OFFSET($K$2,0,0,'Transition types'!$B$4)),ROWS($K$2:$K899))),"")</f>
        <v/>
      </c>
      <c r="I899" s="42" t="str">
        <f aca="true">IFERROR(INDEX(OFFSET('Transition types'!$A$6,1,0,'Transition types'!$B$4),SMALL(IF(OFFSET('Transition types'!$C$6,1,0,'Transition types'!$B$4)="THROUGH",OFFSET($K$2,0,0,'Transition types'!$B$4)),ROWS($K$2:$K899))),"")</f>
        <v/>
      </c>
      <c r="J899" s="42" t="str">
        <f aca="true">IFERROR(INDEX(OFFSET('Transition types'!$A$6,1,0,'Transition types'!$B$4),SMALL(IF(OFFSET('Transition types'!$C$6,1,0,'Transition types'!$B$4)="OUT",OFFSET($K$2,0,0,'Transition types'!$B$4)),ROWS($K$2:$K899))),"")</f>
        <v/>
      </c>
      <c r="K899" s="42" t="n">
        <f aca="false">ROWS($K$2:$K899)</f>
        <v>898</v>
      </c>
    </row>
    <row r="900" customFormat="false" ht="12.8" hidden="false" customHeight="false" outlineLevel="0" collapsed="false">
      <c r="H900" s="42" t="str">
        <f aca="true">IFERROR(INDEX(OFFSET('Transition types'!$A$6,1,0,'Transition types'!$B$4),SMALL(IF(OFFSET('Transition types'!$C$6,1,0,'Transition types'!$B$4)="IN",OFFSET($K$2,0,0,'Transition types'!$B$4)),ROWS($K$2:$K900))),"")</f>
        <v/>
      </c>
      <c r="I900" s="42" t="str">
        <f aca="true">IFERROR(INDEX(OFFSET('Transition types'!$A$6,1,0,'Transition types'!$B$4),SMALL(IF(OFFSET('Transition types'!$C$6,1,0,'Transition types'!$B$4)="THROUGH",OFFSET($K$2,0,0,'Transition types'!$B$4)),ROWS($K$2:$K900))),"")</f>
        <v/>
      </c>
      <c r="J900" s="42" t="str">
        <f aca="true">IFERROR(INDEX(OFFSET('Transition types'!$A$6,1,0,'Transition types'!$B$4),SMALL(IF(OFFSET('Transition types'!$C$6,1,0,'Transition types'!$B$4)="OUT",OFFSET($K$2,0,0,'Transition types'!$B$4)),ROWS($K$2:$K900))),"")</f>
        <v/>
      </c>
      <c r="K900" s="42" t="n">
        <f aca="false">ROWS($K$2:$K900)</f>
        <v>899</v>
      </c>
    </row>
    <row r="901" customFormat="false" ht="12.8" hidden="false" customHeight="false" outlineLevel="0" collapsed="false">
      <c r="H901" s="42" t="str">
        <f aca="true">IFERROR(INDEX(OFFSET('Transition types'!$A$6,1,0,'Transition types'!$B$4),SMALL(IF(OFFSET('Transition types'!$C$6,1,0,'Transition types'!$B$4)="IN",OFFSET($K$2,0,0,'Transition types'!$B$4)),ROWS($K$2:$K901))),"")</f>
        <v/>
      </c>
      <c r="I901" s="42" t="str">
        <f aca="true">IFERROR(INDEX(OFFSET('Transition types'!$A$6,1,0,'Transition types'!$B$4),SMALL(IF(OFFSET('Transition types'!$C$6,1,0,'Transition types'!$B$4)="THROUGH",OFFSET($K$2,0,0,'Transition types'!$B$4)),ROWS($K$2:$K901))),"")</f>
        <v/>
      </c>
      <c r="J901" s="42" t="str">
        <f aca="true">IFERROR(INDEX(OFFSET('Transition types'!$A$6,1,0,'Transition types'!$B$4),SMALL(IF(OFFSET('Transition types'!$C$6,1,0,'Transition types'!$B$4)="OUT",OFFSET($K$2,0,0,'Transition types'!$B$4)),ROWS($K$2:$K901))),"")</f>
        <v/>
      </c>
      <c r="K901" s="42" t="n">
        <f aca="false">ROWS($K$2:$K901)</f>
        <v>900</v>
      </c>
    </row>
    <row r="902" customFormat="false" ht="12.8" hidden="false" customHeight="false" outlineLevel="0" collapsed="false">
      <c r="H902" s="42" t="str">
        <f aca="true">IFERROR(INDEX(OFFSET('Transition types'!$A$6,1,0,'Transition types'!$B$4),SMALL(IF(OFFSET('Transition types'!$C$6,1,0,'Transition types'!$B$4)="IN",OFFSET($K$2,0,0,'Transition types'!$B$4)),ROWS($K$2:$K902))),"")</f>
        <v/>
      </c>
      <c r="I902" s="42" t="str">
        <f aca="true">IFERROR(INDEX(OFFSET('Transition types'!$A$6,1,0,'Transition types'!$B$4),SMALL(IF(OFFSET('Transition types'!$C$6,1,0,'Transition types'!$B$4)="THROUGH",OFFSET($K$2,0,0,'Transition types'!$B$4)),ROWS($K$2:$K902))),"")</f>
        <v/>
      </c>
      <c r="J902" s="42" t="str">
        <f aca="true">IFERROR(INDEX(OFFSET('Transition types'!$A$6,1,0,'Transition types'!$B$4),SMALL(IF(OFFSET('Transition types'!$C$6,1,0,'Transition types'!$B$4)="OUT",OFFSET($K$2,0,0,'Transition types'!$B$4)),ROWS($K$2:$K902))),"")</f>
        <v/>
      </c>
      <c r="K902" s="42" t="n">
        <f aca="false">ROWS($K$2:$K902)</f>
        <v>901</v>
      </c>
    </row>
    <row r="903" customFormat="false" ht="12.8" hidden="false" customHeight="false" outlineLevel="0" collapsed="false">
      <c r="H903" s="42" t="str">
        <f aca="true">IFERROR(INDEX(OFFSET('Transition types'!$A$6,1,0,'Transition types'!$B$4),SMALL(IF(OFFSET('Transition types'!$C$6,1,0,'Transition types'!$B$4)="IN",OFFSET($K$2,0,0,'Transition types'!$B$4)),ROWS($K$2:$K903))),"")</f>
        <v/>
      </c>
      <c r="I903" s="42" t="str">
        <f aca="true">IFERROR(INDEX(OFFSET('Transition types'!$A$6,1,0,'Transition types'!$B$4),SMALL(IF(OFFSET('Transition types'!$C$6,1,0,'Transition types'!$B$4)="THROUGH",OFFSET($K$2,0,0,'Transition types'!$B$4)),ROWS($K$2:$K903))),"")</f>
        <v/>
      </c>
      <c r="J903" s="42" t="str">
        <f aca="true">IFERROR(INDEX(OFFSET('Transition types'!$A$6,1,0,'Transition types'!$B$4),SMALL(IF(OFFSET('Transition types'!$C$6,1,0,'Transition types'!$B$4)="OUT",OFFSET($K$2,0,0,'Transition types'!$B$4)),ROWS($K$2:$K903))),"")</f>
        <v/>
      </c>
      <c r="K903" s="42" t="n">
        <f aca="false">ROWS($K$2:$K903)</f>
        <v>902</v>
      </c>
    </row>
    <row r="904" customFormat="false" ht="12.8" hidden="false" customHeight="false" outlineLevel="0" collapsed="false">
      <c r="H904" s="42" t="str">
        <f aca="true">IFERROR(INDEX(OFFSET('Transition types'!$A$6,1,0,'Transition types'!$B$4),SMALL(IF(OFFSET('Transition types'!$C$6,1,0,'Transition types'!$B$4)="IN",OFFSET($K$2,0,0,'Transition types'!$B$4)),ROWS($K$2:$K904))),"")</f>
        <v/>
      </c>
      <c r="I904" s="42" t="str">
        <f aca="true">IFERROR(INDEX(OFFSET('Transition types'!$A$6,1,0,'Transition types'!$B$4),SMALL(IF(OFFSET('Transition types'!$C$6,1,0,'Transition types'!$B$4)="THROUGH",OFFSET($K$2,0,0,'Transition types'!$B$4)),ROWS($K$2:$K904))),"")</f>
        <v/>
      </c>
      <c r="J904" s="42" t="str">
        <f aca="true">IFERROR(INDEX(OFFSET('Transition types'!$A$6,1,0,'Transition types'!$B$4),SMALL(IF(OFFSET('Transition types'!$C$6,1,0,'Transition types'!$B$4)="OUT",OFFSET($K$2,0,0,'Transition types'!$B$4)),ROWS($K$2:$K904))),"")</f>
        <v/>
      </c>
      <c r="K904" s="42" t="n">
        <f aca="false">ROWS($K$2:$K904)</f>
        <v>903</v>
      </c>
    </row>
    <row r="905" customFormat="false" ht="12.8" hidden="false" customHeight="false" outlineLevel="0" collapsed="false">
      <c r="H905" s="42" t="str">
        <f aca="true">IFERROR(INDEX(OFFSET('Transition types'!$A$6,1,0,'Transition types'!$B$4),SMALL(IF(OFFSET('Transition types'!$C$6,1,0,'Transition types'!$B$4)="IN",OFFSET($K$2,0,0,'Transition types'!$B$4)),ROWS($K$2:$K905))),"")</f>
        <v/>
      </c>
      <c r="I905" s="42" t="str">
        <f aca="true">IFERROR(INDEX(OFFSET('Transition types'!$A$6,1,0,'Transition types'!$B$4),SMALL(IF(OFFSET('Transition types'!$C$6,1,0,'Transition types'!$B$4)="THROUGH",OFFSET($K$2,0,0,'Transition types'!$B$4)),ROWS($K$2:$K905))),"")</f>
        <v/>
      </c>
      <c r="J905" s="42" t="str">
        <f aca="true">IFERROR(INDEX(OFFSET('Transition types'!$A$6,1,0,'Transition types'!$B$4),SMALL(IF(OFFSET('Transition types'!$C$6,1,0,'Transition types'!$B$4)="OUT",OFFSET($K$2,0,0,'Transition types'!$B$4)),ROWS($K$2:$K905))),"")</f>
        <v/>
      </c>
      <c r="K905" s="42" t="n">
        <f aca="false">ROWS($K$2:$K905)</f>
        <v>904</v>
      </c>
    </row>
    <row r="906" customFormat="false" ht="12.8" hidden="false" customHeight="false" outlineLevel="0" collapsed="false">
      <c r="H906" s="42" t="str">
        <f aca="true">IFERROR(INDEX(OFFSET('Transition types'!$A$6,1,0,'Transition types'!$B$4),SMALL(IF(OFFSET('Transition types'!$C$6,1,0,'Transition types'!$B$4)="IN",OFFSET($K$2,0,0,'Transition types'!$B$4)),ROWS($K$2:$K906))),"")</f>
        <v/>
      </c>
      <c r="I906" s="42" t="str">
        <f aca="true">IFERROR(INDEX(OFFSET('Transition types'!$A$6,1,0,'Transition types'!$B$4),SMALL(IF(OFFSET('Transition types'!$C$6,1,0,'Transition types'!$B$4)="THROUGH",OFFSET($K$2,0,0,'Transition types'!$B$4)),ROWS($K$2:$K906))),"")</f>
        <v/>
      </c>
      <c r="J906" s="42" t="str">
        <f aca="true">IFERROR(INDEX(OFFSET('Transition types'!$A$6,1,0,'Transition types'!$B$4),SMALL(IF(OFFSET('Transition types'!$C$6,1,0,'Transition types'!$B$4)="OUT",OFFSET($K$2,0,0,'Transition types'!$B$4)),ROWS($K$2:$K906))),"")</f>
        <v/>
      </c>
      <c r="K906" s="42" t="n">
        <f aca="false">ROWS($K$2:$K906)</f>
        <v>905</v>
      </c>
    </row>
    <row r="907" customFormat="false" ht="12.8" hidden="false" customHeight="false" outlineLevel="0" collapsed="false">
      <c r="H907" s="42" t="str">
        <f aca="true">IFERROR(INDEX(OFFSET('Transition types'!$A$6,1,0,'Transition types'!$B$4),SMALL(IF(OFFSET('Transition types'!$C$6,1,0,'Transition types'!$B$4)="IN",OFFSET($K$2,0,0,'Transition types'!$B$4)),ROWS($K$2:$K907))),"")</f>
        <v/>
      </c>
      <c r="I907" s="42" t="str">
        <f aca="true">IFERROR(INDEX(OFFSET('Transition types'!$A$6,1,0,'Transition types'!$B$4),SMALL(IF(OFFSET('Transition types'!$C$6,1,0,'Transition types'!$B$4)="THROUGH",OFFSET($K$2,0,0,'Transition types'!$B$4)),ROWS($K$2:$K907))),"")</f>
        <v/>
      </c>
      <c r="J907" s="42" t="str">
        <f aca="true">IFERROR(INDEX(OFFSET('Transition types'!$A$6,1,0,'Transition types'!$B$4),SMALL(IF(OFFSET('Transition types'!$C$6,1,0,'Transition types'!$B$4)="OUT",OFFSET($K$2,0,0,'Transition types'!$B$4)),ROWS($K$2:$K907))),"")</f>
        <v/>
      </c>
      <c r="K907" s="42" t="n">
        <f aca="false">ROWS($K$2:$K907)</f>
        <v>906</v>
      </c>
    </row>
    <row r="908" customFormat="false" ht="12.8" hidden="false" customHeight="false" outlineLevel="0" collapsed="false">
      <c r="H908" s="42" t="str">
        <f aca="true">IFERROR(INDEX(OFFSET('Transition types'!$A$6,1,0,'Transition types'!$B$4),SMALL(IF(OFFSET('Transition types'!$C$6,1,0,'Transition types'!$B$4)="IN",OFFSET($K$2,0,0,'Transition types'!$B$4)),ROWS($K$2:$K908))),"")</f>
        <v/>
      </c>
      <c r="I908" s="42" t="str">
        <f aca="true">IFERROR(INDEX(OFFSET('Transition types'!$A$6,1,0,'Transition types'!$B$4),SMALL(IF(OFFSET('Transition types'!$C$6,1,0,'Transition types'!$B$4)="THROUGH",OFFSET($K$2,0,0,'Transition types'!$B$4)),ROWS($K$2:$K908))),"")</f>
        <v/>
      </c>
      <c r="J908" s="42" t="str">
        <f aca="true">IFERROR(INDEX(OFFSET('Transition types'!$A$6,1,0,'Transition types'!$B$4),SMALL(IF(OFFSET('Transition types'!$C$6,1,0,'Transition types'!$B$4)="OUT",OFFSET($K$2,0,0,'Transition types'!$B$4)),ROWS($K$2:$K908))),"")</f>
        <v/>
      </c>
      <c r="K908" s="42" t="n">
        <f aca="false">ROWS($K$2:$K908)</f>
        <v>907</v>
      </c>
    </row>
    <row r="909" customFormat="false" ht="12.8" hidden="false" customHeight="false" outlineLevel="0" collapsed="false">
      <c r="H909" s="42" t="str">
        <f aca="true">IFERROR(INDEX(OFFSET('Transition types'!$A$6,1,0,'Transition types'!$B$4),SMALL(IF(OFFSET('Transition types'!$C$6,1,0,'Transition types'!$B$4)="IN",OFFSET($K$2,0,0,'Transition types'!$B$4)),ROWS($K$2:$K909))),"")</f>
        <v/>
      </c>
      <c r="I909" s="42" t="str">
        <f aca="true">IFERROR(INDEX(OFFSET('Transition types'!$A$6,1,0,'Transition types'!$B$4),SMALL(IF(OFFSET('Transition types'!$C$6,1,0,'Transition types'!$B$4)="THROUGH",OFFSET($K$2,0,0,'Transition types'!$B$4)),ROWS($K$2:$K909))),"")</f>
        <v/>
      </c>
      <c r="J909" s="42" t="str">
        <f aca="true">IFERROR(INDEX(OFFSET('Transition types'!$A$6,1,0,'Transition types'!$B$4),SMALL(IF(OFFSET('Transition types'!$C$6,1,0,'Transition types'!$B$4)="OUT",OFFSET($K$2,0,0,'Transition types'!$B$4)),ROWS($K$2:$K909))),"")</f>
        <v/>
      </c>
      <c r="K909" s="42" t="n">
        <f aca="false">ROWS($K$2:$K909)</f>
        <v>908</v>
      </c>
    </row>
    <row r="910" customFormat="false" ht="12.8" hidden="false" customHeight="false" outlineLevel="0" collapsed="false">
      <c r="H910" s="42" t="str">
        <f aca="true">IFERROR(INDEX(OFFSET('Transition types'!$A$6,1,0,'Transition types'!$B$4),SMALL(IF(OFFSET('Transition types'!$C$6,1,0,'Transition types'!$B$4)="IN",OFFSET($K$2,0,0,'Transition types'!$B$4)),ROWS($K$2:$K910))),"")</f>
        <v/>
      </c>
      <c r="I910" s="42" t="str">
        <f aca="true">IFERROR(INDEX(OFFSET('Transition types'!$A$6,1,0,'Transition types'!$B$4),SMALL(IF(OFFSET('Transition types'!$C$6,1,0,'Transition types'!$B$4)="THROUGH",OFFSET($K$2,0,0,'Transition types'!$B$4)),ROWS($K$2:$K910))),"")</f>
        <v/>
      </c>
      <c r="J910" s="42" t="str">
        <f aca="true">IFERROR(INDEX(OFFSET('Transition types'!$A$6,1,0,'Transition types'!$B$4),SMALL(IF(OFFSET('Transition types'!$C$6,1,0,'Transition types'!$B$4)="OUT",OFFSET($K$2,0,0,'Transition types'!$B$4)),ROWS($K$2:$K910))),"")</f>
        <v/>
      </c>
      <c r="K910" s="42" t="n">
        <f aca="false">ROWS($K$2:$K910)</f>
        <v>909</v>
      </c>
    </row>
    <row r="911" customFormat="false" ht="12.8" hidden="false" customHeight="false" outlineLevel="0" collapsed="false">
      <c r="H911" s="42" t="str">
        <f aca="true">IFERROR(INDEX(OFFSET('Transition types'!$A$6,1,0,'Transition types'!$B$4),SMALL(IF(OFFSET('Transition types'!$C$6,1,0,'Transition types'!$B$4)="IN",OFFSET($K$2,0,0,'Transition types'!$B$4)),ROWS($K$2:$K911))),"")</f>
        <v/>
      </c>
      <c r="I911" s="42" t="str">
        <f aca="true">IFERROR(INDEX(OFFSET('Transition types'!$A$6,1,0,'Transition types'!$B$4),SMALL(IF(OFFSET('Transition types'!$C$6,1,0,'Transition types'!$B$4)="THROUGH",OFFSET($K$2,0,0,'Transition types'!$B$4)),ROWS($K$2:$K911))),"")</f>
        <v/>
      </c>
      <c r="J911" s="42" t="str">
        <f aca="true">IFERROR(INDEX(OFFSET('Transition types'!$A$6,1,0,'Transition types'!$B$4),SMALL(IF(OFFSET('Transition types'!$C$6,1,0,'Transition types'!$B$4)="OUT",OFFSET($K$2,0,0,'Transition types'!$B$4)),ROWS($K$2:$K911))),"")</f>
        <v/>
      </c>
      <c r="K911" s="42" t="n">
        <f aca="false">ROWS($K$2:$K911)</f>
        <v>910</v>
      </c>
    </row>
    <row r="912" customFormat="false" ht="12.8" hidden="false" customHeight="false" outlineLevel="0" collapsed="false">
      <c r="H912" s="42" t="str">
        <f aca="true">IFERROR(INDEX(OFFSET('Transition types'!$A$6,1,0,'Transition types'!$B$4),SMALL(IF(OFFSET('Transition types'!$C$6,1,0,'Transition types'!$B$4)="IN",OFFSET($K$2,0,0,'Transition types'!$B$4)),ROWS($K$2:$K912))),"")</f>
        <v/>
      </c>
      <c r="I912" s="42" t="str">
        <f aca="true">IFERROR(INDEX(OFFSET('Transition types'!$A$6,1,0,'Transition types'!$B$4),SMALL(IF(OFFSET('Transition types'!$C$6,1,0,'Transition types'!$B$4)="THROUGH",OFFSET($K$2,0,0,'Transition types'!$B$4)),ROWS($K$2:$K912))),"")</f>
        <v/>
      </c>
      <c r="J912" s="42" t="str">
        <f aca="true">IFERROR(INDEX(OFFSET('Transition types'!$A$6,1,0,'Transition types'!$B$4),SMALL(IF(OFFSET('Transition types'!$C$6,1,0,'Transition types'!$B$4)="OUT",OFFSET($K$2,0,0,'Transition types'!$B$4)),ROWS($K$2:$K912))),"")</f>
        <v/>
      </c>
      <c r="K912" s="42" t="n">
        <f aca="false">ROWS($K$2:$K912)</f>
        <v>911</v>
      </c>
    </row>
    <row r="913" customFormat="false" ht="12.8" hidden="false" customHeight="false" outlineLevel="0" collapsed="false">
      <c r="H913" s="42" t="str">
        <f aca="true">IFERROR(INDEX(OFFSET('Transition types'!$A$6,1,0,'Transition types'!$B$4),SMALL(IF(OFFSET('Transition types'!$C$6,1,0,'Transition types'!$B$4)="IN",OFFSET($K$2,0,0,'Transition types'!$B$4)),ROWS($K$2:$K913))),"")</f>
        <v/>
      </c>
      <c r="I913" s="42" t="str">
        <f aca="true">IFERROR(INDEX(OFFSET('Transition types'!$A$6,1,0,'Transition types'!$B$4),SMALL(IF(OFFSET('Transition types'!$C$6,1,0,'Transition types'!$B$4)="THROUGH",OFFSET($K$2,0,0,'Transition types'!$B$4)),ROWS($K$2:$K913))),"")</f>
        <v/>
      </c>
      <c r="J913" s="42" t="str">
        <f aca="true">IFERROR(INDEX(OFFSET('Transition types'!$A$6,1,0,'Transition types'!$B$4),SMALL(IF(OFFSET('Transition types'!$C$6,1,0,'Transition types'!$B$4)="OUT",OFFSET($K$2,0,0,'Transition types'!$B$4)),ROWS($K$2:$K913))),"")</f>
        <v/>
      </c>
      <c r="K913" s="42" t="n">
        <f aca="false">ROWS($K$2:$K913)</f>
        <v>912</v>
      </c>
    </row>
    <row r="914" customFormat="false" ht="12.8" hidden="false" customHeight="false" outlineLevel="0" collapsed="false">
      <c r="H914" s="42" t="str">
        <f aca="true">IFERROR(INDEX(OFFSET('Transition types'!$A$6,1,0,'Transition types'!$B$4),SMALL(IF(OFFSET('Transition types'!$C$6,1,0,'Transition types'!$B$4)="IN",OFFSET($K$2,0,0,'Transition types'!$B$4)),ROWS($K$2:$K914))),"")</f>
        <v/>
      </c>
      <c r="I914" s="42" t="str">
        <f aca="true">IFERROR(INDEX(OFFSET('Transition types'!$A$6,1,0,'Transition types'!$B$4),SMALL(IF(OFFSET('Transition types'!$C$6,1,0,'Transition types'!$B$4)="THROUGH",OFFSET($K$2,0,0,'Transition types'!$B$4)),ROWS($K$2:$K914))),"")</f>
        <v/>
      </c>
      <c r="J914" s="42" t="str">
        <f aca="true">IFERROR(INDEX(OFFSET('Transition types'!$A$6,1,0,'Transition types'!$B$4),SMALL(IF(OFFSET('Transition types'!$C$6,1,0,'Transition types'!$B$4)="OUT",OFFSET($K$2,0,0,'Transition types'!$B$4)),ROWS($K$2:$K914))),"")</f>
        <v/>
      </c>
      <c r="K914" s="42" t="n">
        <f aca="false">ROWS($K$2:$K914)</f>
        <v>913</v>
      </c>
    </row>
    <row r="915" customFormat="false" ht="12.8" hidden="false" customHeight="false" outlineLevel="0" collapsed="false">
      <c r="H915" s="42" t="str">
        <f aca="true">IFERROR(INDEX(OFFSET('Transition types'!$A$6,1,0,'Transition types'!$B$4),SMALL(IF(OFFSET('Transition types'!$C$6,1,0,'Transition types'!$B$4)="IN",OFFSET($K$2,0,0,'Transition types'!$B$4)),ROWS($K$2:$K915))),"")</f>
        <v/>
      </c>
      <c r="I915" s="42" t="str">
        <f aca="true">IFERROR(INDEX(OFFSET('Transition types'!$A$6,1,0,'Transition types'!$B$4),SMALL(IF(OFFSET('Transition types'!$C$6,1,0,'Transition types'!$B$4)="THROUGH",OFFSET($K$2,0,0,'Transition types'!$B$4)),ROWS($K$2:$K915))),"")</f>
        <v/>
      </c>
      <c r="J915" s="42" t="str">
        <f aca="true">IFERROR(INDEX(OFFSET('Transition types'!$A$6,1,0,'Transition types'!$B$4),SMALL(IF(OFFSET('Transition types'!$C$6,1,0,'Transition types'!$B$4)="OUT",OFFSET($K$2,0,0,'Transition types'!$B$4)),ROWS($K$2:$K915))),"")</f>
        <v/>
      </c>
      <c r="K915" s="42" t="n">
        <f aca="false">ROWS($K$2:$K915)</f>
        <v>914</v>
      </c>
    </row>
    <row r="916" customFormat="false" ht="12.8" hidden="false" customHeight="false" outlineLevel="0" collapsed="false">
      <c r="H916" s="42" t="str">
        <f aca="true">IFERROR(INDEX(OFFSET('Transition types'!$A$6,1,0,'Transition types'!$B$4),SMALL(IF(OFFSET('Transition types'!$C$6,1,0,'Transition types'!$B$4)="IN",OFFSET($K$2,0,0,'Transition types'!$B$4)),ROWS($K$2:$K916))),"")</f>
        <v/>
      </c>
      <c r="I916" s="42" t="str">
        <f aca="true">IFERROR(INDEX(OFFSET('Transition types'!$A$6,1,0,'Transition types'!$B$4),SMALL(IF(OFFSET('Transition types'!$C$6,1,0,'Transition types'!$B$4)="THROUGH",OFFSET($K$2,0,0,'Transition types'!$B$4)),ROWS($K$2:$K916))),"")</f>
        <v/>
      </c>
      <c r="J916" s="42" t="str">
        <f aca="true">IFERROR(INDEX(OFFSET('Transition types'!$A$6,1,0,'Transition types'!$B$4),SMALL(IF(OFFSET('Transition types'!$C$6,1,0,'Transition types'!$B$4)="OUT",OFFSET($K$2,0,0,'Transition types'!$B$4)),ROWS($K$2:$K916))),"")</f>
        <v/>
      </c>
      <c r="K916" s="42" t="n">
        <f aca="false">ROWS($K$2:$K916)</f>
        <v>915</v>
      </c>
    </row>
    <row r="917" customFormat="false" ht="12.8" hidden="false" customHeight="false" outlineLevel="0" collapsed="false">
      <c r="H917" s="42" t="str">
        <f aca="true">IFERROR(INDEX(OFFSET('Transition types'!$A$6,1,0,'Transition types'!$B$4),SMALL(IF(OFFSET('Transition types'!$C$6,1,0,'Transition types'!$B$4)="IN",OFFSET($K$2,0,0,'Transition types'!$B$4)),ROWS($K$2:$K917))),"")</f>
        <v/>
      </c>
      <c r="I917" s="42" t="str">
        <f aca="true">IFERROR(INDEX(OFFSET('Transition types'!$A$6,1,0,'Transition types'!$B$4),SMALL(IF(OFFSET('Transition types'!$C$6,1,0,'Transition types'!$B$4)="THROUGH",OFFSET($K$2,0,0,'Transition types'!$B$4)),ROWS($K$2:$K917))),"")</f>
        <v/>
      </c>
      <c r="J917" s="42" t="str">
        <f aca="true">IFERROR(INDEX(OFFSET('Transition types'!$A$6,1,0,'Transition types'!$B$4),SMALL(IF(OFFSET('Transition types'!$C$6,1,0,'Transition types'!$B$4)="OUT",OFFSET($K$2,0,0,'Transition types'!$B$4)),ROWS($K$2:$K917))),"")</f>
        <v/>
      </c>
      <c r="K917" s="42" t="n">
        <f aca="false">ROWS($K$2:$K917)</f>
        <v>916</v>
      </c>
    </row>
    <row r="918" customFormat="false" ht="12.8" hidden="false" customHeight="false" outlineLevel="0" collapsed="false">
      <c r="H918" s="42" t="str">
        <f aca="true">IFERROR(INDEX(OFFSET('Transition types'!$A$6,1,0,'Transition types'!$B$4),SMALL(IF(OFFSET('Transition types'!$C$6,1,0,'Transition types'!$B$4)="IN",OFFSET($K$2,0,0,'Transition types'!$B$4)),ROWS($K$2:$K918))),"")</f>
        <v/>
      </c>
      <c r="I918" s="42" t="str">
        <f aca="true">IFERROR(INDEX(OFFSET('Transition types'!$A$6,1,0,'Transition types'!$B$4),SMALL(IF(OFFSET('Transition types'!$C$6,1,0,'Transition types'!$B$4)="THROUGH",OFFSET($K$2,0,0,'Transition types'!$B$4)),ROWS($K$2:$K918))),"")</f>
        <v/>
      </c>
      <c r="J918" s="42" t="str">
        <f aca="true">IFERROR(INDEX(OFFSET('Transition types'!$A$6,1,0,'Transition types'!$B$4),SMALL(IF(OFFSET('Transition types'!$C$6,1,0,'Transition types'!$B$4)="OUT",OFFSET($K$2,0,0,'Transition types'!$B$4)),ROWS($K$2:$K918))),"")</f>
        <v/>
      </c>
      <c r="K918" s="42" t="n">
        <f aca="false">ROWS($K$2:$K918)</f>
        <v>917</v>
      </c>
    </row>
    <row r="919" customFormat="false" ht="12.8" hidden="false" customHeight="false" outlineLevel="0" collapsed="false">
      <c r="H919" s="42" t="str">
        <f aca="true">IFERROR(INDEX(OFFSET('Transition types'!$A$6,1,0,'Transition types'!$B$4),SMALL(IF(OFFSET('Transition types'!$C$6,1,0,'Transition types'!$B$4)="IN",OFFSET($K$2,0,0,'Transition types'!$B$4)),ROWS($K$2:$K919))),"")</f>
        <v/>
      </c>
      <c r="I919" s="42" t="str">
        <f aca="true">IFERROR(INDEX(OFFSET('Transition types'!$A$6,1,0,'Transition types'!$B$4),SMALL(IF(OFFSET('Transition types'!$C$6,1,0,'Transition types'!$B$4)="THROUGH",OFFSET($K$2,0,0,'Transition types'!$B$4)),ROWS($K$2:$K919))),"")</f>
        <v/>
      </c>
      <c r="J919" s="42" t="str">
        <f aca="true">IFERROR(INDEX(OFFSET('Transition types'!$A$6,1,0,'Transition types'!$B$4),SMALL(IF(OFFSET('Transition types'!$C$6,1,0,'Transition types'!$B$4)="OUT",OFFSET($K$2,0,0,'Transition types'!$B$4)),ROWS($K$2:$K919))),"")</f>
        <v/>
      </c>
      <c r="K919" s="42" t="n">
        <f aca="false">ROWS($K$2:$K919)</f>
        <v>918</v>
      </c>
    </row>
    <row r="920" customFormat="false" ht="12.8" hidden="false" customHeight="false" outlineLevel="0" collapsed="false">
      <c r="H920" s="42" t="str">
        <f aca="true">IFERROR(INDEX(OFFSET('Transition types'!$A$6,1,0,'Transition types'!$B$4),SMALL(IF(OFFSET('Transition types'!$C$6,1,0,'Transition types'!$B$4)="IN",OFFSET($K$2,0,0,'Transition types'!$B$4)),ROWS($K$2:$K920))),"")</f>
        <v/>
      </c>
      <c r="I920" s="42" t="str">
        <f aca="true">IFERROR(INDEX(OFFSET('Transition types'!$A$6,1,0,'Transition types'!$B$4),SMALL(IF(OFFSET('Transition types'!$C$6,1,0,'Transition types'!$B$4)="THROUGH",OFFSET($K$2,0,0,'Transition types'!$B$4)),ROWS($K$2:$K920))),"")</f>
        <v/>
      </c>
      <c r="J920" s="42" t="str">
        <f aca="true">IFERROR(INDEX(OFFSET('Transition types'!$A$6,1,0,'Transition types'!$B$4),SMALL(IF(OFFSET('Transition types'!$C$6,1,0,'Transition types'!$B$4)="OUT",OFFSET($K$2,0,0,'Transition types'!$B$4)),ROWS($K$2:$K920))),"")</f>
        <v/>
      </c>
      <c r="K920" s="42" t="n">
        <f aca="false">ROWS($K$2:$K920)</f>
        <v>919</v>
      </c>
    </row>
    <row r="921" customFormat="false" ht="12.8" hidden="false" customHeight="false" outlineLevel="0" collapsed="false">
      <c r="H921" s="42" t="str">
        <f aca="true">IFERROR(INDEX(OFFSET('Transition types'!$A$6,1,0,'Transition types'!$B$4),SMALL(IF(OFFSET('Transition types'!$C$6,1,0,'Transition types'!$B$4)="IN",OFFSET($K$2,0,0,'Transition types'!$B$4)),ROWS($K$2:$K921))),"")</f>
        <v/>
      </c>
      <c r="I921" s="42" t="str">
        <f aca="true">IFERROR(INDEX(OFFSET('Transition types'!$A$6,1,0,'Transition types'!$B$4),SMALL(IF(OFFSET('Transition types'!$C$6,1,0,'Transition types'!$B$4)="THROUGH",OFFSET($K$2,0,0,'Transition types'!$B$4)),ROWS($K$2:$K921))),"")</f>
        <v/>
      </c>
      <c r="J921" s="42" t="str">
        <f aca="true">IFERROR(INDEX(OFFSET('Transition types'!$A$6,1,0,'Transition types'!$B$4),SMALL(IF(OFFSET('Transition types'!$C$6,1,0,'Transition types'!$B$4)="OUT",OFFSET($K$2,0,0,'Transition types'!$B$4)),ROWS($K$2:$K921))),"")</f>
        <v/>
      </c>
      <c r="K921" s="42" t="n">
        <f aca="false">ROWS($K$2:$K921)</f>
        <v>920</v>
      </c>
    </row>
    <row r="922" customFormat="false" ht="12.8" hidden="false" customHeight="false" outlineLevel="0" collapsed="false">
      <c r="H922" s="42" t="str">
        <f aca="true">IFERROR(INDEX(OFFSET('Transition types'!$A$6,1,0,'Transition types'!$B$4),SMALL(IF(OFFSET('Transition types'!$C$6,1,0,'Transition types'!$B$4)="IN",OFFSET($K$2,0,0,'Transition types'!$B$4)),ROWS($K$2:$K922))),"")</f>
        <v/>
      </c>
      <c r="I922" s="42" t="str">
        <f aca="true">IFERROR(INDEX(OFFSET('Transition types'!$A$6,1,0,'Transition types'!$B$4),SMALL(IF(OFFSET('Transition types'!$C$6,1,0,'Transition types'!$B$4)="THROUGH",OFFSET($K$2,0,0,'Transition types'!$B$4)),ROWS($K$2:$K922))),"")</f>
        <v/>
      </c>
      <c r="J922" s="42" t="str">
        <f aca="true">IFERROR(INDEX(OFFSET('Transition types'!$A$6,1,0,'Transition types'!$B$4),SMALL(IF(OFFSET('Transition types'!$C$6,1,0,'Transition types'!$B$4)="OUT",OFFSET($K$2,0,0,'Transition types'!$B$4)),ROWS($K$2:$K922))),"")</f>
        <v/>
      </c>
      <c r="K922" s="42" t="n">
        <f aca="false">ROWS($K$2:$K922)</f>
        <v>921</v>
      </c>
    </row>
    <row r="923" customFormat="false" ht="12.8" hidden="false" customHeight="false" outlineLevel="0" collapsed="false">
      <c r="H923" s="42" t="str">
        <f aca="true">IFERROR(INDEX(OFFSET('Transition types'!$A$6,1,0,'Transition types'!$B$4),SMALL(IF(OFFSET('Transition types'!$C$6,1,0,'Transition types'!$B$4)="IN",OFFSET($K$2,0,0,'Transition types'!$B$4)),ROWS($K$2:$K923))),"")</f>
        <v/>
      </c>
      <c r="I923" s="42" t="str">
        <f aca="true">IFERROR(INDEX(OFFSET('Transition types'!$A$6,1,0,'Transition types'!$B$4),SMALL(IF(OFFSET('Transition types'!$C$6,1,0,'Transition types'!$B$4)="THROUGH",OFFSET($K$2,0,0,'Transition types'!$B$4)),ROWS($K$2:$K923))),"")</f>
        <v/>
      </c>
      <c r="J923" s="42" t="str">
        <f aca="true">IFERROR(INDEX(OFFSET('Transition types'!$A$6,1,0,'Transition types'!$B$4),SMALL(IF(OFFSET('Transition types'!$C$6,1,0,'Transition types'!$B$4)="OUT",OFFSET($K$2,0,0,'Transition types'!$B$4)),ROWS($K$2:$K923))),"")</f>
        <v/>
      </c>
      <c r="K923" s="42" t="n">
        <f aca="false">ROWS($K$2:$K923)</f>
        <v>922</v>
      </c>
    </row>
    <row r="924" customFormat="false" ht="12.8" hidden="false" customHeight="false" outlineLevel="0" collapsed="false">
      <c r="H924" s="42" t="str">
        <f aca="true">IFERROR(INDEX(OFFSET('Transition types'!$A$6,1,0,'Transition types'!$B$4),SMALL(IF(OFFSET('Transition types'!$C$6,1,0,'Transition types'!$B$4)="IN",OFFSET($K$2,0,0,'Transition types'!$B$4)),ROWS($K$2:$K924))),"")</f>
        <v/>
      </c>
      <c r="I924" s="42" t="str">
        <f aca="true">IFERROR(INDEX(OFFSET('Transition types'!$A$6,1,0,'Transition types'!$B$4),SMALL(IF(OFFSET('Transition types'!$C$6,1,0,'Transition types'!$B$4)="THROUGH",OFFSET($K$2,0,0,'Transition types'!$B$4)),ROWS($K$2:$K924))),"")</f>
        <v/>
      </c>
      <c r="J924" s="42" t="str">
        <f aca="true">IFERROR(INDEX(OFFSET('Transition types'!$A$6,1,0,'Transition types'!$B$4),SMALL(IF(OFFSET('Transition types'!$C$6,1,0,'Transition types'!$B$4)="OUT",OFFSET($K$2,0,0,'Transition types'!$B$4)),ROWS($K$2:$K924))),"")</f>
        <v/>
      </c>
      <c r="K924" s="42" t="n">
        <f aca="false">ROWS($K$2:$K924)</f>
        <v>923</v>
      </c>
    </row>
    <row r="925" customFormat="false" ht="12.8" hidden="false" customHeight="false" outlineLevel="0" collapsed="false">
      <c r="H925" s="42" t="str">
        <f aca="true">IFERROR(INDEX(OFFSET('Transition types'!$A$6,1,0,'Transition types'!$B$4),SMALL(IF(OFFSET('Transition types'!$C$6,1,0,'Transition types'!$B$4)="IN",OFFSET($K$2,0,0,'Transition types'!$B$4)),ROWS($K$2:$K925))),"")</f>
        <v/>
      </c>
      <c r="I925" s="42" t="str">
        <f aca="true">IFERROR(INDEX(OFFSET('Transition types'!$A$6,1,0,'Transition types'!$B$4),SMALL(IF(OFFSET('Transition types'!$C$6,1,0,'Transition types'!$B$4)="THROUGH",OFFSET($K$2,0,0,'Transition types'!$B$4)),ROWS($K$2:$K925))),"")</f>
        <v/>
      </c>
      <c r="J925" s="42" t="str">
        <f aca="true">IFERROR(INDEX(OFFSET('Transition types'!$A$6,1,0,'Transition types'!$B$4),SMALL(IF(OFFSET('Transition types'!$C$6,1,0,'Transition types'!$B$4)="OUT",OFFSET($K$2,0,0,'Transition types'!$B$4)),ROWS($K$2:$K925))),"")</f>
        <v/>
      </c>
      <c r="K925" s="42" t="n">
        <f aca="false">ROWS($K$2:$K925)</f>
        <v>924</v>
      </c>
    </row>
    <row r="926" customFormat="false" ht="12.8" hidden="false" customHeight="false" outlineLevel="0" collapsed="false">
      <c r="H926" s="42" t="str">
        <f aca="true">IFERROR(INDEX(OFFSET('Transition types'!$A$6,1,0,'Transition types'!$B$4),SMALL(IF(OFFSET('Transition types'!$C$6,1,0,'Transition types'!$B$4)="IN",OFFSET($K$2,0,0,'Transition types'!$B$4)),ROWS($K$2:$K926))),"")</f>
        <v/>
      </c>
      <c r="I926" s="42" t="str">
        <f aca="true">IFERROR(INDEX(OFFSET('Transition types'!$A$6,1,0,'Transition types'!$B$4),SMALL(IF(OFFSET('Transition types'!$C$6,1,0,'Transition types'!$B$4)="THROUGH",OFFSET($K$2,0,0,'Transition types'!$B$4)),ROWS($K$2:$K926))),"")</f>
        <v/>
      </c>
      <c r="J926" s="42" t="str">
        <f aca="true">IFERROR(INDEX(OFFSET('Transition types'!$A$6,1,0,'Transition types'!$B$4),SMALL(IF(OFFSET('Transition types'!$C$6,1,0,'Transition types'!$B$4)="OUT",OFFSET($K$2,0,0,'Transition types'!$B$4)),ROWS($K$2:$K926))),"")</f>
        <v/>
      </c>
      <c r="K926" s="42" t="n">
        <f aca="false">ROWS($K$2:$K926)</f>
        <v>925</v>
      </c>
    </row>
    <row r="927" customFormat="false" ht="12.8" hidden="false" customHeight="false" outlineLevel="0" collapsed="false">
      <c r="H927" s="42" t="str">
        <f aca="true">IFERROR(INDEX(OFFSET('Transition types'!$A$6,1,0,'Transition types'!$B$4),SMALL(IF(OFFSET('Transition types'!$C$6,1,0,'Transition types'!$B$4)="IN",OFFSET($K$2,0,0,'Transition types'!$B$4)),ROWS($K$2:$K927))),"")</f>
        <v/>
      </c>
      <c r="I927" s="42" t="str">
        <f aca="true">IFERROR(INDEX(OFFSET('Transition types'!$A$6,1,0,'Transition types'!$B$4),SMALL(IF(OFFSET('Transition types'!$C$6,1,0,'Transition types'!$B$4)="THROUGH",OFFSET($K$2,0,0,'Transition types'!$B$4)),ROWS($K$2:$K927))),"")</f>
        <v/>
      </c>
      <c r="J927" s="42" t="str">
        <f aca="true">IFERROR(INDEX(OFFSET('Transition types'!$A$6,1,0,'Transition types'!$B$4),SMALL(IF(OFFSET('Transition types'!$C$6,1,0,'Transition types'!$B$4)="OUT",OFFSET($K$2,0,0,'Transition types'!$B$4)),ROWS($K$2:$K927))),"")</f>
        <v/>
      </c>
      <c r="K927" s="42" t="n">
        <f aca="false">ROWS($K$2:$K927)</f>
        <v>926</v>
      </c>
    </row>
    <row r="928" customFormat="false" ht="12.8" hidden="false" customHeight="false" outlineLevel="0" collapsed="false">
      <c r="H928" s="42" t="str">
        <f aca="true">IFERROR(INDEX(OFFSET('Transition types'!$A$6,1,0,'Transition types'!$B$4),SMALL(IF(OFFSET('Transition types'!$C$6,1,0,'Transition types'!$B$4)="IN",OFFSET($K$2,0,0,'Transition types'!$B$4)),ROWS($K$2:$K928))),"")</f>
        <v/>
      </c>
      <c r="I928" s="42" t="str">
        <f aca="true">IFERROR(INDEX(OFFSET('Transition types'!$A$6,1,0,'Transition types'!$B$4),SMALL(IF(OFFSET('Transition types'!$C$6,1,0,'Transition types'!$B$4)="THROUGH",OFFSET($K$2,0,0,'Transition types'!$B$4)),ROWS($K$2:$K928))),"")</f>
        <v/>
      </c>
      <c r="J928" s="42" t="str">
        <f aca="true">IFERROR(INDEX(OFFSET('Transition types'!$A$6,1,0,'Transition types'!$B$4),SMALL(IF(OFFSET('Transition types'!$C$6,1,0,'Transition types'!$B$4)="OUT",OFFSET($K$2,0,0,'Transition types'!$B$4)),ROWS($K$2:$K928))),"")</f>
        <v/>
      </c>
      <c r="K928" s="42" t="n">
        <f aca="false">ROWS($K$2:$K928)</f>
        <v>927</v>
      </c>
    </row>
    <row r="929" customFormat="false" ht="12.8" hidden="false" customHeight="false" outlineLevel="0" collapsed="false">
      <c r="H929" s="42" t="str">
        <f aca="true">IFERROR(INDEX(OFFSET('Transition types'!$A$6,1,0,'Transition types'!$B$4),SMALL(IF(OFFSET('Transition types'!$C$6,1,0,'Transition types'!$B$4)="IN",OFFSET($K$2,0,0,'Transition types'!$B$4)),ROWS($K$2:$K929))),"")</f>
        <v/>
      </c>
      <c r="I929" s="42" t="str">
        <f aca="true">IFERROR(INDEX(OFFSET('Transition types'!$A$6,1,0,'Transition types'!$B$4),SMALL(IF(OFFSET('Transition types'!$C$6,1,0,'Transition types'!$B$4)="THROUGH",OFFSET($K$2,0,0,'Transition types'!$B$4)),ROWS($K$2:$K929))),"")</f>
        <v/>
      </c>
      <c r="J929" s="42" t="str">
        <f aca="true">IFERROR(INDEX(OFFSET('Transition types'!$A$6,1,0,'Transition types'!$B$4),SMALL(IF(OFFSET('Transition types'!$C$6,1,0,'Transition types'!$B$4)="OUT",OFFSET($K$2,0,0,'Transition types'!$B$4)),ROWS($K$2:$K929))),"")</f>
        <v/>
      </c>
      <c r="K929" s="42" t="n">
        <f aca="false">ROWS($K$2:$K929)</f>
        <v>928</v>
      </c>
    </row>
    <row r="930" customFormat="false" ht="12.8" hidden="false" customHeight="false" outlineLevel="0" collapsed="false">
      <c r="H930" s="42" t="str">
        <f aca="true">IFERROR(INDEX(OFFSET('Transition types'!$A$6,1,0,'Transition types'!$B$4),SMALL(IF(OFFSET('Transition types'!$C$6,1,0,'Transition types'!$B$4)="IN",OFFSET($K$2,0,0,'Transition types'!$B$4)),ROWS($K$2:$K930))),"")</f>
        <v/>
      </c>
      <c r="I930" s="42" t="str">
        <f aca="true">IFERROR(INDEX(OFFSET('Transition types'!$A$6,1,0,'Transition types'!$B$4),SMALL(IF(OFFSET('Transition types'!$C$6,1,0,'Transition types'!$B$4)="THROUGH",OFFSET($K$2,0,0,'Transition types'!$B$4)),ROWS($K$2:$K930))),"")</f>
        <v/>
      </c>
      <c r="J930" s="42" t="str">
        <f aca="true">IFERROR(INDEX(OFFSET('Transition types'!$A$6,1,0,'Transition types'!$B$4),SMALL(IF(OFFSET('Transition types'!$C$6,1,0,'Transition types'!$B$4)="OUT",OFFSET($K$2,0,0,'Transition types'!$B$4)),ROWS($K$2:$K930))),"")</f>
        <v/>
      </c>
      <c r="K930" s="42" t="n">
        <f aca="false">ROWS($K$2:$K930)</f>
        <v>929</v>
      </c>
    </row>
    <row r="931" customFormat="false" ht="12.8" hidden="false" customHeight="false" outlineLevel="0" collapsed="false">
      <c r="H931" s="42" t="str">
        <f aca="true">IFERROR(INDEX(OFFSET('Transition types'!$A$6,1,0,'Transition types'!$B$4),SMALL(IF(OFFSET('Transition types'!$C$6,1,0,'Transition types'!$B$4)="IN",OFFSET($K$2,0,0,'Transition types'!$B$4)),ROWS($K$2:$K931))),"")</f>
        <v/>
      </c>
      <c r="I931" s="42" t="str">
        <f aca="true">IFERROR(INDEX(OFFSET('Transition types'!$A$6,1,0,'Transition types'!$B$4),SMALL(IF(OFFSET('Transition types'!$C$6,1,0,'Transition types'!$B$4)="THROUGH",OFFSET($K$2,0,0,'Transition types'!$B$4)),ROWS($K$2:$K931))),"")</f>
        <v/>
      </c>
      <c r="J931" s="42" t="str">
        <f aca="true">IFERROR(INDEX(OFFSET('Transition types'!$A$6,1,0,'Transition types'!$B$4),SMALL(IF(OFFSET('Transition types'!$C$6,1,0,'Transition types'!$B$4)="OUT",OFFSET($K$2,0,0,'Transition types'!$B$4)),ROWS($K$2:$K931))),"")</f>
        <v/>
      </c>
      <c r="K931" s="42" t="n">
        <f aca="false">ROWS($K$2:$K931)</f>
        <v>930</v>
      </c>
    </row>
    <row r="932" customFormat="false" ht="12.8" hidden="false" customHeight="false" outlineLevel="0" collapsed="false">
      <c r="H932" s="42" t="str">
        <f aca="true">IFERROR(INDEX(OFFSET('Transition types'!$A$6,1,0,'Transition types'!$B$4),SMALL(IF(OFFSET('Transition types'!$C$6,1,0,'Transition types'!$B$4)="IN",OFFSET($K$2,0,0,'Transition types'!$B$4)),ROWS($K$2:$K932))),"")</f>
        <v/>
      </c>
      <c r="I932" s="42" t="str">
        <f aca="true">IFERROR(INDEX(OFFSET('Transition types'!$A$6,1,0,'Transition types'!$B$4),SMALL(IF(OFFSET('Transition types'!$C$6,1,0,'Transition types'!$B$4)="THROUGH",OFFSET($K$2,0,0,'Transition types'!$B$4)),ROWS($K$2:$K932))),"")</f>
        <v/>
      </c>
      <c r="J932" s="42" t="str">
        <f aca="true">IFERROR(INDEX(OFFSET('Transition types'!$A$6,1,0,'Transition types'!$B$4),SMALL(IF(OFFSET('Transition types'!$C$6,1,0,'Transition types'!$B$4)="OUT",OFFSET($K$2,0,0,'Transition types'!$B$4)),ROWS($K$2:$K932))),"")</f>
        <v/>
      </c>
      <c r="K932" s="42" t="n">
        <f aca="false">ROWS($K$2:$K932)</f>
        <v>931</v>
      </c>
    </row>
    <row r="933" customFormat="false" ht="12.8" hidden="false" customHeight="false" outlineLevel="0" collapsed="false">
      <c r="H933" s="42" t="str">
        <f aca="true">IFERROR(INDEX(OFFSET('Transition types'!$A$6,1,0,'Transition types'!$B$4),SMALL(IF(OFFSET('Transition types'!$C$6,1,0,'Transition types'!$B$4)="IN",OFFSET($K$2,0,0,'Transition types'!$B$4)),ROWS($K$2:$K933))),"")</f>
        <v/>
      </c>
      <c r="I933" s="42" t="str">
        <f aca="true">IFERROR(INDEX(OFFSET('Transition types'!$A$6,1,0,'Transition types'!$B$4),SMALL(IF(OFFSET('Transition types'!$C$6,1,0,'Transition types'!$B$4)="THROUGH",OFFSET($K$2,0,0,'Transition types'!$B$4)),ROWS($K$2:$K933))),"")</f>
        <v/>
      </c>
      <c r="J933" s="42" t="str">
        <f aca="true">IFERROR(INDEX(OFFSET('Transition types'!$A$6,1,0,'Transition types'!$B$4),SMALL(IF(OFFSET('Transition types'!$C$6,1,0,'Transition types'!$B$4)="OUT",OFFSET($K$2,0,0,'Transition types'!$B$4)),ROWS($K$2:$K933))),"")</f>
        <v/>
      </c>
      <c r="K933" s="42" t="n">
        <f aca="false">ROWS($K$2:$K933)</f>
        <v>932</v>
      </c>
    </row>
    <row r="934" customFormat="false" ht="12.8" hidden="false" customHeight="false" outlineLevel="0" collapsed="false">
      <c r="H934" s="42" t="str">
        <f aca="true">IFERROR(INDEX(OFFSET('Transition types'!$A$6,1,0,'Transition types'!$B$4),SMALL(IF(OFFSET('Transition types'!$C$6,1,0,'Transition types'!$B$4)="IN",OFFSET($K$2,0,0,'Transition types'!$B$4)),ROWS($K$2:$K934))),"")</f>
        <v/>
      </c>
      <c r="I934" s="42" t="str">
        <f aca="true">IFERROR(INDEX(OFFSET('Transition types'!$A$6,1,0,'Transition types'!$B$4),SMALL(IF(OFFSET('Transition types'!$C$6,1,0,'Transition types'!$B$4)="THROUGH",OFFSET($K$2,0,0,'Transition types'!$B$4)),ROWS($K$2:$K934))),"")</f>
        <v/>
      </c>
      <c r="J934" s="42" t="str">
        <f aca="true">IFERROR(INDEX(OFFSET('Transition types'!$A$6,1,0,'Transition types'!$B$4),SMALL(IF(OFFSET('Transition types'!$C$6,1,0,'Transition types'!$B$4)="OUT",OFFSET($K$2,0,0,'Transition types'!$B$4)),ROWS($K$2:$K934))),"")</f>
        <v/>
      </c>
      <c r="K934" s="42" t="n">
        <f aca="false">ROWS($K$2:$K934)</f>
        <v>933</v>
      </c>
    </row>
    <row r="935" customFormat="false" ht="12.8" hidden="false" customHeight="false" outlineLevel="0" collapsed="false">
      <c r="H935" s="42" t="str">
        <f aca="true">IFERROR(INDEX(OFFSET('Transition types'!$A$6,1,0,'Transition types'!$B$4),SMALL(IF(OFFSET('Transition types'!$C$6,1,0,'Transition types'!$B$4)="IN",OFFSET($K$2,0,0,'Transition types'!$B$4)),ROWS($K$2:$K935))),"")</f>
        <v/>
      </c>
      <c r="I935" s="42" t="str">
        <f aca="true">IFERROR(INDEX(OFFSET('Transition types'!$A$6,1,0,'Transition types'!$B$4),SMALL(IF(OFFSET('Transition types'!$C$6,1,0,'Transition types'!$B$4)="THROUGH",OFFSET($K$2,0,0,'Transition types'!$B$4)),ROWS($K$2:$K935))),"")</f>
        <v/>
      </c>
      <c r="J935" s="42" t="str">
        <f aca="true">IFERROR(INDEX(OFFSET('Transition types'!$A$6,1,0,'Transition types'!$B$4),SMALL(IF(OFFSET('Transition types'!$C$6,1,0,'Transition types'!$B$4)="OUT",OFFSET($K$2,0,0,'Transition types'!$B$4)),ROWS($K$2:$K935))),"")</f>
        <v/>
      </c>
      <c r="K935" s="42" t="n">
        <f aca="false">ROWS($K$2:$K935)</f>
        <v>934</v>
      </c>
    </row>
    <row r="936" customFormat="false" ht="12.8" hidden="false" customHeight="false" outlineLevel="0" collapsed="false">
      <c r="H936" s="42" t="str">
        <f aca="true">IFERROR(INDEX(OFFSET('Transition types'!$A$6,1,0,'Transition types'!$B$4),SMALL(IF(OFFSET('Transition types'!$C$6,1,0,'Transition types'!$B$4)="IN",OFFSET($K$2,0,0,'Transition types'!$B$4)),ROWS($K$2:$K936))),"")</f>
        <v/>
      </c>
      <c r="I936" s="42" t="str">
        <f aca="true">IFERROR(INDEX(OFFSET('Transition types'!$A$6,1,0,'Transition types'!$B$4),SMALL(IF(OFFSET('Transition types'!$C$6,1,0,'Transition types'!$B$4)="THROUGH",OFFSET($K$2,0,0,'Transition types'!$B$4)),ROWS($K$2:$K936))),"")</f>
        <v/>
      </c>
      <c r="J936" s="42" t="str">
        <f aca="true">IFERROR(INDEX(OFFSET('Transition types'!$A$6,1,0,'Transition types'!$B$4),SMALL(IF(OFFSET('Transition types'!$C$6,1,0,'Transition types'!$B$4)="OUT",OFFSET($K$2,0,0,'Transition types'!$B$4)),ROWS($K$2:$K936))),"")</f>
        <v/>
      </c>
      <c r="K936" s="42" t="n">
        <f aca="false">ROWS($K$2:$K936)</f>
        <v>935</v>
      </c>
    </row>
    <row r="937" customFormat="false" ht="12.8" hidden="false" customHeight="false" outlineLevel="0" collapsed="false">
      <c r="H937" s="42" t="str">
        <f aca="true">IFERROR(INDEX(OFFSET('Transition types'!$A$6,1,0,'Transition types'!$B$4),SMALL(IF(OFFSET('Transition types'!$C$6,1,0,'Transition types'!$B$4)="IN",OFFSET($K$2,0,0,'Transition types'!$B$4)),ROWS($K$2:$K937))),"")</f>
        <v/>
      </c>
      <c r="I937" s="42" t="str">
        <f aca="true">IFERROR(INDEX(OFFSET('Transition types'!$A$6,1,0,'Transition types'!$B$4),SMALL(IF(OFFSET('Transition types'!$C$6,1,0,'Transition types'!$B$4)="THROUGH",OFFSET($K$2,0,0,'Transition types'!$B$4)),ROWS($K$2:$K937))),"")</f>
        <v/>
      </c>
      <c r="J937" s="42" t="str">
        <f aca="true">IFERROR(INDEX(OFFSET('Transition types'!$A$6,1,0,'Transition types'!$B$4),SMALL(IF(OFFSET('Transition types'!$C$6,1,0,'Transition types'!$B$4)="OUT",OFFSET($K$2,0,0,'Transition types'!$B$4)),ROWS($K$2:$K937))),"")</f>
        <v/>
      </c>
      <c r="K937" s="42" t="n">
        <f aca="false">ROWS($K$2:$K937)</f>
        <v>936</v>
      </c>
    </row>
    <row r="938" customFormat="false" ht="12.8" hidden="false" customHeight="false" outlineLevel="0" collapsed="false">
      <c r="H938" s="42" t="str">
        <f aca="true">IFERROR(INDEX(OFFSET('Transition types'!$A$6,1,0,'Transition types'!$B$4),SMALL(IF(OFFSET('Transition types'!$C$6,1,0,'Transition types'!$B$4)="IN",OFFSET($K$2,0,0,'Transition types'!$B$4)),ROWS($K$2:$K938))),"")</f>
        <v/>
      </c>
      <c r="I938" s="42" t="str">
        <f aca="true">IFERROR(INDEX(OFFSET('Transition types'!$A$6,1,0,'Transition types'!$B$4),SMALL(IF(OFFSET('Transition types'!$C$6,1,0,'Transition types'!$B$4)="THROUGH",OFFSET($K$2,0,0,'Transition types'!$B$4)),ROWS($K$2:$K938))),"")</f>
        <v/>
      </c>
      <c r="J938" s="42" t="str">
        <f aca="true">IFERROR(INDEX(OFFSET('Transition types'!$A$6,1,0,'Transition types'!$B$4),SMALL(IF(OFFSET('Transition types'!$C$6,1,0,'Transition types'!$B$4)="OUT",OFFSET($K$2,0,0,'Transition types'!$B$4)),ROWS($K$2:$K938))),"")</f>
        <v/>
      </c>
      <c r="K938" s="42" t="n">
        <f aca="false">ROWS($K$2:$K938)</f>
        <v>937</v>
      </c>
    </row>
    <row r="939" customFormat="false" ht="12.8" hidden="false" customHeight="false" outlineLevel="0" collapsed="false">
      <c r="H939" s="42" t="str">
        <f aca="true">IFERROR(INDEX(OFFSET('Transition types'!$A$6,1,0,'Transition types'!$B$4),SMALL(IF(OFFSET('Transition types'!$C$6,1,0,'Transition types'!$B$4)="IN",OFFSET($K$2,0,0,'Transition types'!$B$4)),ROWS($K$2:$K939))),"")</f>
        <v/>
      </c>
      <c r="I939" s="42" t="str">
        <f aca="true">IFERROR(INDEX(OFFSET('Transition types'!$A$6,1,0,'Transition types'!$B$4),SMALL(IF(OFFSET('Transition types'!$C$6,1,0,'Transition types'!$B$4)="THROUGH",OFFSET($K$2,0,0,'Transition types'!$B$4)),ROWS($K$2:$K939))),"")</f>
        <v/>
      </c>
      <c r="J939" s="42" t="str">
        <f aca="true">IFERROR(INDEX(OFFSET('Transition types'!$A$6,1,0,'Transition types'!$B$4),SMALL(IF(OFFSET('Transition types'!$C$6,1,0,'Transition types'!$B$4)="OUT",OFFSET($K$2,0,0,'Transition types'!$B$4)),ROWS($K$2:$K939))),"")</f>
        <v/>
      </c>
      <c r="K939" s="42" t="n">
        <f aca="false">ROWS($K$2:$K939)</f>
        <v>938</v>
      </c>
    </row>
    <row r="940" customFormat="false" ht="12.8" hidden="false" customHeight="false" outlineLevel="0" collapsed="false">
      <c r="H940" s="42" t="str">
        <f aca="true">IFERROR(INDEX(OFFSET('Transition types'!$A$6,1,0,'Transition types'!$B$4),SMALL(IF(OFFSET('Transition types'!$C$6,1,0,'Transition types'!$B$4)="IN",OFFSET($K$2,0,0,'Transition types'!$B$4)),ROWS($K$2:$K940))),"")</f>
        <v/>
      </c>
      <c r="I940" s="42" t="str">
        <f aca="true">IFERROR(INDEX(OFFSET('Transition types'!$A$6,1,0,'Transition types'!$B$4),SMALL(IF(OFFSET('Transition types'!$C$6,1,0,'Transition types'!$B$4)="THROUGH",OFFSET($K$2,0,0,'Transition types'!$B$4)),ROWS($K$2:$K940))),"")</f>
        <v/>
      </c>
      <c r="J940" s="42" t="str">
        <f aca="true">IFERROR(INDEX(OFFSET('Transition types'!$A$6,1,0,'Transition types'!$B$4),SMALL(IF(OFFSET('Transition types'!$C$6,1,0,'Transition types'!$B$4)="OUT",OFFSET($K$2,0,0,'Transition types'!$B$4)),ROWS($K$2:$K940))),"")</f>
        <v/>
      </c>
      <c r="K940" s="42" t="n">
        <f aca="false">ROWS($K$2:$K940)</f>
        <v>939</v>
      </c>
    </row>
    <row r="941" customFormat="false" ht="12.8" hidden="false" customHeight="false" outlineLevel="0" collapsed="false">
      <c r="H941" s="42" t="str">
        <f aca="true">IFERROR(INDEX(OFFSET('Transition types'!$A$6,1,0,'Transition types'!$B$4),SMALL(IF(OFFSET('Transition types'!$C$6,1,0,'Transition types'!$B$4)="IN",OFFSET($K$2,0,0,'Transition types'!$B$4)),ROWS($K$2:$K941))),"")</f>
        <v/>
      </c>
      <c r="I941" s="42" t="str">
        <f aca="true">IFERROR(INDEX(OFFSET('Transition types'!$A$6,1,0,'Transition types'!$B$4),SMALL(IF(OFFSET('Transition types'!$C$6,1,0,'Transition types'!$B$4)="THROUGH",OFFSET($K$2,0,0,'Transition types'!$B$4)),ROWS($K$2:$K941))),"")</f>
        <v/>
      </c>
      <c r="J941" s="42" t="str">
        <f aca="true">IFERROR(INDEX(OFFSET('Transition types'!$A$6,1,0,'Transition types'!$B$4),SMALL(IF(OFFSET('Transition types'!$C$6,1,0,'Transition types'!$B$4)="OUT",OFFSET($K$2,0,0,'Transition types'!$B$4)),ROWS($K$2:$K941))),"")</f>
        <v/>
      </c>
      <c r="K941" s="42" t="n">
        <f aca="false">ROWS($K$2:$K941)</f>
        <v>940</v>
      </c>
    </row>
    <row r="942" customFormat="false" ht="12.8" hidden="false" customHeight="false" outlineLevel="0" collapsed="false">
      <c r="H942" s="42" t="str">
        <f aca="true">IFERROR(INDEX(OFFSET('Transition types'!$A$6,1,0,'Transition types'!$B$4),SMALL(IF(OFFSET('Transition types'!$C$6,1,0,'Transition types'!$B$4)="IN",OFFSET($K$2,0,0,'Transition types'!$B$4)),ROWS($K$2:$K942))),"")</f>
        <v/>
      </c>
      <c r="I942" s="42" t="str">
        <f aca="true">IFERROR(INDEX(OFFSET('Transition types'!$A$6,1,0,'Transition types'!$B$4),SMALL(IF(OFFSET('Transition types'!$C$6,1,0,'Transition types'!$B$4)="THROUGH",OFFSET($K$2,0,0,'Transition types'!$B$4)),ROWS($K$2:$K942))),"")</f>
        <v/>
      </c>
      <c r="J942" s="42" t="str">
        <f aca="true">IFERROR(INDEX(OFFSET('Transition types'!$A$6,1,0,'Transition types'!$B$4),SMALL(IF(OFFSET('Transition types'!$C$6,1,0,'Transition types'!$B$4)="OUT",OFFSET($K$2,0,0,'Transition types'!$B$4)),ROWS($K$2:$K942))),"")</f>
        <v/>
      </c>
      <c r="K942" s="42" t="n">
        <f aca="false">ROWS($K$2:$K942)</f>
        <v>941</v>
      </c>
    </row>
    <row r="943" customFormat="false" ht="12.8" hidden="false" customHeight="false" outlineLevel="0" collapsed="false">
      <c r="H943" s="42" t="str">
        <f aca="true">IFERROR(INDEX(OFFSET('Transition types'!$A$6,1,0,'Transition types'!$B$4),SMALL(IF(OFFSET('Transition types'!$C$6,1,0,'Transition types'!$B$4)="IN",OFFSET($K$2,0,0,'Transition types'!$B$4)),ROWS($K$2:$K943))),"")</f>
        <v/>
      </c>
      <c r="I943" s="42" t="str">
        <f aca="true">IFERROR(INDEX(OFFSET('Transition types'!$A$6,1,0,'Transition types'!$B$4),SMALL(IF(OFFSET('Transition types'!$C$6,1,0,'Transition types'!$B$4)="THROUGH",OFFSET($K$2,0,0,'Transition types'!$B$4)),ROWS($K$2:$K943))),"")</f>
        <v/>
      </c>
      <c r="J943" s="42" t="str">
        <f aca="true">IFERROR(INDEX(OFFSET('Transition types'!$A$6,1,0,'Transition types'!$B$4),SMALL(IF(OFFSET('Transition types'!$C$6,1,0,'Transition types'!$B$4)="OUT",OFFSET($K$2,0,0,'Transition types'!$B$4)),ROWS($K$2:$K943))),"")</f>
        <v/>
      </c>
      <c r="K943" s="42" t="n">
        <f aca="false">ROWS($K$2:$K943)</f>
        <v>942</v>
      </c>
    </row>
    <row r="944" customFormat="false" ht="12.8" hidden="false" customHeight="false" outlineLevel="0" collapsed="false">
      <c r="H944" s="42" t="str">
        <f aca="true">IFERROR(INDEX(OFFSET('Transition types'!$A$6,1,0,'Transition types'!$B$4),SMALL(IF(OFFSET('Transition types'!$C$6,1,0,'Transition types'!$B$4)="IN",OFFSET($K$2,0,0,'Transition types'!$B$4)),ROWS($K$2:$K944))),"")</f>
        <v/>
      </c>
      <c r="I944" s="42" t="str">
        <f aca="true">IFERROR(INDEX(OFFSET('Transition types'!$A$6,1,0,'Transition types'!$B$4),SMALL(IF(OFFSET('Transition types'!$C$6,1,0,'Transition types'!$B$4)="THROUGH",OFFSET($K$2,0,0,'Transition types'!$B$4)),ROWS($K$2:$K944))),"")</f>
        <v/>
      </c>
      <c r="J944" s="42" t="str">
        <f aca="true">IFERROR(INDEX(OFFSET('Transition types'!$A$6,1,0,'Transition types'!$B$4),SMALL(IF(OFFSET('Transition types'!$C$6,1,0,'Transition types'!$B$4)="OUT",OFFSET($K$2,0,0,'Transition types'!$B$4)),ROWS($K$2:$K944))),"")</f>
        <v/>
      </c>
      <c r="K944" s="42" t="n">
        <f aca="false">ROWS($K$2:$K944)</f>
        <v>943</v>
      </c>
    </row>
    <row r="945" customFormat="false" ht="12.8" hidden="false" customHeight="false" outlineLevel="0" collapsed="false">
      <c r="H945" s="42" t="str">
        <f aca="true">IFERROR(INDEX(OFFSET('Transition types'!$A$6,1,0,'Transition types'!$B$4),SMALL(IF(OFFSET('Transition types'!$C$6,1,0,'Transition types'!$B$4)="IN",OFFSET($K$2,0,0,'Transition types'!$B$4)),ROWS($K$2:$K945))),"")</f>
        <v/>
      </c>
      <c r="I945" s="42" t="str">
        <f aca="true">IFERROR(INDEX(OFFSET('Transition types'!$A$6,1,0,'Transition types'!$B$4),SMALL(IF(OFFSET('Transition types'!$C$6,1,0,'Transition types'!$B$4)="THROUGH",OFFSET($K$2,0,0,'Transition types'!$B$4)),ROWS($K$2:$K945))),"")</f>
        <v/>
      </c>
      <c r="J945" s="42" t="str">
        <f aca="true">IFERROR(INDEX(OFFSET('Transition types'!$A$6,1,0,'Transition types'!$B$4),SMALL(IF(OFFSET('Transition types'!$C$6,1,0,'Transition types'!$B$4)="OUT",OFFSET($K$2,0,0,'Transition types'!$B$4)),ROWS($K$2:$K945))),"")</f>
        <v/>
      </c>
      <c r="K945" s="42" t="n">
        <f aca="false">ROWS($K$2:$K945)</f>
        <v>944</v>
      </c>
    </row>
    <row r="946" customFormat="false" ht="12.8" hidden="false" customHeight="false" outlineLevel="0" collapsed="false">
      <c r="H946" s="42" t="str">
        <f aca="true">IFERROR(INDEX(OFFSET('Transition types'!$A$6,1,0,'Transition types'!$B$4),SMALL(IF(OFFSET('Transition types'!$C$6,1,0,'Transition types'!$B$4)="IN",OFFSET($K$2,0,0,'Transition types'!$B$4)),ROWS($K$2:$K946))),"")</f>
        <v/>
      </c>
      <c r="I946" s="42" t="str">
        <f aca="true">IFERROR(INDEX(OFFSET('Transition types'!$A$6,1,0,'Transition types'!$B$4),SMALL(IF(OFFSET('Transition types'!$C$6,1,0,'Transition types'!$B$4)="THROUGH",OFFSET($K$2,0,0,'Transition types'!$B$4)),ROWS($K$2:$K946))),"")</f>
        <v/>
      </c>
      <c r="J946" s="42" t="str">
        <f aca="true">IFERROR(INDEX(OFFSET('Transition types'!$A$6,1,0,'Transition types'!$B$4),SMALL(IF(OFFSET('Transition types'!$C$6,1,0,'Transition types'!$B$4)="OUT",OFFSET($K$2,0,0,'Transition types'!$B$4)),ROWS($K$2:$K946))),"")</f>
        <v/>
      </c>
      <c r="K946" s="42" t="n">
        <f aca="false">ROWS($K$2:$K946)</f>
        <v>945</v>
      </c>
    </row>
    <row r="947" customFormat="false" ht="12.8" hidden="false" customHeight="false" outlineLevel="0" collapsed="false">
      <c r="H947" s="42" t="str">
        <f aca="true">IFERROR(INDEX(OFFSET('Transition types'!$A$6,1,0,'Transition types'!$B$4),SMALL(IF(OFFSET('Transition types'!$C$6,1,0,'Transition types'!$B$4)="IN",OFFSET($K$2,0,0,'Transition types'!$B$4)),ROWS($K$2:$K947))),"")</f>
        <v/>
      </c>
      <c r="I947" s="42" t="str">
        <f aca="true">IFERROR(INDEX(OFFSET('Transition types'!$A$6,1,0,'Transition types'!$B$4),SMALL(IF(OFFSET('Transition types'!$C$6,1,0,'Transition types'!$B$4)="THROUGH",OFFSET($K$2,0,0,'Transition types'!$B$4)),ROWS($K$2:$K947))),"")</f>
        <v/>
      </c>
      <c r="J947" s="42" t="str">
        <f aca="true">IFERROR(INDEX(OFFSET('Transition types'!$A$6,1,0,'Transition types'!$B$4),SMALL(IF(OFFSET('Transition types'!$C$6,1,0,'Transition types'!$B$4)="OUT",OFFSET($K$2,0,0,'Transition types'!$B$4)),ROWS($K$2:$K947))),"")</f>
        <v/>
      </c>
      <c r="K947" s="42" t="n">
        <f aca="false">ROWS($K$2:$K947)</f>
        <v>946</v>
      </c>
    </row>
    <row r="948" customFormat="false" ht="12.8" hidden="false" customHeight="false" outlineLevel="0" collapsed="false">
      <c r="H948" s="42" t="str">
        <f aca="true">IFERROR(INDEX(OFFSET('Transition types'!$A$6,1,0,'Transition types'!$B$4),SMALL(IF(OFFSET('Transition types'!$C$6,1,0,'Transition types'!$B$4)="IN",OFFSET($K$2,0,0,'Transition types'!$B$4)),ROWS($K$2:$K948))),"")</f>
        <v/>
      </c>
      <c r="I948" s="42" t="str">
        <f aca="true">IFERROR(INDEX(OFFSET('Transition types'!$A$6,1,0,'Transition types'!$B$4),SMALL(IF(OFFSET('Transition types'!$C$6,1,0,'Transition types'!$B$4)="THROUGH",OFFSET($K$2,0,0,'Transition types'!$B$4)),ROWS($K$2:$K948))),"")</f>
        <v/>
      </c>
      <c r="J948" s="42" t="str">
        <f aca="true">IFERROR(INDEX(OFFSET('Transition types'!$A$6,1,0,'Transition types'!$B$4),SMALL(IF(OFFSET('Transition types'!$C$6,1,0,'Transition types'!$B$4)="OUT",OFFSET($K$2,0,0,'Transition types'!$B$4)),ROWS($K$2:$K948))),"")</f>
        <v/>
      </c>
      <c r="K948" s="42" t="n">
        <f aca="false">ROWS($K$2:$K948)</f>
        <v>947</v>
      </c>
    </row>
    <row r="949" customFormat="false" ht="12.8" hidden="false" customHeight="false" outlineLevel="0" collapsed="false">
      <c r="H949" s="42" t="str">
        <f aca="true">IFERROR(INDEX(OFFSET('Transition types'!$A$6,1,0,'Transition types'!$B$4),SMALL(IF(OFFSET('Transition types'!$C$6,1,0,'Transition types'!$B$4)="IN",OFFSET($K$2,0,0,'Transition types'!$B$4)),ROWS($K$2:$K949))),"")</f>
        <v/>
      </c>
      <c r="I949" s="42" t="str">
        <f aca="true">IFERROR(INDEX(OFFSET('Transition types'!$A$6,1,0,'Transition types'!$B$4),SMALL(IF(OFFSET('Transition types'!$C$6,1,0,'Transition types'!$B$4)="THROUGH",OFFSET($K$2,0,0,'Transition types'!$B$4)),ROWS($K$2:$K949))),"")</f>
        <v/>
      </c>
      <c r="J949" s="42" t="str">
        <f aca="true">IFERROR(INDEX(OFFSET('Transition types'!$A$6,1,0,'Transition types'!$B$4),SMALL(IF(OFFSET('Transition types'!$C$6,1,0,'Transition types'!$B$4)="OUT",OFFSET($K$2,0,0,'Transition types'!$B$4)),ROWS($K$2:$K949))),"")</f>
        <v/>
      </c>
      <c r="K949" s="42" t="n">
        <f aca="false">ROWS($K$2:$K949)</f>
        <v>948</v>
      </c>
    </row>
    <row r="950" customFormat="false" ht="12.8" hidden="false" customHeight="false" outlineLevel="0" collapsed="false">
      <c r="H950" s="42" t="str">
        <f aca="true">IFERROR(INDEX(OFFSET('Transition types'!$A$6,1,0,'Transition types'!$B$4),SMALL(IF(OFFSET('Transition types'!$C$6,1,0,'Transition types'!$B$4)="IN",OFFSET($K$2,0,0,'Transition types'!$B$4)),ROWS($K$2:$K950))),"")</f>
        <v/>
      </c>
      <c r="I950" s="42" t="str">
        <f aca="true">IFERROR(INDEX(OFFSET('Transition types'!$A$6,1,0,'Transition types'!$B$4),SMALL(IF(OFFSET('Transition types'!$C$6,1,0,'Transition types'!$B$4)="THROUGH",OFFSET($K$2,0,0,'Transition types'!$B$4)),ROWS($K$2:$K950))),"")</f>
        <v/>
      </c>
      <c r="J950" s="42" t="str">
        <f aca="true">IFERROR(INDEX(OFFSET('Transition types'!$A$6,1,0,'Transition types'!$B$4),SMALL(IF(OFFSET('Transition types'!$C$6,1,0,'Transition types'!$B$4)="OUT",OFFSET($K$2,0,0,'Transition types'!$B$4)),ROWS($K$2:$K950))),"")</f>
        <v/>
      </c>
      <c r="K950" s="42" t="n">
        <f aca="false">ROWS($K$2:$K950)</f>
        <v>949</v>
      </c>
    </row>
    <row r="951" customFormat="false" ht="12.8" hidden="false" customHeight="false" outlineLevel="0" collapsed="false">
      <c r="H951" s="42" t="str">
        <f aca="true">IFERROR(INDEX(OFFSET('Transition types'!$A$6,1,0,'Transition types'!$B$4),SMALL(IF(OFFSET('Transition types'!$C$6,1,0,'Transition types'!$B$4)="IN",OFFSET($K$2,0,0,'Transition types'!$B$4)),ROWS($K$2:$K951))),"")</f>
        <v/>
      </c>
      <c r="I951" s="42" t="str">
        <f aca="true">IFERROR(INDEX(OFFSET('Transition types'!$A$6,1,0,'Transition types'!$B$4),SMALL(IF(OFFSET('Transition types'!$C$6,1,0,'Transition types'!$B$4)="THROUGH",OFFSET($K$2,0,0,'Transition types'!$B$4)),ROWS($K$2:$K951))),"")</f>
        <v/>
      </c>
      <c r="J951" s="42" t="str">
        <f aca="true">IFERROR(INDEX(OFFSET('Transition types'!$A$6,1,0,'Transition types'!$B$4),SMALL(IF(OFFSET('Transition types'!$C$6,1,0,'Transition types'!$B$4)="OUT",OFFSET($K$2,0,0,'Transition types'!$B$4)),ROWS($K$2:$K951))),"")</f>
        <v/>
      </c>
      <c r="K951" s="42" t="n">
        <f aca="false">ROWS($K$2:$K951)</f>
        <v>950</v>
      </c>
    </row>
    <row r="952" customFormat="false" ht="12.8" hidden="false" customHeight="false" outlineLevel="0" collapsed="false">
      <c r="H952" s="42" t="str">
        <f aca="true">IFERROR(INDEX(OFFSET('Transition types'!$A$6,1,0,'Transition types'!$B$4),SMALL(IF(OFFSET('Transition types'!$C$6,1,0,'Transition types'!$B$4)="IN",OFFSET($K$2,0,0,'Transition types'!$B$4)),ROWS($K$2:$K952))),"")</f>
        <v/>
      </c>
      <c r="I952" s="42" t="str">
        <f aca="true">IFERROR(INDEX(OFFSET('Transition types'!$A$6,1,0,'Transition types'!$B$4),SMALL(IF(OFFSET('Transition types'!$C$6,1,0,'Transition types'!$B$4)="THROUGH",OFFSET($K$2,0,0,'Transition types'!$B$4)),ROWS($K$2:$K952))),"")</f>
        <v/>
      </c>
      <c r="J952" s="42" t="str">
        <f aca="true">IFERROR(INDEX(OFFSET('Transition types'!$A$6,1,0,'Transition types'!$B$4),SMALL(IF(OFFSET('Transition types'!$C$6,1,0,'Transition types'!$B$4)="OUT",OFFSET($K$2,0,0,'Transition types'!$B$4)),ROWS($K$2:$K952))),"")</f>
        <v/>
      </c>
      <c r="K952" s="42" t="n">
        <f aca="false">ROWS($K$2:$K952)</f>
        <v>951</v>
      </c>
    </row>
    <row r="953" customFormat="false" ht="12.8" hidden="false" customHeight="false" outlineLevel="0" collapsed="false">
      <c r="H953" s="42" t="str">
        <f aca="true">IFERROR(INDEX(OFFSET('Transition types'!$A$6,1,0,'Transition types'!$B$4),SMALL(IF(OFFSET('Transition types'!$C$6,1,0,'Transition types'!$B$4)="IN",OFFSET($K$2,0,0,'Transition types'!$B$4)),ROWS($K$2:$K953))),"")</f>
        <v/>
      </c>
      <c r="I953" s="42" t="str">
        <f aca="true">IFERROR(INDEX(OFFSET('Transition types'!$A$6,1,0,'Transition types'!$B$4),SMALL(IF(OFFSET('Transition types'!$C$6,1,0,'Transition types'!$B$4)="THROUGH",OFFSET($K$2,0,0,'Transition types'!$B$4)),ROWS($K$2:$K953))),"")</f>
        <v/>
      </c>
      <c r="J953" s="42" t="str">
        <f aca="true">IFERROR(INDEX(OFFSET('Transition types'!$A$6,1,0,'Transition types'!$B$4),SMALL(IF(OFFSET('Transition types'!$C$6,1,0,'Transition types'!$B$4)="OUT",OFFSET($K$2,0,0,'Transition types'!$B$4)),ROWS($K$2:$K953))),"")</f>
        <v/>
      </c>
      <c r="K953" s="42" t="n">
        <f aca="false">ROWS($K$2:$K953)</f>
        <v>952</v>
      </c>
    </row>
    <row r="954" customFormat="false" ht="12.8" hidden="false" customHeight="false" outlineLevel="0" collapsed="false">
      <c r="H954" s="42" t="str">
        <f aca="true">IFERROR(INDEX(OFFSET('Transition types'!$A$6,1,0,'Transition types'!$B$4),SMALL(IF(OFFSET('Transition types'!$C$6,1,0,'Transition types'!$B$4)="IN",OFFSET($K$2,0,0,'Transition types'!$B$4)),ROWS($K$2:$K954))),"")</f>
        <v/>
      </c>
      <c r="I954" s="42" t="str">
        <f aca="true">IFERROR(INDEX(OFFSET('Transition types'!$A$6,1,0,'Transition types'!$B$4),SMALL(IF(OFFSET('Transition types'!$C$6,1,0,'Transition types'!$B$4)="THROUGH",OFFSET($K$2,0,0,'Transition types'!$B$4)),ROWS($K$2:$K954))),"")</f>
        <v/>
      </c>
      <c r="J954" s="42" t="str">
        <f aca="true">IFERROR(INDEX(OFFSET('Transition types'!$A$6,1,0,'Transition types'!$B$4),SMALL(IF(OFFSET('Transition types'!$C$6,1,0,'Transition types'!$B$4)="OUT",OFFSET($K$2,0,0,'Transition types'!$B$4)),ROWS($K$2:$K954))),"")</f>
        <v/>
      </c>
      <c r="K954" s="42" t="n">
        <f aca="false">ROWS($K$2:$K954)</f>
        <v>953</v>
      </c>
    </row>
    <row r="955" customFormat="false" ht="12.8" hidden="false" customHeight="false" outlineLevel="0" collapsed="false">
      <c r="H955" s="42" t="str">
        <f aca="true">IFERROR(INDEX(OFFSET('Transition types'!$A$6,1,0,'Transition types'!$B$4),SMALL(IF(OFFSET('Transition types'!$C$6,1,0,'Transition types'!$B$4)="IN",OFFSET($K$2,0,0,'Transition types'!$B$4)),ROWS($K$2:$K955))),"")</f>
        <v/>
      </c>
      <c r="I955" s="42" t="str">
        <f aca="true">IFERROR(INDEX(OFFSET('Transition types'!$A$6,1,0,'Transition types'!$B$4),SMALL(IF(OFFSET('Transition types'!$C$6,1,0,'Transition types'!$B$4)="THROUGH",OFFSET($K$2,0,0,'Transition types'!$B$4)),ROWS($K$2:$K955))),"")</f>
        <v/>
      </c>
      <c r="J955" s="42" t="str">
        <f aca="true">IFERROR(INDEX(OFFSET('Transition types'!$A$6,1,0,'Transition types'!$B$4),SMALL(IF(OFFSET('Transition types'!$C$6,1,0,'Transition types'!$B$4)="OUT",OFFSET($K$2,0,0,'Transition types'!$B$4)),ROWS($K$2:$K955))),"")</f>
        <v/>
      </c>
      <c r="K955" s="42" t="n">
        <f aca="false">ROWS($K$2:$K955)</f>
        <v>954</v>
      </c>
    </row>
    <row r="956" customFormat="false" ht="12.8" hidden="false" customHeight="false" outlineLevel="0" collapsed="false">
      <c r="H956" s="42" t="str">
        <f aca="true">IFERROR(INDEX(OFFSET('Transition types'!$A$6,1,0,'Transition types'!$B$4),SMALL(IF(OFFSET('Transition types'!$C$6,1,0,'Transition types'!$B$4)="IN",OFFSET($K$2,0,0,'Transition types'!$B$4)),ROWS($K$2:$K956))),"")</f>
        <v/>
      </c>
      <c r="I956" s="42" t="str">
        <f aca="true">IFERROR(INDEX(OFFSET('Transition types'!$A$6,1,0,'Transition types'!$B$4),SMALL(IF(OFFSET('Transition types'!$C$6,1,0,'Transition types'!$B$4)="THROUGH",OFFSET($K$2,0,0,'Transition types'!$B$4)),ROWS($K$2:$K956))),"")</f>
        <v/>
      </c>
      <c r="J956" s="42" t="str">
        <f aca="true">IFERROR(INDEX(OFFSET('Transition types'!$A$6,1,0,'Transition types'!$B$4),SMALL(IF(OFFSET('Transition types'!$C$6,1,0,'Transition types'!$B$4)="OUT",OFFSET($K$2,0,0,'Transition types'!$B$4)),ROWS($K$2:$K956))),"")</f>
        <v/>
      </c>
      <c r="K956" s="42" t="n">
        <f aca="false">ROWS($K$2:$K956)</f>
        <v>955</v>
      </c>
    </row>
    <row r="957" customFormat="false" ht="12.8" hidden="false" customHeight="false" outlineLevel="0" collapsed="false">
      <c r="H957" s="42" t="str">
        <f aca="true">IFERROR(INDEX(OFFSET('Transition types'!$A$6,1,0,'Transition types'!$B$4),SMALL(IF(OFFSET('Transition types'!$C$6,1,0,'Transition types'!$B$4)="IN",OFFSET($K$2,0,0,'Transition types'!$B$4)),ROWS($K$2:$K957))),"")</f>
        <v/>
      </c>
      <c r="I957" s="42" t="str">
        <f aca="true">IFERROR(INDEX(OFFSET('Transition types'!$A$6,1,0,'Transition types'!$B$4),SMALL(IF(OFFSET('Transition types'!$C$6,1,0,'Transition types'!$B$4)="THROUGH",OFFSET($K$2,0,0,'Transition types'!$B$4)),ROWS($K$2:$K957))),"")</f>
        <v/>
      </c>
      <c r="J957" s="42" t="str">
        <f aca="true">IFERROR(INDEX(OFFSET('Transition types'!$A$6,1,0,'Transition types'!$B$4),SMALL(IF(OFFSET('Transition types'!$C$6,1,0,'Transition types'!$B$4)="OUT",OFFSET($K$2,0,0,'Transition types'!$B$4)),ROWS($K$2:$K957))),"")</f>
        <v/>
      </c>
      <c r="K957" s="42" t="n">
        <f aca="false">ROWS($K$2:$K957)</f>
        <v>956</v>
      </c>
    </row>
    <row r="958" customFormat="false" ht="12.8" hidden="false" customHeight="false" outlineLevel="0" collapsed="false">
      <c r="H958" s="42" t="str">
        <f aca="true">IFERROR(INDEX(OFFSET('Transition types'!$A$6,1,0,'Transition types'!$B$4),SMALL(IF(OFFSET('Transition types'!$C$6,1,0,'Transition types'!$B$4)="IN",OFFSET($K$2,0,0,'Transition types'!$B$4)),ROWS($K$2:$K958))),"")</f>
        <v/>
      </c>
      <c r="I958" s="42" t="str">
        <f aca="true">IFERROR(INDEX(OFFSET('Transition types'!$A$6,1,0,'Transition types'!$B$4),SMALL(IF(OFFSET('Transition types'!$C$6,1,0,'Transition types'!$B$4)="THROUGH",OFFSET($K$2,0,0,'Transition types'!$B$4)),ROWS($K$2:$K958))),"")</f>
        <v/>
      </c>
      <c r="J958" s="42" t="str">
        <f aca="true">IFERROR(INDEX(OFFSET('Transition types'!$A$6,1,0,'Transition types'!$B$4),SMALL(IF(OFFSET('Transition types'!$C$6,1,0,'Transition types'!$B$4)="OUT",OFFSET($K$2,0,0,'Transition types'!$B$4)),ROWS($K$2:$K958))),"")</f>
        <v/>
      </c>
      <c r="K958" s="42" t="n">
        <f aca="false">ROWS($K$2:$K958)</f>
        <v>957</v>
      </c>
    </row>
    <row r="959" customFormat="false" ht="12.8" hidden="false" customHeight="false" outlineLevel="0" collapsed="false">
      <c r="H959" s="42" t="str">
        <f aca="true">IFERROR(INDEX(OFFSET('Transition types'!$A$6,1,0,'Transition types'!$B$4),SMALL(IF(OFFSET('Transition types'!$C$6,1,0,'Transition types'!$B$4)="IN",OFFSET($K$2,0,0,'Transition types'!$B$4)),ROWS($K$2:$K959))),"")</f>
        <v/>
      </c>
      <c r="I959" s="42" t="str">
        <f aca="true">IFERROR(INDEX(OFFSET('Transition types'!$A$6,1,0,'Transition types'!$B$4),SMALL(IF(OFFSET('Transition types'!$C$6,1,0,'Transition types'!$B$4)="THROUGH",OFFSET($K$2,0,0,'Transition types'!$B$4)),ROWS($K$2:$K959))),"")</f>
        <v/>
      </c>
      <c r="J959" s="42" t="str">
        <f aca="true">IFERROR(INDEX(OFFSET('Transition types'!$A$6,1,0,'Transition types'!$B$4),SMALL(IF(OFFSET('Transition types'!$C$6,1,0,'Transition types'!$B$4)="OUT",OFFSET($K$2,0,0,'Transition types'!$B$4)),ROWS($K$2:$K959))),"")</f>
        <v/>
      </c>
      <c r="K959" s="42" t="n">
        <f aca="false">ROWS($K$2:$K959)</f>
        <v>958</v>
      </c>
    </row>
    <row r="960" customFormat="false" ht="12.8" hidden="false" customHeight="false" outlineLevel="0" collapsed="false">
      <c r="H960" s="42" t="str">
        <f aca="true">IFERROR(INDEX(OFFSET('Transition types'!$A$6,1,0,'Transition types'!$B$4),SMALL(IF(OFFSET('Transition types'!$C$6,1,0,'Transition types'!$B$4)="IN",OFFSET($K$2,0,0,'Transition types'!$B$4)),ROWS($K$2:$K960))),"")</f>
        <v/>
      </c>
      <c r="I960" s="42" t="str">
        <f aca="true">IFERROR(INDEX(OFFSET('Transition types'!$A$6,1,0,'Transition types'!$B$4),SMALL(IF(OFFSET('Transition types'!$C$6,1,0,'Transition types'!$B$4)="THROUGH",OFFSET($K$2,0,0,'Transition types'!$B$4)),ROWS($K$2:$K960))),"")</f>
        <v/>
      </c>
      <c r="J960" s="42" t="str">
        <f aca="true">IFERROR(INDEX(OFFSET('Transition types'!$A$6,1,0,'Transition types'!$B$4),SMALL(IF(OFFSET('Transition types'!$C$6,1,0,'Transition types'!$B$4)="OUT",OFFSET($K$2,0,0,'Transition types'!$B$4)),ROWS($K$2:$K960))),"")</f>
        <v/>
      </c>
      <c r="K960" s="42" t="n">
        <f aca="false">ROWS($K$2:$K960)</f>
        <v>959</v>
      </c>
    </row>
    <row r="961" customFormat="false" ht="12.8" hidden="false" customHeight="false" outlineLevel="0" collapsed="false">
      <c r="H961" s="42" t="str">
        <f aca="true">IFERROR(INDEX(OFFSET('Transition types'!$A$6,1,0,'Transition types'!$B$4),SMALL(IF(OFFSET('Transition types'!$C$6,1,0,'Transition types'!$B$4)="IN",OFFSET($K$2,0,0,'Transition types'!$B$4)),ROWS($K$2:$K961))),"")</f>
        <v/>
      </c>
      <c r="I961" s="42" t="str">
        <f aca="true">IFERROR(INDEX(OFFSET('Transition types'!$A$6,1,0,'Transition types'!$B$4),SMALL(IF(OFFSET('Transition types'!$C$6,1,0,'Transition types'!$B$4)="THROUGH",OFFSET($K$2,0,0,'Transition types'!$B$4)),ROWS($K$2:$K961))),"")</f>
        <v/>
      </c>
      <c r="J961" s="42" t="str">
        <f aca="true">IFERROR(INDEX(OFFSET('Transition types'!$A$6,1,0,'Transition types'!$B$4),SMALL(IF(OFFSET('Transition types'!$C$6,1,0,'Transition types'!$B$4)="OUT",OFFSET($K$2,0,0,'Transition types'!$B$4)),ROWS($K$2:$K961))),"")</f>
        <v/>
      </c>
      <c r="K961" s="42" t="n">
        <f aca="false">ROWS($K$2:$K961)</f>
        <v>960</v>
      </c>
    </row>
    <row r="962" customFormat="false" ht="12.8" hidden="false" customHeight="false" outlineLevel="0" collapsed="false">
      <c r="H962" s="42" t="str">
        <f aca="true">IFERROR(INDEX(OFFSET('Transition types'!$A$6,1,0,'Transition types'!$B$4),SMALL(IF(OFFSET('Transition types'!$C$6,1,0,'Transition types'!$B$4)="IN",OFFSET($K$2,0,0,'Transition types'!$B$4)),ROWS($K$2:$K962))),"")</f>
        <v/>
      </c>
      <c r="I962" s="42" t="str">
        <f aca="true">IFERROR(INDEX(OFFSET('Transition types'!$A$6,1,0,'Transition types'!$B$4),SMALL(IF(OFFSET('Transition types'!$C$6,1,0,'Transition types'!$B$4)="THROUGH",OFFSET($K$2,0,0,'Transition types'!$B$4)),ROWS($K$2:$K962))),"")</f>
        <v/>
      </c>
      <c r="J962" s="42" t="str">
        <f aca="true">IFERROR(INDEX(OFFSET('Transition types'!$A$6,1,0,'Transition types'!$B$4),SMALL(IF(OFFSET('Transition types'!$C$6,1,0,'Transition types'!$B$4)="OUT",OFFSET($K$2,0,0,'Transition types'!$B$4)),ROWS($K$2:$K962))),"")</f>
        <v/>
      </c>
      <c r="K962" s="42" t="n">
        <f aca="false">ROWS($K$2:$K962)</f>
        <v>961</v>
      </c>
    </row>
    <row r="963" customFormat="false" ht="12.8" hidden="false" customHeight="false" outlineLevel="0" collapsed="false">
      <c r="H963" s="42" t="str">
        <f aca="true">IFERROR(INDEX(OFFSET('Transition types'!$A$6,1,0,'Transition types'!$B$4),SMALL(IF(OFFSET('Transition types'!$C$6,1,0,'Transition types'!$B$4)="IN",OFFSET($K$2,0,0,'Transition types'!$B$4)),ROWS($K$2:$K963))),"")</f>
        <v/>
      </c>
      <c r="I963" s="42" t="str">
        <f aca="true">IFERROR(INDEX(OFFSET('Transition types'!$A$6,1,0,'Transition types'!$B$4),SMALL(IF(OFFSET('Transition types'!$C$6,1,0,'Transition types'!$B$4)="THROUGH",OFFSET($K$2,0,0,'Transition types'!$B$4)),ROWS($K$2:$K963))),"")</f>
        <v/>
      </c>
      <c r="J963" s="42" t="str">
        <f aca="true">IFERROR(INDEX(OFFSET('Transition types'!$A$6,1,0,'Transition types'!$B$4),SMALL(IF(OFFSET('Transition types'!$C$6,1,0,'Transition types'!$B$4)="OUT",OFFSET($K$2,0,0,'Transition types'!$B$4)),ROWS($K$2:$K963))),"")</f>
        <v/>
      </c>
      <c r="K963" s="42" t="n">
        <f aca="false">ROWS($K$2:$K963)</f>
        <v>962</v>
      </c>
    </row>
    <row r="964" customFormat="false" ht="12.8" hidden="false" customHeight="false" outlineLevel="0" collapsed="false">
      <c r="H964" s="42" t="str">
        <f aca="true">IFERROR(INDEX(OFFSET('Transition types'!$A$6,1,0,'Transition types'!$B$4),SMALL(IF(OFFSET('Transition types'!$C$6,1,0,'Transition types'!$B$4)="IN",OFFSET($K$2,0,0,'Transition types'!$B$4)),ROWS($K$2:$K964))),"")</f>
        <v/>
      </c>
      <c r="I964" s="42" t="str">
        <f aca="true">IFERROR(INDEX(OFFSET('Transition types'!$A$6,1,0,'Transition types'!$B$4),SMALL(IF(OFFSET('Transition types'!$C$6,1,0,'Transition types'!$B$4)="THROUGH",OFFSET($K$2,0,0,'Transition types'!$B$4)),ROWS($K$2:$K964))),"")</f>
        <v/>
      </c>
      <c r="J964" s="42" t="str">
        <f aca="true">IFERROR(INDEX(OFFSET('Transition types'!$A$6,1,0,'Transition types'!$B$4),SMALL(IF(OFFSET('Transition types'!$C$6,1,0,'Transition types'!$B$4)="OUT",OFFSET($K$2,0,0,'Transition types'!$B$4)),ROWS($K$2:$K964))),"")</f>
        <v/>
      </c>
      <c r="K964" s="42" t="n">
        <f aca="false">ROWS($K$2:$K964)</f>
        <v>963</v>
      </c>
    </row>
    <row r="965" customFormat="false" ht="12.8" hidden="false" customHeight="false" outlineLevel="0" collapsed="false">
      <c r="H965" s="42" t="str">
        <f aca="true">IFERROR(INDEX(OFFSET('Transition types'!$A$6,1,0,'Transition types'!$B$4),SMALL(IF(OFFSET('Transition types'!$C$6,1,0,'Transition types'!$B$4)="IN",OFFSET($K$2,0,0,'Transition types'!$B$4)),ROWS($K$2:$K965))),"")</f>
        <v/>
      </c>
      <c r="I965" s="42" t="str">
        <f aca="true">IFERROR(INDEX(OFFSET('Transition types'!$A$6,1,0,'Transition types'!$B$4),SMALL(IF(OFFSET('Transition types'!$C$6,1,0,'Transition types'!$B$4)="THROUGH",OFFSET($K$2,0,0,'Transition types'!$B$4)),ROWS($K$2:$K965))),"")</f>
        <v/>
      </c>
      <c r="J965" s="42" t="str">
        <f aca="true">IFERROR(INDEX(OFFSET('Transition types'!$A$6,1,0,'Transition types'!$B$4),SMALL(IF(OFFSET('Transition types'!$C$6,1,0,'Transition types'!$B$4)="OUT",OFFSET($K$2,0,0,'Transition types'!$B$4)),ROWS($K$2:$K965))),"")</f>
        <v/>
      </c>
      <c r="K965" s="42" t="n">
        <f aca="false">ROWS($K$2:$K965)</f>
        <v>964</v>
      </c>
    </row>
    <row r="966" customFormat="false" ht="12.8" hidden="false" customHeight="false" outlineLevel="0" collapsed="false">
      <c r="H966" s="42" t="str">
        <f aca="true">IFERROR(INDEX(OFFSET('Transition types'!$A$6,1,0,'Transition types'!$B$4),SMALL(IF(OFFSET('Transition types'!$C$6,1,0,'Transition types'!$B$4)="IN",OFFSET($K$2,0,0,'Transition types'!$B$4)),ROWS($K$2:$K966))),"")</f>
        <v/>
      </c>
      <c r="I966" s="42" t="str">
        <f aca="true">IFERROR(INDEX(OFFSET('Transition types'!$A$6,1,0,'Transition types'!$B$4),SMALL(IF(OFFSET('Transition types'!$C$6,1,0,'Transition types'!$B$4)="THROUGH",OFFSET($K$2,0,0,'Transition types'!$B$4)),ROWS($K$2:$K966))),"")</f>
        <v/>
      </c>
      <c r="J966" s="42" t="str">
        <f aca="true">IFERROR(INDEX(OFFSET('Transition types'!$A$6,1,0,'Transition types'!$B$4),SMALL(IF(OFFSET('Transition types'!$C$6,1,0,'Transition types'!$B$4)="OUT",OFFSET($K$2,0,0,'Transition types'!$B$4)),ROWS($K$2:$K966))),"")</f>
        <v/>
      </c>
      <c r="K966" s="42" t="n">
        <f aca="false">ROWS($K$2:$K966)</f>
        <v>965</v>
      </c>
    </row>
    <row r="967" customFormat="false" ht="12.8" hidden="false" customHeight="false" outlineLevel="0" collapsed="false">
      <c r="H967" s="42" t="str">
        <f aca="true">IFERROR(INDEX(OFFSET('Transition types'!$A$6,1,0,'Transition types'!$B$4),SMALL(IF(OFFSET('Transition types'!$C$6,1,0,'Transition types'!$B$4)="IN",OFFSET($K$2,0,0,'Transition types'!$B$4)),ROWS($K$2:$K967))),"")</f>
        <v/>
      </c>
      <c r="I967" s="42" t="str">
        <f aca="true">IFERROR(INDEX(OFFSET('Transition types'!$A$6,1,0,'Transition types'!$B$4),SMALL(IF(OFFSET('Transition types'!$C$6,1,0,'Transition types'!$B$4)="THROUGH",OFFSET($K$2,0,0,'Transition types'!$B$4)),ROWS($K$2:$K967))),"")</f>
        <v/>
      </c>
      <c r="J967" s="42" t="str">
        <f aca="true">IFERROR(INDEX(OFFSET('Transition types'!$A$6,1,0,'Transition types'!$B$4),SMALL(IF(OFFSET('Transition types'!$C$6,1,0,'Transition types'!$B$4)="OUT",OFFSET($K$2,0,0,'Transition types'!$B$4)),ROWS($K$2:$K967))),"")</f>
        <v/>
      </c>
      <c r="K967" s="42" t="n">
        <f aca="false">ROWS($K$2:$K967)</f>
        <v>966</v>
      </c>
    </row>
    <row r="968" customFormat="false" ht="12.8" hidden="false" customHeight="false" outlineLevel="0" collapsed="false">
      <c r="H968" s="42" t="str">
        <f aca="true">IFERROR(INDEX(OFFSET('Transition types'!$A$6,1,0,'Transition types'!$B$4),SMALL(IF(OFFSET('Transition types'!$C$6,1,0,'Transition types'!$B$4)="IN",OFFSET($K$2,0,0,'Transition types'!$B$4)),ROWS($K$2:$K968))),"")</f>
        <v/>
      </c>
      <c r="I968" s="42" t="str">
        <f aca="true">IFERROR(INDEX(OFFSET('Transition types'!$A$6,1,0,'Transition types'!$B$4),SMALL(IF(OFFSET('Transition types'!$C$6,1,0,'Transition types'!$B$4)="THROUGH",OFFSET($K$2,0,0,'Transition types'!$B$4)),ROWS($K$2:$K968))),"")</f>
        <v/>
      </c>
      <c r="J968" s="42" t="str">
        <f aca="true">IFERROR(INDEX(OFFSET('Transition types'!$A$6,1,0,'Transition types'!$B$4),SMALL(IF(OFFSET('Transition types'!$C$6,1,0,'Transition types'!$B$4)="OUT",OFFSET($K$2,0,0,'Transition types'!$B$4)),ROWS($K$2:$K968))),"")</f>
        <v/>
      </c>
      <c r="K968" s="42" t="n">
        <f aca="false">ROWS($K$2:$K968)</f>
        <v>967</v>
      </c>
    </row>
    <row r="969" customFormat="false" ht="12.8" hidden="false" customHeight="false" outlineLevel="0" collapsed="false">
      <c r="H969" s="42" t="str">
        <f aca="true">IFERROR(INDEX(OFFSET('Transition types'!$A$6,1,0,'Transition types'!$B$4),SMALL(IF(OFFSET('Transition types'!$C$6,1,0,'Transition types'!$B$4)="IN",OFFSET($K$2,0,0,'Transition types'!$B$4)),ROWS($K$2:$K969))),"")</f>
        <v/>
      </c>
      <c r="I969" s="42" t="str">
        <f aca="true">IFERROR(INDEX(OFFSET('Transition types'!$A$6,1,0,'Transition types'!$B$4),SMALL(IF(OFFSET('Transition types'!$C$6,1,0,'Transition types'!$B$4)="THROUGH",OFFSET($K$2,0,0,'Transition types'!$B$4)),ROWS($K$2:$K969))),"")</f>
        <v/>
      </c>
      <c r="J969" s="42" t="str">
        <f aca="true">IFERROR(INDEX(OFFSET('Transition types'!$A$6,1,0,'Transition types'!$B$4),SMALL(IF(OFFSET('Transition types'!$C$6,1,0,'Transition types'!$B$4)="OUT",OFFSET($K$2,0,0,'Transition types'!$B$4)),ROWS($K$2:$K969))),"")</f>
        <v/>
      </c>
      <c r="K969" s="42" t="n">
        <f aca="false">ROWS($K$2:$K969)</f>
        <v>968</v>
      </c>
    </row>
    <row r="970" customFormat="false" ht="12.8" hidden="false" customHeight="false" outlineLevel="0" collapsed="false">
      <c r="H970" s="42" t="str">
        <f aca="true">IFERROR(INDEX(OFFSET('Transition types'!$A$6,1,0,'Transition types'!$B$4),SMALL(IF(OFFSET('Transition types'!$C$6,1,0,'Transition types'!$B$4)="IN",OFFSET($K$2,0,0,'Transition types'!$B$4)),ROWS($K$2:$K970))),"")</f>
        <v/>
      </c>
      <c r="I970" s="42" t="str">
        <f aca="true">IFERROR(INDEX(OFFSET('Transition types'!$A$6,1,0,'Transition types'!$B$4),SMALL(IF(OFFSET('Transition types'!$C$6,1,0,'Transition types'!$B$4)="THROUGH",OFFSET($K$2,0,0,'Transition types'!$B$4)),ROWS($K$2:$K970))),"")</f>
        <v/>
      </c>
      <c r="J970" s="42" t="str">
        <f aca="true">IFERROR(INDEX(OFFSET('Transition types'!$A$6,1,0,'Transition types'!$B$4),SMALL(IF(OFFSET('Transition types'!$C$6,1,0,'Transition types'!$B$4)="OUT",OFFSET($K$2,0,0,'Transition types'!$B$4)),ROWS($K$2:$K970))),"")</f>
        <v/>
      </c>
      <c r="K970" s="42" t="n">
        <f aca="false">ROWS($K$2:$K970)</f>
        <v>969</v>
      </c>
    </row>
    <row r="971" customFormat="false" ht="12.8" hidden="false" customHeight="false" outlineLevel="0" collapsed="false">
      <c r="H971" s="42" t="str">
        <f aca="true">IFERROR(INDEX(OFFSET('Transition types'!$A$6,1,0,'Transition types'!$B$4),SMALL(IF(OFFSET('Transition types'!$C$6,1,0,'Transition types'!$B$4)="IN",OFFSET($K$2,0,0,'Transition types'!$B$4)),ROWS($K$2:$K971))),"")</f>
        <v/>
      </c>
      <c r="I971" s="42" t="str">
        <f aca="true">IFERROR(INDEX(OFFSET('Transition types'!$A$6,1,0,'Transition types'!$B$4),SMALL(IF(OFFSET('Transition types'!$C$6,1,0,'Transition types'!$B$4)="THROUGH",OFFSET($K$2,0,0,'Transition types'!$B$4)),ROWS($K$2:$K971))),"")</f>
        <v/>
      </c>
      <c r="J971" s="42" t="str">
        <f aca="true">IFERROR(INDEX(OFFSET('Transition types'!$A$6,1,0,'Transition types'!$B$4),SMALL(IF(OFFSET('Transition types'!$C$6,1,0,'Transition types'!$B$4)="OUT",OFFSET($K$2,0,0,'Transition types'!$B$4)),ROWS($K$2:$K971))),"")</f>
        <v/>
      </c>
      <c r="K971" s="42" t="n">
        <f aca="false">ROWS($K$2:$K971)</f>
        <v>970</v>
      </c>
    </row>
    <row r="972" customFormat="false" ht="12.8" hidden="false" customHeight="false" outlineLevel="0" collapsed="false">
      <c r="H972" s="42" t="str">
        <f aca="true">IFERROR(INDEX(OFFSET('Transition types'!$A$6,1,0,'Transition types'!$B$4),SMALL(IF(OFFSET('Transition types'!$C$6,1,0,'Transition types'!$B$4)="IN",OFFSET($K$2,0,0,'Transition types'!$B$4)),ROWS($K$2:$K972))),"")</f>
        <v/>
      </c>
      <c r="I972" s="42" t="str">
        <f aca="true">IFERROR(INDEX(OFFSET('Transition types'!$A$6,1,0,'Transition types'!$B$4),SMALL(IF(OFFSET('Transition types'!$C$6,1,0,'Transition types'!$B$4)="THROUGH",OFFSET($K$2,0,0,'Transition types'!$B$4)),ROWS($K$2:$K972))),"")</f>
        <v/>
      </c>
      <c r="J972" s="42" t="str">
        <f aca="true">IFERROR(INDEX(OFFSET('Transition types'!$A$6,1,0,'Transition types'!$B$4),SMALL(IF(OFFSET('Transition types'!$C$6,1,0,'Transition types'!$B$4)="OUT",OFFSET($K$2,0,0,'Transition types'!$B$4)),ROWS($K$2:$K972))),"")</f>
        <v/>
      </c>
      <c r="K972" s="42" t="n">
        <f aca="false">ROWS($K$2:$K972)</f>
        <v>971</v>
      </c>
    </row>
    <row r="973" customFormat="false" ht="12.8" hidden="false" customHeight="false" outlineLevel="0" collapsed="false">
      <c r="H973" s="42" t="str">
        <f aca="true">IFERROR(INDEX(OFFSET('Transition types'!$A$6,1,0,'Transition types'!$B$4),SMALL(IF(OFFSET('Transition types'!$C$6,1,0,'Transition types'!$B$4)="IN",OFFSET($K$2,0,0,'Transition types'!$B$4)),ROWS($K$2:$K973))),"")</f>
        <v/>
      </c>
      <c r="I973" s="42" t="str">
        <f aca="true">IFERROR(INDEX(OFFSET('Transition types'!$A$6,1,0,'Transition types'!$B$4),SMALL(IF(OFFSET('Transition types'!$C$6,1,0,'Transition types'!$B$4)="THROUGH",OFFSET($K$2,0,0,'Transition types'!$B$4)),ROWS($K$2:$K973))),"")</f>
        <v/>
      </c>
      <c r="J973" s="42" t="str">
        <f aca="true">IFERROR(INDEX(OFFSET('Transition types'!$A$6,1,0,'Transition types'!$B$4),SMALL(IF(OFFSET('Transition types'!$C$6,1,0,'Transition types'!$B$4)="OUT",OFFSET($K$2,0,0,'Transition types'!$B$4)),ROWS($K$2:$K973))),"")</f>
        <v/>
      </c>
      <c r="K973" s="42" t="n">
        <f aca="false">ROWS($K$2:$K973)</f>
        <v>972</v>
      </c>
    </row>
    <row r="974" customFormat="false" ht="12.8" hidden="false" customHeight="false" outlineLevel="0" collapsed="false">
      <c r="H974" s="42" t="str">
        <f aca="true">IFERROR(INDEX(OFFSET('Transition types'!$A$6,1,0,'Transition types'!$B$4),SMALL(IF(OFFSET('Transition types'!$C$6,1,0,'Transition types'!$B$4)="IN",OFFSET($K$2,0,0,'Transition types'!$B$4)),ROWS($K$2:$K974))),"")</f>
        <v/>
      </c>
      <c r="I974" s="42" t="str">
        <f aca="true">IFERROR(INDEX(OFFSET('Transition types'!$A$6,1,0,'Transition types'!$B$4),SMALL(IF(OFFSET('Transition types'!$C$6,1,0,'Transition types'!$B$4)="THROUGH",OFFSET($K$2,0,0,'Transition types'!$B$4)),ROWS($K$2:$K974))),"")</f>
        <v/>
      </c>
      <c r="J974" s="42" t="str">
        <f aca="true">IFERROR(INDEX(OFFSET('Transition types'!$A$6,1,0,'Transition types'!$B$4),SMALL(IF(OFFSET('Transition types'!$C$6,1,0,'Transition types'!$B$4)="OUT",OFFSET($K$2,0,0,'Transition types'!$B$4)),ROWS($K$2:$K974))),"")</f>
        <v/>
      </c>
      <c r="K974" s="42" t="n">
        <f aca="false">ROWS($K$2:$K974)</f>
        <v>973</v>
      </c>
    </row>
    <row r="975" customFormat="false" ht="12.8" hidden="false" customHeight="false" outlineLevel="0" collapsed="false">
      <c r="H975" s="42" t="str">
        <f aca="true">IFERROR(INDEX(OFFSET('Transition types'!$A$6,1,0,'Transition types'!$B$4),SMALL(IF(OFFSET('Transition types'!$C$6,1,0,'Transition types'!$B$4)="IN",OFFSET($K$2,0,0,'Transition types'!$B$4)),ROWS($K$2:$K975))),"")</f>
        <v/>
      </c>
      <c r="I975" s="42" t="str">
        <f aca="true">IFERROR(INDEX(OFFSET('Transition types'!$A$6,1,0,'Transition types'!$B$4),SMALL(IF(OFFSET('Transition types'!$C$6,1,0,'Transition types'!$B$4)="THROUGH",OFFSET($K$2,0,0,'Transition types'!$B$4)),ROWS($K$2:$K975))),"")</f>
        <v/>
      </c>
      <c r="J975" s="42" t="str">
        <f aca="true">IFERROR(INDEX(OFFSET('Transition types'!$A$6,1,0,'Transition types'!$B$4),SMALL(IF(OFFSET('Transition types'!$C$6,1,0,'Transition types'!$B$4)="OUT",OFFSET($K$2,0,0,'Transition types'!$B$4)),ROWS($K$2:$K975))),"")</f>
        <v/>
      </c>
      <c r="K975" s="42" t="n">
        <f aca="false">ROWS($K$2:$K975)</f>
        <v>974</v>
      </c>
    </row>
    <row r="976" customFormat="false" ht="12.8" hidden="false" customHeight="false" outlineLevel="0" collapsed="false">
      <c r="H976" s="42" t="str">
        <f aca="true">IFERROR(INDEX(OFFSET('Transition types'!$A$6,1,0,'Transition types'!$B$4),SMALL(IF(OFFSET('Transition types'!$C$6,1,0,'Transition types'!$B$4)="IN",OFFSET($K$2,0,0,'Transition types'!$B$4)),ROWS($K$2:$K976))),"")</f>
        <v/>
      </c>
      <c r="I976" s="42" t="str">
        <f aca="true">IFERROR(INDEX(OFFSET('Transition types'!$A$6,1,0,'Transition types'!$B$4),SMALL(IF(OFFSET('Transition types'!$C$6,1,0,'Transition types'!$B$4)="THROUGH",OFFSET($K$2,0,0,'Transition types'!$B$4)),ROWS($K$2:$K976))),"")</f>
        <v/>
      </c>
      <c r="J976" s="42" t="str">
        <f aca="true">IFERROR(INDEX(OFFSET('Transition types'!$A$6,1,0,'Transition types'!$B$4),SMALL(IF(OFFSET('Transition types'!$C$6,1,0,'Transition types'!$B$4)="OUT",OFFSET($K$2,0,0,'Transition types'!$B$4)),ROWS($K$2:$K976))),"")</f>
        <v/>
      </c>
      <c r="K976" s="42" t="n">
        <f aca="false">ROWS($K$2:$K976)</f>
        <v>975</v>
      </c>
    </row>
    <row r="977" customFormat="false" ht="12.8" hidden="false" customHeight="false" outlineLevel="0" collapsed="false">
      <c r="H977" s="42" t="str">
        <f aca="true">IFERROR(INDEX(OFFSET('Transition types'!$A$6,1,0,'Transition types'!$B$4),SMALL(IF(OFFSET('Transition types'!$C$6,1,0,'Transition types'!$B$4)="IN",OFFSET($K$2,0,0,'Transition types'!$B$4)),ROWS($K$2:$K977))),"")</f>
        <v/>
      </c>
      <c r="I977" s="42" t="str">
        <f aca="true">IFERROR(INDEX(OFFSET('Transition types'!$A$6,1,0,'Transition types'!$B$4),SMALL(IF(OFFSET('Transition types'!$C$6,1,0,'Transition types'!$B$4)="THROUGH",OFFSET($K$2,0,0,'Transition types'!$B$4)),ROWS($K$2:$K977))),"")</f>
        <v/>
      </c>
      <c r="J977" s="42" t="str">
        <f aca="true">IFERROR(INDEX(OFFSET('Transition types'!$A$6,1,0,'Transition types'!$B$4),SMALL(IF(OFFSET('Transition types'!$C$6,1,0,'Transition types'!$B$4)="OUT",OFFSET($K$2,0,0,'Transition types'!$B$4)),ROWS($K$2:$K977))),"")</f>
        <v/>
      </c>
      <c r="K977" s="42" t="n">
        <f aca="false">ROWS($K$2:$K977)</f>
        <v>976</v>
      </c>
    </row>
    <row r="978" customFormat="false" ht="12.8" hidden="false" customHeight="false" outlineLevel="0" collapsed="false">
      <c r="H978" s="42" t="str">
        <f aca="true">IFERROR(INDEX(OFFSET('Transition types'!$A$6,1,0,'Transition types'!$B$4),SMALL(IF(OFFSET('Transition types'!$C$6,1,0,'Transition types'!$B$4)="IN",OFFSET($K$2,0,0,'Transition types'!$B$4)),ROWS($K$2:$K978))),"")</f>
        <v/>
      </c>
      <c r="I978" s="42" t="str">
        <f aca="true">IFERROR(INDEX(OFFSET('Transition types'!$A$6,1,0,'Transition types'!$B$4),SMALL(IF(OFFSET('Transition types'!$C$6,1,0,'Transition types'!$B$4)="THROUGH",OFFSET($K$2,0,0,'Transition types'!$B$4)),ROWS($K$2:$K978))),"")</f>
        <v/>
      </c>
      <c r="J978" s="42" t="str">
        <f aca="true">IFERROR(INDEX(OFFSET('Transition types'!$A$6,1,0,'Transition types'!$B$4),SMALL(IF(OFFSET('Transition types'!$C$6,1,0,'Transition types'!$B$4)="OUT",OFFSET($K$2,0,0,'Transition types'!$B$4)),ROWS($K$2:$K978))),"")</f>
        <v/>
      </c>
      <c r="K978" s="42" t="n">
        <f aca="false">ROWS($K$2:$K978)</f>
        <v>977</v>
      </c>
    </row>
    <row r="979" customFormat="false" ht="12.8" hidden="false" customHeight="false" outlineLevel="0" collapsed="false">
      <c r="H979" s="42" t="str">
        <f aca="true">IFERROR(INDEX(OFFSET('Transition types'!$A$6,1,0,'Transition types'!$B$4),SMALL(IF(OFFSET('Transition types'!$C$6,1,0,'Transition types'!$B$4)="IN",OFFSET($K$2,0,0,'Transition types'!$B$4)),ROWS($K$2:$K979))),"")</f>
        <v/>
      </c>
      <c r="I979" s="42" t="str">
        <f aca="true">IFERROR(INDEX(OFFSET('Transition types'!$A$6,1,0,'Transition types'!$B$4),SMALL(IF(OFFSET('Transition types'!$C$6,1,0,'Transition types'!$B$4)="THROUGH",OFFSET($K$2,0,0,'Transition types'!$B$4)),ROWS($K$2:$K979))),"")</f>
        <v/>
      </c>
      <c r="J979" s="42" t="str">
        <f aca="true">IFERROR(INDEX(OFFSET('Transition types'!$A$6,1,0,'Transition types'!$B$4),SMALL(IF(OFFSET('Transition types'!$C$6,1,0,'Transition types'!$B$4)="OUT",OFFSET($K$2,0,0,'Transition types'!$B$4)),ROWS($K$2:$K979))),"")</f>
        <v/>
      </c>
      <c r="K979" s="42" t="n">
        <f aca="false">ROWS($K$2:$K979)</f>
        <v>978</v>
      </c>
    </row>
    <row r="980" customFormat="false" ht="12.8" hidden="false" customHeight="false" outlineLevel="0" collapsed="false">
      <c r="H980" s="42" t="str">
        <f aca="true">IFERROR(INDEX(OFFSET('Transition types'!$A$6,1,0,'Transition types'!$B$4),SMALL(IF(OFFSET('Transition types'!$C$6,1,0,'Transition types'!$B$4)="IN",OFFSET($K$2,0,0,'Transition types'!$B$4)),ROWS($K$2:$K980))),"")</f>
        <v/>
      </c>
      <c r="I980" s="42" t="str">
        <f aca="true">IFERROR(INDEX(OFFSET('Transition types'!$A$6,1,0,'Transition types'!$B$4),SMALL(IF(OFFSET('Transition types'!$C$6,1,0,'Transition types'!$B$4)="THROUGH",OFFSET($K$2,0,0,'Transition types'!$B$4)),ROWS($K$2:$K980))),"")</f>
        <v/>
      </c>
      <c r="J980" s="42" t="str">
        <f aca="true">IFERROR(INDEX(OFFSET('Transition types'!$A$6,1,0,'Transition types'!$B$4),SMALL(IF(OFFSET('Transition types'!$C$6,1,0,'Transition types'!$B$4)="OUT",OFFSET($K$2,0,0,'Transition types'!$B$4)),ROWS($K$2:$K980))),"")</f>
        <v/>
      </c>
      <c r="K980" s="42" t="n">
        <f aca="false">ROWS($K$2:$K980)</f>
        <v>979</v>
      </c>
    </row>
    <row r="981" customFormat="false" ht="12.8" hidden="false" customHeight="false" outlineLevel="0" collapsed="false">
      <c r="H981" s="42" t="str">
        <f aca="true">IFERROR(INDEX(OFFSET('Transition types'!$A$6,1,0,'Transition types'!$B$4),SMALL(IF(OFFSET('Transition types'!$C$6,1,0,'Transition types'!$B$4)="IN",OFFSET($K$2,0,0,'Transition types'!$B$4)),ROWS($K$2:$K981))),"")</f>
        <v/>
      </c>
      <c r="I981" s="42" t="str">
        <f aca="true">IFERROR(INDEX(OFFSET('Transition types'!$A$6,1,0,'Transition types'!$B$4),SMALL(IF(OFFSET('Transition types'!$C$6,1,0,'Transition types'!$B$4)="THROUGH",OFFSET($K$2,0,0,'Transition types'!$B$4)),ROWS($K$2:$K981))),"")</f>
        <v/>
      </c>
      <c r="J981" s="42" t="str">
        <f aca="true">IFERROR(INDEX(OFFSET('Transition types'!$A$6,1,0,'Transition types'!$B$4),SMALL(IF(OFFSET('Transition types'!$C$6,1,0,'Transition types'!$B$4)="OUT",OFFSET($K$2,0,0,'Transition types'!$B$4)),ROWS($K$2:$K981))),"")</f>
        <v/>
      </c>
      <c r="K981" s="42" t="n">
        <f aca="false">ROWS($K$2:$K981)</f>
        <v>980</v>
      </c>
    </row>
    <row r="982" customFormat="false" ht="12.8" hidden="false" customHeight="false" outlineLevel="0" collapsed="false">
      <c r="H982" s="42" t="str">
        <f aca="true">IFERROR(INDEX(OFFSET('Transition types'!$A$6,1,0,'Transition types'!$B$4),SMALL(IF(OFFSET('Transition types'!$C$6,1,0,'Transition types'!$B$4)="IN",OFFSET($K$2,0,0,'Transition types'!$B$4)),ROWS($K$2:$K982))),"")</f>
        <v/>
      </c>
      <c r="I982" s="42" t="str">
        <f aca="true">IFERROR(INDEX(OFFSET('Transition types'!$A$6,1,0,'Transition types'!$B$4),SMALL(IF(OFFSET('Transition types'!$C$6,1,0,'Transition types'!$B$4)="THROUGH",OFFSET($K$2,0,0,'Transition types'!$B$4)),ROWS($K$2:$K982))),"")</f>
        <v/>
      </c>
      <c r="J982" s="42" t="str">
        <f aca="true">IFERROR(INDEX(OFFSET('Transition types'!$A$6,1,0,'Transition types'!$B$4),SMALL(IF(OFFSET('Transition types'!$C$6,1,0,'Transition types'!$B$4)="OUT",OFFSET($K$2,0,0,'Transition types'!$B$4)),ROWS($K$2:$K982))),"")</f>
        <v/>
      </c>
      <c r="K982" s="42" t="n">
        <f aca="false">ROWS($K$2:$K982)</f>
        <v>981</v>
      </c>
    </row>
    <row r="983" customFormat="false" ht="12.8" hidden="false" customHeight="false" outlineLevel="0" collapsed="false">
      <c r="H983" s="42" t="str">
        <f aca="true">IFERROR(INDEX(OFFSET('Transition types'!$A$6,1,0,'Transition types'!$B$4),SMALL(IF(OFFSET('Transition types'!$C$6,1,0,'Transition types'!$B$4)="IN",OFFSET($K$2,0,0,'Transition types'!$B$4)),ROWS($K$2:$K983))),"")</f>
        <v/>
      </c>
      <c r="I983" s="42" t="str">
        <f aca="true">IFERROR(INDEX(OFFSET('Transition types'!$A$6,1,0,'Transition types'!$B$4),SMALL(IF(OFFSET('Transition types'!$C$6,1,0,'Transition types'!$B$4)="THROUGH",OFFSET($K$2,0,0,'Transition types'!$B$4)),ROWS($K$2:$K983))),"")</f>
        <v/>
      </c>
      <c r="J983" s="42" t="str">
        <f aca="true">IFERROR(INDEX(OFFSET('Transition types'!$A$6,1,0,'Transition types'!$B$4),SMALL(IF(OFFSET('Transition types'!$C$6,1,0,'Transition types'!$B$4)="OUT",OFFSET($K$2,0,0,'Transition types'!$B$4)),ROWS($K$2:$K983))),"")</f>
        <v/>
      </c>
      <c r="K983" s="42" t="n">
        <f aca="false">ROWS($K$2:$K983)</f>
        <v>982</v>
      </c>
    </row>
    <row r="984" customFormat="false" ht="12.8" hidden="false" customHeight="false" outlineLevel="0" collapsed="false">
      <c r="H984" s="42" t="str">
        <f aca="true">IFERROR(INDEX(OFFSET('Transition types'!$A$6,1,0,'Transition types'!$B$4),SMALL(IF(OFFSET('Transition types'!$C$6,1,0,'Transition types'!$B$4)="IN",OFFSET($K$2,0,0,'Transition types'!$B$4)),ROWS($K$2:$K984))),"")</f>
        <v/>
      </c>
      <c r="I984" s="42" t="str">
        <f aca="true">IFERROR(INDEX(OFFSET('Transition types'!$A$6,1,0,'Transition types'!$B$4),SMALL(IF(OFFSET('Transition types'!$C$6,1,0,'Transition types'!$B$4)="THROUGH",OFFSET($K$2,0,0,'Transition types'!$B$4)),ROWS($K$2:$K984))),"")</f>
        <v/>
      </c>
      <c r="J984" s="42" t="str">
        <f aca="true">IFERROR(INDEX(OFFSET('Transition types'!$A$6,1,0,'Transition types'!$B$4),SMALL(IF(OFFSET('Transition types'!$C$6,1,0,'Transition types'!$B$4)="OUT",OFFSET($K$2,0,0,'Transition types'!$B$4)),ROWS($K$2:$K984))),"")</f>
        <v/>
      </c>
      <c r="K984" s="42" t="n">
        <f aca="false">ROWS($K$2:$K984)</f>
        <v>983</v>
      </c>
    </row>
    <row r="985" customFormat="false" ht="12.8" hidden="false" customHeight="false" outlineLevel="0" collapsed="false">
      <c r="H985" s="42" t="str">
        <f aca="true">IFERROR(INDEX(OFFSET('Transition types'!$A$6,1,0,'Transition types'!$B$4),SMALL(IF(OFFSET('Transition types'!$C$6,1,0,'Transition types'!$B$4)="IN",OFFSET($K$2,0,0,'Transition types'!$B$4)),ROWS($K$2:$K985))),"")</f>
        <v/>
      </c>
      <c r="I985" s="42" t="str">
        <f aca="true">IFERROR(INDEX(OFFSET('Transition types'!$A$6,1,0,'Transition types'!$B$4),SMALL(IF(OFFSET('Transition types'!$C$6,1,0,'Transition types'!$B$4)="THROUGH",OFFSET($K$2,0,0,'Transition types'!$B$4)),ROWS($K$2:$K985))),"")</f>
        <v/>
      </c>
      <c r="J985" s="42" t="str">
        <f aca="true">IFERROR(INDEX(OFFSET('Transition types'!$A$6,1,0,'Transition types'!$B$4),SMALL(IF(OFFSET('Transition types'!$C$6,1,0,'Transition types'!$B$4)="OUT",OFFSET($K$2,0,0,'Transition types'!$B$4)),ROWS($K$2:$K985))),"")</f>
        <v/>
      </c>
      <c r="K985" s="42" t="n">
        <f aca="false">ROWS($K$2:$K985)</f>
        <v>984</v>
      </c>
    </row>
    <row r="986" customFormat="false" ht="12.8" hidden="false" customHeight="false" outlineLevel="0" collapsed="false">
      <c r="H986" s="42" t="str">
        <f aca="true">IFERROR(INDEX(OFFSET('Transition types'!$A$6,1,0,'Transition types'!$B$4),SMALL(IF(OFFSET('Transition types'!$C$6,1,0,'Transition types'!$B$4)="IN",OFFSET($K$2,0,0,'Transition types'!$B$4)),ROWS($K$2:$K986))),"")</f>
        <v/>
      </c>
      <c r="I986" s="42" t="str">
        <f aca="true">IFERROR(INDEX(OFFSET('Transition types'!$A$6,1,0,'Transition types'!$B$4),SMALL(IF(OFFSET('Transition types'!$C$6,1,0,'Transition types'!$B$4)="THROUGH",OFFSET($K$2,0,0,'Transition types'!$B$4)),ROWS($K$2:$K986))),"")</f>
        <v/>
      </c>
      <c r="J986" s="42" t="str">
        <f aca="true">IFERROR(INDEX(OFFSET('Transition types'!$A$6,1,0,'Transition types'!$B$4),SMALL(IF(OFFSET('Transition types'!$C$6,1,0,'Transition types'!$B$4)="OUT",OFFSET($K$2,0,0,'Transition types'!$B$4)),ROWS($K$2:$K986))),"")</f>
        <v/>
      </c>
      <c r="K986" s="42" t="n">
        <f aca="false">ROWS($K$2:$K986)</f>
        <v>985</v>
      </c>
    </row>
    <row r="987" customFormat="false" ht="12.8" hidden="false" customHeight="false" outlineLevel="0" collapsed="false">
      <c r="H987" s="42" t="str">
        <f aca="true">IFERROR(INDEX(OFFSET('Transition types'!$A$6,1,0,'Transition types'!$B$4),SMALL(IF(OFFSET('Transition types'!$C$6,1,0,'Transition types'!$B$4)="IN",OFFSET($K$2,0,0,'Transition types'!$B$4)),ROWS($K$2:$K987))),"")</f>
        <v/>
      </c>
      <c r="I987" s="42" t="str">
        <f aca="true">IFERROR(INDEX(OFFSET('Transition types'!$A$6,1,0,'Transition types'!$B$4),SMALL(IF(OFFSET('Transition types'!$C$6,1,0,'Transition types'!$B$4)="THROUGH",OFFSET($K$2,0,0,'Transition types'!$B$4)),ROWS($K$2:$K987))),"")</f>
        <v/>
      </c>
      <c r="J987" s="42" t="str">
        <f aca="true">IFERROR(INDEX(OFFSET('Transition types'!$A$6,1,0,'Transition types'!$B$4),SMALL(IF(OFFSET('Transition types'!$C$6,1,0,'Transition types'!$B$4)="OUT",OFFSET($K$2,0,0,'Transition types'!$B$4)),ROWS($K$2:$K987))),"")</f>
        <v/>
      </c>
      <c r="K987" s="42" t="n">
        <f aca="false">ROWS($K$2:$K987)</f>
        <v>986</v>
      </c>
    </row>
    <row r="988" customFormat="false" ht="12.8" hidden="false" customHeight="false" outlineLevel="0" collapsed="false">
      <c r="H988" s="42" t="str">
        <f aca="true">IFERROR(INDEX(OFFSET('Transition types'!$A$6,1,0,'Transition types'!$B$4),SMALL(IF(OFFSET('Transition types'!$C$6,1,0,'Transition types'!$B$4)="IN",OFFSET($K$2,0,0,'Transition types'!$B$4)),ROWS($K$2:$K988))),"")</f>
        <v/>
      </c>
      <c r="I988" s="42" t="str">
        <f aca="true">IFERROR(INDEX(OFFSET('Transition types'!$A$6,1,0,'Transition types'!$B$4),SMALL(IF(OFFSET('Transition types'!$C$6,1,0,'Transition types'!$B$4)="THROUGH",OFFSET($K$2,0,0,'Transition types'!$B$4)),ROWS($K$2:$K988))),"")</f>
        <v/>
      </c>
      <c r="J988" s="42" t="str">
        <f aca="true">IFERROR(INDEX(OFFSET('Transition types'!$A$6,1,0,'Transition types'!$B$4),SMALL(IF(OFFSET('Transition types'!$C$6,1,0,'Transition types'!$B$4)="OUT",OFFSET($K$2,0,0,'Transition types'!$B$4)),ROWS($K$2:$K988))),"")</f>
        <v/>
      </c>
      <c r="K988" s="42" t="n">
        <f aca="false">ROWS($K$2:$K988)</f>
        <v>987</v>
      </c>
    </row>
    <row r="989" customFormat="false" ht="12.8" hidden="false" customHeight="false" outlineLevel="0" collapsed="false">
      <c r="H989" s="42" t="str">
        <f aca="true">IFERROR(INDEX(OFFSET('Transition types'!$A$6,1,0,'Transition types'!$B$4),SMALL(IF(OFFSET('Transition types'!$C$6,1,0,'Transition types'!$B$4)="IN",OFFSET($K$2,0,0,'Transition types'!$B$4)),ROWS($K$2:$K989))),"")</f>
        <v/>
      </c>
      <c r="I989" s="42" t="str">
        <f aca="true">IFERROR(INDEX(OFFSET('Transition types'!$A$6,1,0,'Transition types'!$B$4),SMALL(IF(OFFSET('Transition types'!$C$6,1,0,'Transition types'!$B$4)="THROUGH",OFFSET($K$2,0,0,'Transition types'!$B$4)),ROWS($K$2:$K989))),"")</f>
        <v/>
      </c>
      <c r="J989" s="42" t="str">
        <f aca="true">IFERROR(INDEX(OFFSET('Transition types'!$A$6,1,0,'Transition types'!$B$4),SMALL(IF(OFFSET('Transition types'!$C$6,1,0,'Transition types'!$B$4)="OUT",OFFSET($K$2,0,0,'Transition types'!$B$4)),ROWS($K$2:$K989))),"")</f>
        <v/>
      </c>
      <c r="K989" s="42" t="n">
        <f aca="false">ROWS($K$2:$K989)</f>
        <v>988</v>
      </c>
    </row>
    <row r="990" customFormat="false" ht="12.8" hidden="false" customHeight="false" outlineLevel="0" collapsed="false">
      <c r="H990" s="42" t="str">
        <f aca="true">IFERROR(INDEX(OFFSET('Transition types'!$A$6,1,0,'Transition types'!$B$4),SMALL(IF(OFFSET('Transition types'!$C$6,1,0,'Transition types'!$B$4)="IN",OFFSET($K$2,0,0,'Transition types'!$B$4)),ROWS($K$2:$K990))),"")</f>
        <v/>
      </c>
      <c r="I990" s="42" t="str">
        <f aca="true">IFERROR(INDEX(OFFSET('Transition types'!$A$6,1,0,'Transition types'!$B$4),SMALL(IF(OFFSET('Transition types'!$C$6,1,0,'Transition types'!$B$4)="THROUGH",OFFSET($K$2,0,0,'Transition types'!$B$4)),ROWS($K$2:$K990))),"")</f>
        <v/>
      </c>
      <c r="J990" s="42" t="str">
        <f aca="true">IFERROR(INDEX(OFFSET('Transition types'!$A$6,1,0,'Transition types'!$B$4),SMALL(IF(OFFSET('Transition types'!$C$6,1,0,'Transition types'!$B$4)="OUT",OFFSET($K$2,0,0,'Transition types'!$B$4)),ROWS($K$2:$K990))),"")</f>
        <v/>
      </c>
      <c r="K990" s="42" t="n">
        <f aca="false">ROWS($K$2:$K990)</f>
        <v>989</v>
      </c>
    </row>
    <row r="991" customFormat="false" ht="12.8" hidden="false" customHeight="false" outlineLevel="0" collapsed="false">
      <c r="H991" s="42" t="str">
        <f aca="true">IFERROR(INDEX(OFFSET('Transition types'!$A$6,1,0,'Transition types'!$B$4),SMALL(IF(OFFSET('Transition types'!$C$6,1,0,'Transition types'!$B$4)="IN",OFFSET($K$2,0,0,'Transition types'!$B$4)),ROWS($K$2:$K991))),"")</f>
        <v/>
      </c>
      <c r="I991" s="42" t="str">
        <f aca="true">IFERROR(INDEX(OFFSET('Transition types'!$A$6,1,0,'Transition types'!$B$4),SMALL(IF(OFFSET('Transition types'!$C$6,1,0,'Transition types'!$B$4)="THROUGH",OFFSET($K$2,0,0,'Transition types'!$B$4)),ROWS($K$2:$K991))),"")</f>
        <v/>
      </c>
      <c r="J991" s="42" t="str">
        <f aca="true">IFERROR(INDEX(OFFSET('Transition types'!$A$6,1,0,'Transition types'!$B$4),SMALL(IF(OFFSET('Transition types'!$C$6,1,0,'Transition types'!$B$4)="OUT",OFFSET($K$2,0,0,'Transition types'!$B$4)),ROWS($K$2:$K991))),"")</f>
        <v/>
      </c>
      <c r="K991" s="42" t="n">
        <f aca="false">ROWS($K$2:$K991)</f>
        <v>990</v>
      </c>
    </row>
    <row r="992" customFormat="false" ht="12.8" hidden="false" customHeight="false" outlineLevel="0" collapsed="false">
      <c r="H992" s="42" t="str">
        <f aca="true">IFERROR(INDEX(OFFSET('Transition types'!$A$6,1,0,'Transition types'!$B$4),SMALL(IF(OFFSET('Transition types'!$C$6,1,0,'Transition types'!$B$4)="IN",OFFSET($K$2,0,0,'Transition types'!$B$4)),ROWS($K$2:$K992))),"")</f>
        <v/>
      </c>
      <c r="I992" s="42" t="str">
        <f aca="true">IFERROR(INDEX(OFFSET('Transition types'!$A$6,1,0,'Transition types'!$B$4),SMALL(IF(OFFSET('Transition types'!$C$6,1,0,'Transition types'!$B$4)="THROUGH",OFFSET($K$2,0,0,'Transition types'!$B$4)),ROWS($K$2:$K992))),"")</f>
        <v/>
      </c>
      <c r="J992" s="42" t="str">
        <f aca="true">IFERROR(INDEX(OFFSET('Transition types'!$A$6,1,0,'Transition types'!$B$4),SMALL(IF(OFFSET('Transition types'!$C$6,1,0,'Transition types'!$B$4)="OUT",OFFSET($K$2,0,0,'Transition types'!$B$4)),ROWS($K$2:$K992))),"")</f>
        <v/>
      </c>
      <c r="K992" s="42" t="n">
        <f aca="false">ROWS($K$2:$K992)</f>
        <v>991</v>
      </c>
    </row>
    <row r="993" customFormat="false" ht="12.8" hidden="false" customHeight="false" outlineLevel="0" collapsed="false">
      <c r="H993" s="42" t="str">
        <f aca="true">IFERROR(INDEX(OFFSET('Transition types'!$A$6,1,0,'Transition types'!$B$4),SMALL(IF(OFFSET('Transition types'!$C$6,1,0,'Transition types'!$B$4)="IN",OFFSET($K$2,0,0,'Transition types'!$B$4)),ROWS($K$2:$K993))),"")</f>
        <v/>
      </c>
      <c r="I993" s="42" t="str">
        <f aca="true">IFERROR(INDEX(OFFSET('Transition types'!$A$6,1,0,'Transition types'!$B$4),SMALL(IF(OFFSET('Transition types'!$C$6,1,0,'Transition types'!$B$4)="THROUGH",OFFSET($K$2,0,0,'Transition types'!$B$4)),ROWS($K$2:$K993))),"")</f>
        <v/>
      </c>
      <c r="J993" s="42" t="str">
        <f aca="true">IFERROR(INDEX(OFFSET('Transition types'!$A$6,1,0,'Transition types'!$B$4),SMALL(IF(OFFSET('Transition types'!$C$6,1,0,'Transition types'!$B$4)="OUT",OFFSET($K$2,0,0,'Transition types'!$B$4)),ROWS($K$2:$K993))),"")</f>
        <v/>
      </c>
      <c r="K993" s="42" t="n">
        <f aca="false">ROWS($K$2:$K993)</f>
        <v>992</v>
      </c>
    </row>
    <row r="994" customFormat="false" ht="12.8" hidden="false" customHeight="false" outlineLevel="0" collapsed="false">
      <c r="H994" s="42" t="str">
        <f aca="true">IFERROR(INDEX(OFFSET('Transition types'!$A$6,1,0,'Transition types'!$B$4),SMALL(IF(OFFSET('Transition types'!$C$6,1,0,'Transition types'!$B$4)="IN",OFFSET($K$2,0,0,'Transition types'!$B$4)),ROWS($K$2:$K994))),"")</f>
        <v/>
      </c>
      <c r="I994" s="42" t="str">
        <f aca="true">IFERROR(INDEX(OFFSET('Transition types'!$A$6,1,0,'Transition types'!$B$4),SMALL(IF(OFFSET('Transition types'!$C$6,1,0,'Transition types'!$B$4)="THROUGH",OFFSET($K$2,0,0,'Transition types'!$B$4)),ROWS($K$2:$K994))),"")</f>
        <v/>
      </c>
      <c r="J994" s="42" t="str">
        <f aca="true">IFERROR(INDEX(OFFSET('Transition types'!$A$6,1,0,'Transition types'!$B$4),SMALL(IF(OFFSET('Transition types'!$C$6,1,0,'Transition types'!$B$4)="OUT",OFFSET($K$2,0,0,'Transition types'!$B$4)),ROWS($K$2:$K994))),"")</f>
        <v/>
      </c>
      <c r="K994" s="42" t="n">
        <f aca="false">ROWS($K$2:$K994)</f>
        <v>993</v>
      </c>
    </row>
    <row r="995" customFormat="false" ht="12.8" hidden="false" customHeight="false" outlineLevel="0" collapsed="false">
      <c r="H995" s="42" t="str">
        <f aca="true">IFERROR(INDEX(OFFSET('Transition types'!$A$6,1,0,'Transition types'!$B$4),SMALL(IF(OFFSET('Transition types'!$C$6,1,0,'Transition types'!$B$4)="IN",OFFSET($K$2,0,0,'Transition types'!$B$4)),ROWS($K$2:$K995))),"")</f>
        <v/>
      </c>
      <c r="I995" s="42" t="str">
        <f aca="true">IFERROR(INDEX(OFFSET('Transition types'!$A$6,1,0,'Transition types'!$B$4),SMALL(IF(OFFSET('Transition types'!$C$6,1,0,'Transition types'!$B$4)="THROUGH",OFFSET($K$2,0,0,'Transition types'!$B$4)),ROWS($K$2:$K995))),"")</f>
        <v/>
      </c>
      <c r="J995" s="42" t="str">
        <f aca="true">IFERROR(INDEX(OFFSET('Transition types'!$A$6,1,0,'Transition types'!$B$4),SMALL(IF(OFFSET('Transition types'!$C$6,1,0,'Transition types'!$B$4)="OUT",OFFSET($K$2,0,0,'Transition types'!$B$4)),ROWS($K$2:$K995))),"")</f>
        <v/>
      </c>
      <c r="K995" s="42" t="n">
        <f aca="false">ROWS($K$2:$K995)</f>
        <v>994</v>
      </c>
    </row>
    <row r="996" customFormat="false" ht="12.8" hidden="false" customHeight="false" outlineLevel="0" collapsed="false">
      <c r="H996" s="42" t="str">
        <f aca="true">IFERROR(INDEX(OFFSET('Transition types'!$A$6,1,0,'Transition types'!$B$4),SMALL(IF(OFFSET('Transition types'!$C$6,1,0,'Transition types'!$B$4)="IN",OFFSET($K$2,0,0,'Transition types'!$B$4)),ROWS($K$2:$K996))),"")</f>
        <v/>
      </c>
      <c r="I996" s="42" t="str">
        <f aca="true">IFERROR(INDEX(OFFSET('Transition types'!$A$6,1,0,'Transition types'!$B$4),SMALL(IF(OFFSET('Transition types'!$C$6,1,0,'Transition types'!$B$4)="THROUGH",OFFSET($K$2,0,0,'Transition types'!$B$4)),ROWS($K$2:$K996))),"")</f>
        <v/>
      </c>
      <c r="J996" s="42" t="str">
        <f aca="true">IFERROR(INDEX(OFFSET('Transition types'!$A$6,1,0,'Transition types'!$B$4),SMALL(IF(OFFSET('Transition types'!$C$6,1,0,'Transition types'!$B$4)="OUT",OFFSET($K$2,0,0,'Transition types'!$B$4)),ROWS($K$2:$K996))),"")</f>
        <v/>
      </c>
      <c r="K996" s="42" t="n">
        <f aca="false">ROWS($K$2:$K996)</f>
        <v>995</v>
      </c>
    </row>
    <row r="997" customFormat="false" ht="12.8" hidden="false" customHeight="false" outlineLevel="0" collapsed="false">
      <c r="H997" s="42" t="str">
        <f aca="true">IFERROR(INDEX(OFFSET('Transition types'!$A$6,1,0,'Transition types'!$B$4),SMALL(IF(OFFSET('Transition types'!$C$6,1,0,'Transition types'!$B$4)="IN",OFFSET($K$2,0,0,'Transition types'!$B$4)),ROWS($K$2:$K997))),"")</f>
        <v/>
      </c>
      <c r="I997" s="42" t="str">
        <f aca="true">IFERROR(INDEX(OFFSET('Transition types'!$A$6,1,0,'Transition types'!$B$4),SMALL(IF(OFFSET('Transition types'!$C$6,1,0,'Transition types'!$B$4)="THROUGH",OFFSET($K$2,0,0,'Transition types'!$B$4)),ROWS($K$2:$K997))),"")</f>
        <v/>
      </c>
      <c r="J997" s="42" t="str">
        <f aca="true">IFERROR(INDEX(OFFSET('Transition types'!$A$6,1,0,'Transition types'!$B$4),SMALL(IF(OFFSET('Transition types'!$C$6,1,0,'Transition types'!$B$4)="OUT",OFFSET($K$2,0,0,'Transition types'!$B$4)),ROWS($K$2:$K997))),"")</f>
        <v/>
      </c>
      <c r="K997" s="42" t="n">
        <f aca="false">ROWS($K$2:$K997)</f>
        <v>996</v>
      </c>
    </row>
    <row r="998" customFormat="false" ht="12.8" hidden="false" customHeight="false" outlineLevel="0" collapsed="false">
      <c r="H998" s="42" t="str">
        <f aca="true">IFERROR(INDEX(OFFSET('Transition types'!$A$6,1,0,'Transition types'!$B$4),SMALL(IF(OFFSET('Transition types'!$C$6,1,0,'Transition types'!$B$4)="IN",OFFSET($K$2,0,0,'Transition types'!$B$4)),ROWS($K$2:$K998))),"")</f>
        <v/>
      </c>
      <c r="I998" s="42" t="str">
        <f aca="true">IFERROR(INDEX(OFFSET('Transition types'!$A$6,1,0,'Transition types'!$B$4),SMALL(IF(OFFSET('Transition types'!$C$6,1,0,'Transition types'!$B$4)="THROUGH",OFFSET($K$2,0,0,'Transition types'!$B$4)),ROWS($K$2:$K998))),"")</f>
        <v/>
      </c>
      <c r="J998" s="42" t="str">
        <f aca="true">IFERROR(INDEX(OFFSET('Transition types'!$A$6,1,0,'Transition types'!$B$4),SMALL(IF(OFFSET('Transition types'!$C$6,1,0,'Transition types'!$B$4)="OUT",OFFSET($K$2,0,0,'Transition types'!$B$4)),ROWS($K$2:$K998))),"")</f>
        <v/>
      </c>
      <c r="K998" s="42" t="n">
        <f aca="false">ROWS($K$2:$K998)</f>
        <v>997</v>
      </c>
    </row>
    <row r="999" customFormat="false" ht="12.8" hidden="false" customHeight="false" outlineLevel="0" collapsed="false">
      <c r="H999" s="42" t="str">
        <f aca="true">IFERROR(INDEX(OFFSET('Transition types'!$A$6,1,0,'Transition types'!$B$4),SMALL(IF(OFFSET('Transition types'!$C$6,1,0,'Transition types'!$B$4)="IN",OFFSET($K$2,0,0,'Transition types'!$B$4)),ROWS($K$2:$K999))),"")</f>
        <v/>
      </c>
      <c r="I999" s="42" t="str">
        <f aca="true">IFERROR(INDEX(OFFSET('Transition types'!$A$6,1,0,'Transition types'!$B$4),SMALL(IF(OFFSET('Transition types'!$C$6,1,0,'Transition types'!$B$4)="THROUGH",OFFSET($K$2,0,0,'Transition types'!$B$4)),ROWS($K$2:$K999))),"")</f>
        <v/>
      </c>
      <c r="J999" s="42" t="str">
        <f aca="true">IFERROR(INDEX(OFFSET('Transition types'!$A$6,1,0,'Transition types'!$B$4),SMALL(IF(OFFSET('Transition types'!$C$6,1,0,'Transition types'!$B$4)="OUT",OFFSET($K$2,0,0,'Transition types'!$B$4)),ROWS($K$2:$K999))),"")</f>
        <v/>
      </c>
      <c r="K999" s="42" t="n">
        <f aca="false">ROWS($K$2:$K999)</f>
        <v>998</v>
      </c>
    </row>
    <row r="1000" customFormat="false" ht="12.8" hidden="false" customHeight="false" outlineLevel="0" collapsed="false">
      <c r="H1000" s="42" t="str">
        <f aca="true">IFERROR(INDEX(OFFSET('Transition types'!$A$6,1,0,'Transition types'!$B$4),SMALL(IF(OFFSET('Transition types'!$C$6,1,0,'Transition types'!$B$4)="IN",OFFSET($K$2,0,0,'Transition types'!$B$4)),ROWS($K$2:$K1000))),"")</f>
        <v/>
      </c>
      <c r="I1000" s="42" t="str">
        <f aca="true">IFERROR(INDEX(OFFSET('Transition types'!$A$6,1,0,'Transition types'!$B$4),SMALL(IF(OFFSET('Transition types'!$C$6,1,0,'Transition types'!$B$4)="THROUGH",OFFSET($K$2,0,0,'Transition types'!$B$4)),ROWS($K$2:$K1000))),"")</f>
        <v/>
      </c>
      <c r="J1000" s="42" t="str">
        <f aca="true">IFERROR(INDEX(OFFSET('Transition types'!$A$6,1,0,'Transition types'!$B$4),SMALL(IF(OFFSET('Transition types'!$C$6,1,0,'Transition types'!$B$4)="OUT",OFFSET($K$2,0,0,'Transition types'!$B$4)),ROWS($K$2:$K1000))),"")</f>
        <v/>
      </c>
      <c r="K1000" s="42" t="n">
        <f aca="false">ROWS($K$2:$K1000)</f>
        <v>999</v>
      </c>
    </row>
    <row r="1001" customFormat="false" ht="12.8" hidden="false" customHeight="false" outlineLevel="0" collapsed="false">
      <c r="H1001" s="42" t="str">
        <f aca="true">IFERROR(INDEX(OFFSET('Transition types'!$A$6,1,0,'Transition types'!$B$4),SMALL(IF(OFFSET('Transition types'!$C$6,1,0,'Transition types'!$B$4)="IN",OFFSET($K$2,0,0,'Transition types'!$B$4)),ROWS($K$2:$K1001))),"")</f>
        <v/>
      </c>
      <c r="I1001" s="42" t="str">
        <f aca="true">IFERROR(INDEX(OFFSET('Transition types'!$A$6,1,0,'Transition types'!$B$4),SMALL(IF(OFFSET('Transition types'!$C$6,1,0,'Transition types'!$B$4)="THROUGH",OFFSET($K$2,0,0,'Transition types'!$B$4)),ROWS($K$2:$K1001))),"")</f>
        <v/>
      </c>
      <c r="J1001" s="42" t="str">
        <f aca="true">IFERROR(INDEX(OFFSET('Transition types'!$A$6,1,0,'Transition types'!$B$4),SMALL(IF(OFFSET('Transition types'!$C$6,1,0,'Transition types'!$B$4)="OUT",OFFSET($K$2,0,0,'Transition types'!$B$4)),ROWS($K$2:$K1001))),"")</f>
        <v/>
      </c>
      <c r="K1001" s="42" t="n">
        <f aca="false">ROWS($K$2:$K1001)</f>
        <v>1000</v>
      </c>
    </row>
  </sheetData>
  <sheetProtection sheet="true" objects="true" scenarios="true"/>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G33"/>
  <sheetViews>
    <sheetView showFormulas="false" showGridLines="true" showRowColHeaders="true" showZeros="true" rightToLeft="false" tabSelected="false" showOutlineSymbols="true" defaultGridColor="true" view="normal" topLeftCell="A4" colorId="64" zoomScale="100" zoomScaleNormal="100" zoomScalePageLayoutView="100" workbookViewId="0">
      <selection pane="topLeft" activeCell="C7" activeCellId="0" sqref="C7"/>
    </sheetView>
  </sheetViews>
  <sheetFormatPr defaultRowHeight="12.8" zeroHeight="false" outlineLevelRow="0" outlineLevelCol="0"/>
  <cols>
    <col collapsed="false" customWidth="true" hidden="false" outlineLevel="0" max="1" min="1" style="1" width="25.65"/>
    <col collapsed="false" customWidth="true" hidden="false" outlineLevel="0" max="2" min="2" style="1" width="17.4"/>
    <col collapsed="false" customWidth="true" hidden="false" outlineLevel="0" max="3" min="3" style="1" width="22.41"/>
    <col collapsed="false" customWidth="true" hidden="false" outlineLevel="0" max="4" min="4" style="1" width="8.37"/>
    <col collapsed="false" customWidth="true" hidden="false" outlineLevel="0" max="5" min="5" style="1" width="8.79"/>
    <col collapsed="false" customWidth="true" hidden="false" outlineLevel="0" max="11" min="6" style="1" width="8.37"/>
    <col collapsed="false" customWidth="false" hidden="false" outlineLevel="0" max="12" min="12" style="1" width="11.52"/>
    <col collapsed="false" customWidth="true" hidden="false" outlineLevel="0" max="1025" min="13" style="1" width="8.37"/>
  </cols>
  <sheetData>
    <row r="1" customFormat="false" ht="12.8" hidden="false" customHeight="false" outlineLevel="0" collapsed="false">
      <c r="A1" s="10" t="s">
        <v>16</v>
      </c>
      <c r="B1" s="11"/>
      <c r="C1" s="11"/>
      <c r="D1" s="11"/>
      <c r="E1" s="11"/>
    </row>
    <row r="2" customFormat="false" ht="12.8" hidden="false" customHeight="false" outlineLevel="0" collapsed="false">
      <c r="A2" s="5"/>
      <c r="B2" s="11"/>
      <c r="C2" s="11"/>
      <c r="D2" s="11"/>
      <c r="E2" s="11"/>
    </row>
    <row r="3" customFormat="false" ht="12.8" hidden="false" customHeight="false" outlineLevel="0" collapsed="false">
      <c r="A3" s="5" t="s">
        <v>17</v>
      </c>
      <c r="B3" s="12" t="n">
        <v>1000</v>
      </c>
      <c r="C3" s="13" t="str">
        <f aca="false">IF(B3=B4,"Increase Max attributes","")</f>
        <v/>
      </c>
      <c r="D3" s="11"/>
      <c r="E3" s="11"/>
    </row>
    <row r="4" customFormat="false" ht="12.8" hidden="false" customHeight="false" outlineLevel="0" collapsed="false">
      <c r="A4" s="5" t="s">
        <v>18</v>
      </c>
      <c r="B4" s="14" t="n">
        <f aca="true">COUNTA(OFFSET(B4,3,-1,B3))</f>
        <v>8</v>
      </c>
      <c r="C4" s="13" t="str">
        <f aca="true">IF(INDIRECT(CONCATENATE(Misc!$A$5,"B5"))=0,"No attributes defined in catalogue","")</f>
        <v/>
      </c>
      <c r="D4" s="11"/>
      <c r="E4" s="11"/>
    </row>
    <row r="5" customFormat="false" ht="12.8" hidden="false" customHeight="false" outlineLevel="0" collapsed="false">
      <c r="A5" s="5"/>
      <c r="B5" s="5"/>
      <c r="C5" s="11"/>
      <c r="D5" s="11"/>
      <c r="E5" s="11"/>
    </row>
    <row r="6" customFormat="false" ht="12.8" hidden="false" customHeight="false" outlineLevel="0" collapsed="false">
      <c r="A6" s="15" t="s">
        <v>19</v>
      </c>
      <c r="B6" s="15" t="s">
        <v>20</v>
      </c>
      <c r="C6" s="15" t="s">
        <v>21</v>
      </c>
      <c r="D6" s="11"/>
      <c r="E6" s="11"/>
    </row>
    <row r="7" customFormat="false" ht="12.8" hidden="false" customHeight="false" outlineLevel="0" collapsed="false">
      <c r="A7" s="16" t="s">
        <v>22</v>
      </c>
      <c r="B7" s="17" t="n">
        <f aca="true">MATCH($A7,OFFSET(INDIRECT(CONCATENATE(Misc!$A$6,"A2")),0,0,INDIRECT(CONCATENATE(Misc!$A$5,"B5")),1),0)</f>
        <v>3</v>
      </c>
      <c r="C7" s="12" t="s">
        <v>23</v>
      </c>
      <c r="D7" s="12" t="s">
        <v>24</v>
      </c>
      <c r="E7" s="12" t="s">
        <v>25</v>
      </c>
      <c r="F7" s="12" t="s">
        <v>26</v>
      </c>
      <c r="G7" s="12" t="s">
        <v>27</v>
      </c>
    </row>
    <row r="8" customFormat="false" ht="12.8" hidden="false" customHeight="false" outlineLevel="0" collapsed="false">
      <c r="A8" s="11"/>
      <c r="B8" s="17" t="n">
        <f aca="true">SUM(OFFSET(B8,0,1,1,200))</f>
        <v>5</v>
      </c>
      <c r="C8" s="18" t="n">
        <v>1</v>
      </c>
      <c r="D8" s="18" t="n">
        <v>1</v>
      </c>
      <c r="E8" s="18" t="n">
        <v>1</v>
      </c>
      <c r="F8" s="18" t="n">
        <v>1</v>
      </c>
      <c r="G8" s="18" t="n">
        <v>1</v>
      </c>
    </row>
    <row r="9" customFormat="false" ht="12.8" hidden="false" customHeight="false" outlineLevel="0" collapsed="false">
      <c r="A9" s="11"/>
      <c r="B9" s="17" t="n">
        <f aca="true">MATCH(TRUE(),INDEX(ISBLANK(OFFSET(B9,-1,1,1,200)),0,0),0)-1</f>
        <v>5</v>
      </c>
      <c r="C9" s="19" t="n">
        <f aca="false">C8/$B8</f>
        <v>0.2</v>
      </c>
      <c r="D9" s="19" t="n">
        <f aca="false">D8/$B8</f>
        <v>0.2</v>
      </c>
      <c r="E9" s="19" t="n">
        <f aca="false">E8/$B8</f>
        <v>0.2</v>
      </c>
    </row>
    <row r="10" customFormat="false" ht="12.8" hidden="false" customHeight="false" outlineLevel="0" collapsed="false">
      <c r="A10" s="16" t="s">
        <v>28</v>
      </c>
      <c r="B10" s="17" t="n">
        <f aca="true">MATCH($A10,OFFSET(INDIRECT(CONCATENATE(Misc!$A$6,"A2")),0,0,INDIRECT(CONCATENATE(Misc!$A$5,"B5")),1),0)</f>
        <v>2</v>
      </c>
      <c r="C10" s="12" t="s">
        <v>29</v>
      </c>
      <c r="D10" s="12" t="s">
        <v>30</v>
      </c>
      <c r="E10" s="12"/>
    </row>
    <row r="11" customFormat="false" ht="12.8" hidden="false" customHeight="false" outlineLevel="0" collapsed="false">
      <c r="A11" s="11"/>
      <c r="B11" s="17" t="n">
        <f aca="true">SUM(OFFSET(B11,0,1,1,200))</f>
        <v>87</v>
      </c>
      <c r="C11" s="18" t="n">
        <v>52</v>
      </c>
      <c r="D11" s="18" t="n">
        <v>35</v>
      </c>
      <c r="E11" s="18"/>
    </row>
    <row r="12" customFormat="false" ht="12.8" hidden="false" customHeight="false" outlineLevel="0" collapsed="false">
      <c r="A12" s="11"/>
      <c r="B12" s="17" t="n">
        <f aca="true">MATCH(TRUE(),INDEX(ISBLANK(OFFSET(B12,-1,1,1,200)),0,0),0)-1</f>
        <v>2</v>
      </c>
      <c r="C12" s="19" t="n">
        <f aca="false">C11/$B11</f>
        <v>0.597701149425287</v>
      </c>
      <c r="D12" s="19" t="n">
        <f aca="false">D11/$B11</f>
        <v>0.402298850574713</v>
      </c>
      <c r="E12" s="19" t="n">
        <f aca="false">E11/$B11</f>
        <v>0</v>
      </c>
    </row>
    <row r="13" customFormat="false" ht="12.8" hidden="false" customHeight="false" outlineLevel="0" collapsed="false">
      <c r="A13" s="16" t="s">
        <v>31</v>
      </c>
      <c r="B13" s="17" t="n">
        <f aca="true">MATCH($A13,OFFSET(INDIRECT(CONCATENATE(Misc!$A$6,"A2")),0,0,INDIRECT(CONCATENATE(Misc!$A$5,"B5")),1),0)</f>
        <v>1</v>
      </c>
      <c r="C13" s="12" t="s">
        <v>32</v>
      </c>
      <c r="D13" s="12" t="s">
        <v>30</v>
      </c>
      <c r="E13" s="12"/>
    </row>
    <row r="14" customFormat="false" ht="12.8" hidden="false" customHeight="false" outlineLevel="0" collapsed="false">
      <c r="A14" s="11"/>
      <c r="B14" s="17" t="n">
        <f aca="true">SUM(OFFSET(B14,0,1,1,200))</f>
        <v>2</v>
      </c>
      <c r="C14" s="18" t="n">
        <v>1</v>
      </c>
      <c r="D14" s="18" t="n">
        <v>1</v>
      </c>
      <c r="E14" s="18"/>
    </row>
    <row r="15" customFormat="false" ht="12.8" hidden="false" customHeight="false" outlineLevel="0" collapsed="false">
      <c r="A15" s="11"/>
      <c r="B15" s="17" t="n">
        <f aca="true">MATCH(TRUE(),INDEX(ISBLANK(OFFSET(B15,-1,1,1,200)),0,0),0)-1</f>
        <v>2</v>
      </c>
      <c r="C15" s="19" t="n">
        <f aca="false">C14/$B14</f>
        <v>0.5</v>
      </c>
      <c r="D15" s="19" t="n">
        <f aca="false">D14/$B14</f>
        <v>0.5</v>
      </c>
      <c r="E15" s="19" t="n">
        <f aca="false">E14/$B14</f>
        <v>0</v>
      </c>
    </row>
    <row r="16" customFormat="false" ht="12.8" hidden="false" customHeight="false" outlineLevel="0" collapsed="false">
      <c r="A16" s="16" t="s">
        <v>33</v>
      </c>
      <c r="B16" s="17" t="n">
        <f aca="true">MATCH($A16,OFFSET(INDIRECT(CONCATENATE(Misc!$A$6,"A2")),0,0,INDIRECT(CONCATENATE(Misc!$A$5,"B5")),1),0)</f>
        <v>4</v>
      </c>
      <c r="C16" s="12" t="s">
        <v>34</v>
      </c>
      <c r="D16" s="12" t="s">
        <v>35</v>
      </c>
      <c r="E16" s="12"/>
      <c r="F16" s="12"/>
    </row>
    <row r="17" customFormat="false" ht="12.8" hidden="false" customHeight="false" outlineLevel="0" collapsed="false">
      <c r="A17" s="11"/>
      <c r="B17" s="17" t="n">
        <f aca="true">SUM(OFFSET(B17,0,1,1,200))</f>
        <v>20</v>
      </c>
      <c r="C17" s="18" t="n">
        <v>11</v>
      </c>
      <c r="D17" s="18" t="n">
        <v>9</v>
      </c>
      <c r="E17" s="18"/>
      <c r="F17" s="18"/>
    </row>
    <row r="18" customFormat="false" ht="12.8" hidden="false" customHeight="false" outlineLevel="0" collapsed="false">
      <c r="A18" s="11"/>
      <c r="B18" s="17" t="n">
        <f aca="true">MATCH(TRUE(),INDEX(ISBLANK(OFFSET(B18,-1,1,1,200)),0,0),0)-1</f>
        <v>2</v>
      </c>
      <c r="C18" s="19" t="n">
        <f aca="false">C17/$B17</f>
        <v>0.55</v>
      </c>
      <c r="D18" s="19" t="n">
        <f aca="false">D17/$B17</f>
        <v>0.45</v>
      </c>
      <c r="E18" s="19" t="n">
        <f aca="false">E17/$B17</f>
        <v>0</v>
      </c>
      <c r="F18" s="19" t="n">
        <f aca="false">F17/$B17</f>
        <v>0</v>
      </c>
    </row>
    <row r="19" customFormat="false" ht="12.8" hidden="false" customHeight="false" outlineLevel="0" collapsed="false">
      <c r="A19" s="16" t="s">
        <v>36</v>
      </c>
      <c r="B19" s="17" t="n">
        <f aca="true">MATCH($A19,OFFSET(INDIRECT(CONCATENATE(Misc!$A$6,"A2")),0,0,INDIRECT(CONCATENATE(Misc!$A$5,"B5")),1),0)</f>
        <v>5</v>
      </c>
      <c r="C19" s="12" t="s">
        <v>37</v>
      </c>
      <c r="D19" s="12" t="s">
        <v>38</v>
      </c>
      <c r="E19" s="12"/>
    </row>
    <row r="20" customFormat="false" ht="12.8" hidden="false" customHeight="false" outlineLevel="0" collapsed="false">
      <c r="A20" s="11"/>
      <c r="B20" s="20" t="n">
        <f aca="true">SUM(OFFSET(B20,0,1,1,200))</f>
        <v>1</v>
      </c>
      <c r="C20" s="18" t="n">
        <v>1</v>
      </c>
      <c r="D20" s="18"/>
      <c r="E20" s="18"/>
    </row>
    <row r="21" customFormat="false" ht="12.8" hidden="false" customHeight="false" outlineLevel="0" collapsed="false">
      <c r="A21" s="11"/>
      <c r="B21" s="20" t="n">
        <f aca="true">MATCH(TRUE(),INDEX(ISBLANK(OFFSET(B21,-1,1,1,200)),0,0),0)-1</f>
        <v>1</v>
      </c>
      <c r="C21" s="21" t="n">
        <f aca="false">C20/$B20</f>
        <v>1</v>
      </c>
      <c r="D21" s="21" t="n">
        <f aca="false">D20/$B20</f>
        <v>0</v>
      </c>
      <c r="E21" s="21" t="n">
        <f aca="false">E20/$B20</f>
        <v>0</v>
      </c>
    </row>
    <row r="22" customFormat="false" ht="12.8" hidden="false" customHeight="false" outlineLevel="0" collapsed="false">
      <c r="A22" s="16" t="s">
        <v>39</v>
      </c>
      <c r="B22" s="17" t="n">
        <f aca="true">MATCH($A22,OFFSET(INDIRECT(CONCATENATE(Misc!$A$6,"A2")),0,0,INDIRECT(CONCATENATE(Misc!$A$5,"B5")),1),0)</f>
        <v>6</v>
      </c>
      <c r="C22" s="12" t="s">
        <v>40</v>
      </c>
      <c r="D22" s="12" t="s">
        <v>34</v>
      </c>
      <c r="E22" s="12" t="s">
        <v>35</v>
      </c>
      <c r="F22" s="12" t="s">
        <v>41</v>
      </c>
    </row>
    <row r="23" customFormat="false" ht="12.8" hidden="false" customHeight="false" outlineLevel="0" collapsed="false">
      <c r="A23" s="11"/>
      <c r="B23" s="20" t="n">
        <f aca="true">SUM(OFFSET(B23,0,1,1,200))</f>
        <v>1</v>
      </c>
      <c r="C23" s="18" t="n">
        <v>1</v>
      </c>
      <c r="D23" s="18"/>
      <c r="E23" s="18"/>
    </row>
    <row r="24" customFormat="false" ht="12.8" hidden="false" customHeight="false" outlineLevel="0" collapsed="false">
      <c r="A24" s="11"/>
      <c r="B24" s="20" t="n">
        <f aca="true">MATCH(TRUE(),INDEX(ISBLANK(OFFSET(B24,-1,1,1,200)),0,0),0)-1</f>
        <v>1</v>
      </c>
      <c r="C24" s="21" t="n">
        <f aca="false">C23/$B23</f>
        <v>1</v>
      </c>
      <c r="D24" s="21" t="n">
        <f aca="false">D23/$B23</f>
        <v>0</v>
      </c>
      <c r="E24" s="21" t="n">
        <f aca="false">E23/$B23</f>
        <v>0</v>
      </c>
    </row>
    <row r="25" customFormat="false" ht="12.8" hidden="false" customHeight="false" outlineLevel="0" collapsed="false">
      <c r="A25" s="16" t="s">
        <v>42</v>
      </c>
      <c r="B25" s="17" t="n">
        <f aca="true">MATCH($A25,OFFSET(INDIRECT(CONCATENATE(Misc!$A$6,"A2")),0,0,INDIRECT(CONCATENATE(Misc!$A$5,"B5")),1),0)</f>
        <v>7</v>
      </c>
      <c r="C25" s="12" t="s">
        <v>43</v>
      </c>
      <c r="D25" s="12" t="s">
        <v>44</v>
      </c>
      <c r="E25" s="12"/>
      <c r="F25" s="12"/>
      <c r="G25" s="12"/>
    </row>
    <row r="26" customFormat="false" ht="12.8" hidden="false" customHeight="false" outlineLevel="0" collapsed="false">
      <c r="A26" s="11"/>
      <c r="B26" s="20" t="n">
        <f aca="true">SUM(OFFSET(B26,0,1,1,200))</f>
        <v>1</v>
      </c>
      <c r="C26" s="18" t="n">
        <v>1</v>
      </c>
      <c r="D26" s="18"/>
      <c r="E26" s="18"/>
    </row>
    <row r="27" customFormat="false" ht="12.8" hidden="false" customHeight="false" outlineLevel="0" collapsed="false">
      <c r="A27" s="11"/>
      <c r="B27" s="20" t="n">
        <f aca="true">MATCH(TRUE(),INDEX(ISBLANK(OFFSET(B27,-1,1,1,200)),0,0),0)-1</f>
        <v>1</v>
      </c>
      <c r="C27" s="21" t="n">
        <f aca="false">C26/$B26</f>
        <v>1</v>
      </c>
      <c r="D27" s="21" t="n">
        <f aca="false">D26/$B26</f>
        <v>0</v>
      </c>
      <c r="E27" s="21" t="n">
        <f aca="false">E26/$B26</f>
        <v>0</v>
      </c>
    </row>
    <row r="28" customFormat="false" ht="12.8" hidden="false" customHeight="false" outlineLevel="0" collapsed="false">
      <c r="A28" s="16" t="s">
        <v>45</v>
      </c>
      <c r="B28" s="17" t="n">
        <f aca="true">MATCH($A28,OFFSET(INDIRECT(CONCATENATE(Misc!$A$6,"A2")),0,0,INDIRECT(CONCATENATE(Misc!$A$5,"B5")),1),0)</f>
        <v>8</v>
      </c>
      <c r="C28" s="12" t="s">
        <v>46</v>
      </c>
      <c r="D28" s="12" t="s">
        <v>47</v>
      </c>
      <c r="E28" s="12" t="s">
        <v>48</v>
      </c>
      <c r="F28" s="12" t="s">
        <v>49</v>
      </c>
      <c r="G28" s="12" t="s">
        <v>50</v>
      </c>
    </row>
    <row r="29" customFormat="false" ht="12.8" hidden="false" customHeight="false" outlineLevel="0" collapsed="false">
      <c r="A29" s="11"/>
      <c r="B29" s="20" t="n">
        <f aca="true">SUM(OFFSET(B29,0,1,1,200))</f>
        <v>22550</v>
      </c>
      <c r="C29" s="18" t="n">
        <v>3248</v>
      </c>
      <c r="D29" s="18" t="n">
        <v>6974</v>
      </c>
      <c r="E29" s="18" t="n">
        <v>1170</v>
      </c>
      <c r="F29" s="18" t="n">
        <v>1260</v>
      </c>
      <c r="G29" s="18" t="n">
        <v>9898</v>
      </c>
    </row>
    <row r="30" customFormat="false" ht="12.8" hidden="false" customHeight="false" outlineLevel="0" collapsed="false">
      <c r="A30" s="11"/>
      <c r="B30" s="20" t="n">
        <f aca="true">MATCH(TRUE(),INDEX(ISBLANK(OFFSET(B30,-1,1,1,200)),0,0),0)-1</f>
        <v>5</v>
      </c>
      <c r="C30" s="21" t="n">
        <f aca="false">C29/$B29</f>
        <v>0.144035476718404</v>
      </c>
      <c r="D30" s="21" t="n">
        <f aca="false">D29/$B29</f>
        <v>0.309268292682927</v>
      </c>
      <c r="E30" s="21" t="n">
        <f aca="false">E29/$B29</f>
        <v>0.0518847006651885</v>
      </c>
    </row>
    <row r="31" customFormat="false" ht="12.8" hidden="false" customHeight="false" outlineLevel="0" collapsed="false">
      <c r="A31" s="16"/>
      <c r="B31" s="17" t="e">
        <f aca="true">MATCH($A31,OFFSET(INDIRECT(CONCATENATE(Misc!$A$6,"A2")),0,0,INDIRECT(CONCATENATE(Misc!$A$5,"B5")),1),0)</f>
        <v>#N/A</v>
      </c>
      <c r="C31" s="12"/>
      <c r="D31" s="12"/>
      <c r="E31" s="12"/>
    </row>
    <row r="32" customFormat="false" ht="12.8" hidden="false" customHeight="false" outlineLevel="0" collapsed="false">
      <c r="A32" s="11"/>
      <c r="B32" s="20" t="n">
        <f aca="true">SUM(OFFSET(B32,0,1,1,200))</f>
        <v>0</v>
      </c>
      <c r="C32" s="18"/>
      <c r="D32" s="18"/>
      <c r="E32" s="18"/>
    </row>
    <row r="33" customFormat="false" ht="12.8" hidden="false" customHeight="false" outlineLevel="0" collapsed="false">
      <c r="A33" s="11"/>
      <c r="B33" s="20" t="n">
        <f aca="true">MATCH(TRUE(),INDEX(ISBLANK(OFFSET(B33,-1,1,1,200)),0,0),0)-1</f>
        <v>0</v>
      </c>
      <c r="C33" s="21" t="e">
        <f aca="false">C32/$B32</f>
        <v>#DIV/0!</v>
      </c>
      <c r="D33" s="21" t="e">
        <f aca="false">D32/$B32</f>
        <v>#DIV/0!</v>
      </c>
      <c r="E33" s="21" t="e">
        <f aca="false">E32/$B32</f>
        <v>#DIV/0!</v>
      </c>
    </row>
  </sheetData>
  <sheetProtection sheet="true" objects="true" scenarios="true"/>
  <conditionalFormatting sqref="B3">
    <cfRule type="expression" priority="2" aboveAverage="0" equalAverage="0" bottom="0" percent="0" rank="0" text="" dxfId="0">
      <formula>$B3=$B4</formula>
    </cfRule>
    <cfRule type="expression" priority="3" aboveAverage="0" equalAverage="0" bottom="0" percent="0" rank="0" text="" dxfId="0">
      <formula>$B3*0.95&lt;=$B4</formula>
    </cfRule>
  </conditionalFormatting>
  <dataValidations count="9">
    <dataValidation allowBlank="false" operator="greaterThan" showDropDown="false" showErrorMessage="true" showInputMessage="false" sqref="B3" type="whole">
      <formula1>0</formula1>
      <formula2>0</formula2>
    </dataValidation>
    <dataValidation allowBlank="true" operator="equal" showDropDown="false" showErrorMessage="true" showInputMessage="false" sqref="B7 B10 B13 B16 B19 B22 B25 B28 B31" type="none">
      <formula1>0</formula1>
      <formula2>0</formula2>
    </dataValidation>
    <dataValidation allowBlank="true" operator="equal" showDropDown="false" showErrorMessage="true" showInputMessage="false" sqref="F16" type="list">
      <formula1>OFFSET(INDIRECT(Misc!$A$6&amp;"F1"),$B7,0,1,OFFSET(INDIRECT(Misc!$A$6&amp;"E1"),$B7,0))</formula1>
      <formula2>0</formula2>
    </dataValidation>
    <dataValidation allowBlank="true" operator="greaterThan" showDropDown="false" showErrorMessage="true" showInputMessage="false" sqref="F17" type="decimal">
      <formula1>0</formula1>
      <formula2>0</formula2>
    </dataValidation>
    <dataValidation allowBlank="false" operator="equal" showDropDown="false" showErrorMessage="true" showInputMessage="false" sqref="A7 A10 A13 A16 A19 A22 A25 A28 A31" type="list">
      <formula1>OFFSET(INDIRECT(Misc!$A$6&amp;"A2"),0,0,INDIRECT(Misc!$A$5&amp;"B5"),1)</formula1>
      <formula2>0</formula2>
    </dataValidation>
    <dataValidation allowBlank="true" operator="equal" showDropDown="false" showErrorMessage="true" showInputMessage="false" sqref="E10 E13 E16 E19 C31:E31" type="list">
      <formula1>OFFSET(INDIRECT(Misc!$A$6&amp;"F1"),#ref!,0,1,OFFSET(INDIRECT(Misc!$A$6&amp;"E1"),#ref!,0))</formula1>
      <formula2>0</formula2>
    </dataValidation>
    <dataValidation allowBlank="true" operator="greaterThan" showDropDown="false" showErrorMessage="true" showInputMessage="false" sqref="E11 E14 E17 C20:E20 C23:E23 C26:E26 C32:E32" type="decimal">
      <formula1>0</formula1>
      <formula2>0</formula2>
    </dataValidation>
    <dataValidation allowBlank="true" operator="greaterThan" showDropDown="false" showErrorMessage="true" showInputMessage="false" sqref="C8:G8 C11:D11 C14:D14 C17:D17 C29:G29" type="decimal">
      <formula1>0</formula1>
      <formula2>0</formula2>
    </dataValidation>
    <dataValidation allowBlank="true" operator="equal" showDropDown="false" showErrorMessage="true" showInputMessage="false" sqref="C7:G7 C10:D10 C13:D13 C16:D16 C19:D19 C22:F22 C25:G25 C28:G28" type="list">
      <formula1>OFFSET(INDIRECT(Misc!$A$6&amp;"F1"),$B7,0,1,OFFSET(INDIRECT(Misc!$A$6&amp;"E1"),$B7,0))</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Roman,Normal"&amp;12&amp;A</oddHeader>
    <oddFooter>&amp;C&amp;"Times New Roman,Normal"&amp;12Page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AMJ60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6" activeCellId="0" sqref="D6"/>
    </sheetView>
  </sheetViews>
  <sheetFormatPr defaultRowHeight="12.8" zeroHeight="false" outlineLevelRow="0" outlineLevelCol="0"/>
  <cols>
    <col collapsed="false" customWidth="true" hidden="false" outlineLevel="0" max="1" min="1" style="11" width="22.28"/>
    <col collapsed="false" customWidth="true" hidden="false" outlineLevel="0" max="2" min="2" style="11" width="19.49"/>
    <col collapsed="false" customWidth="true" hidden="false" outlineLevel="0" max="3" min="3" style="11" width="8.52"/>
    <col collapsed="false" customWidth="true" hidden="false" outlineLevel="0" max="4" min="4" style="11" width="16.43"/>
    <col collapsed="false" customWidth="true" hidden="false" outlineLevel="0" max="5" min="5" style="11" width="13.93"/>
    <col collapsed="false" customWidth="true" hidden="false" outlineLevel="0" max="1025" min="6" style="11" width="11.34"/>
  </cols>
  <sheetData>
    <row r="1" customFormat="false" ht="12.8" hidden="false" customHeight="false" outlineLevel="0" collapsed="false">
      <c r="A1" s="10" t="s">
        <v>51</v>
      </c>
    </row>
    <row r="2" customFormat="false" ht="12.8" hidden="false" customHeight="false" outlineLevel="0" collapsed="false">
      <c r="A2" s="5"/>
    </row>
    <row r="3" customFormat="false" ht="12.8" hidden="false" customHeight="false" outlineLevel="0" collapsed="false">
      <c r="A3" s="5" t="s">
        <v>52</v>
      </c>
      <c r="B3" s="12" t="n">
        <v>1000</v>
      </c>
      <c r="C3" s="13" t="str">
        <f aca="false">IF(B3=B4,"Increase Max states","")</f>
        <v/>
      </c>
    </row>
    <row r="4" customFormat="false" ht="12.8" hidden="false" customHeight="false" outlineLevel="0" collapsed="false">
      <c r="A4" s="5" t="s">
        <v>53</v>
      </c>
      <c r="B4" s="14" t="n">
        <f aca="true">IFERROR(MATCH(TRUE(),INDEX(ISBLANK(OFFSET(B4,3,-1,B3)),0,0),0)-1,B3)</f>
        <v>600</v>
      </c>
      <c r="C4" s="13" t="str">
        <f aca="true">IF(INDIRECT(CONCATENATE(Misc!$A$5,"B6"))=0,"No states defined in catalogue","")</f>
        <v/>
      </c>
    </row>
    <row r="5" customFormat="false" ht="12.8" hidden="false" customHeight="false" outlineLevel="0" collapsed="false">
      <c r="A5" s="5"/>
      <c r="B5" s="5"/>
      <c r="AMJ5" s="1"/>
    </row>
    <row r="6" customFormat="false" ht="12.8" hidden="false" customHeight="false" outlineLevel="0" collapsed="false">
      <c r="A6" s="15" t="s">
        <v>19</v>
      </c>
      <c r="B6" s="15" t="s">
        <v>54</v>
      </c>
      <c r="C6" s="5" t="s">
        <v>20</v>
      </c>
      <c r="D6" s="5" t="s">
        <v>55</v>
      </c>
      <c r="AMI6" s="1"/>
      <c r="AMJ6" s="1"/>
    </row>
    <row r="7" customFormat="false" ht="12.8" hidden="false" customHeight="false" outlineLevel="0" collapsed="false">
      <c r="A7" s="16" t="s">
        <v>56</v>
      </c>
      <c r="B7" s="12"/>
      <c r="C7" s="17" t="n">
        <f aca="true">MATCH($A7,OFFSET(INDIRECT(CONCATENATE(Misc!$A$7,"A2")),0,0,INDIRECT(CONCATENATE(Misc!$A$5,"B6")),1),0)</f>
        <v>1</v>
      </c>
      <c r="D7" s="12"/>
      <c r="AMI7" s="1"/>
      <c r="AMJ7" s="1"/>
    </row>
    <row r="8" customFormat="false" ht="12.8" hidden="false" customHeight="false" outlineLevel="0" collapsed="false">
      <c r="A8" s="16" t="s">
        <v>57</v>
      </c>
      <c r="B8" s="12"/>
      <c r="C8" s="17" t="n">
        <f aca="true">MATCH($A8,OFFSET(INDIRECT(CONCATENATE(Misc!$A$7,"A2")),0,0,INDIRECT(CONCATENATE(Misc!$A$5,"B6")),1),0)</f>
        <v>2</v>
      </c>
      <c r="D8" s="12"/>
    </row>
    <row r="9" customFormat="false" ht="12.8" hidden="false" customHeight="false" outlineLevel="0" collapsed="false">
      <c r="A9" s="16" t="s">
        <v>58</v>
      </c>
      <c r="B9" s="12"/>
      <c r="C9" s="17" t="n">
        <f aca="true">MATCH($A9,OFFSET(INDIRECT(CONCATENATE(Misc!$A$7,"A2")),0,0,INDIRECT(CONCATENATE(Misc!$A$5,"B6")),1),0)</f>
        <v>3</v>
      </c>
      <c r="D9" s="12"/>
    </row>
    <row r="10" customFormat="false" ht="12.8" hidden="false" customHeight="false" outlineLevel="0" collapsed="false">
      <c r="A10" s="16" t="s">
        <v>59</v>
      </c>
      <c r="B10" s="12"/>
      <c r="C10" s="17" t="n">
        <f aca="true">MATCH($A10,OFFSET(INDIRECT(CONCATENATE(Misc!$A$7,"A2")),0,0,INDIRECT(CONCATENATE(Misc!$A$5,"B6")),1),0)</f>
        <v>4</v>
      </c>
      <c r="D10" s="12"/>
    </row>
    <row r="11" customFormat="false" ht="12.8" hidden="false" customHeight="false" outlineLevel="0" collapsed="false">
      <c r="A11" s="16" t="s">
        <v>60</v>
      </c>
      <c r="B11" s="12"/>
      <c r="C11" s="17" t="n">
        <f aca="true">MATCH($A11,OFFSET(INDIRECT(CONCATENATE(Misc!$A$7,"A2")),0,0,INDIRECT(CONCATENATE(Misc!$A$5,"B6")),1),0)</f>
        <v>5</v>
      </c>
      <c r="D11" s="12"/>
    </row>
    <row r="12" customFormat="false" ht="12.8" hidden="false" customHeight="false" outlineLevel="0" collapsed="false">
      <c r="A12" s="16" t="s">
        <v>61</v>
      </c>
      <c r="B12" s="12"/>
      <c r="C12" s="17" t="n">
        <f aca="true">MATCH($A12,OFFSET(INDIRECT(CONCATENATE(Misc!$A$7,"A2")),0,0,INDIRECT(CONCATENATE(Misc!$A$5,"B6")),1),0)</f>
        <v>6</v>
      </c>
      <c r="D12" s="12"/>
    </row>
    <row r="13" customFormat="false" ht="12.8" hidden="false" customHeight="false" outlineLevel="0" collapsed="false">
      <c r="A13" s="16" t="s">
        <v>62</v>
      </c>
      <c r="B13" s="12"/>
      <c r="C13" s="17" t="n">
        <f aca="true">MATCH($A13,OFFSET(INDIRECT(CONCATENATE(Misc!$A$7,"A2")),0,0,INDIRECT(CONCATENATE(Misc!$A$5,"B6")),1),0)</f>
        <v>7</v>
      </c>
      <c r="D13" s="12"/>
    </row>
    <row r="14" customFormat="false" ht="12.8" hidden="false" customHeight="false" outlineLevel="0" collapsed="false">
      <c r="A14" s="16" t="s">
        <v>63</v>
      </c>
      <c r="B14" s="12"/>
      <c r="C14" s="17" t="n">
        <f aca="true">MATCH($A14,OFFSET(INDIRECT(CONCATENATE(Misc!$A$7,"A2")),0,0,INDIRECT(CONCATENATE(Misc!$A$5,"B6")),1),0)</f>
        <v>8</v>
      </c>
      <c r="D14" s="12"/>
    </row>
    <row r="15" customFormat="false" ht="12.8" hidden="false" customHeight="false" outlineLevel="0" collapsed="false">
      <c r="A15" s="16" t="s">
        <v>64</v>
      </c>
      <c r="B15" s="12"/>
      <c r="C15" s="17" t="n">
        <f aca="true">MATCH($A15,OFFSET(INDIRECT(CONCATENATE(Misc!$A$7,"A2")),0,0,INDIRECT(CONCATENATE(Misc!$A$5,"B6")),1),0)</f>
        <v>9</v>
      </c>
      <c r="D15" s="12"/>
    </row>
    <row r="16" customFormat="false" ht="12.8" hidden="false" customHeight="false" outlineLevel="0" collapsed="false">
      <c r="A16" s="16" t="s">
        <v>65</v>
      </c>
      <c r="B16" s="12"/>
      <c r="C16" s="20" t="n">
        <f aca="true">MATCH($A16,OFFSET(INDIRECT(CONCATENATE(Misc!$A$7,"A2")),0,0,INDIRECT(CONCATENATE(Misc!$A$5,"B6")),1),0)</f>
        <v>10</v>
      </c>
      <c r="D16" s="12"/>
    </row>
    <row r="17" customFormat="false" ht="12.8" hidden="false" customHeight="false" outlineLevel="0" collapsed="false">
      <c r="A17" s="16" t="s">
        <v>66</v>
      </c>
      <c r="B17" s="12"/>
      <c r="C17" s="20" t="n">
        <f aca="true">MATCH($A17,OFFSET(INDIRECT(CONCATENATE(Misc!$A$7,"A2")),0,0,INDIRECT(CONCATENATE(Misc!$A$5,"B6")),1),0)</f>
        <v>11</v>
      </c>
      <c r="D17" s="12"/>
    </row>
    <row r="18" customFormat="false" ht="12.8" hidden="false" customHeight="false" outlineLevel="0" collapsed="false">
      <c r="A18" s="16" t="s">
        <v>67</v>
      </c>
      <c r="B18" s="12"/>
      <c r="C18" s="20" t="n">
        <f aca="true">MATCH($A18,OFFSET(INDIRECT(CONCATENATE(Misc!$A$7,"A2")),0,0,INDIRECT(CONCATENATE(Misc!$A$5,"B6")),1),0)</f>
        <v>12</v>
      </c>
      <c r="D18" s="12"/>
    </row>
    <row r="19" customFormat="false" ht="12.8" hidden="false" customHeight="false" outlineLevel="0" collapsed="false">
      <c r="A19" s="16" t="s">
        <v>68</v>
      </c>
      <c r="B19" s="12"/>
      <c r="C19" s="20" t="n">
        <f aca="true">MATCH($A19,OFFSET(INDIRECT(CONCATENATE(Misc!$A$7,"A2")),0,0,INDIRECT(CONCATENATE(Misc!$A$5,"B6")),1),0)</f>
        <v>13</v>
      </c>
      <c r="D19" s="12"/>
    </row>
    <row r="20" customFormat="false" ht="12.8" hidden="false" customHeight="false" outlineLevel="0" collapsed="false">
      <c r="A20" s="16" t="s">
        <v>69</v>
      </c>
      <c r="B20" s="12"/>
      <c r="C20" s="20" t="n">
        <f aca="true">MATCH($A20,OFFSET(INDIRECT(CONCATENATE(Misc!$A$7,"A2")),0,0,INDIRECT(CONCATENATE(Misc!$A$5,"B6")),1),0)</f>
        <v>14</v>
      </c>
      <c r="D20" s="12"/>
    </row>
    <row r="21" customFormat="false" ht="12.8" hidden="false" customHeight="false" outlineLevel="0" collapsed="false">
      <c r="A21" s="16" t="s">
        <v>70</v>
      </c>
      <c r="B21" s="12"/>
      <c r="C21" s="20" t="n">
        <f aca="true">MATCH($A21,OFFSET(INDIRECT(CONCATENATE(Misc!$A$7,"A2")),0,0,INDIRECT(CONCATENATE(Misc!$A$5,"B6")),1),0)</f>
        <v>15</v>
      </c>
      <c r="D21" s="12"/>
    </row>
    <row r="22" customFormat="false" ht="12.8" hidden="false" customHeight="false" outlineLevel="0" collapsed="false">
      <c r="A22" s="16" t="s">
        <v>71</v>
      </c>
      <c r="B22" s="12"/>
      <c r="C22" s="20" t="n">
        <f aca="true">MATCH($A22,OFFSET(INDIRECT(CONCATENATE(Misc!$A$7,"A2")),0,0,INDIRECT(CONCATENATE(Misc!$A$5,"B6")),1),0)</f>
        <v>16</v>
      </c>
      <c r="D22" s="12"/>
    </row>
    <row r="23" customFormat="false" ht="12.8" hidden="false" customHeight="false" outlineLevel="0" collapsed="false">
      <c r="A23" s="16" t="s">
        <v>72</v>
      </c>
      <c r="B23" s="12"/>
      <c r="C23" s="20" t="n">
        <f aca="true">MATCH($A23,OFFSET(INDIRECT(CONCATENATE(Misc!$A$7,"A2")),0,0,INDIRECT(CONCATENATE(Misc!$A$5,"B6")),1),0)</f>
        <v>17</v>
      </c>
      <c r="D23" s="12"/>
    </row>
    <row r="24" customFormat="false" ht="12.8" hidden="false" customHeight="false" outlineLevel="0" collapsed="false">
      <c r="A24" s="16" t="s">
        <v>73</v>
      </c>
      <c r="B24" s="12"/>
      <c r="C24" s="20" t="n">
        <f aca="true">MATCH($A24,OFFSET(INDIRECT(CONCATENATE(Misc!$A$7,"A2")),0,0,INDIRECT(CONCATENATE(Misc!$A$5,"B6")),1),0)</f>
        <v>18</v>
      </c>
      <c r="D24" s="12"/>
    </row>
    <row r="25" customFormat="false" ht="12.8" hidden="false" customHeight="false" outlineLevel="0" collapsed="false">
      <c r="A25" s="16" t="s">
        <v>74</v>
      </c>
      <c r="B25" s="12"/>
      <c r="C25" s="20" t="n">
        <f aca="true">MATCH($A25,OFFSET(INDIRECT(CONCATENATE(Misc!$A$7,"A2")),0,0,INDIRECT(CONCATENATE(Misc!$A$5,"B6")),1),0)</f>
        <v>19</v>
      </c>
      <c r="D25" s="12"/>
    </row>
    <row r="26" customFormat="false" ht="12.8" hidden="false" customHeight="false" outlineLevel="0" collapsed="false">
      <c r="A26" s="16" t="s">
        <v>75</v>
      </c>
      <c r="B26" s="12"/>
      <c r="C26" s="20" t="n">
        <f aca="true">MATCH($A26,OFFSET(INDIRECT(CONCATENATE(Misc!$A$7,"A2")),0,0,INDIRECT(CONCATENATE(Misc!$A$5,"B6")),1),0)</f>
        <v>20</v>
      </c>
      <c r="D26" s="12"/>
    </row>
    <row r="27" customFormat="false" ht="12.8" hidden="false" customHeight="false" outlineLevel="0" collapsed="false">
      <c r="A27" s="16" t="s">
        <v>76</v>
      </c>
      <c r="B27" s="12"/>
      <c r="C27" s="20" t="n">
        <f aca="true">MATCH($A27,OFFSET(INDIRECT(CONCATENATE(Misc!$A$7,"A2")),0,0,INDIRECT(CONCATENATE(Misc!$A$5,"B6")),1),0)</f>
        <v>21</v>
      </c>
      <c r="D27" s="12"/>
    </row>
    <row r="28" customFormat="false" ht="12.8" hidden="false" customHeight="false" outlineLevel="0" collapsed="false">
      <c r="A28" s="16" t="s">
        <v>77</v>
      </c>
      <c r="B28" s="12"/>
      <c r="C28" s="20" t="n">
        <f aca="true">MATCH($A28,OFFSET(INDIRECT(CONCATENATE(Misc!$A$7,"A2")),0,0,INDIRECT(CONCATENATE(Misc!$A$5,"B6")),1),0)</f>
        <v>22</v>
      </c>
      <c r="D28" s="12"/>
    </row>
    <row r="29" customFormat="false" ht="12.8" hidden="false" customHeight="false" outlineLevel="0" collapsed="false">
      <c r="A29" s="16" t="s">
        <v>78</v>
      </c>
      <c r="B29" s="12"/>
      <c r="C29" s="20" t="n">
        <f aca="true">MATCH($A29,OFFSET(INDIRECT(CONCATENATE(Misc!$A$7,"A2")),0,0,INDIRECT(CONCATENATE(Misc!$A$5,"B6")),1),0)</f>
        <v>23</v>
      </c>
      <c r="D29" s="12"/>
    </row>
    <row r="30" customFormat="false" ht="12.8" hidden="false" customHeight="false" outlineLevel="0" collapsed="false">
      <c r="A30" s="16" t="s">
        <v>79</v>
      </c>
      <c r="B30" s="12"/>
      <c r="C30" s="20" t="n">
        <f aca="true">MATCH($A30,OFFSET(INDIRECT(CONCATENATE(Misc!$A$7,"A2")),0,0,INDIRECT(CONCATENATE(Misc!$A$5,"B6")),1),0)</f>
        <v>24</v>
      </c>
      <c r="D30" s="12"/>
    </row>
    <row r="31" customFormat="false" ht="12.8" hidden="false" customHeight="false" outlineLevel="0" collapsed="false">
      <c r="A31" s="16" t="s">
        <v>80</v>
      </c>
      <c r="B31" s="12"/>
      <c r="C31" s="20" t="n">
        <f aca="true">MATCH($A31,OFFSET(INDIRECT(CONCATENATE(Misc!$A$7,"A2")),0,0,INDIRECT(CONCATENATE(Misc!$A$5,"B6")),1),0)</f>
        <v>25</v>
      </c>
      <c r="D31" s="12"/>
    </row>
    <row r="32" customFormat="false" ht="12.8" hidden="false" customHeight="false" outlineLevel="0" collapsed="false">
      <c r="A32" s="16" t="s">
        <v>81</v>
      </c>
      <c r="B32" s="12"/>
      <c r="C32" s="20" t="n">
        <f aca="true">MATCH($A32,OFFSET(INDIRECT(CONCATENATE(Misc!$A$7,"A2")),0,0,INDIRECT(CONCATENATE(Misc!$A$5,"B6")),1),0)</f>
        <v>26</v>
      </c>
      <c r="D32" s="12"/>
    </row>
    <row r="33" customFormat="false" ht="12.8" hidden="false" customHeight="false" outlineLevel="0" collapsed="false">
      <c r="A33" s="16" t="s">
        <v>82</v>
      </c>
      <c r="B33" s="12"/>
      <c r="C33" s="20" t="n">
        <f aca="true">MATCH($A33,OFFSET(INDIRECT(CONCATENATE(Misc!$A$7,"A2")),0,0,INDIRECT(CONCATENATE(Misc!$A$5,"B6")),1),0)</f>
        <v>27</v>
      </c>
      <c r="D33" s="12"/>
    </row>
    <row r="34" customFormat="false" ht="12.8" hidden="false" customHeight="false" outlineLevel="0" collapsed="false">
      <c r="A34" s="16" t="s">
        <v>83</v>
      </c>
      <c r="B34" s="12"/>
      <c r="C34" s="20" t="n">
        <f aca="true">MATCH($A34,OFFSET(INDIRECT(CONCATENATE(Misc!$A$7,"A2")),0,0,INDIRECT(CONCATENATE(Misc!$A$5,"B6")),1),0)</f>
        <v>28</v>
      </c>
      <c r="D34" s="12"/>
    </row>
    <row r="35" customFormat="false" ht="12.8" hidden="false" customHeight="false" outlineLevel="0" collapsed="false">
      <c r="A35" s="16" t="s">
        <v>84</v>
      </c>
      <c r="B35" s="12"/>
      <c r="C35" s="20" t="n">
        <f aca="true">MATCH($A35,OFFSET(INDIRECT(CONCATENATE(Misc!$A$7,"A2")),0,0,INDIRECT(CONCATENATE(Misc!$A$5,"B6")),1),0)</f>
        <v>29</v>
      </c>
      <c r="D35" s="12"/>
    </row>
    <row r="36" customFormat="false" ht="12.8" hidden="false" customHeight="false" outlineLevel="0" collapsed="false">
      <c r="A36" s="16" t="s">
        <v>85</v>
      </c>
      <c r="B36" s="12"/>
      <c r="C36" s="20" t="n">
        <f aca="true">MATCH($A36,OFFSET(INDIRECT(CONCATENATE(Misc!$A$7,"A2")),0,0,INDIRECT(CONCATENATE(Misc!$A$5,"B6")),1),0)</f>
        <v>30</v>
      </c>
      <c r="D36" s="12"/>
    </row>
    <row r="37" customFormat="false" ht="12.8" hidden="false" customHeight="false" outlineLevel="0" collapsed="false">
      <c r="A37" s="16" t="s">
        <v>86</v>
      </c>
      <c r="B37" s="12"/>
      <c r="C37" s="20" t="n">
        <f aca="true">MATCH($A37,OFFSET(INDIRECT(CONCATENATE(Misc!$A$7,"A2")),0,0,INDIRECT(CONCATENATE(Misc!$A$5,"B6")),1),0)</f>
        <v>31</v>
      </c>
      <c r="D37" s="12"/>
    </row>
    <row r="38" customFormat="false" ht="12.8" hidden="false" customHeight="false" outlineLevel="0" collapsed="false">
      <c r="A38" s="16" t="s">
        <v>87</v>
      </c>
      <c r="B38" s="12"/>
      <c r="C38" s="20" t="n">
        <f aca="true">MATCH($A38,OFFSET(INDIRECT(CONCATENATE(Misc!$A$7,"A2")),0,0,INDIRECT(CONCATENATE(Misc!$A$5,"B6")),1),0)</f>
        <v>32</v>
      </c>
      <c r="D38" s="12"/>
    </row>
    <row r="39" customFormat="false" ht="12.8" hidden="false" customHeight="false" outlineLevel="0" collapsed="false">
      <c r="A39" s="16" t="s">
        <v>88</v>
      </c>
      <c r="B39" s="12"/>
      <c r="C39" s="20" t="n">
        <f aca="true">MATCH($A39,OFFSET(INDIRECT(CONCATENATE(Misc!$A$7,"A2")),0,0,INDIRECT(CONCATENATE(Misc!$A$5,"B6")),1),0)</f>
        <v>33</v>
      </c>
      <c r="D39" s="12"/>
    </row>
    <row r="40" customFormat="false" ht="12.8" hidden="false" customHeight="false" outlineLevel="0" collapsed="false">
      <c r="A40" s="16" t="s">
        <v>89</v>
      </c>
      <c r="B40" s="12"/>
      <c r="C40" s="20" t="n">
        <f aca="true">MATCH($A40,OFFSET(INDIRECT(CONCATENATE(Misc!$A$7,"A2")),0,0,INDIRECT(CONCATENATE(Misc!$A$5,"B6")),1),0)</f>
        <v>34</v>
      </c>
      <c r="D40" s="12"/>
    </row>
    <row r="41" customFormat="false" ht="12.8" hidden="false" customHeight="false" outlineLevel="0" collapsed="false">
      <c r="A41" s="16" t="s">
        <v>90</v>
      </c>
      <c r="B41" s="12"/>
      <c r="C41" s="20" t="n">
        <f aca="true">MATCH($A41,OFFSET(INDIRECT(CONCATENATE(Misc!$A$7,"A2")),0,0,INDIRECT(CONCATENATE(Misc!$A$5,"B6")),1),0)</f>
        <v>35</v>
      </c>
      <c r="D41" s="12"/>
    </row>
    <row r="42" customFormat="false" ht="12.8" hidden="false" customHeight="false" outlineLevel="0" collapsed="false">
      <c r="A42" s="16" t="s">
        <v>91</v>
      </c>
      <c r="B42" s="12"/>
      <c r="C42" s="20" t="n">
        <f aca="true">MATCH($A42,OFFSET(INDIRECT(CONCATENATE(Misc!$A$7,"A2")),0,0,INDIRECT(CONCATENATE(Misc!$A$5,"B6")),1),0)</f>
        <v>36</v>
      </c>
      <c r="D42" s="12"/>
    </row>
    <row r="43" customFormat="false" ht="12.8" hidden="false" customHeight="false" outlineLevel="0" collapsed="false">
      <c r="A43" s="16" t="s">
        <v>92</v>
      </c>
      <c r="B43" s="12"/>
      <c r="C43" s="20" t="n">
        <f aca="true">MATCH($A43,OFFSET(INDIRECT(CONCATENATE(Misc!$A$7,"A2")),0,0,INDIRECT(CONCATENATE(Misc!$A$5,"B6")),1),0)</f>
        <v>37</v>
      </c>
      <c r="D43" s="12"/>
    </row>
    <row r="44" customFormat="false" ht="12.8" hidden="false" customHeight="false" outlineLevel="0" collapsed="false">
      <c r="A44" s="16" t="s">
        <v>93</v>
      </c>
      <c r="B44" s="12"/>
      <c r="C44" s="20" t="n">
        <f aca="true">MATCH($A44,OFFSET(INDIRECT(CONCATENATE(Misc!$A$7,"A2")),0,0,INDIRECT(CONCATENATE(Misc!$A$5,"B6")),1),0)</f>
        <v>38</v>
      </c>
      <c r="D44" s="12"/>
    </row>
    <row r="45" customFormat="false" ht="12.8" hidden="false" customHeight="false" outlineLevel="0" collapsed="false">
      <c r="A45" s="16" t="s">
        <v>94</v>
      </c>
      <c r="B45" s="12"/>
      <c r="C45" s="20" t="n">
        <f aca="true">MATCH($A45,OFFSET(INDIRECT(CONCATENATE(Misc!$A$7,"A2")),0,0,INDIRECT(CONCATENATE(Misc!$A$5,"B6")),1),0)</f>
        <v>39</v>
      </c>
      <c r="D45" s="12"/>
    </row>
    <row r="46" customFormat="false" ht="12.8" hidden="false" customHeight="false" outlineLevel="0" collapsed="false">
      <c r="A46" s="16" t="s">
        <v>95</v>
      </c>
      <c r="B46" s="12"/>
      <c r="C46" s="20" t="n">
        <f aca="true">MATCH($A46,OFFSET(INDIRECT(CONCATENATE(Misc!$A$7,"A2")),0,0,INDIRECT(CONCATENATE(Misc!$A$5,"B6")),1),0)</f>
        <v>40</v>
      </c>
      <c r="D46" s="12"/>
    </row>
    <row r="47" customFormat="false" ht="12.8" hidden="false" customHeight="false" outlineLevel="0" collapsed="false">
      <c r="A47" s="16" t="s">
        <v>96</v>
      </c>
      <c r="B47" s="12"/>
      <c r="C47" s="20" t="n">
        <f aca="true">MATCH($A47,OFFSET(INDIRECT(CONCATENATE(Misc!$A$7,"A2")),0,0,INDIRECT(CONCATENATE(Misc!$A$5,"B6")),1),0)</f>
        <v>41</v>
      </c>
      <c r="D47" s="12"/>
    </row>
    <row r="48" customFormat="false" ht="12.8" hidden="false" customHeight="false" outlineLevel="0" collapsed="false">
      <c r="A48" s="16" t="s">
        <v>97</v>
      </c>
      <c r="B48" s="12"/>
      <c r="C48" s="20" t="n">
        <f aca="true">MATCH($A48,OFFSET(INDIRECT(CONCATENATE(Misc!$A$7,"A2")),0,0,INDIRECT(CONCATENATE(Misc!$A$5,"B6")),1),0)</f>
        <v>42</v>
      </c>
      <c r="D48" s="12"/>
    </row>
    <row r="49" customFormat="false" ht="12.8" hidden="false" customHeight="false" outlineLevel="0" collapsed="false">
      <c r="A49" s="16" t="s">
        <v>98</v>
      </c>
      <c r="B49" s="12"/>
      <c r="C49" s="20" t="n">
        <f aca="true">MATCH($A49,OFFSET(INDIRECT(CONCATENATE(Misc!$A$7,"A2")),0,0,INDIRECT(CONCATENATE(Misc!$A$5,"B6")),1),0)</f>
        <v>43</v>
      </c>
      <c r="D49" s="12"/>
    </row>
    <row r="50" customFormat="false" ht="12.8" hidden="false" customHeight="false" outlineLevel="0" collapsed="false">
      <c r="A50" s="16" t="s">
        <v>99</v>
      </c>
      <c r="B50" s="12"/>
      <c r="C50" s="20" t="n">
        <f aca="true">MATCH($A50,OFFSET(INDIRECT(CONCATENATE(Misc!$A$7,"A2")),0,0,INDIRECT(CONCATENATE(Misc!$A$5,"B6")),1),0)</f>
        <v>44</v>
      </c>
      <c r="D50" s="12"/>
    </row>
    <row r="51" customFormat="false" ht="12.8" hidden="false" customHeight="false" outlineLevel="0" collapsed="false">
      <c r="A51" s="16" t="s">
        <v>100</v>
      </c>
      <c r="B51" s="12"/>
      <c r="C51" s="20" t="n">
        <f aca="true">MATCH($A51,OFFSET(INDIRECT(CONCATENATE(Misc!$A$7,"A2")),0,0,INDIRECT(CONCATENATE(Misc!$A$5,"B6")),1),0)</f>
        <v>45</v>
      </c>
      <c r="D51" s="12"/>
    </row>
    <row r="52" customFormat="false" ht="12.8" hidden="false" customHeight="false" outlineLevel="0" collapsed="false">
      <c r="A52" s="16" t="s">
        <v>101</v>
      </c>
      <c r="B52" s="12"/>
      <c r="C52" s="20" t="n">
        <f aca="true">MATCH($A52,OFFSET(INDIRECT(CONCATENATE(Misc!$A$7,"A2")),0,0,INDIRECT(CONCATENATE(Misc!$A$5,"B6")),1),0)</f>
        <v>46</v>
      </c>
      <c r="D52" s="12"/>
    </row>
    <row r="53" customFormat="false" ht="12.8" hidden="false" customHeight="false" outlineLevel="0" collapsed="false">
      <c r="A53" s="16" t="s">
        <v>102</v>
      </c>
      <c r="B53" s="12"/>
      <c r="C53" s="20" t="n">
        <f aca="true">MATCH($A53,OFFSET(INDIRECT(CONCATENATE(Misc!$A$7,"A2")),0,0,INDIRECT(CONCATENATE(Misc!$A$5,"B6")),1),0)</f>
        <v>47</v>
      </c>
      <c r="D53" s="12"/>
    </row>
    <row r="54" customFormat="false" ht="12.8" hidden="false" customHeight="false" outlineLevel="0" collapsed="false">
      <c r="A54" s="16" t="s">
        <v>103</v>
      </c>
      <c r="B54" s="12"/>
      <c r="C54" s="20" t="n">
        <f aca="true">MATCH($A54,OFFSET(INDIRECT(CONCATENATE(Misc!$A$7,"A2")),0,0,INDIRECT(CONCATENATE(Misc!$A$5,"B6")),1),0)</f>
        <v>48</v>
      </c>
      <c r="D54" s="12"/>
    </row>
    <row r="55" customFormat="false" ht="12.8" hidden="false" customHeight="false" outlineLevel="0" collapsed="false">
      <c r="A55" s="16" t="s">
        <v>104</v>
      </c>
      <c r="B55" s="12"/>
      <c r="C55" s="20" t="n">
        <f aca="true">MATCH($A55,OFFSET(INDIRECT(CONCATENATE(Misc!$A$7,"A2")),0,0,INDIRECT(CONCATENATE(Misc!$A$5,"B6")),1),0)</f>
        <v>49</v>
      </c>
      <c r="D55" s="12"/>
    </row>
    <row r="56" customFormat="false" ht="12.8" hidden="false" customHeight="false" outlineLevel="0" collapsed="false">
      <c r="A56" s="16" t="s">
        <v>105</v>
      </c>
      <c r="B56" s="12"/>
      <c r="C56" s="20" t="n">
        <f aca="true">MATCH($A56,OFFSET(INDIRECT(CONCATENATE(Misc!$A$7,"A2")),0,0,INDIRECT(CONCATENATE(Misc!$A$5,"B6")),1),0)</f>
        <v>50</v>
      </c>
      <c r="D56" s="12"/>
    </row>
    <row r="57" customFormat="false" ht="12.8" hidden="false" customHeight="false" outlineLevel="0" collapsed="false">
      <c r="A57" s="16" t="s">
        <v>106</v>
      </c>
      <c r="B57" s="12"/>
      <c r="C57" s="20" t="n">
        <f aca="true">MATCH($A57,OFFSET(INDIRECT(CONCATENATE(Misc!$A$7,"A2")),0,0,INDIRECT(CONCATENATE(Misc!$A$5,"B6")),1),0)</f>
        <v>51</v>
      </c>
      <c r="D57" s="12"/>
    </row>
    <row r="58" customFormat="false" ht="12.8" hidden="false" customHeight="false" outlineLevel="0" collapsed="false">
      <c r="A58" s="16" t="s">
        <v>107</v>
      </c>
      <c r="B58" s="12"/>
      <c r="C58" s="20" t="n">
        <f aca="true">MATCH($A58,OFFSET(INDIRECT(CONCATENATE(Misc!$A$7,"A2")),0,0,INDIRECT(CONCATENATE(Misc!$A$5,"B6")),1),0)</f>
        <v>52</v>
      </c>
      <c r="D58" s="12"/>
    </row>
    <row r="59" customFormat="false" ht="12.8" hidden="false" customHeight="false" outlineLevel="0" collapsed="false">
      <c r="A59" s="16" t="s">
        <v>108</v>
      </c>
      <c r="B59" s="12"/>
      <c r="C59" s="20" t="n">
        <f aca="true">MATCH($A59,OFFSET(INDIRECT(CONCATENATE(Misc!$A$7,"A2")),0,0,INDIRECT(CONCATENATE(Misc!$A$5,"B6")),1),0)</f>
        <v>53</v>
      </c>
      <c r="D59" s="12"/>
    </row>
    <row r="60" customFormat="false" ht="12.8" hidden="false" customHeight="false" outlineLevel="0" collapsed="false">
      <c r="A60" s="16" t="s">
        <v>109</v>
      </c>
      <c r="B60" s="12"/>
      <c r="C60" s="20" t="n">
        <f aca="true">MATCH($A60,OFFSET(INDIRECT(CONCATENATE(Misc!$A$7,"A2")),0,0,INDIRECT(CONCATENATE(Misc!$A$5,"B6")),1),0)</f>
        <v>54</v>
      </c>
      <c r="D60" s="12"/>
    </row>
    <row r="61" customFormat="false" ht="12.8" hidden="false" customHeight="false" outlineLevel="0" collapsed="false">
      <c r="A61" s="16" t="s">
        <v>110</v>
      </c>
      <c r="B61" s="12"/>
      <c r="C61" s="20" t="n">
        <f aca="true">MATCH($A61,OFFSET(INDIRECT(CONCATENATE(Misc!$A$7,"A2")),0,0,INDIRECT(CONCATENATE(Misc!$A$5,"B6")),1),0)</f>
        <v>55</v>
      </c>
      <c r="D61" s="12"/>
    </row>
    <row r="62" customFormat="false" ht="12.8" hidden="false" customHeight="false" outlineLevel="0" collapsed="false">
      <c r="A62" s="16" t="s">
        <v>111</v>
      </c>
      <c r="B62" s="12"/>
      <c r="C62" s="20" t="n">
        <f aca="true">MATCH($A62,OFFSET(INDIRECT(CONCATENATE(Misc!$A$7,"A2")),0,0,INDIRECT(CONCATENATE(Misc!$A$5,"B6")),1),0)</f>
        <v>56</v>
      </c>
      <c r="D62" s="12"/>
    </row>
    <row r="63" customFormat="false" ht="12.8" hidden="false" customHeight="false" outlineLevel="0" collapsed="false">
      <c r="A63" s="16" t="s">
        <v>112</v>
      </c>
      <c r="B63" s="12"/>
      <c r="C63" s="20" t="n">
        <f aca="true">MATCH($A63,OFFSET(INDIRECT(CONCATENATE(Misc!$A$7,"A2")),0,0,INDIRECT(CONCATENATE(Misc!$A$5,"B6")),1),0)</f>
        <v>57</v>
      </c>
      <c r="D63" s="12"/>
    </row>
    <row r="64" customFormat="false" ht="12.8" hidden="false" customHeight="false" outlineLevel="0" collapsed="false">
      <c r="A64" s="16" t="s">
        <v>113</v>
      </c>
      <c r="B64" s="12"/>
      <c r="C64" s="20" t="n">
        <f aca="true">MATCH($A64,OFFSET(INDIRECT(CONCATENATE(Misc!$A$7,"A2")),0,0,INDIRECT(CONCATENATE(Misc!$A$5,"B6")),1),0)</f>
        <v>58</v>
      </c>
      <c r="D64" s="12"/>
    </row>
    <row r="65" customFormat="false" ht="12.8" hidden="false" customHeight="false" outlineLevel="0" collapsed="false">
      <c r="A65" s="16" t="s">
        <v>114</v>
      </c>
      <c r="B65" s="12"/>
      <c r="C65" s="20" t="n">
        <f aca="true">MATCH($A65,OFFSET(INDIRECT(CONCATENATE(Misc!$A$7,"A2")),0,0,INDIRECT(CONCATENATE(Misc!$A$5,"B6")),1),0)</f>
        <v>59</v>
      </c>
      <c r="D65" s="12"/>
    </row>
    <row r="66" customFormat="false" ht="12.8" hidden="false" customHeight="false" outlineLevel="0" collapsed="false">
      <c r="A66" s="16" t="s">
        <v>115</v>
      </c>
      <c r="B66" s="12"/>
      <c r="C66" s="20" t="n">
        <f aca="true">MATCH($A66,OFFSET(INDIRECT(CONCATENATE(Misc!$A$7,"A2")),0,0,INDIRECT(CONCATENATE(Misc!$A$5,"B6")),1),0)</f>
        <v>60</v>
      </c>
      <c r="D66" s="12"/>
    </row>
    <row r="67" customFormat="false" ht="12.8" hidden="false" customHeight="false" outlineLevel="0" collapsed="false">
      <c r="A67" s="16" t="s">
        <v>116</v>
      </c>
      <c r="B67" s="12"/>
      <c r="C67" s="20" t="n">
        <f aca="true">MATCH($A67,OFFSET(INDIRECT(CONCATENATE(Misc!$A$7,"A2")),0,0,INDIRECT(CONCATENATE(Misc!$A$5,"B6")),1),0)</f>
        <v>61</v>
      </c>
      <c r="D67" s="12"/>
    </row>
    <row r="68" customFormat="false" ht="12.8" hidden="false" customHeight="false" outlineLevel="0" collapsed="false">
      <c r="A68" s="16" t="s">
        <v>117</v>
      </c>
      <c r="B68" s="12"/>
      <c r="C68" s="20" t="n">
        <f aca="true">MATCH($A68,OFFSET(INDIRECT(CONCATENATE(Misc!$A$7,"A2")),0,0,INDIRECT(CONCATENATE(Misc!$A$5,"B6")),1),0)</f>
        <v>62</v>
      </c>
      <c r="D68" s="12"/>
    </row>
    <row r="69" customFormat="false" ht="12.8" hidden="false" customHeight="false" outlineLevel="0" collapsed="false">
      <c r="A69" s="16" t="s">
        <v>118</v>
      </c>
      <c r="B69" s="12"/>
      <c r="C69" s="20" t="n">
        <f aca="true">MATCH($A69,OFFSET(INDIRECT(CONCATENATE(Misc!$A$7,"A2")),0,0,INDIRECT(CONCATENATE(Misc!$A$5,"B6")),1),0)</f>
        <v>63</v>
      </c>
      <c r="D69" s="12"/>
    </row>
    <row r="70" customFormat="false" ht="12.8" hidden="false" customHeight="false" outlineLevel="0" collapsed="false">
      <c r="A70" s="16" t="s">
        <v>119</v>
      </c>
      <c r="B70" s="12"/>
      <c r="C70" s="20" t="n">
        <f aca="true">MATCH($A70,OFFSET(INDIRECT(CONCATENATE(Misc!$A$7,"A2")),0,0,INDIRECT(CONCATENATE(Misc!$A$5,"B6")),1),0)</f>
        <v>64</v>
      </c>
      <c r="D70" s="12"/>
    </row>
    <row r="71" customFormat="false" ht="12.8" hidden="false" customHeight="false" outlineLevel="0" collapsed="false">
      <c r="A71" s="16" t="s">
        <v>120</v>
      </c>
      <c r="B71" s="12"/>
      <c r="C71" s="20" t="n">
        <f aca="true">MATCH($A71,OFFSET(INDIRECT(CONCATENATE(Misc!$A$7,"A2")),0,0,INDIRECT(CONCATENATE(Misc!$A$5,"B6")),1),0)</f>
        <v>65</v>
      </c>
      <c r="D71" s="12"/>
    </row>
    <row r="72" customFormat="false" ht="12.8" hidden="false" customHeight="false" outlineLevel="0" collapsed="false">
      <c r="A72" s="16" t="s">
        <v>121</v>
      </c>
      <c r="B72" s="12"/>
      <c r="C72" s="20" t="n">
        <f aca="true">MATCH($A72,OFFSET(INDIRECT(CONCATENATE(Misc!$A$7,"A2")),0,0,INDIRECT(CONCATENATE(Misc!$A$5,"B6")),1),0)</f>
        <v>66</v>
      </c>
      <c r="D72" s="12"/>
    </row>
    <row r="73" customFormat="false" ht="12.8" hidden="false" customHeight="false" outlineLevel="0" collapsed="false">
      <c r="A73" s="16" t="s">
        <v>122</v>
      </c>
      <c r="B73" s="12"/>
      <c r="C73" s="20" t="n">
        <f aca="true">MATCH($A73,OFFSET(INDIRECT(CONCATENATE(Misc!$A$7,"A2")),0,0,INDIRECT(CONCATENATE(Misc!$A$5,"B6")),1),0)</f>
        <v>67</v>
      </c>
      <c r="D73" s="12"/>
    </row>
    <row r="74" customFormat="false" ht="12.8" hidden="false" customHeight="false" outlineLevel="0" collapsed="false">
      <c r="A74" s="16" t="s">
        <v>123</v>
      </c>
      <c r="B74" s="12"/>
      <c r="C74" s="20" t="n">
        <f aca="true">MATCH($A74,OFFSET(INDIRECT(CONCATENATE(Misc!$A$7,"A2")),0,0,INDIRECT(CONCATENATE(Misc!$A$5,"B6")),1),0)</f>
        <v>68</v>
      </c>
      <c r="D74" s="12"/>
    </row>
    <row r="75" customFormat="false" ht="12.8" hidden="false" customHeight="false" outlineLevel="0" collapsed="false">
      <c r="A75" s="16" t="s">
        <v>124</v>
      </c>
      <c r="B75" s="12"/>
      <c r="C75" s="20" t="n">
        <f aca="true">MATCH($A75,OFFSET(INDIRECT(CONCATENATE(Misc!$A$7,"A2")),0,0,INDIRECT(CONCATENATE(Misc!$A$5,"B6")),1),0)</f>
        <v>69</v>
      </c>
      <c r="D75" s="12"/>
    </row>
    <row r="76" customFormat="false" ht="12.8" hidden="false" customHeight="false" outlineLevel="0" collapsed="false">
      <c r="A76" s="16" t="s">
        <v>125</v>
      </c>
      <c r="B76" s="12"/>
      <c r="C76" s="20" t="n">
        <f aca="true">MATCH($A76,OFFSET(INDIRECT(CONCATENATE(Misc!$A$7,"A2")),0,0,INDIRECT(CONCATENATE(Misc!$A$5,"B6")),1),0)</f>
        <v>70</v>
      </c>
      <c r="D76" s="12"/>
    </row>
    <row r="77" customFormat="false" ht="12.8" hidden="false" customHeight="false" outlineLevel="0" collapsed="false">
      <c r="A77" s="16" t="s">
        <v>126</v>
      </c>
      <c r="B77" s="12"/>
      <c r="C77" s="20" t="n">
        <f aca="true">MATCH($A77,OFFSET(INDIRECT(CONCATENATE(Misc!$A$7,"A2")),0,0,INDIRECT(CONCATENATE(Misc!$A$5,"B6")),1),0)</f>
        <v>71</v>
      </c>
      <c r="D77" s="12"/>
    </row>
    <row r="78" customFormat="false" ht="12.8" hidden="false" customHeight="false" outlineLevel="0" collapsed="false">
      <c r="A78" s="16" t="s">
        <v>127</v>
      </c>
      <c r="B78" s="12"/>
      <c r="C78" s="20" t="n">
        <f aca="true">MATCH($A78,OFFSET(INDIRECT(CONCATENATE(Misc!$A$7,"A2")),0,0,INDIRECT(CONCATENATE(Misc!$A$5,"B6")),1),0)</f>
        <v>72</v>
      </c>
      <c r="D78" s="12"/>
    </row>
    <row r="79" customFormat="false" ht="12.8" hidden="false" customHeight="false" outlineLevel="0" collapsed="false">
      <c r="A79" s="16" t="s">
        <v>128</v>
      </c>
      <c r="B79" s="12"/>
      <c r="C79" s="20" t="n">
        <f aca="true">MATCH($A79,OFFSET(INDIRECT(CONCATENATE(Misc!$A$7,"A2")),0,0,INDIRECT(CONCATENATE(Misc!$A$5,"B6")),1),0)</f>
        <v>73</v>
      </c>
      <c r="D79" s="12"/>
    </row>
    <row r="80" customFormat="false" ht="12.8" hidden="false" customHeight="false" outlineLevel="0" collapsed="false">
      <c r="A80" s="16" t="s">
        <v>129</v>
      </c>
      <c r="B80" s="12"/>
      <c r="C80" s="20" t="n">
        <f aca="true">MATCH($A80,OFFSET(INDIRECT(CONCATENATE(Misc!$A$7,"A2")),0,0,INDIRECT(CONCATENATE(Misc!$A$5,"B6")),1),0)</f>
        <v>74</v>
      </c>
      <c r="D80" s="12"/>
    </row>
    <row r="81" customFormat="false" ht="12.8" hidden="false" customHeight="false" outlineLevel="0" collapsed="false">
      <c r="A81" s="16" t="s">
        <v>130</v>
      </c>
      <c r="B81" s="12"/>
      <c r="C81" s="20" t="n">
        <f aca="true">MATCH($A81,OFFSET(INDIRECT(CONCATENATE(Misc!$A$7,"A2")),0,0,INDIRECT(CONCATENATE(Misc!$A$5,"B6")),1),0)</f>
        <v>75</v>
      </c>
      <c r="D81" s="12"/>
    </row>
    <row r="82" customFormat="false" ht="12.8" hidden="false" customHeight="false" outlineLevel="0" collapsed="false">
      <c r="A82" s="16" t="s">
        <v>131</v>
      </c>
      <c r="B82" s="12"/>
      <c r="C82" s="20" t="n">
        <f aca="true">MATCH($A82,OFFSET(INDIRECT(CONCATENATE(Misc!$A$7,"A2")),0,0,INDIRECT(CONCATENATE(Misc!$A$5,"B6")),1),0)</f>
        <v>76</v>
      </c>
      <c r="D82" s="12"/>
    </row>
    <row r="83" customFormat="false" ht="12.8" hidden="false" customHeight="false" outlineLevel="0" collapsed="false">
      <c r="A83" s="16" t="s">
        <v>132</v>
      </c>
      <c r="B83" s="12"/>
      <c r="C83" s="20" t="n">
        <f aca="true">MATCH($A83,OFFSET(INDIRECT(CONCATENATE(Misc!$A$7,"A2")),0,0,INDIRECT(CONCATENATE(Misc!$A$5,"B6")),1),0)</f>
        <v>77</v>
      </c>
      <c r="D83" s="12"/>
    </row>
    <row r="84" customFormat="false" ht="12.8" hidden="false" customHeight="false" outlineLevel="0" collapsed="false">
      <c r="A84" s="16" t="s">
        <v>133</v>
      </c>
      <c r="B84" s="12"/>
      <c r="C84" s="20" t="n">
        <f aca="true">MATCH($A84,OFFSET(INDIRECT(CONCATENATE(Misc!$A$7,"A2")),0,0,INDIRECT(CONCATENATE(Misc!$A$5,"B6")),1),0)</f>
        <v>78</v>
      </c>
      <c r="D84" s="12"/>
    </row>
    <row r="85" customFormat="false" ht="12.8" hidden="false" customHeight="false" outlineLevel="0" collapsed="false">
      <c r="A85" s="16" t="s">
        <v>134</v>
      </c>
      <c r="B85" s="12"/>
      <c r="C85" s="20" t="n">
        <f aca="true">MATCH($A85,OFFSET(INDIRECT(CONCATENATE(Misc!$A$7,"A2")),0,0,INDIRECT(CONCATENATE(Misc!$A$5,"B6")),1),0)</f>
        <v>79</v>
      </c>
      <c r="D85" s="12"/>
    </row>
    <row r="86" customFormat="false" ht="12.8" hidden="false" customHeight="false" outlineLevel="0" collapsed="false">
      <c r="A86" s="16" t="s">
        <v>135</v>
      </c>
      <c r="B86" s="12"/>
      <c r="C86" s="20" t="n">
        <f aca="true">MATCH($A86,OFFSET(INDIRECT(CONCATENATE(Misc!$A$7,"A2")),0,0,INDIRECT(CONCATENATE(Misc!$A$5,"B6")),1),0)</f>
        <v>80</v>
      </c>
      <c r="D86" s="12"/>
    </row>
    <row r="87" customFormat="false" ht="12.8" hidden="false" customHeight="false" outlineLevel="0" collapsed="false">
      <c r="A87" s="16" t="s">
        <v>136</v>
      </c>
      <c r="B87" s="12"/>
      <c r="C87" s="20" t="n">
        <f aca="true">MATCH($A87,OFFSET(INDIRECT(CONCATENATE(Misc!$A$7,"A2")),0,0,INDIRECT(CONCATENATE(Misc!$A$5,"B6")),1),0)</f>
        <v>81</v>
      </c>
      <c r="D87" s="12"/>
    </row>
    <row r="88" customFormat="false" ht="12.8" hidden="false" customHeight="false" outlineLevel="0" collapsed="false">
      <c r="A88" s="16" t="s">
        <v>137</v>
      </c>
      <c r="B88" s="12"/>
      <c r="C88" s="20" t="n">
        <f aca="true">MATCH($A88,OFFSET(INDIRECT(CONCATENATE(Misc!$A$7,"A2")),0,0,INDIRECT(CONCATENATE(Misc!$A$5,"B6")),1),0)</f>
        <v>82</v>
      </c>
      <c r="D88" s="12"/>
    </row>
    <row r="89" customFormat="false" ht="12.8" hidden="false" customHeight="false" outlineLevel="0" collapsed="false">
      <c r="A89" s="16" t="s">
        <v>138</v>
      </c>
      <c r="B89" s="12"/>
      <c r="C89" s="20" t="n">
        <f aca="true">MATCH($A89,OFFSET(INDIRECT(CONCATENATE(Misc!$A$7,"A2")),0,0,INDIRECT(CONCATENATE(Misc!$A$5,"B6")),1),0)</f>
        <v>83</v>
      </c>
      <c r="D89" s="12"/>
    </row>
    <row r="90" customFormat="false" ht="12.8" hidden="false" customHeight="false" outlineLevel="0" collapsed="false">
      <c r="A90" s="16" t="s">
        <v>139</v>
      </c>
      <c r="B90" s="12"/>
      <c r="C90" s="20" t="n">
        <f aca="true">MATCH($A90,OFFSET(INDIRECT(CONCATENATE(Misc!$A$7,"A2")),0,0,INDIRECT(CONCATENATE(Misc!$A$5,"B6")),1),0)</f>
        <v>84</v>
      </c>
      <c r="D90" s="12"/>
    </row>
    <row r="91" customFormat="false" ht="12.8" hidden="false" customHeight="false" outlineLevel="0" collapsed="false">
      <c r="A91" s="16" t="s">
        <v>140</v>
      </c>
      <c r="B91" s="12"/>
      <c r="C91" s="20" t="n">
        <f aca="true">MATCH($A91,OFFSET(INDIRECT(CONCATENATE(Misc!$A$7,"A2")),0,0,INDIRECT(CONCATENATE(Misc!$A$5,"B6")),1),0)</f>
        <v>85</v>
      </c>
      <c r="D91" s="12"/>
    </row>
    <row r="92" customFormat="false" ht="12.8" hidden="false" customHeight="false" outlineLevel="0" collapsed="false">
      <c r="A92" s="16" t="s">
        <v>141</v>
      </c>
      <c r="B92" s="12"/>
      <c r="C92" s="20" t="n">
        <f aca="true">MATCH($A92,OFFSET(INDIRECT(CONCATENATE(Misc!$A$7,"A2")),0,0,INDIRECT(CONCATENATE(Misc!$A$5,"B6")),1),0)</f>
        <v>86</v>
      </c>
      <c r="D92" s="12"/>
    </row>
    <row r="93" customFormat="false" ht="12.8" hidden="false" customHeight="false" outlineLevel="0" collapsed="false">
      <c r="A93" s="16" t="s">
        <v>142</v>
      </c>
      <c r="B93" s="12"/>
      <c r="C93" s="20" t="n">
        <f aca="true">MATCH($A93,OFFSET(INDIRECT(CONCATENATE(Misc!$A$7,"A2")),0,0,INDIRECT(CONCATENATE(Misc!$A$5,"B6")),1),0)</f>
        <v>87</v>
      </c>
      <c r="D93" s="12"/>
    </row>
    <row r="94" customFormat="false" ht="12.8" hidden="false" customHeight="false" outlineLevel="0" collapsed="false">
      <c r="A94" s="16" t="s">
        <v>143</v>
      </c>
      <c r="B94" s="12"/>
      <c r="C94" s="20" t="n">
        <f aca="true">MATCH($A94,OFFSET(INDIRECT(CONCATENATE(Misc!$A$7,"A2")),0,0,INDIRECT(CONCATENATE(Misc!$A$5,"B6")),1),0)</f>
        <v>88</v>
      </c>
      <c r="D94" s="12"/>
    </row>
    <row r="95" customFormat="false" ht="12.8" hidden="false" customHeight="false" outlineLevel="0" collapsed="false">
      <c r="A95" s="16" t="s">
        <v>144</v>
      </c>
      <c r="B95" s="12"/>
      <c r="C95" s="20" t="n">
        <f aca="true">MATCH($A95,OFFSET(INDIRECT(CONCATENATE(Misc!$A$7,"A2")),0,0,INDIRECT(CONCATENATE(Misc!$A$5,"B6")),1),0)</f>
        <v>89</v>
      </c>
      <c r="D95" s="12"/>
    </row>
    <row r="96" customFormat="false" ht="12.8" hidden="false" customHeight="false" outlineLevel="0" collapsed="false">
      <c r="A96" s="16" t="s">
        <v>145</v>
      </c>
      <c r="B96" s="12"/>
      <c r="C96" s="20" t="n">
        <f aca="true">MATCH($A96,OFFSET(INDIRECT(CONCATENATE(Misc!$A$7,"A2")),0,0,INDIRECT(CONCATENATE(Misc!$A$5,"B6")),1),0)</f>
        <v>90</v>
      </c>
      <c r="D96" s="12"/>
    </row>
    <row r="97" customFormat="false" ht="12.8" hidden="false" customHeight="false" outlineLevel="0" collapsed="false">
      <c r="A97" s="16" t="s">
        <v>146</v>
      </c>
      <c r="B97" s="12"/>
      <c r="C97" s="20" t="n">
        <f aca="true">MATCH($A97,OFFSET(INDIRECT(CONCATENATE(Misc!$A$7,"A2")),0,0,INDIRECT(CONCATENATE(Misc!$A$5,"B6")),1),0)</f>
        <v>91</v>
      </c>
      <c r="D97" s="12"/>
    </row>
    <row r="98" customFormat="false" ht="12.8" hidden="false" customHeight="false" outlineLevel="0" collapsed="false">
      <c r="A98" s="16" t="s">
        <v>147</v>
      </c>
      <c r="B98" s="12"/>
      <c r="C98" s="20" t="n">
        <f aca="true">MATCH($A98,OFFSET(INDIRECT(CONCATENATE(Misc!$A$7,"A2")),0,0,INDIRECT(CONCATENATE(Misc!$A$5,"B6")),1),0)</f>
        <v>92</v>
      </c>
      <c r="D98" s="12"/>
    </row>
    <row r="99" customFormat="false" ht="12.8" hidden="false" customHeight="false" outlineLevel="0" collapsed="false">
      <c r="A99" s="16" t="s">
        <v>148</v>
      </c>
      <c r="B99" s="12"/>
      <c r="C99" s="20" t="n">
        <f aca="true">MATCH($A99,OFFSET(INDIRECT(CONCATENATE(Misc!$A$7,"A2")),0,0,INDIRECT(CONCATENATE(Misc!$A$5,"B6")),1),0)</f>
        <v>93</v>
      </c>
      <c r="D99" s="12"/>
    </row>
    <row r="100" customFormat="false" ht="12.8" hidden="false" customHeight="false" outlineLevel="0" collapsed="false">
      <c r="A100" s="16" t="s">
        <v>149</v>
      </c>
      <c r="B100" s="12"/>
      <c r="C100" s="20" t="n">
        <f aca="true">MATCH($A100,OFFSET(INDIRECT(CONCATENATE(Misc!$A$7,"A2")),0,0,INDIRECT(CONCATENATE(Misc!$A$5,"B6")),1),0)</f>
        <v>94</v>
      </c>
      <c r="D100" s="12"/>
    </row>
    <row r="101" customFormat="false" ht="12.8" hidden="false" customHeight="false" outlineLevel="0" collapsed="false">
      <c r="A101" s="16" t="s">
        <v>150</v>
      </c>
      <c r="B101" s="12"/>
      <c r="C101" s="20" t="n">
        <f aca="true">MATCH($A101,OFFSET(INDIRECT(CONCATENATE(Misc!$A$7,"A2")),0,0,INDIRECT(CONCATENATE(Misc!$A$5,"B6")),1),0)</f>
        <v>95</v>
      </c>
      <c r="D101" s="12"/>
    </row>
    <row r="102" customFormat="false" ht="12.8" hidden="false" customHeight="false" outlineLevel="0" collapsed="false">
      <c r="A102" s="16" t="s">
        <v>151</v>
      </c>
      <c r="B102" s="12"/>
      <c r="C102" s="20" t="n">
        <f aca="true">MATCH($A102,OFFSET(INDIRECT(CONCATENATE(Misc!$A$7,"A2")),0,0,INDIRECT(CONCATENATE(Misc!$A$5,"B6")),1),0)</f>
        <v>96</v>
      </c>
      <c r="D102" s="12"/>
    </row>
    <row r="103" customFormat="false" ht="12.8" hidden="false" customHeight="false" outlineLevel="0" collapsed="false">
      <c r="A103" s="16" t="s">
        <v>152</v>
      </c>
      <c r="B103" s="12"/>
      <c r="C103" s="20" t="n">
        <f aca="true">MATCH($A103,OFFSET(INDIRECT(CONCATENATE(Misc!$A$7,"A2")),0,0,INDIRECT(CONCATENATE(Misc!$A$5,"B6")),1),0)</f>
        <v>97</v>
      </c>
      <c r="D103" s="12"/>
    </row>
    <row r="104" customFormat="false" ht="12.8" hidden="false" customHeight="false" outlineLevel="0" collapsed="false">
      <c r="A104" s="16" t="s">
        <v>153</v>
      </c>
      <c r="B104" s="12"/>
      <c r="C104" s="20" t="n">
        <f aca="true">MATCH($A104,OFFSET(INDIRECT(CONCATENATE(Misc!$A$7,"A2")),0,0,INDIRECT(CONCATENATE(Misc!$A$5,"B6")),1),0)</f>
        <v>98</v>
      </c>
      <c r="D104" s="12"/>
    </row>
    <row r="105" customFormat="false" ht="12.8" hidden="false" customHeight="false" outlineLevel="0" collapsed="false">
      <c r="A105" s="16" t="s">
        <v>154</v>
      </c>
      <c r="B105" s="12"/>
      <c r="C105" s="20" t="n">
        <f aca="true">MATCH($A105,OFFSET(INDIRECT(CONCATENATE(Misc!$A$7,"A2")),0,0,INDIRECT(CONCATENATE(Misc!$A$5,"B6")),1),0)</f>
        <v>99</v>
      </c>
      <c r="D105" s="12"/>
    </row>
    <row r="106" customFormat="false" ht="12.8" hidden="false" customHeight="false" outlineLevel="0" collapsed="false">
      <c r="A106" s="16" t="s">
        <v>155</v>
      </c>
      <c r="B106" s="12"/>
      <c r="C106" s="20" t="n">
        <f aca="true">MATCH($A106,OFFSET(INDIRECT(CONCATENATE(Misc!$A$7,"A2")),0,0,INDIRECT(CONCATENATE(Misc!$A$5,"B6")),1),0)</f>
        <v>100</v>
      </c>
      <c r="D106" s="12"/>
    </row>
    <row r="107" customFormat="false" ht="12.8" hidden="false" customHeight="false" outlineLevel="0" collapsed="false">
      <c r="A107" s="16" t="s">
        <v>156</v>
      </c>
      <c r="B107" s="12"/>
      <c r="C107" s="20" t="n">
        <f aca="true">MATCH($A107,OFFSET(INDIRECT(CONCATENATE(Misc!$A$7,"A2")),0,0,INDIRECT(CONCATENATE(Misc!$A$5,"B6")),1),0)</f>
        <v>101</v>
      </c>
      <c r="D107" s="12"/>
    </row>
    <row r="108" customFormat="false" ht="12.8" hidden="false" customHeight="false" outlineLevel="0" collapsed="false">
      <c r="A108" s="16" t="s">
        <v>157</v>
      </c>
      <c r="B108" s="12"/>
      <c r="C108" s="20" t="n">
        <f aca="true">MATCH($A108,OFFSET(INDIRECT(CONCATENATE(Misc!$A$7,"A2")),0,0,INDIRECT(CONCATENATE(Misc!$A$5,"B6")),1),0)</f>
        <v>102</v>
      </c>
      <c r="D108" s="12"/>
    </row>
    <row r="109" customFormat="false" ht="12.8" hidden="false" customHeight="false" outlineLevel="0" collapsed="false">
      <c r="A109" s="16" t="s">
        <v>158</v>
      </c>
      <c r="B109" s="12"/>
      <c r="C109" s="20" t="n">
        <f aca="true">MATCH($A109,OFFSET(INDIRECT(CONCATENATE(Misc!$A$7,"A2")),0,0,INDIRECT(CONCATENATE(Misc!$A$5,"B6")),1),0)</f>
        <v>103</v>
      </c>
      <c r="D109" s="12"/>
    </row>
    <row r="110" customFormat="false" ht="12.8" hidden="false" customHeight="false" outlineLevel="0" collapsed="false">
      <c r="A110" s="16" t="s">
        <v>159</v>
      </c>
      <c r="B110" s="12"/>
      <c r="C110" s="20" t="n">
        <f aca="true">MATCH($A110,OFFSET(INDIRECT(CONCATENATE(Misc!$A$7,"A2")),0,0,INDIRECT(CONCATENATE(Misc!$A$5,"B6")),1),0)</f>
        <v>104</v>
      </c>
      <c r="D110" s="12"/>
    </row>
    <row r="111" customFormat="false" ht="12.8" hidden="false" customHeight="false" outlineLevel="0" collapsed="false">
      <c r="A111" s="16" t="s">
        <v>160</v>
      </c>
      <c r="B111" s="12"/>
      <c r="C111" s="20" t="n">
        <f aca="true">MATCH($A111,OFFSET(INDIRECT(CONCATENATE(Misc!$A$7,"A2")),0,0,INDIRECT(CONCATENATE(Misc!$A$5,"B6")),1),0)</f>
        <v>105</v>
      </c>
      <c r="D111" s="12"/>
    </row>
    <row r="112" customFormat="false" ht="12.8" hidden="false" customHeight="false" outlineLevel="0" collapsed="false">
      <c r="A112" s="16" t="s">
        <v>161</v>
      </c>
      <c r="B112" s="12"/>
      <c r="C112" s="20" t="n">
        <f aca="true">MATCH($A112,OFFSET(INDIRECT(CONCATENATE(Misc!$A$7,"A2")),0,0,INDIRECT(CONCATENATE(Misc!$A$5,"B6")),1),0)</f>
        <v>106</v>
      </c>
      <c r="D112" s="12"/>
    </row>
    <row r="113" customFormat="false" ht="12.8" hidden="false" customHeight="false" outlineLevel="0" collapsed="false">
      <c r="A113" s="16" t="s">
        <v>162</v>
      </c>
      <c r="B113" s="12"/>
      <c r="C113" s="20" t="n">
        <f aca="true">MATCH($A113,OFFSET(INDIRECT(CONCATENATE(Misc!$A$7,"A2")),0,0,INDIRECT(CONCATENATE(Misc!$A$5,"B6")),1),0)</f>
        <v>107</v>
      </c>
      <c r="D113" s="12"/>
    </row>
    <row r="114" customFormat="false" ht="12.8" hidden="false" customHeight="false" outlineLevel="0" collapsed="false">
      <c r="A114" s="16" t="s">
        <v>163</v>
      </c>
      <c r="B114" s="12"/>
      <c r="C114" s="20" t="n">
        <f aca="true">MATCH($A114,OFFSET(INDIRECT(CONCATENATE(Misc!$A$7,"A2")),0,0,INDIRECT(CONCATENATE(Misc!$A$5,"B6")),1),0)</f>
        <v>108</v>
      </c>
      <c r="D114" s="12"/>
    </row>
    <row r="115" customFormat="false" ht="12.8" hidden="false" customHeight="false" outlineLevel="0" collapsed="false">
      <c r="A115" s="16" t="s">
        <v>164</v>
      </c>
      <c r="B115" s="12"/>
      <c r="C115" s="20" t="n">
        <f aca="true">MATCH($A115,OFFSET(INDIRECT(CONCATENATE(Misc!$A$7,"A2")),0,0,INDIRECT(CONCATENATE(Misc!$A$5,"B6")),1),0)</f>
        <v>109</v>
      </c>
      <c r="D115" s="12"/>
    </row>
    <row r="116" customFormat="false" ht="12.8" hidden="false" customHeight="false" outlineLevel="0" collapsed="false">
      <c r="A116" s="16" t="s">
        <v>165</v>
      </c>
      <c r="B116" s="12"/>
      <c r="C116" s="20" t="n">
        <f aca="true">MATCH($A116,OFFSET(INDIRECT(CONCATENATE(Misc!$A$7,"A2")),0,0,INDIRECT(CONCATENATE(Misc!$A$5,"B6")),1),0)</f>
        <v>110</v>
      </c>
      <c r="D116" s="12"/>
    </row>
    <row r="117" customFormat="false" ht="12.8" hidden="false" customHeight="false" outlineLevel="0" collapsed="false">
      <c r="A117" s="16" t="s">
        <v>166</v>
      </c>
      <c r="B117" s="12"/>
      <c r="C117" s="20" t="n">
        <f aca="true">MATCH($A117,OFFSET(INDIRECT(CONCATENATE(Misc!$A$7,"A2")),0,0,INDIRECT(CONCATENATE(Misc!$A$5,"B6")),1),0)</f>
        <v>111</v>
      </c>
      <c r="D117" s="12"/>
    </row>
    <row r="118" customFormat="false" ht="12.8" hidden="false" customHeight="false" outlineLevel="0" collapsed="false">
      <c r="A118" s="16" t="s">
        <v>167</v>
      </c>
      <c r="B118" s="12"/>
      <c r="C118" s="20" t="n">
        <f aca="true">MATCH($A118,OFFSET(INDIRECT(CONCATENATE(Misc!$A$7,"A2")),0,0,INDIRECT(CONCATENATE(Misc!$A$5,"B6")),1),0)</f>
        <v>112</v>
      </c>
      <c r="D118" s="12"/>
    </row>
    <row r="119" customFormat="false" ht="12.8" hidden="false" customHeight="false" outlineLevel="0" collapsed="false">
      <c r="A119" s="16" t="s">
        <v>168</v>
      </c>
      <c r="B119" s="12"/>
      <c r="C119" s="20" t="n">
        <f aca="true">MATCH($A119,OFFSET(INDIRECT(CONCATENATE(Misc!$A$7,"A2")),0,0,INDIRECT(CONCATENATE(Misc!$A$5,"B6")),1),0)</f>
        <v>113</v>
      </c>
      <c r="D119" s="12"/>
    </row>
    <row r="120" customFormat="false" ht="12.8" hidden="false" customHeight="false" outlineLevel="0" collapsed="false">
      <c r="A120" s="16" t="s">
        <v>169</v>
      </c>
      <c r="B120" s="12"/>
      <c r="C120" s="20" t="n">
        <f aca="true">MATCH($A120,OFFSET(INDIRECT(CONCATENATE(Misc!$A$7,"A2")),0,0,INDIRECT(CONCATENATE(Misc!$A$5,"B6")),1),0)</f>
        <v>114</v>
      </c>
      <c r="D120" s="12"/>
    </row>
    <row r="121" customFormat="false" ht="12.8" hidden="false" customHeight="false" outlineLevel="0" collapsed="false">
      <c r="A121" s="16" t="s">
        <v>170</v>
      </c>
      <c r="B121" s="12"/>
      <c r="C121" s="20" t="n">
        <f aca="true">MATCH($A121,OFFSET(INDIRECT(CONCATENATE(Misc!$A$7,"A2")),0,0,INDIRECT(CONCATENATE(Misc!$A$5,"B6")),1),0)</f>
        <v>115</v>
      </c>
      <c r="D121" s="12"/>
    </row>
    <row r="122" customFormat="false" ht="12.8" hidden="false" customHeight="false" outlineLevel="0" collapsed="false">
      <c r="A122" s="16" t="s">
        <v>171</v>
      </c>
      <c r="B122" s="12"/>
      <c r="C122" s="20" t="n">
        <f aca="true">MATCH($A122,OFFSET(INDIRECT(CONCATENATE(Misc!$A$7,"A2")),0,0,INDIRECT(CONCATENATE(Misc!$A$5,"B6")),1),0)</f>
        <v>116</v>
      </c>
      <c r="D122" s="12"/>
    </row>
    <row r="123" customFormat="false" ht="12.8" hidden="false" customHeight="false" outlineLevel="0" collapsed="false">
      <c r="A123" s="16" t="s">
        <v>172</v>
      </c>
      <c r="B123" s="12"/>
      <c r="C123" s="20" t="n">
        <f aca="true">MATCH($A123,OFFSET(INDIRECT(CONCATENATE(Misc!$A$7,"A2")),0,0,INDIRECT(CONCATENATE(Misc!$A$5,"B6")),1),0)</f>
        <v>117</v>
      </c>
      <c r="D123" s="12"/>
    </row>
    <row r="124" customFormat="false" ht="12.8" hidden="false" customHeight="false" outlineLevel="0" collapsed="false">
      <c r="A124" s="16" t="s">
        <v>173</v>
      </c>
      <c r="B124" s="12"/>
      <c r="C124" s="20" t="n">
        <f aca="true">MATCH($A124,OFFSET(INDIRECT(CONCATENATE(Misc!$A$7,"A2")),0,0,INDIRECT(CONCATENATE(Misc!$A$5,"B6")),1),0)</f>
        <v>118</v>
      </c>
      <c r="D124" s="12"/>
    </row>
    <row r="125" customFormat="false" ht="12.8" hidden="false" customHeight="false" outlineLevel="0" collapsed="false">
      <c r="A125" s="16" t="s">
        <v>174</v>
      </c>
      <c r="B125" s="12"/>
      <c r="C125" s="20" t="n">
        <f aca="true">MATCH($A125,OFFSET(INDIRECT(CONCATENATE(Misc!$A$7,"A2")),0,0,INDIRECT(CONCATENATE(Misc!$A$5,"B6")),1),0)</f>
        <v>119</v>
      </c>
      <c r="D125" s="12"/>
    </row>
    <row r="126" customFormat="false" ht="12.8" hidden="false" customHeight="false" outlineLevel="0" collapsed="false">
      <c r="A126" s="16" t="s">
        <v>175</v>
      </c>
      <c r="B126" s="12"/>
      <c r="C126" s="20" t="n">
        <f aca="true">MATCH($A126,OFFSET(INDIRECT(CONCATENATE(Misc!$A$7,"A2")),0,0,INDIRECT(CONCATENATE(Misc!$A$5,"B6")),1),0)</f>
        <v>120</v>
      </c>
      <c r="D126" s="12"/>
    </row>
    <row r="127" customFormat="false" ht="12.8" hidden="false" customHeight="false" outlineLevel="0" collapsed="false">
      <c r="A127" s="16" t="s">
        <v>176</v>
      </c>
      <c r="B127" s="12"/>
      <c r="C127" s="20" t="n">
        <f aca="true">MATCH($A127,OFFSET(INDIRECT(CONCATENATE(Misc!$A$7,"A2")),0,0,INDIRECT(CONCATENATE(Misc!$A$5,"B6")),1),0)</f>
        <v>121</v>
      </c>
      <c r="D127" s="12"/>
    </row>
    <row r="128" customFormat="false" ht="12.8" hidden="false" customHeight="false" outlineLevel="0" collapsed="false">
      <c r="A128" s="16" t="s">
        <v>177</v>
      </c>
      <c r="B128" s="12"/>
      <c r="C128" s="20" t="n">
        <f aca="true">MATCH($A128,OFFSET(INDIRECT(CONCATENATE(Misc!$A$7,"A2")),0,0,INDIRECT(CONCATENATE(Misc!$A$5,"B6")),1),0)</f>
        <v>122</v>
      </c>
      <c r="D128" s="12"/>
    </row>
    <row r="129" customFormat="false" ht="12.8" hidden="false" customHeight="false" outlineLevel="0" collapsed="false">
      <c r="A129" s="16" t="s">
        <v>178</v>
      </c>
      <c r="B129" s="12"/>
      <c r="C129" s="20" t="n">
        <f aca="true">MATCH($A129,OFFSET(INDIRECT(CONCATENATE(Misc!$A$7,"A2")),0,0,INDIRECT(CONCATENATE(Misc!$A$5,"B6")),1),0)</f>
        <v>123</v>
      </c>
      <c r="D129" s="12"/>
    </row>
    <row r="130" customFormat="false" ht="12.8" hidden="false" customHeight="false" outlineLevel="0" collapsed="false">
      <c r="A130" s="16" t="s">
        <v>179</v>
      </c>
      <c r="B130" s="12"/>
      <c r="C130" s="20" t="n">
        <f aca="true">MATCH($A130,OFFSET(INDIRECT(CONCATENATE(Misc!$A$7,"A2")),0,0,INDIRECT(CONCATENATE(Misc!$A$5,"B6")),1),0)</f>
        <v>124</v>
      </c>
      <c r="D130" s="12"/>
    </row>
    <row r="131" customFormat="false" ht="12.8" hidden="false" customHeight="false" outlineLevel="0" collapsed="false">
      <c r="A131" s="16" t="s">
        <v>180</v>
      </c>
      <c r="B131" s="12"/>
      <c r="C131" s="20" t="n">
        <f aca="true">MATCH($A131,OFFSET(INDIRECT(CONCATENATE(Misc!$A$7,"A2")),0,0,INDIRECT(CONCATENATE(Misc!$A$5,"B6")),1),0)</f>
        <v>125</v>
      </c>
      <c r="D131" s="12"/>
    </row>
    <row r="132" customFormat="false" ht="12.8" hidden="false" customHeight="false" outlineLevel="0" collapsed="false">
      <c r="A132" s="16" t="s">
        <v>181</v>
      </c>
      <c r="B132" s="12"/>
      <c r="C132" s="20" t="n">
        <f aca="true">MATCH($A132,OFFSET(INDIRECT(CONCATENATE(Misc!$A$7,"A2")),0,0,INDIRECT(CONCATENATE(Misc!$A$5,"B6")),1),0)</f>
        <v>126</v>
      </c>
      <c r="D132" s="12"/>
    </row>
    <row r="133" customFormat="false" ht="12.8" hidden="false" customHeight="false" outlineLevel="0" collapsed="false">
      <c r="A133" s="16" t="s">
        <v>182</v>
      </c>
      <c r="B133" s="12"/>
      <c r="C133" s="20" t="n">
        <f aca="true">MATCH($A133,OFFSET(INDIRECT(CONCATENATE(Misc!$A$7,"A2")),0,0,INDIRECT(CONCATENATE(Misc!$A$5,"B6")),1),0)</f>
        <v>127</v>
      </c>
      <c r="D133" s="12"/>
    </row>
    <row r="134" customFormat="false" ht="12.8" hidden="false" customHeight="false" outlineLevel="0" collapsed="false">
      <c r="A134" s="16" t="s">
        <v>183</v>
      </c>
      <c r="B134" s="12"/>
      <c r="C134" s="20" t="n">
        <f aca="true">MATCH($A134,OFFSET(INDIRECT(CONCATENATE(Misc!$A$7,"A2")),0,0,INDIRECT(CONCATENATE(Misc!$A$5,"B6")),1),0)</f>
        <v>128</v>
      </c>
      <c r="D134" s="12"/>
    </row>
    <row r="135" customFormat="false" ht="12.8" hidden="false" customHeight="false" outlineLevel="0" collapsed="false">
      <c r="A135" s="16" t="s">
        <v>184</v>
      </c>
      <c r="B135" s="12"/>
      <c r="C135" s="20" t="n">
        <f aca="true">MATCH($A135,OFFSET(INDIRECT(CONCATENATE(Misc!$A$7,"A2")),0,0,INDIRECT(CONCATENATE(Misc!$A$5,"B6")),1),0)</f>
        <v>129</v>
      </c>
      <c r="D135" s="12"/>
    </row>
    <row r="136" customFormat="false" ht="12.8" hidden="false" customHeight="false" outlineLevel="0" collapsed="false">
      <c r="A136" s="16" t="s">
        <v>185</v>
      </c>
      <c r="B136" s="12"/>
      <c r="C136" s="20" t="n">
        <f aca="true">MATCH($A136,OFFSET(INDIRECT(CONCATENATE(Misc!$A$7,"A2")),0,0,INDIRECT(CONCATENATE(Misc!$A$5,"B6")),1),0)</f>
        <v>130</v>
      </c>
      <c r="D136" s="12"/>
    </row>
    <row r="137" customFormat="false" ht="12.8" hidden="false" customHeight="false" outlineLevel="0" collapsed="false">
      <c r="A137" s="16" t="s">
        <v>186</v>
      </c>
      <c r="B137" s="12"/>
      <c r="C137" s="20" t="n">
        <f aca="true">MATCH($A137,OFFSET(INDIRECT(CONCATENATE(Misc!$A$7,"A2")),0,0,INDIRECT(CONCATENATE(Misc!$A$5,"B6")),1),0)</f>
        <v>131</v>
      </c>
      <c r="D137" s="12"/>
    </row>
    <row r="138" customFormat="false" ht="12.8" hidden="false" customHeight="false" outlineLevel="0" collapsed="false">
      <c r="A138" s="16" t="s">
        <v>187</v>
      </c>
      <c r="B138" s="12"/>
      <c r="C138" s="20" t="n">
        <f aca="true">MATCH($A138,OFFSET(INDIRECT(CONCATENATE(Misc!$A$7,"A2")),0,0,INDIRECT(CONCATENATE(Misc!$A$5,"B6")),1),0)</f>
        <v>132</v>
      </c>
      <c r="D138" s="12"/>
    </row>
    <row r="139" customFormat="false" ht="12.8" hidden="false" customHeight="false" outlineLevel="0" collapsed="false">
      <c r="A139" s="16" t="s">
        <v>188</v>
      </c>
      <c r="B139" s="12"/>
      <c r="C139" s="20" t="n">
        <f aca="true">MATCH($A139,OFFSET(INDIRECT(CONCATENATE(Misc!$A$7,"A2")),0,0,INDIRECT(CONCATENATE(Misc!$A$5,"B6")),1),0)</f>
        <v>133</v>
      </c>
      <c r="D139" s="12"/>
    </row>
    <row r="140" customFormat="false" ht="12.8" hidden="false" customHeight="false" outlineLevel="0" collapsed="false">
      <c r="A140" s="16" t="s">
        <v>189</v>
      </c>
      <c r="B140" s="12"/>
      <c r="C140" s="20" t="n">
        <f aca="true">MATCH($A140,OFFSET(INDIRECT(CONCATENATE(Misc!$A$7,"A2")),0,0,INDIRECT(CONCATENATE(Misc!$A$5,"B6")),1),0)</f>
        <v>134</v>
      </c>
      <c r="D140" s="12"/>
    </row>
    <row r="141" customFormat="false" ht="12.8" hidden="false" customHeight="false" outlineLevel="0" collapsed="false">
      <c r="A141" s="16" t="s">
        <v>190</v>
      </c>
      <c r="B141" s="12"/>
      <c r="C141" s="20" t="n">
        <f aca="true">MATCH($A141,OFFSET(INDIRECT(CONCATENATE(Misc!$A$7,"A2")),0,0,INDIRECT(CONCATENATE(Misc!$A$5,"B6")),1),0)</f>
        <v>135</v>
      </c>
      <c r="D141" s="12"/>
    </row>
    <row r="142" customFormat="false" ht="12.8" hidden="false" customHeight="false" outlineLevel="0" collapsed="false">
      <c r="A142" s="16" t="s">
        <v>191</v>
      </c>
      <c r="B142" s="12"/>
      <c r="C142" s="20" t="n">
        <f aca="true">MATCH($A142,OFFSET(INDIRECT(CONCATENATE(Misc!$A$7,"A2")),0,0,INDIRECT(CONCATENATE(Misc!$A$5,"B6")),1),0)</f>
        <v>136</v>
      </c>
      <c r="D142" s="12"/>
    </row>
    <row r="143" customFormat="false" ht="12.8" hidden="false" customHeight="false" outlineLevel="0" collapsed="false">
      <c r="A143" s="16" t="s">
        <v>192</v>
      </c>
      <c r="B143" s="12"/>
      <c r="C143" s="20" t="n">
        <f aca="true">MATCH($A143,OFFSET(INDIRECT(CONCATENATE(Misc!$A$7,"A2")),0,0,INDIRECT(CONCATENATE(Misc!$A$5,"B6")),1),0)</f>
        <v>137</v>
      </c>
      <c r="D143" s="12"/>
    </row>
    <row r="144" customFormat="false" ht="12.8" hidden="false" customHeight="false" outlineLevel="0" collapsed="false">
      <c r="A144" s="16" t="s">
        <v>193</v>
      </c>
      <c r="B144" s="12"/>
      <c r="C144" s="20" t="n">
        <f aca="true">MATCH($A144,OFFSET(INDIRECT(CONCATENATE(Misc!$A$7,"A2")),0,0,INDIRECT(CONCATENATE(Misc!$A$5,"B6")),1),0)</f>
        <v>138</v>
      </c>
      <c r="D144" s="12"/>
    </row>
    <row r="145" customFormat="false" ht="12.8" hidden="false" customHeight="false" outlineLevel="0" collapsed="false">
      <c r="A145" s="16" t="s">
        <v>194</v>
      </c>
      <c r="B145" s="12"/>
      <c r="C145" s="20" t="n">
        <f aca="true">MATCH($A145,OFFSET(INDIRECT(CONCATENATE(Misc!$A$7,"A2")),0,0,INDIRECT(CONCATENATE(Misc!$A$5,"B6")),1),0)</f>
        <v>139</v>
      </c>
      <c r="D145" s="12"/>
    </row>
    <row r="146" customFormat="false" ht="12.8" hidden="false" customHeight="false" outlineLevel="0" collapsed="false">
      <c r="A146" s="16" t="s">
        <v>195</v>
      </c>
      <c r="B146" s="12"/>
      <c r="C146" s="20" t="n">
        <f aca="true">MATCH($A146,OFFSET(INDIRECT(CONCATENATE(Misc!$A$7,"A2")),0,0,INDIRECT(CONCATENATE(Misc!$A$5,"B6")),1),0)</f>
        <v>140</v>
      </c>
      <c r="D146" s="12"/>
    </row>
    <row r="147" customFormat="false" ht="12.8" hidden="false" customHeight="false" outlineLevel="0" collapsed="false">
      <c r="A147" s="16" t="s">
        <v>196</v>
      </c>
      <c r="B147" s="12"/>
      <c r="C147" s="20" t="n">
        <f aca="true">MATCH($A147,OFFSET(INDIRECT(CONCATENATE(Misc!$A$7,"A2")),0,0,INDIRECT(CONCATENATE(Misc!$A$5,"B6")),1),0)</f>
        <v>141</v>
      </c>
      <c r="D147" s="12"/>
    </row>
    <row r="148" customFormat="false" ht="12.8" hidden="false" customHeight="false" outlineLevel="0" collapsed="false">
      <c r="A148" s="16" t="s">
        <v>197</v>
      </c>
      <c r="B148" s="12"/>
      <c r="C148" s="20" t="n">
        <f aca="true">MATCH($A148,OFFSET(INDIRECT(CONCATENATE(Misc!$A$7,"A2")),0,0,INDIRECT(CONCATENATE(Misc!$A$5,"B6")),1),0)</f>
        <v>142</v>
      </c>
      <c r="D148" s="12"/>
    </row>
    <row r="149" customFormat="false" ht="12.8" hidden="false" customHeight="false" outlineLevel="0" collapsed="false">
      <c r="A149" s="16" t="s">
        <v>198</v>
      </c>
      <c r="B149" s="12"/>
      <c r="C149" s="20" t="n">
        <f aca="true">MATCH($A149,OFFSET(INDIRECT(CONCATENATE(Misc!$A$7,"A2")),0,0,INDIRECT(CONCATENATE(Misc!$A$5,"B6")),1),0)</f>
        <v>143</v>
      </c>
      <c r="D149" s="12"/>
    </row>
    <row r="150" customFormat="false" ht="12.8" hidden="false" customHeight="false" outlineLevel="0" collapsed="false">
      <c r="A150" s="16" t="s">
        <v>199</v>
      </c>
      <c r="B150" s="12"/>
      <c r="C150" s="20" t="n">
        <f aca="true">MATCH($A150,OFFSET(INDIRECT(CONCATENATE(Misc!$A$7,"A2")),0,0,INDIRECT(CONCATENATE(Misc!$A$5,"B6")),1),0)</f>
        <v>144</v>
      </c>
      <c r="D150" s="12"/>
    </row>
    <row r="151" customFormat="false" ht="12.8" hidden="false" customHeight="false" outlineLevel="0" collapsed="false">
      <c r="A151" s="16" t="s">
        <v>200</v>
      </c>
      <c r="B151" s="12"/>
      <c r="C151" s="20" t="n">
        <f aca="true">MATCH($A151,OFFSET(INDIRECT(CONCATENATE(Misc!$A$7,"A2")),0,0,INDIRECT(CONCATENATE(Misc!$A$5,"B6")),1),0)</f>
        <v>145</v>
      </c>
      <c r="D151" s="12"/>
    </row>
    <row r="152" customFormat="false" ht="12.8" hidden="false" customHeight="false" outlineLevel="0" collapsed="false">
      <c r="A152" s="16" t="s">
        <v>201</v>
      </c>
      <c r="B152" s="12"/>
      <c r="C152" s="20" t="n">
        <f aca="true">MATCH($A152,OFFSET(INDIRECT(CONCATENATE(Misc!$A$7,"A2")),0,0,INDIRECT(CONCATENATE(Misc!$A$5,"B6")),1),0)</f>
        <v>146</v>
      </c>
      <c r="D152" s="12"/>
    </row>
    <row r="153" customFormat="false" ht="12.8" hidden="false" customHeight="false" outlineLevel="0" collapsed="false">
      <c r="A153" s="16" t="s">
        <v>202</v>
      </c>
      <c r="B153" s="12"/>
      <c r="C153" s="20" t="n">
        <f aca="true">MATCH($A153,OFFSET(INDIRECT(CONCATENATE(Misc!$A$7,"A2")),0,0,INDIRECT(CONCATENATE(Misc!$A$5,"B6")),1),0)</f>
        <v>147</v>
      </c>
      <c r="D153" s="12"/>
    </row>
    <row r="154" customFormat="false" ht="12.8" hidden="false" customHeight="false" outlineLevel="0" collapsed="false">
      <c r="A154" s="16" t="s">
        <v>203</v>
      </c>
      <c r="B154" s="12"/>
      <c r="C154" s="20" t="n">
        <f aca="true">MATCH($A154,OFFSET(INDIRECT(CONCATENATE(Misc!$A$7,"A2")),0,0,INDIRECT(CONCATENATE(Misc!$A$5,"B6")),1),0)</f>
        <v>148</v>
      </c>
      <c r="D154" s="12"/>
    </row>
    <row r="155" customFormat="false" ht="12.8" hidden="false" customHeight="false" outlineLevel="0" collapsed="false">
      <c r="A155" s="16" t="s">
        <v>204</v>
      </c>
      <c r="B155" s="12"/>
      <c r="C155" s="20" t="n">
        <f aca="true">MATCH($A155,OFFSET(INDIRECT(CONCATENATE(Misc!$A$7,"A2")),0,0,INDIRECT(CONCATENATE(Misc!$A$5,"B6")),1),0)</f>
        <v>149</v>
      </c>
      <c r="D155" s="12"/>
    </row>
    <row r="156" customFormat="false" ht="12.8" hidden="false" customHeight="false" outlineLevel="0" collapsed="false">
      <c r="A156" s="16" t="s">
        <v>205</v>
      </c>
      <c r="B156" s="12"/>
      <c r="C156" s="20" t="n">
        <f aca="true">MATCH($A156,OFFSET(INDIRECT(CONCATENATE(Misc!$A$7,"A2")),0,0,INDIRECT(CONCATENATE(Misc!$A$5,"B6")),1),0)</f>
        <v>150</v>
      </c>
      <c r="D156" s="12"/>
    </row>
    <row r="157" customFormat="false" ht="12.8" hidden="false" customHeight="false" outlineLevel="0" collapsed="false">
      <c r="A157" s="16" t="s">
        <v>206</v>
      </c>
      <c r="B157" s="12"/>
      <c r="C157" s="20" t="n">
        <f aca="true">MATCH($A157,OFFSET(INDIRECT(CONCATENATE(Misc!$A$7,"A2")),0,0,INDIRECT(CONCATENATE(Misc!$A$5,"B6")),1),0)</f>
        <v>151</v>
      </c>
      <c r="D157" s="12"/>
    </row>
    <row r="158" customFormat="false" ht="12.8" hidden="false" customHeight="false" outlineLevel="0" collapsed="false">
      <c r="A158" s="16" t="s">
        <v>207</v>
      </c>
      <c r="B158" s="12"/>
      <c r="C158" s="20" t="n">
        <f aca="true">MATCH($A158,OFFSET(INDIRECT(CONCATENATE(Misc!$A$7,"A2")),0,0,INDIRECT(CONCATENATE(Misc!$A$5,"B6")),1),0)</f>
        <v>152</v>
      </c>
      <c r="D158" s="12"/>
    </row>
    <row r="159" customFormat="false" ht="12.8" hidden="false" customHeight="false" outlineLevel="0" collapsed="false">
      <c r="A159" s="16" t="s">
        <v>208</v>
      </c>
      <c r="B159" s="12"/>
      <c r="C159" s="20" t="n">
        <f aca="true">MATCH($A159,OFFSET(INDIRECT(CONCATENATE(Misc!$A$7,"A2")),0,0,INDIRECT(CONCATENATE(Misc!$A$5,"B6")),1),0)</f>
        <v>153</v>
      </c>
      <c r="D159" s="12"/>
    </row>
    <row r="160" customFormat="false" ht="12.8" hidden="false" customHeight="false" outlineLevel="0" collapsed="false">
      <c r="A160" s="16" t="s">
        <v>209</v>
      </c>
      <c r="B160" s="12"/>
      <c r="C160" s="20" t="n">
        <f aca="true">MATCH($A160,OFFSET(INDIRECT(CONCATENATE(Misc!$A$7,"A2")),0,0,INDIRECT(CONCATENATE(Misc!$A$5,"B6")),1),0)</f>
        <v>154</v>
      </c>
      <c r="D160" s="12"/>
    </row>
    <row r="161" customFormat="false" ht="12.8" hidden="false" customHeight="false" outlineLevel="0" collapsed="false">
      <c r="A161" s="16" t="s">
        <v>210</v>
      </c>
      <c r="B161" s="12"/>
      <c r="C161" s="20" t="n">
        <f aca="true">MATCH($A161,OFFSET(INDIRECT(CONCATENATE(Misc!$A$7,"A2")),0,0,INDIRECT(CONCATENATE(Misc!$A$5,"B6")),1),0)</f>
        <v>155</v>
      </c>
      <c r="D161" s="12"/>
    </row>
    <row r="162" customFormat="false" ht="12.8" hidden="false" customHeight="false" outlineLevel="0" collapsed="false">
      <c r="A162" s="16" t="s">
        <v>211</v>
      </c>
      <c r="B162" s="12"/>
      <c r="C162" s="20" t="n">
        <f aca="true">MATCH($A162,OFFSET(INDIRECT(CONCATENATE(Misc!$A$7,"A2")),0,0,INDIRECT(CONCATENATE(Misc!$A$5,"B6")),1),0)</f>
        <v>156</v>
      </c>
      <c r="D162" s="12"/>
    </row>
    <row r="163" customFormat="false" ht="12.8" hidden="false" customHeight="false" outlineLevel="0" collapsed="false">
      <c r="A163" s="16" t="s">
        <v>212</v>
      </c>
      <c r="B163" s="12"/>
      <c r="C163" s="20" t="n">
        <f aca="true">MATCH($A163,OFFSET(INDIRECT(CONCATENATE(Misc!$A$7,"A2")),0,0,INDIRECT(CONCATENATE(Misc!$A$5,"B6")),1),0)</f>
        <v>157</v>
      </c>
      <c r="D163" s="12"/>
    </row>
    <row r="164" customFormat="false" ht="12.8" hidden="false" customHeight="false" outlineLevel="0" collapsed="false">
      <c r="A164" s="16" t="s">
        <v>213</v>
      </c>
      <c r="B164" s="12"/>
      <c r="C164" s="20" t="n">
        <f aca="true">MATCH($A164,OFFSET(INDIRECT(CONCATENATE(Misc!$A$7,"A2")),0,0,INDIRECT(CONCATENATE(Misc!$A$5,"B6")),1),0)</f>
        <v>158</v>
      </c>
      <c r="D164" s="12"/>
    </row>
    <row r="165" customFormat="false" ht="12.8" hidden="false" customHeight="false" outlineLevel="0" collapsed="false">
      <c r="A165" s="16" t="s">
        <v>214</v>
      </c>
      <c r="B165" s="12"/>
      <c r="C165" s="20" t="n">
        <f aca="true">MATCH($A165,OFFSET(INDIRECT(CONCATENATE(Misc!$A$7,"A2")),0,0,INDIRECT(CONCATENATE(Misc!$A$5,"B6")),1),0)</f>
        <v>159</v>
      </c>
      <c r="D165" s="12"/>
    </row>
    <row r="166" customFormat="false" ht="12.8" hidden="false" customHeight="false" outlineLevel="0" collapsed="false">
      <c r="A166" s="16" t="s">
        <v>215</v>
      </c>
      <c r="B166" s="12"/>
      <c r="C166" s="20" t="n">
        <f aca="true">MATCH($A166,OFFSET(INDIRECT(CONCATENATE(Misc!$A$7,"A2")),0,0,INDIRECT(CONCATENATE(Misc!$A$5,"B6")),1),0)</f>
        <v>160</v>
      </c>
      <c r="D166" s="12"/>
    </row>
    <row r="167" customFormat="false" ht="12.8" hidden="false" customHeight="false" outlineLevel="0" collapsed="false">
      <c r="A167" s="16" t="s">
        <v>216</v>
      </c>
      <c r="B167" s="12"/>
      <c r="C167" s="20" t="n">
        <f aca="true">MATCH($A167,OFFSET(INDIRECT(CONCATENATE(Misc!$A$7,"A2")),0,0,INDIRECT(CONCATENATE(Misc!$A$5,"B6")),1),0)</f>
        <v>161</v>
      </c>
      <c r="D167" s="12"/>
    </row>
    <row r="168" customFormat="false" ht="12.8" hidden="false" customHeight="false" outlineLevel="0" collapsed="false">
      <c r="A168" s="16" t="s">
        <v>217</v>
      </c>
      <c r="B168" s="12"/>
      <c r="C168" s="20" t="n">
        <f aca="true">MATCH($A168,OFFSET(INDIRECT(CONCATENATE(Misc!$A$7,"A2")),0,0,INDIRECT(CONCATENATE(Misc!$A$5,"B6")),1),0)</f>
        <v>162</v>
      </c>
      <c r="D168" s="12"/>
    </row>
    <row r="169" customFormat="false" ht="12.8" hidden="false" customHeight="false" outlineLevel="0" collapsed="false">
      <c r="A169" s="16" t="s">
        <v>218</v>
      </c>
      <c r="B169" s="12"/>
      <c r="C169" s="20" t="n">
        <f aca="true">MATCH($A169,OFFSET(INDIRECT(CONCATENATE(Misc!$A$7,"A2")),0,0,INDIRECT(CONCATENATE(Misc!$A$5,"B6")),1),0)</f>
        <v>163</v>
      </c>
      <c r="D169" s="12"/>
    </row>
    <row r="170" customFormat="false" ht="12.8" hidden="false" customHeight="false" outlineLevel="0" collapsed="false">
      <c r="A170" s="16" t="s">
        <v>219</v>
      </c>
      <c r="B170" s="12"/>
      <c r="C170" s="20" t="n">
        <f aca="true">MATCH($A170,OFFSET(INDIRECT(CONCATENATE(Misc!$A$7,"A2")),0,0,INDIRECT(CONCATENATE(Misc!$A$5,"B6")),1),0)</f>
        <v>164</v>
      </c>
      <c r="D170" s="12"/>
    </row>
    <row r="171" customFormat="false" ht="12.8" hidden="false" customHeight="false" outlineLevel="0" collapsed="false">
      <c r="A171" s="16" t="s">
        <v>220</v>
      </c>
      <c r="B171" s="12"/>
      <c r="C171" s="20" t="n">
        <f aca="true">MATCH($A171,OFFSET(INDIRECT(CONCATENATE(Misc!$A$7,"A2")),0,0,INDIRECT(CONCATENATE(Misc!$A$5,"B6")),1),0)</f>
        <v>165</v>
      </c>
      <c r="D171" s="12"/>
    </row>
    <row r="172" customFormat="false" ht="12.8" hidden="false" customHeight="false" outlineLevel="0" collapsed="false">
      <c r="A172" s="16" t="s">
        <v>221</v>
      </c>
      <c r="B172" s="12"/>
      <c r="C172" s="20" t="n">
        <f aca="true">MATCH($A172,OFFSET(INDIRECT(CONCATENATE(Misc!$A$7,"A2")),0,0,INDIRECT(CONCATENATE(Misc!$A$5,"B6")),1),0)</f>
        <v>166</v>
      </c>
      <c r="D172" s="12"/>
    </row>
    <row r="173" customFormat="false" ht="12.8" hidden="false" customHeight="false" outlineLevel="0" collapsed="false">
      <c r="A173" s="16" t="s">
        <v>222</v>
      </c>
      <c r="B173" s="12"/>
      <c r="C173" s="20" t="n">
        <f aca="true">MATCH($A173,OFFSET(INDIRECT(CONCATENATE(Misc!$A$7,"A2")),0,0,INDIRECT(CONCATENATE(Misc!$A$5,"B6")),1),0)</f>
        <v>167</v>
      </c>
      <c r="D173" s="12"/>
    </row>
    <row r="174" customFormat="false" ht="12.8" hidden="false" customHeight="false" outlineLevel="0" collapsed="false">
      <c r="A174" s="16" t="s">
        <v>223</v>
      </c>
      <c r="B174" s="12"/>
      <c r="C174" s="20" t="n">
        <f aca="true">MATCH($A174,OFFSET(INDIRECT(CONCATENATE(Misc!$A$7,"A2")),0,0,INDIRECT(CONCATENATE(Misc!$A$5,"B6")),1),0)</f>
        <v>168</v>
      </c>
      <c r="D174" s="12"/>
    </row>
    <row r="175" customFormat="false" ht="12.8" hidden="false" customHeight="false" outlineLevel="0" collapsed="false">
      <c r="A175" s="16" t="s">
        <v>224</v>
      </c>
      <c r="B175" s="12"/>
      <c r="C175" s="20" t="n">
        <f aca="true">MATCH($A175,OFFSET(INDIRECT(CONCATENATE(Misc!$A$7,"A2")),0,0,INDIRECT(CONCATENATE(Misc!$A$5,"B6")),1),0)</f>
        <v>169</v>
      </c>
      <c r="D175" s="12"/>
    </row>
    <row r="176" customFormat="false" ht="12.8" hidden="false" customHeight="false" outlineLevel="0" collapsed="false">
      <c r="A176" s="16" t="s">
        <v>225</v>
      </c>
      <c r="B176" s="12"/>
      <c r="C176" s="20" t="n">
        <f aca="true">MATCH($A176,OFFSET(INDIRECT(CONCATENATE(Misc!$A$7,"A2")),0,0,INDIRECT(CONCATENATE(Misc!$A$5,"B6")),1),0)</f>
        <v>170</v>
      </c>
      <c r="D176" s="12"/>
    </row>
    <row r="177" customFormat="false" ht="12.8" hidden="false" customHeight="false" outlineLevel="0" collapsed="false">
      <c r="A177" s="16" t="s">
        <v>226</v>
      </c>
      <c r="B177" s="12"/>
      <c r="C177" s="20" t="n">
        <f aca="true">MATCH($A177,OFFSET(INDIRECT(CONCATENATE(Misc!$A$7,"A2")),0,0,INDIRECT(CONCATENATE(Misc!$A$5,"B6")),1),0)</f>
        <v>171</v>
      </c>
      <c r="D177" s="12"/>
    </row>
    <row r="178" customFormat="false" ht="12.8" hidden="false" customHeight="false" outlineLevel="0" collapsed="false">
      <c r="A178" s="16" t="s">
        <v>227</v>
      </c>
      <c r="B178" s="12"/>
      <c r="C178" s="20" t="n">
        <f aca="true">MATCH($A178,OFFSET(INDIRECT(CONCATENATE(Misc!$A$7,"A2")),0,0,INDIRECT(CONCATENATE(Misc!$A$5,"B6")),1),0)</f>
        <v>172</v>
      </c>
      <c r="D178" s="12"/>
    </row>
    <row r="179" customFormat="false" ht="12.8" hidden="false" customHeight="false" outlineLevel="0" collapsed="false">
      <c r="A179" s="16" t="s">
        <v>228</v>
      </c>
      <c r="B179" s="12"/>
      <c r="C179" s="20" t="n">
        <f aca="true">MATCH($A179,OFFSET(INDIRECT(CONCATENATE(Misc!$A$7,"A2")),0,0,INDIRECT(CONCATENATE(Misc!$A$5,"B6")),1),0)</f>
        <v>173</v>
      </c>
      <c r="D179" s="12"/>
    </row>
    <row r="180" customFormat="false" ht="12.8" hidden="false" customHeight="false" outlineLevel="0" collapsed="false">
      <c r="A180" s="16" t="s">
        <v>229</v>
      </c>
      <c r="B180" s="12"/>
      <c r="C180" s="20" t="n">
        <f aca="true">MATCH($A180,OFFSET(INDIRECT(CONCATENATE(Misc!$A$7,"A2")),0,0,INDIRECT(CONCATENATE(Misc!$A$5,"B6")),1),0)</f>
        <v>174</v>
      </c>
      <c r="D180" s="12"/>
    </row>
    <row r="181" customFormat="false" ht="12.8" hidden="false" customHeight="false" outlineLevel="0" collapsed="false">
      <c r="A181" s="16" t="s">
        <v>230</v>
      </c>
      <c r="B181" s="12"/>
      <c r="C181" s="20" t="n">
        <f aca="true">MATCH($A181,OFFSET(INDIRECT(CONCATENATE(Misc!$A$7,"A2")),0,0,INDIRECT(CONCATENATE(Misc!$A$5,"B6")),1),0)</f>
        <v>175</v>
      </c>
      <c r="D181" s="12"/>
    </row>
    <row r="182" customFormat="false" ht="12.8" hidden="false" customHeight="false" outlineLevel="0" collapsed="false">
      <c r="A182" s="16" t="s">
        <v>231</v>
      </c>
      <c r="B182" s="12"/>
      <c r="C182" s="20" t="n">
        <f aca="true">MATCH($A182,OFFSET(INDIRECT(CONCATENATE(Misc!$A$7,"A2")),0,0,INDIRECT(CONCATENATE(Misc!$A$5,"B6")),1),0)</f>
        <v>176</v>
      </c>
      <c r="D182" s="12"/>
    </row>
    <row r="183" customFormat="false" ht="12.8" hidden="false" customHeight="false" outlineLevel="0" collapsed="false">
      <c r="A183" s="16" t="s">
        <v>232</v>
      </c>
      <c r="B183" s="12"/>
      <c r="C183" s="20" t="n">
        <f aca="true">MATCH($A183,OFFSET(INDIRECT(CONCATENATE(Misc!$A$7,"A2")),0,0,INDIRECT(CONCATENATE(Misc!$A$5,"B6")),1),0)</f>
        <v>177</v>
      </c>
      <c r="D183" s="12"/>
    </row>
    <row r="184" customFormat="false" ht="12.8" hidden="false" customHeight="false" outlineLevel="0" collapsed="false">
      <c r="A184" s="16" t="s">
        <v>233</v>
      </c>
      <c r="B184" s="12"/>
      <c r="C184" s="20" t="n">
        <f aca="true">MATCH($A184,OFFSET(INDIRECT(CONCATENATE(Misc!$A$7,"A2")),0,0,INDIRECT(CONCATENATE(Misc!$A$5,"B6")),1),0)</f>
        <v>178</v>
      </c>
      <c r="D184" s="12"/>
    </row>
    <row r="185" customFormat="false" ht="12.8" hidden="false" customHeight="false" outlineLevel="0" collapsed="false">
      <c r="A185" s="16" t="s">
        <v>234</v>
      </c>
      <c r="B185" s="12"/>
      <c r="C185" s="20" t="n">
        <f aca="true">MATCH($A185,OFFSET(INDIRECT(CONCATENATE(Misc!$A$7,"A2")),0,0,INDIRECT(CONCATENATE(Misc!$A$5,"B6")),1),0)</f>
        <v>179</v>
      </c>
      <c r="D185" s="12"/>
    </row>
    <row r="186" customFormat="false" ht="12.8" hidden="false" customHeight="false" outlineLevel="0" collapsed="false">
      <c r="A186" s="16" t="s">
        <v>235</v>
      </c>
      <c r="B186" s="12"/>
      <c r="C186" s="20" t="n">
        <f aca="true">MATCH($A186,OFFSET(INDIRECT(CONCATENATE(Misc!$A$7,"A2")),0,0,INDIRECT(CONCATENATE(Misc!$A$5,"B6")),1),0)</f>
        <v>180</v>
      </c>
      <c r="D186" s="12"/>
    </row>
    <row r="187" customFormat="false" ht="12.8" hidden="false" customHeight="false" outlineLevel="0" collapsed="false">
      <c r="A187" s="16" t="s">
        <v>236</v>
      </c>
      <c r="B187" s="12"/>
      <c r="C187" s="20" t="n">
        <f aca="true">MATCH($A187,OFFSET(INDIRECT(CONCATENATE(Misc!$A$7,"A2")),0,0,INDIRECT(CONCATENATE(Misc!$A$5,"B6")),1),0)</f>
        <v>181</v>
      </c>
      <c r="D187" s="12"/>
    </row>
    <row r="188" customFormat="false" ht="12.8" hidden="false" customHeight="false" outlineLevel="0" collapsed="false">
      <c r="A188" s="16" t="s">
        <v>237</v>
      </c>
      <c r="B188" s="12"/>
      <c r="C188" s="20" t="n">
        <f aca="true">MATCH($A188,OFFSET(INDIRECT(CONCATENATE(Misc!$A$7,"A2")),0,0,INDIRECT(CONCATENATE(Misc!$A$5,"B6")),1),0)</f>
        <v>182</v>
      </c>
      <c r="D188" s="12"/>
    </row>
    <row r="189" customFormat="false" ht="12.8" hidden="false" customHeight="false" outlineLevel="0" collapsed="false">
      <c r="A189" s="16" t="s">
        <v>238</v>
      </c>
      <c r="B189" s="12"/>
      <c r="C189" s="20" t="n">
        <f aca="true">MATCH($A189,OFFSET(INDIRECT(CONCATENATE(Misc!$A$7,"A2")),0,0,INDIRECT(CONCATENATE(Misc!$A$5,"B6")),1),0)</f>
        <v>183</v>
      </c>
      <c r="D189" s="12"/>
    </row>
    <row r="190" customFormat="false" ht="12.8" hidden="false" customHeight="false" outlineLevel="0" collapsed="false">
      <c r="A190" s="16" t="s">
        <v>239</v>
      </c>
      <c r="B190" s="12"/>
      <c r="C190" s="20" t="n">
        <f aca="true">MATCH($A190,OFFSET(INDIRECT(CONCATENATE(Misc!$A$7,"A2")),0,0,INDIRECT(CONCATENATE(Misc!$A$5,"B6")),1),0)</f>
        <v>184</v>
      </c>
      <c r="D190" s="12"/>
    </row>
    <row r="191" customFormat="false" ht="12.8" hidden="false" customHeight="false" outlineLevel="0" collapsed="false">
      <c r="A191" s="16" t="s">
        <v>240</v>
      </c>
      <c r="B191" s="12"/>
      <c r="C191" s="20" t="n">
        <f aca="true">MATCH($A191,OFFSET(INDIRECT(CONCATENATE(Misc!$A$7,"A2")),0,0,INDIRECT(CONCATENATE(Misc!$A$5,"B6")),1),0)</f>
        <v>185</v>
      </c>
      <c r="D191" s="12"/>
    </row>
    <row r="192" customFormat="false" ht="12.8" hidden="false" customHeight="false" outlineLevel="0" collapsed="false">
      <c r="A192" s="16" t="s">
        <v>241</v>
      </c>
      <c r="B192" s="12"/>
      <c r="C192" s="20" t="n">
        <f aca="true">MATCH($A192,OFFSET(INDIRECT(CONCATENATE(Misc!$A$7,"A2")),0,0,INDIRECT(CONCATENATE(Misc!$A$5,"B6")),1),0)</f>
        <v>186</v>
      </c>
      <c r="D192" s="12"/>
    </row>
    <row r="193" customFormat="false" ht="12.8" hidden="false" customHeight="false" outlineLevel="0" collapsed="false">
      <c r="A193" s="16" t="s">
        <v>242</v>
      </c>
      <c r="B193" s="12"/>
      <c r="C193" s="20" t="n">
        <f aca="true">MATCH($A193,OFFSET(INDIRECT(CONCATENATE(Misc!$A$7,"A2")),0,0,INDIRECT(CONCATENATE(Misc!$A$5,"B6")),1),0)</f>
        <v>187</v>
      </c>
      <c r="D193" s="12"/>
    </row>
    <row r="194" customFormat="false" ht="12.8" hidden="false" customHeight="false" outlineLevel="0" collapsed="false">
      <c r="A194" s="16" t="s">
        <v>243</v>
      </c>
      <c r="B194" s="12"/>
      <c r="C194" s="20" t="n">
        <f aca="true">MATCH($A194,OFFSET(INDIRECT(CONCATENATE(Misc!$A$7,"A2")),0,0,INDIRECT(CONCATENATE(Misc!$A$5,"B6")),1),0)</f>
        <v>188</v>
      </c>
      <c r="D194" s="12"/>
    </row>
    <row r="195" customFormat="false" ht="12.8" hidden="false" customHeight="false" outlineLevel="0" collapsed="false">
      <c r="A195" s="16" t="s">
        <v>244</v>
      </c>
      <c r="B195" s="12"/>
      <c r="C195" s="20" t="n">
        <f aca="true">MATCH($A195,OFFSET(INDIRECT(CONCATENATE(Misc!$A$7,"A2")),0,0,INDIRECT(CONCATENATE(Misc!$A$5,"B6")),1),0)</f>
        <v>189</v>
      </c>
      <c r="D195" s="12"/>
    </row>
    <row r="196" customFormat="false" ht="12.8" hidden="false" customHeight="false" outlineLevel="0" collapsed="false">
      <c r="A196" s="16" t="s">
        <v>245</v>
      </c>
      <c r="B196" s="12"/>
      <c r="C196" s="20" t="n">
        <f aca="true">MATCH($A196,OFFSET(INDIRECT(CONCATENATE(Misc!$A$7,"A2")),0,0,INDIRECT(CONCATENATE(Misc!$A$5,"B6")),1),0)</f>
        <v>190</v>
      </c>
      <c r="D196" s="12"/>
    </row>
    <row r="197" customFormat="false" ht="12.8" hidden="false" customHeight="false" outlineLevel="0" collapsed="false">
      <c r="A197" s="16" t="s">
        <v>246</v>
      </c>
      <c r="B197" s="12"/>
      <c r="C197" s="20" t="n">
        <f aca="true">MATCH($A197,OFFSET(INDIRECT(CONCATENATE(Misc!$A$7,"A2")),0,0,INDIRECT(CONCATENATE(Misc!$A$5,"B6")),1),0)</f>
        <v>191</v>
      </c>
      <c r="D197" s="12"/>
    </row>
    <row r="198" customFormat="false" ht="12.8" hidden="false" customHeight="false" outlineLevel="0" collapsed="false">
      <c r="A198" s="16" t="s">
        <v>247</v>
      </c>
      <c r="B198" s="12"/>
      <c r="C198" s="20" t="n">
        <f aca="true">MATCH($A198,OFFSET(INDIRECT(CONCATENATE(Misc!$A$7,"A2")),0,0,INDIRECT(CONCATENATE(Misc!$A$5,"B6")),1),0)</f>
        <v>192</v>
      </c>
      <c r="D198" s="12"/>
    </row>
    <row r="199" customFormat="false" ht="12.8" hidden="false" customHeight="false" outlineLevel="0" collapsed="false">
      <c r="A199" s="16" t="s">
        <v>248</v>
      </c>
      <c r="B199" s="12"/>
      <c r="C199" s="20" t="n">
        <f aca="true">MATCH($A199,OFFSET(INDIRECT(CONCATENATE(Misc!$A$7,"A2")),0,0,INDIRECT(CONCATENATE(Misc!$A$5,"B6")),1),0)</f>
        <v>193</v>
      </c>
      <c r="D199" s="12"/>
    </row>
    <row r="200" customFormat="false" ht="12.8" hidden="false" customHeight="false" outlineLevel="0" collapsed="false">
      <c r="A200" s="16" t="s">
        <v>249</v>
      </c>
      <c r="B200" s="12"/>
      <c r="C200" s="20" t="n">
        <f aca="true">MATCH($A200,OFFSET(INDIRECT(CONCATENATE(Misc!$A$7,"A2")),0,0,INDIRECT(CONCATENATE(Misc!$A$5,"B6")),1),0)</f>
        <v>194</v>
      </c>
      <c r="D200" s="12"/>
    </row>
    <row r="201" customFormat="false" ht="12.8" hidden="false" customHeight="false" outlineLevel="0" collapsed="false">
      <c r="A201" s="16" t="s">
        <v>250</v>
      </c>
      <c r="B201" s="12"/>
      <c r="C201" s="20" t="n">
        <f aca="true">MATCH($A201,OFFSET(INDIRECT(CONCATENATE(Misc!$A$7,"A2")),0,0,INDIRECT(CONCATENATE(Misc!$A$5,"B6")),1),0)</f>
        <v>195</v>
      </c>
      <c r="D201" s="12"/>
    </row>
    <row r="202" customFormat="false" ht="12.8" hidden="false" customHeight="false" outlineLevel="0" collapsed="false">
      <c r="A202" s="16" t="s">
        <v>251</v>
      </c>
      <c r="B202" s="12"/>
      <c r="C202" s="20" t="n">
        <f aca="true">MATCH($A202,OFFSET(INDIRECT(CONCATENATE(Misc!$A$7,"A2")),0,0,INDIRECT(CONCATENATE(Misc!$A$5,"B6")),1),0)</f>
        <v>196</v>
      </c>
      <c r="D202" s="12"/>
    </row>
    <row r="203" customFormat="false" ht="12.8" hidden="false" customHeight="false" outlineLevel="0" collapsed="false">
      <c r="A203" s="16" t="s">
        <v>252</v>
      </c>
      <c r="B203" s="12"/>
      <c r="C203" s="20" t="n">
        <f aca="true">MATCH($A203,OFFSET(INDIRECT(CONCATENATE(Misc!$A$7,"A2")),0,0,INDIRECT(CONCATENATE(Misc!$A$5,"B6")),1),0)</f>
        <v>197</v>
      </c>
      <c r="D203" s="12"/>
    </row>
    <row r="204" customFormat="false" ht="12.8" hidden="false" customHeight="false" outlineLevel="0" collapsed="false">
      <c r="A204" s="16" t="s">
        <v>253</v>
      </c>
      <c r="B204" s="12"/>
      <c r="C204" s="20" t="n">
        <f aca="true">MATCH($A204,OFFSET(INDIRECT(CONCATENATE(Misc!$A$7,"A2")),0,0,INDIRECT(CONCATENATE(Misc!$A$5,"B6")),1),0)</f>
        <v>198</v>
      </c>
      <c r="D204" s="12"/>
    </row>
    <row r="205" customFormat="false" ht="12.8" hidden="false" customHeight="false" outlineLevel="0" collapsed="false">
      <c r="A205" s="16" t="s">
        <v>254</v>
      </c>
      <c r="B205" s="12"/>
      <c r="C205" s="20" t="n">
        <f aca="true">MATCH($A205,OFFSET(INDIRECT(CONCATENATE(Misc!$A$7,"A2")),0,0,INDIRECT(CONCATENATE(Misc!$A$5,"B6")),1),0)</f>
        <v>199</v>
      </c>
      <c r="D205" s="12"/>
    </row>
    <row r="206" customFormat="false" ht="12.8" hidden="false" customHeight="false" outlineLevel="0" collapsed="false">
      <c r="A206" s="16" t="s">
        <v>255</v>
      </c>
      <c r="B206" s="12"/>
      <c r="C206" s="20" t="n">
        <f aca="true">MATCH($A206,OFFSET(INDIRECT(CONCATENATE(Misc!$A$7,"A2")),0,0,INDIRECT(CONCATENATE(Misc!$A$5,"B6")),1),0)</f>
        <v>200</v>
      </c>
      <c r="D206" s="12"/>
    </row>
    <row r="207" customFormat="false" ht="12.8" hidden="false" customHeight="false" outlineLevel="0" collapsed="false">
      <c r="A207" s="16" t="s">
        <v>256</v>
      </c>
      <c r="B207" s="12"/>
      <c r="C207" s="20" t="n">
        <f aca="true">MATCH($A207,OFFSET(INDIRECT(CONCATENATE(Misc!$A$7,"A2")),0,0,INDIRECT(CONCATENATE(Misc!$A$5,"B6")),1),0)</f>
        <v>201</v>
      </c>
      <c r="D207" s="12"/>
    </row>
    <row r="208" customFormat="false" ht="12.8" hidden="false" customHeight="false" outlineLevel="0" collapsed="false">
      <c r="A208" s="16" t="s">
        <v>257</v>
      </c>
      <c r="B208" s="12"/>
      <c r="C208" s="20" t="n">
        <f aca="true">MATCH($A208,OFFSET(INDIRECT(CONCATENATE(Misc!$A$7,"A2")),0,0,INDIRECT(CONCATENATE(Misc!$A$5,"B6")),1),0)</f>
        <v>202</v>
      </c>
      <c r="D208" s="12"/>
    </row>
    <row r="209" customFormat="false" ht="12.8" hidden="false" customHeight="false" outlineLevel="0" collapsed="false">
      <c r="A209" s="16" t="s">
        <v>258</v>
      </c>
      <c r="B209" s="12"/>
      <c r="C209" s="20" t="n">
        <f aca="true">MATCH($A209,OFFSET(INDIRECT(CONCATENATE(Misc!$A$7,"A2")),0,0,INDIRECT(CONCATENATE(Misc!$A$5,"B6")),1),0)</f>
        <v>203</v>
      </c>
      <c r="D209" s="12"/>
    </row>
    <row r="210" customFormat="false" ht="12.8" hidden="false" customHeight="false" outlineLevel="0" collapsed="false">
      <c r="A210" s="16" t="s">
        <v>259</v>
      </c>
      <c r="B210" s="12"/>
      <c r="C210" s="20" t="n">
        <f aca="true">MATCH($A210,OFFSET(INDIRECT(CONCATENATE(Misc!$A$7,"A2")),0,0,INDIRECT(CONCATENATE(Misc!$A$5,"B6")),1),0)</f>
        <v>204</v>
      </c>
      <c r="D210" s="12"/>
    </row>
    <row r="211" customFormat="false" ht="12.8" hidden="false" customHeight="false" outlineLevel="0" collapsed="false">
      <c r="A211" s="16" t="s">
        <v>260</v>
      </c>
      <c r="B211" s="12"/>
      <c r="C211" s="20" t="n">
        <f aca="true">MATCH($A211,OFFSET(INDIRECT(CONCATENATE(Misc!$A$7,"A2")),0,0,INDIRECT(CONCATENATE(Misc!$A$5,"B6")),1),0)</f>
        <v>205</v>
      </c>
      <c r="D211" s="12"/>
    </row>
    <row r="212" customFormat="false" ht="12.8" hidden="false" customHeight="false" outlineLevel="0" collapsed="false">
      <c r="A212" s="16" t="s">
        <v>261</v>
      </c>
      <c r="B212" s="12"/>
      <c r="C212" s="20" t="n">
        <f aca="true">MATCH($A212,OFFSET(INDIRECT(CONCATENATE(Misc!$A$7,"A2")),0,0,INDIRECT(CONCATENATE(Misc!$A$5,"B6")),1),0)</f>
        <v>206</v>
      </c>
      <c r="D212" s="12"/>
    </row>
    <row r="213" customFormat="false" ht="12.8" hidden="false" customHeight="false" outlineLevel="0" collapsed="false">
      <c r="A213" s="16" t="s">
        <v>262</v>
      </c>
      <c r="B213" s="12"/>
      <c r="C213" s="20" t="n">
        <f aca="true">MATCH($A213,OFFSET(INDIRECT(CONCATENATE(Misc!$A$7,"A2")),0,0,INDIRECT(CONCATENATE(Misc!$A$5,"B6")),1),0)</f>
        <v>207</v>
      </c>
      <c r="D213" s="12"/>
    </row>
    <row r="214" customFormat="false" ht="12.8" hidden="false" customHeight="false" outlineLevel="0" collapsed="false">
      <c r="A214" s="16" t="s">
        <v>263</v>
      </c>
      <c r="B214" s="12"/>
      <c r="C214" s="20" t="n">
        <f aca="true">MATCH($A214,OFFSET(INDIRECT(CONCATENATE(Misc!$A$7,"A2")),0,0,INDIRECT(CONCATENATE(Misc!$A$5,"B6")),1),0)</f>
        <v>208</v>
      </c>
      <c r="D214" s="12"/>
    </row>
    <row r="215" customFormat="false" ht="12.8" hidden="false" customHeight="false" outlineLevel="0" collapsed="false">
      <c r="A215" s="16" t="s">
        <v>264</v>
      </c>
      <c r="B215" s="12"/>
      <c r="C215" s="20" t="n">
        <f aca="true">MATCH($A215,OFFSET(INDIRECT(CONCATENATE(Misc!$A$7,"A2")),0,0,INDIRECT(CONCATENATE(Misc!$A$5,"B6")),1),0)</f>
        <v>209</v>
      </c>
      <c r="D215" s="12"/>
    </row>
    <row r="216" customFormat="false" ht="12.8" hidden="false" customHeight="false" outlineLevel="0" collapsed="false">
      <c r="A216" s="16" t="s">
        <v>265</v>
      </c>
      <c r="B216" s="12"/>
      <c r="C216" s="20" t="n">
        <f aca="true">MATCH($A216,OFFSET(INDIRECT(CONCATENATE(Misc!$A$7,"A2")),0,0,INDIRECT(CONCATENATE(Misc!$A$5,"B6")),1),0)</f>
        <v>210</v>
      </c>
      <c r="D216" s="12"/>
    </row>
    <row r="217" customFormat="false" ht="12.8" hidden="false" customHeight="false" outlineLevel="0" collapsed="false">
      <c r="A217" s="16" t="s">
        <v>266</v>
      </c>
      <c r="B217" s="12"/>
      <c r="C217" s="20" t="n">
        <f aca="true">MATCH($A217,OFFSET(INDIRECT(CONCATENATE(Misc!$A$7,"A2")),0,0,INDIRECT(CONCATENATE(Misc!$A$5,"B6")),1),0)</f>
        <v>211</v>
      </c>
      <c r="D217" s="12"/>
    </row>
    <row r="218" customFormat="false" ht="12.8" hidden="false" customHeight="false" outlineLevel="0" collapsed="false">
      <c r="A218" s="16" t="s">
        <v>267</v>
      </c>
      <c r="B218" s="12"/>
      <c r="C218" s="20" t="n">
        <f aca="true">MATCH($A218,OFFSET(INDIRECT(CONCATENATE(Misc!$A$7,"A2")),0,0,INDIRECT(CONCATENATE(Misc!$A$5,"B6")),1),0)</f>
        <v>212</v>
      </c>
      <c r="D218" s="12"/>
    </row>
    <row r="219" customFormat="false" ht="12.8" hidden="false" customHeight="false" outlineLevel="0" collapsed="false">
      <c r="A219" s="16" t="s">
        <v>268</v>
      </c>
      <c r="B219" s="12"/>
      <c r="C219" s="20" t="n">
        <f aca="true">MATCH($A219,OFFSET(INDIRECT(CONCATENATE(Misc!$A$7,"A2")),0,0,INDIRECT(CONCATENATE(Misc!$A$5,"B6")),1),0)</f>
        <v>213</v>
      </c>
      <c r="D219" s="12"/>
    </row>
    <row r="220" customFormat="false" ht="12.8" hidden="false" customHeight="false" outlineLevel="0" collapsed="false">
      <c r="A220" s="16" t="s">
        <v>269</v>
      </c>
      <c r="B220" s="12"/>
      <c r="C220" s="20" t="n">
        <f aca="true">MATCH($A220,OFFSET(INDIRECT(CONCATENATE(Misc!$A$7,"A2")),0,0,INDIRECT(CONCATENATE(Misc!$A$5,"B6")),1),0)</f>
        <v>214</v>
      </c>
      <c r="D220" s="12"/>
    </row>
    <row r="221" customFormat="false" ht="12.8" hidden="false" customHeight="false" outlineLevel="0" collapsed="false">
      <c r="A221" s="16" t="s">
        <v>270</v>
      </c>
      <c r="B221" s="12"/>
      <c r="C221" s="20" t="n">
        <f aca="true">MATCH($A221,OFFSET(INDIRECT(CONCATENATE(Misc!$A$7,"A2")),0,0,INDIRECT(CONCATENATE(Misc!$A$5,"B6")),1),0)</f>
        <v>215</v>
      </c>
      <c r="D221" s="12"/>
    </row>
    <row r="222" customFormat="false" ht="12.8" hidden="false" customHeight="false" outlineLevel="0" collapsed="false">
      <c r="A222" s="16" t="s">
        <v>271</v>
      </c>
      <c r="B222" s="12"/>
      <c r="C222" s="20" t="n">
        <f aca="true">MATCH($A222,OFFSET(INDIRECT(CONCATENATE(Misc!$A$7,"A2")),0,0,INDIRECT(CONCATENATE(Misc!$A$5,"B6")),1),0)</f>
        <v>216</v>
      </c>
      <c r="D222" s="12"/>
    </row>
    <row r="223" customFormat="false" ht="12.8" hidden="false" customHeight="false" outlineLevel="0" collapsed="false">
      <c r="A223" s="16" t="s">
        <v>272</v>
      </c>
      <c r="B223" s="12"/>
      <c r="C223" s="20" t="n">
        <f aca="true">MATCH($A223,OFFSET(INDIRECT(CONCATENATE(Misc!$A$7,"A2")),0,0,INDIRECT(CONCATENATE(Misc!$A$5,"B6")),1),0)</f>
        <v>217</v>
      </c>
      <c r="D223" s="12"/>
    </row>
    <row r="224" customFormat="false" ht="12.8" hidden="false" customHeight="false" outlineLevel="0" collapsed="false">
      <c r="A224" s="16" t="s">
        <v>273</v>
      </c>
      <c r="B224" s="12"/>
      <c r="C224" s="20" t="n">
        <f aca="true">MATCH($A224,OFFSET(INDIRECT(CONCATENATE(Misc!$A$7,"A2")),0,0,INDIRECT(CONCATENATE(Misc!$A$5,"B6")),1),0)</f>
        <v>218</v>
      </c>
      <c r="D224" s="12"/>
    </row>
    <row r="225" customFormat="false" ht="12.8" hidden="false" customHeight="false" outlineLevel="0" collapsed="false">
      <c r="A225" s="16" t="s">
        <v>274</v>
      </c>
      <c r="B225" s="12"/>
      <c r="C225" s="20" t="n">
        <f aca="true">MATCH($A225,OFFSET(INDIRECT(CONCATENATE(Misc!$A$7,"A2")),0,0,INDIRECT(CONCATENATE(Misc!$A$5,"B6")),1),0)</f>
        <v>219</v>
      </c>
      <c r="D225" s="12"/>
    </row>
    <row r="226" customFormat="false" ht="12.8" hidden="false" customHeight="false" outlineLevel="0" collapsed="false">
      <c r="A226" s="16" t="s">
        <v>275</v>
      </c>
      <c r="B226" s="12"/>
      <c r="C226" s="20" t="n">
        <f aca="true">MATCH($A226,OFFSET(INDIRECT(CONCATENATE(Misc!$A$7,"A2")),0,0,INDIRECT(CONCATENATE(Misc!$A$5,"B6")),1),0)</f>
        <v>220</v>
      </c>
      <c r="D226" s="12"/>
    </row>
    <row r="227" customFormat="false" ht="12.8" hidden="false" customHeight="false" outlineLevel="0" collapsed="false">
      <c r="A227" s="16" t="s">
        <v>276</v>
      </c>
      <c r="B227" s="12"/>
      <c r="C227" s="20" t="n">
        <f aca="true">MATCH($A227,OFFSET(INDIRECT(CONCATENATE(Misc!$A$7,"A2")),0,0,INDIRECT(CONCATENATE(Misc!$A$5,"B6")),1),0)</f>
        <v>221</v>
      </c>
      <c r="D227" s="12"/>
    </row>
    <row r="228" customFormat="false" ht="12.8" hidden="false" customHeight="false" outlineLevel="0" collapsed="false">
      <c r="A228" s="16" t="s">
        <v>277</v>
      </c>
      <c r="B228" s="12"/>
      <c r="C228" s="20" t="n">
        <f aca="true">MATCH($A228,OFFSET(INDIRECT(CONCATENATE(Misc!$A$7,"A2")),0,0,INDIRECT(CONCATENATE(Misc!$A$5,"B6")),1),0)</f>
        <v>222</v>
      </c>
      <c r="D228" s="12"/>
    </row>
    <row r="229" customFormat="false" ht="12.8" hidden="false" customHeight="false" outlineLevel="0" collapsed="false">
      <c r="A229" s="16" t="s">
        <v>278</v>
      </c>
      <c r="B229" s="12"/>
      <c r="C229" s="20" t="n">
        <f aca="true">MATCH($A229,OFFSET(INDIRECT(CONCATENATE(Misc!$A$7,"A2")),0,0,INDIRECT(CONCATENATE(Misc!$A$5,"B6")),1),0)</f>
        <v>223</v>
      </c>
      <c r="D229" s="12"/>
    </row>
    <row r="230" customFormat="false" ht="12.8" hidden="false" customHeight="false" outlineLevel="0" collapsed="false">
      <c r="A230" s="16" t="s">
        <v>279</v>
      </c>
      <c r="B230" s="12"/>
      <c r="C230" s="20" t="n">
        <f aca="true">MATCH($A230,OFFSET(INDIRECT(CONCATENATE(Misc!$A$7,"A2")),0,0,INDIRECT(CONCATENATE(Misc!$A$5,"B6")),1),0)</f>
        <v>224</v>
      </c>
      <c r="D230" s="12"/>
    </row>
    <row r="231" customFormat="false" ht="12.8" hidden="false" customHeight="false" outlineLevel="0" collapsed="false">
      <c r="A231" s="16" t="s">
        <v>280</v>
      </c>
      <c r="B231" s="12"/>
      <c r="C231" s="20" t="n">
        <f aca="true">MATCH($A231,OFFSET(INDIRECT(CONCATENATE(Misc!$A$7,"A2")),0,0,INDIRECT(CONCATENATE(Misc!$A$5,"B6")),1),0)</f>
        <v>225</v>
      </c>
      <c r="D231" s="12"/>
    </row>
    <row r="232" customFormat="false" ht="12.8" hidden="false" customHeight="false" outlineLevel="0" collapsed="false">
      <c r="A232" s="16" t="s">
        <v>281</v>
      </c>
      <c r="B232" s="12"/>
      <c r="C232" s="20" t="n">
        <f aca="true">MATCH($A232,OFFSET(INDIRECT(CONCATENATE(Misc!$A$7,"A2")),0,0,INDIRECT(CONCATENATE(Misc!$A$5,"B6")),1),0)</f>
        <v>226</v>
      </c>
      <c r="D232" s="12"/>
    </row>
    <row r="233" customFormat="false" ht="12.8" hidden="false" customHeight="false" outlineLevel="0" collapsed="false">
      <c r="A233" s="16" t="s">
        <v>282</v>
      </c>
      <c r="B233" s="12"/>
      <c r="C233" s="20" t="n">
        <f aca="true">MATCH($A233,OFFSET(INDIRECT(CONCATENATE(Misc!$A$7,"A2")),0,0,INDIRECT(CONCATENATE(Misc!$A$5,"B6")),1),0)</f>
        <v>227</v>
      </c>
      <c r="D233" s="12"/>
    </row>
    <row r="234" customFormat="false" ht="12.8" hidden="false" customHeight="false" outlineLevel="0" collapsed="false">
      <c r="A234" s="16" t="s">
        <v>283</v>
      </c>
      <c r="B234" s="12"/>
      <c r="C234" s="20" t="n">
        <f aca="true">MATCH($A234,OFFSET(INDIRECT(CONCATENATE(Misc!$A$7,"A2")),0,0,INDIRECT(CONCATENATE(Misc!$A$5,"B6")),1),0)</f>
        <v>228</v>
      </c>
      <c r="D234" s="12"/>
    </row>
    <row r="235" customFormat="false" ht="12.8" hidden="false" customHeight="false" outlineLevel="0" collapsed="false">
      <c r="A235" s="16" t="s">
        <v>284</v>
      </c>
      <c r="B235" s="12"/>
      <c r="C235" s="20" t="n">
        <f aca="true">MATCH($A235,OFFSET(INDIRECT(CONCATENATE(Misc!$A$7,"A2")),0,0,INDIRECT(CONCATENATE(Misc!$A$5,"B6")),1),0)</f>
        <v>229</v>
      </c>
      <c r="D235" s="12"/>
    </row>
    <row r="236" customFormat="false" ht="12.8" hidden="false" customHeight="false" outlineLevel="0" collapsed="false">
      <c r="A236" s="16" t="s">
        <v>285</v>
      </c>
      <c r="B236" s="12"/>
      <c r="C236" s="20" t="n">
        <f aca="true">MATCH($A236,OFFSET(INDIRECT(CONCATENATE(Misc!$A$7,"A2")),0,0,INDIRECT(CONCATENATE(Misc!$A$5,"B6")),1),0)</f>
        <v>230</v>
      </c>
      <c r="D236" s="12"/>
    </row>
    <row r="237" customFormat="false" ht="12.8" hidden="false" customHeight="false" outlineLevel="0" collapsed="false">
      <c r="A237" s="16" t="s">
        <v>286</v>
      </c>
      <c r="B237" s="12"/>
      <c r="C237" s="20" t="n">
        <f aca="true">MATCH($A237,OFFSET(INDIRECT(CONCATENATE(Misc!$A$7,"A2")),0,0,INDIRECT(CONCATENATE(Misc!$A$5,"B6")),1),0)</f>
        <v>231</v>
      </c>
      <c r="D237" s="12"/>
    </row>
    <row r="238" customFormat="false" ht="12.8" hidden="false" customHeight="false" outlineLevel="0" collapsed="false">
      <c r="A238" s="16" t="s">
        <v>287</v>
      </c>
      <c r="B238" s="12"/>
      <c r="C238" s="20" t="n">
        <f aca="true">MATCH($A238,OFFSET(INDIRECT(CONCATENATE(Misc!$A$7,"A2")),0,0,INDIRECT(CONCATENATE(Misc!$A$5,"B6")),1),0)</f>
        <v>232</v>
      </c>
      <c r="D238" s="12"/>
    </row>
    <row r="239" customFormat="false" ht="12.8" hidden="false" customHeight="false" outlineLevel="0" collapsed="false">
      <c r="A239" s="16" t="s">
        <v>288</v>
      </c>
      <c r="B239" s="12"/>
      <c r="C239" s="20" t="n">
        <f aca="true">MATCH($A239,OFFSET(INDIRECT(CONCATENATE(Misc!$A$7,"A2")),0,0,INDIRECT(CONCATENATE(Misc!$A$5,"B6")),1),0)</f>
        <v>233</v>
      </c>
      <c r="D239" s="12"/>
    </row>
    <row r="240" customFormat="false" ht="12.8" hidden="false" customHeight="false" outlineLevel="0" collapsed="false">
      <c r="A240" s="16" t="s">
        <v>289</v>
      </c>
      <c r="B240" s="12"/>
      <c r="C240" s="20" t="n">
        <f aca="true">MATCH($A240,OFFSET(INDIRECT(CONCATENATE(Misc!$A$7,"A2")),0,0,INDIRECT(CONCATENATE(Misc!$A$5,"B6")),1),0)</f>
        <v>234</v>
      </c>
      <c r="D240" s="12"/>
    </row>
    <row r="241" customFormat="false" ht="12.8" hidden="false" customHeight="false" outlineLevel="0" collapsed="false">
      <c r="A241" s="16" t="s">
        <v>290</v>
      </c>
      <c r="B241" s="12"/>
      <c r="C241" s="20" t="n">
        <f aca="true">MATCH($A241,OFFSET(INDIRECT(CONCATENATE(Misc!$A$7,"A2")),0,0,INDIRECT(CONCATENATE(Misc!$A$5,"B6")),1),0)</f>
        <v>235</v>
      </c>
      <c r="D241" s="12"/>
    </row>
    <row r="242" customFormat="false" ht="12.8" hidden="false" customHeight="false" outlineLevel="0" collapsed="false">
      <c r="A242" s="16" t="s">
        <v>291</v>
      </c>
      <c r="B242" s="12"/>
      <c r="C242" s="20" t="n">
        <f aca="true">MATCH($A242,OFFSET(INDIRECT(CONCATENATE(Misc!$A$7,"A2")),0,0,INDIRECT(CONCATENATE(Misc!$A$5,"B6")),1),0)</f>
        <v>236</v>
      </c>
      <c r="D242" s="12"/>
    </row>
    <row r="243" customFormat="false" ht="12.8" hidden="false" customHeight="false" outlineLevel="0" collapsed="false">
      <c r="A243" s="16" t="s">
        <v>292</v>
      </c>
      <c r="B243" s="12"/>
      <c r="C243" s="20" t="n">
        <f aca="true">MATCH($A243,OFFSET(INDIRECT(CONCATENATE(Misc!$A$7,"A2")),0,0,INDIRECT(CONCATENATE(Misc!$A$5,"B6")),1),0)</f>
        <v>237</v>
      </c>
      <c r="D243" s="12"/>
    </row>
    <row r="244" customFormat="false" ht="12.8" hidden="false" customHeight="false" outlineLevel="0" collapsed="false">
      <c r="A244" s="16" t="s">
        <v>293</v>
      </c>
      <c r="B244" s="12"/>
      <c r="C244" s="20" t="n">
        <f aca="true">MATCH($A244,OFFSET(INDIRECT(CONCATENATE(Misc!$A$7,"A2")),0,0,INDIRECT(CONCATENATE(Misc!$A$5,"B6")),1),0)</f>
        <v>238</v>
      </c>
      <c r="D244" s="12"/>
    </row>
    <row r="245" customFormat="false" ht="12.8" hidden="false" customHeight="false" outlineLevel="0" collapsed="false">
      <c r="A245" s="16" t="s">
        <v>294</v>
      </c>
      <c r="B245" s="12"/>
      <c r="C245" s="20" t="n">
        <f aca="true">MATCH($A245,OFFSET(INDIRECT(CONCATENATE(Misc!$A$7,"A2")),0,0,INDIRECT(CONCATENATE(Misc!$A$5,"B6")),1),0)</f>
        <v>239</v>
      </c>
      <c r="D245" s="12"/>
    </row>
    <row r="246" customFormat="false" ht="12.8" hidden="false" customHeight="false" outlineLevel="0" collapsed="false">
      <c r="A246" s="16" t="s">
        <v>295</v>
      </c>
      <c r="B246" s="12"/>
      <c r="C246" s="20" t="n">
        <f aca="true">MATCH($A246,OFFSET(INDIRECT(CONCATENATE(Misc!$A$7,"A2")),0,0,INDIRECT(CONCATENATE(Misc!$A$5,"B6")),1),0)</f>
        <v>240</v>
      </c>
      <c r="D246" s="12"/>
    </row>
    <row r="247" customFormat="false" ht="12.8" hidden="false" customHeight="false" outlineLevel="0" collapsed="false">
      <c r="A247" s="16" t="s">
        <v>296</v>
      </c>
      <c r="B247" s="12"/>
      <c r="C247" s="20" t="n">
        <f aca="true">MATCH($A247,OFFSET(INDIRECT(CONCATENATE(Misc!$A$7,"A2")),0,0,INDIRECT(CONCATENATE(Misc!$A$5,"B6")),1),0)</f>
        <v>241</v>
      </c>
      <c r="D247" s="12"/>
    </row>
    <row r="248" customFormat="false" ht="12.8" hidden="false" customHeight="false" outlineLevel="0" collapsed="false">
      <c r="A248" s="16" t="s">
        <v>297</v>
      </c>
      <c r="B248" s="12"/>
      <c r="C248" s="20" t="n">
        <f aca="true">MATCH($A248,OFFSET(INDIRECT(CONCATENATE(Misc!$A$7,"A2")),0,0,INDIRECT(CONCATENATE(Misc!$A$5,"B6")),1),0)</f>
        <v>242</v>
      </c>
      <c r="D248" s="12"/>
    </row>
    <row r="249" customFormat="false" ht="12.8" hidden="false" customHeight="false" outlineLevel="0" collapsed="false">
      <c r="A249" s="16" t="s">
        <v>298</v>
      </c>
      <c r="B249" s="12"/>
      <c r="C249" s="20" t="n">
        <f aca="true">MATCH($A249,OFFSET(INDIRECT(CONCATENATE(Misc!$A$7,"A2")),0,0,INDIRECT(CONCATENATE(Misc!$A$5,"B6")),1),0)</f>
        <v>243</v>
      </c>
      <c r="D249" s="12"/>
    </row>
    <row r="250" customFormat="false" ht="12.8" hidden="false" customHeight="false" outlineLevel="0" collapsed="false">
      <c r="A250" s="16" t="s">
        <v>299</v>
      </c>
      <c r="B250" s="12"/>
      <c r="C250" s="20" t="n">
        <f aca="true">MATCH($A250,OFFSET(INDIRECT(CONCATENATE(Misc!$A$7,"A2")),0,0,INDIRECT(CONCATENATE(Misc!$A$5,"B6")),1),0)</f>
        <v>244</v>
      </c>
      <c r="D250" s="12"/>
    </row>
    <row r="251" customFormat="false" ht="12.8" hidden="false" customHeight="false" outlineLevel="0" collapsed="false">
      <c r="A251" s="16" t="s">
        <v>300</v>
      </c>
      <c r="B251" s="12"/>
      <c r="C251" s="20" t="n">
        <f aca="true">MATCH($A251,OFFSET(INDIRECT(CONCATENATE(Misc!$A$7,"A2")),0,0,INDIRECT(CONCATENATE(Misc!$A$5,"B6")),1),0)</f>
        <v>245</v>
      </c>
      <c r="D251" s="12"/>
    </row>
    <row r="252" customFormat="false" ht="12.8" hidden="false" customHeight="false" outlineLevel="0" collapsed="false">
      <c r="A252" s="16" t="s">
        <v>301</v>
      </c>
      <c r="B252" s="12"/>
      <c r="C252" s="20" t="n">
        <f aca="true">MATCH($A252,OFFSET(INDIRECT(CONCATENATE(Misc!$A$7,"A2")),0,0,INDIRECT(CONCATENATE(Misc!$A$5,"B6")),1),0)</f>
        <v>246</v>
      </c>
      <c r="D252" s="12"/>
    </row>
    <row r="253" customFormat="false" ht="12.8" hidden="false" customHeight="false" outlineLevel="0" collapsed="false">
      <c r="A253" s="16" t="s">
        <v>302</v>
      </c>
      <c r="B253" s="12"/>
      <c r="C253" s="20" t="n">
        <f aca="true">MATCH($A253,OFFSET(INDIRECT(CONCATENATE(Misc!$A$7,"A2")),0,0,INDIRECT(CONCATENATE(Misc!$A$5,"B6")),1),0)</f>
        <v>247</v>
      </c>
      <c r="D253" s="12"/>
    </row>
    <row r="254" customFormat="false" ht="12.8" hidden="false" customHeight="false" outlineLevel="0" collapsed="false">
      <c r="A254" s="16" t="s">
        <v>303</v>
      </c>
      <c r="B254" s="12"/>
      <c r="C254" s="20" t="n">
        <f aca="true">MATCH($A254,OFFSET(INDIRECT(CONCATENATE(Misc!$A$7,"A2")),0,0,INDIRECT(CONCATENATE(Misc!$A$5,"B6")),1),0)</f>
        <v>248</v>
      </c>
      <c r="D254" s="12"/>
    </row>
    <row r="255" customFormat="false" ht="12.8" hidden="false" customHeight="false" outlineLevel="0" collapsed="false">
      <c r="A255" s="16" t="s">
        <v>304</v>
      </c>
      <c r="B255" s="12"/>
      <c r="C255" s="20" t="n">
        <f aca="true">MATCH($A255,OFFSET(INDIRECT(CONCATENATE(Misc!$A$7,"A2")),0,0,INDIRECT(CONCATENATE(Misc!$A$5,"B6")),1),0)</f>
        <v>249</v>
      </c>
      <c r="D255" s="12"/>
    </row>
    <row r="256" customFormat="false" ht="12.8" hidden="false" customHeight="false" outlineLevel="0" collapsed="false">
      <c r="A256" s="16" t="s">
        <v>305</v>
      </c>
      <c r="B256" s="12"/>
      <c r="C256" s="20" t="n">
        <f aca="true">MATCH($A256,OFFSET(INDIRECT(CONCATENATE(Misc!$A$7,"A2")),0,0,INDIRECT(CONCATENATE(Misc!$A$5,"B6")),1),0)</f>
        <v>250</v>
      </c>
      <c r="D256" s="12"/>
    </row>
    <row r="257" customFormat="false" ht="12.8" hidden="false" customHeight="false" outlineLevel="0" collapsed="false">
      <c r="A257" s="16" t="s">
        <v>306</v>
      </c>
      <c r="B257" s="12"/>
      <c r="C257" s="20" t="n">
        <f aca="true">MATCH($A257,OFFSET(INDIRECT(CONCATENATE(Misc!$A$7,"A2")),0,0,INDIRECT(CONCATENATE(Misc!$A$5,"B6")),1),0)</f>
        <v>251</v>
      </c>
      <c r="D257" s="12"/>
    </row>
    <row r="258" customFormat="false" ht="12.8" hidden="false" customHeight="false" outlineLevel="0" collapsed="false">
      <c r="A258" s="16" t="s">
        <v>307</v>
      </c>
      <c r="B258" s="12"/>
      <c r="C258" s="20" t="n">
        <f aca="true">MATCH($A258,OFFSET(INDIRECT(CONCATENATE(Misc!$A$7,"A2")),0,0,INDIRECT(CONCATENATE(Misc!$A$5,"B6")),1),0)</f>
        <v>252</v>
      </c>
      <c r="D258" s="12"/>
    </row>
    <row r="259" customFormat="false" ht="12.8" hidden="false" customHeight="false" outlineLevel="0" collapsed="false">
      <c r="A259" s="16" t="s">
        <v>308</v>
      </c>
      <c r="B259" s="12"/>
      <c r="C259" s="20" t="n">
        <f aca="true">MATCH($A259,OFFSET(INDIRECT(CONCATENATE(Misc!$A$7,"A2")),0,0,INDIRECT(CONCATENATE(Misc!$A$5,"B6")),1),0)</f>
        <v>253</v>
      </c>
      <c r="D259" s="12"/>
    </row>
    <row r="260" customFormat="false" ht="12.8" hidden="false" customHeight="false" outlineLevel="0" collapsed="false">
      <c r="A260" s="16" t="s">
        <v>309</v>
      </c>
      <c r="B260" s="12"/>
      <c r="C260" s="20" t="n">
        <f aca="true">MATCH($A260,OFFSET(INDIRECT(CONCATENATE(Misc!$A$7,"A2")),0,0,INDIRECT(CONCATENATE(Misc!$A$5,"B6")),1),0)</f>
        <v>254</v>
      </c>
      <c r="D260" s="12"/>
    </row>
    <row r="261" customFormat="false" ht="12.8" hidden="false" customHeight="false" outlineLevel="0" collapsed="false">
      <c r="A261" s="16" t="s">
        <v>310</v>
      </c>
      <c r="B261" s="12"/>
      <c r="C261" s="20" t="n">
        <f aca="true">MATCH($A261,OFFSET(INDIRECT(CONCATENATE(Misc!$A$7,"A2")),0,0,INDIRECT(CONCATENATE(Misc!$A$5,"B6")),1),0)</f>
        <v>255</v>
      </c>
      <c r="D261" s="12"/>
    </row>
    <row r="262" customFormat="false" ht="12.8" hidden="false" customHeight="false" outlineLevel="0" collapsed="false">
      <c r="A262" s="16" t="s">
        <v>311</v>
      </c>
      <c r="B262" s="12"/>
      <c r="C262" s="20" t="n">
        <f aca="true">MATCH($A262,OFFSET(INDIRECT(CONCATENATE(Misc!$A$7,"A2")),0,0,INDIRECT(CONCATENATE(Misc!$A$5,"B6")),1),0)</f>
        <v>256</v>
      </c>
      <c r="D262" s="12"/>
    </row>
    <row r="263" customFormat="false" ht="12.8" hidden="false" customHeight="false" outlineLevel="0" collapsed="false">
      <c r="A263" s="16" t="s">
        <v>312</v>
      </c>
      <c r="B263" s="12"/>
      <c r="C263" s="20" t="n">
        <f aca="true">MATCH($A263,OFFSET(INDIRECT(CONCATENATE(Misc!$A$7,"A2")),0,0,INDIRECT(CONCATENATE(Misc!$A$5,"B6")),1),0)</f>
        <v>257</v>
      </c>
      <c r="D263" s="12"/>
    </row>
    <row r="264" customFormat="false" ht="12.8" hidden="false" customHeight="false" outlineLevel="0" collapsed="false">
      <c r="A264" s="16" t="s">
        <v>313</v>
      </c>
      <c r="B264" s="12"/>
      <c r="C264" s="20" t="n">
        <f aca="true">MATCH($A264,OFFSET(INDIRECT(CONCATENATE(Misc!$A$7,"A2")),0,0,INDIRECT(CONCATENATE(Misc!$A$5,"B6")),1),0)</f>
        <v>258</v>
      </c>
      <c r="D264" s="12"/>
    </row>
    <row r="265" customFormat="false" ht="12.8" hidden="false" customHeight="false" outlineLevel="0" collapsed="false">
      <c r="A265" s="16" t="s">
        <v>314</v>
      </c>
      <c r="B265" s="12"/>
      <c r="C265" s="20" t="n">
        <f aca="true">MATCH($A265,OFFSET(INDIRECT(CONCATENATE(Misc!$A$7,"A2")),0,0,INDIRECT(CONCATENATE(Misc!$A$5,"B6")),1),0)</f>
        <v>259</v>
      </c>
      <c r="D265" s="12"/>
    </row>
    <row r="266" customFormat="false" ht="12.8" hidden="false" customHeight="false" outlineLevel="0" collapsed="false">
      <c r="A266" s="16" t="s">
        <v>315</v>
      </c>
      <c r="B266" s="12"/>
      <c r="C266" s="20" t="n">
        <f aca="true">MATCH($A266,OFFSET(INDIRECT(CONCATENATE(Misc!$A$7,"A2")),0,0,INDIRECT(CONCATENATE(Misc!$A$5,"B6")),1),0)</f>
        <v>260</v>
      </c>
      <c r="D266" s="12"/>
    </row>
    <row r="267" customFormat="false" ht="12.8" hidden="false" customHeight="false" outlineLevel="0" collapsed="false">
      <c r="A267" s="16" t="s">
        <v>316</v>
      </c>
      <c r="B267" s="12"/>
      <c r="C267" s="20" t="n">
        <f aca="true">MATCH($A267,OFFSET(INDIRECT(CONCATENATE(Misc!$A$7,"A2")),0,0,INDIRECT(CONCATENATE(Misc!$A$5,"B6")),1),0)</f>
        <v>261</v>
      </c>
      <c r="D267" s="12"/>
    </row>
    <row r="268" customFormat="false" ht="12.8" hidden="false" customHeight="false" outlineLevel="0" collapsed="false">
      <c r="A268" s="16" t="s">
        <v>317</v>
      </c>
      <c r="B268" s="12"/>
      <c r="C268" s="20" t="n">
        <f aca="true">MATCH($A268,OFFSET(INDIRECT(CONCATENATE(Misc!$A$7,"A2")),0,0,INDIRECT(CONCATENATE(Misc!$A$5,"B6")),1),0)</f>
        <v>262</v>
      </c>
      <c r="D268" s="12"/>
    </row>
    <row r="269" customFormat="false" ht="12.8" hidden="false" customHeight="false" outlineLevel="0" collapsed="false">
      <c r="A269" s="16" t="s">
        <v>318</v>
      </c>
      <c r="B269" s="12"/>
      <c r="C269" s="20" t="n">
        <f aca="true">MATCH($A269,OFFSET(INDIRECT(CONCATENATE(Misc!$A$7,"A2")),0,0,INDIRECT(CONCATENATE(Misc!$A$5,"B6")),1),0)</f>
        <v>263</v>
      </c>
      <c r="D269" s="12"/>
    </row>
    <row r="270" customFormat="false" ht="12.8" hidden="false" customHeight="false" outlineLevel="0" collapsed="false">
      <c r="A270" s="16" t="s">
        <v>319</v>
      </c>
      <c r="B270" s="12"/>
      <c r="C270" s="20" t="n">
        <f aca="true">MATCH($A270,OFFSET(INDIRECT(CONCATENATE(Misc!$A$7,"A2")),0,0,INDIRECT(CONCATENATE(Misc!$A$5,"B6")),1),0)</f>
        <v>264</v>
      </c>
      <c r="D270" s="12"/>
    </row>
    <row r="271" customFormat="false" ht="12.8" hidden="false" customHeight="false" outlineLevel="0" collapsed="false">
      <c r="A271" s="16" t="s">
        <v>320</v>
      </c>
      <c r="B271" s="12"/>
      <c r="C271" s="20" t="n">
        <f aca="true">MATCH($A271,OFFSET(INDIRECT(CONCATENATE(Misc!$A$7,"A2")),0,0,INDIRECT(CONCATENATE(Misc!$A$5,"B6")),1),0)</f>
        <v>265</v>
      </c>
      <c r="D271" s="12"/>
    </row>
    <row r="272" customFormat="false" ht="12.8" hidden="false" customHeight="false" outlineLevel="0" collapsed="false">
      <c r="A272" s="16" t="s">
        <v>321</v>
      </c>
      <c r="B272" s="12"/>
      <c r="C272" s="20" t="n">
        <f aca="true">MATCH($A272,OFFSET(INDIRECT(CONCATENATE(Misc!$A$7,"A2")),0,0,INDIRECT(CONCATENATE(Misc!$A$5,"B6")),1),0)</f>
        <v>266</v>
      </c>
      <c r="D272" s="12"/>
    </row>
    <row r="273" customFormat="false" ht="12.8" hidden="false" customHeight="false" outlineLevel="0" collapsed="false">
      <c r="A273" s="16" t="s">
        <v>322</v>
      </c>
      <c r="B273" s="12"/>
      <c r="C273" s="20" t="n">
        <f aca="true">MATCH($A273,OFFSET(INDIRECT(CONCATENATE(Misc!$A$7,"A2")),0,0,INDIRECT(CONCATENATE(Misc!$A$5,"B6")),1),0)</f>
        <v>267</v>
      </c>
      <c r="D273" s="12"/>
    </row>
    <row r="274" customFormat="false" ht="12.8" hidden="false" customHeight="false" outlineLevel="0" collapsed="false">
      <c r="A274" s="16" t="s">
        <v>323</v>
      </c>
      <c r="B274" s="12"/>
      <c r="C274" s="20" t="n">
        <f aca="true">MATCH($A274,OFFSET(INDIRECT(CONCATENATE(Misc!$A$7,"A2")),0,0,INDIRECT(CONCATENATE(Misc!$A$5,"B6")),1),0)</f>
        <v>268</v>
      </c>
      <c r="D274" s="12"/>
    </row>
    <row r="275" customFormat="false" ht="12.8" hidden="false" customHeight="false" outlineLevel="0" collapsed="false">
      <c r="A275" s="16" t="s">
        <v>324</v>
      </c>
      <c r="B275" s="12"/>
      <c r="C275" s="20" t="n">
        <f aca="true">MATCH($A275,OFFSET(INDIRECT(CONCATENATE(Misc!$A$7,"A2")),0,0,INDIRECT(CONCATENATE(Misc!$A$5,"B6")),1),0)</f>
        <v>269</v>
      </c>
      <c r="D275" s="12"/>
    </row>
    <row r="276" customFormat="false" ht="12.8" hidden="false" customHeight="false" outlineLevel="0" collapsed="false">
      <c r="A276" s="16" t="s">
        <v>325</v>
      </c>
      <c r="B276" s="12"/>
      <c r="C276" s="20" t="n">
        <f aca="true">MATCH($A276,OFFSET(INDIRECT(CONCATENATE(Misc!$A$7,"A2")),0,0,INDIRECT(CONCATENATE(Misc!$A$5,"B6")),1),0)</f>
        <v>270</v>
      </c>
      <c r="D276" s="12"/>
    </row>
    <row r="277" customFormat="false" ht="12.8" hidden="false" customHeight="false" outlineLevel="0" collapsed="false">
      <c r="A277" s="16" t="s">
        <v>326</v>
      </c>
      <c r="B277" s="12"/>
      <c r="C277" s="20" t="n">
        <f aca="true">MATCH($A277,OFFSET(INDIRECT(CONCATENATE(Misc!$A$7,"A2")),0,0,INDIRECT(CONCATENATE(Misc!$A$5,"B6")),1),0)</f>
        <v>271</v>
      </c>
      <c r="D277" s="12"/>
    </row>
    <row r="278" customFormat="false" ht="12.8" hidden="false" customHeight="false" outlineLevel="0" collapsed="false">
      <c r="A278" s="16" t="s">
        <v>327</v>
      </c>
      <c r="B278" s="12"/>
      <c r="C278" s="20" t="n">
        <f aca="true">MATCH($A278,OFFSET(INDIRECT(CONCATENATE(Misc!$A$7,"A2")),0,0,INDIRECT(CONCATENATE(Misc!$A$5,"B6")),1),0)</f>
        <v>272</v>
      </c>
      <c r="D278" s="12"/>
    </row>
    <row r="279" customFormat="false" ht="12.8" hidden="false" customHeight="false" outlineLevel="0" collapsed="false">
      <c r="A279" s="16" t="s">
        <v>328</v>
      </c>
      <c r="B279" s="12"/>
      <c r="C279" s="20" t="n">
        <f aca="true">MATCH($A279,OFFSET(INDIRECT(CONCATENATE(Misc!$A$7,"A2")),0,0,INDIRECT(CONCATENATE(Misc!$A$5,"B6")),1),0)</f>
        <v>273</v>
      </c>
      <c r="D279" s="12"/>
    </row>
    <row r="280" customFormat="false" ht="12.8" hidden="false" customHeight="false" outlineLevel="0" collapsed="false">
      <c r="A280" s="16" t="s">
        <v>329</v>
      </c>
      <c r="B280" s="12"/>
      <c r="C280" s="20" t="n">
        <f aca="true">MATCH($A280,OFFSET(INDIRECT(CONCATENATE(Misc!$A$7,"A2")),0,0,INDIRECT(CONCATENATE(Misc!$A$5,"B6")),1),0)</f>
        <v>274</v>
      </c>
      <c r="D280" s="12"/>
    </row>
    <row r="281" customFormat="false" ht="12.8" hidden="false" customHeight="false" outlineLevel="0" collapsed="false">
      <c r="A281" s="16" t="s">
        <v>330</v>
      </c>
      <c r="B281" s="12"/>
      <c r="C281" s="20" t="n">
        <f aca="true">MATCH($A281,OFFSET(INDIRECT(CONCATENATE(Misc!$A$7,"A2")),0,0,INDIRECT(CONCATENATE(Misc!$A$5,"B6")),1),0)</f>
        <v>275</v>
      </c>
      <c r="D281" s="12"/>
    </row>
    <row r="282" customFormat="false" ht="12.8" hidden="false" customHeight="false" outlineLevel="0" collapsed="false">
      <c r="A282" s="16" t="s">
        <v>331</v>
      </c>
      <c r="B282" s="12"/>
      <c r="C282" s="20" t="n">
        <f aca="true">MATCH($A282,OFFSET(INDIRECT(CONCATENATE(Misc!$A$7,"A2")),0,0,INDIRECT(CONCATENATE(Misc!$A$5,"B6")),1),0)</f>
        <v>276</v>
      </c>
      <c r="D282" s="12"/>
    </row>
    <row r="283" customFormat="false" ht="12.8" hidden="false" customHeight="false" outlineLevel="0" collapsed="false">
      <c r="A283" s="16" t="s">
        <v>332</v>
      </c>
      <c r="B283" s="12"/>
      <c r="C283" s="20" t="n">
        <f aca="true">MATCH($A283,OFFSET(INDIRECT(CONCATENATE(Misc!$A$7,"A2")),0,0,INDIRECT(CONCATENATE(Misc!$A$5,"B6")),1),0)</f>
        <v>277</v>
      </c>
      <c r="D283" s="12"/>
    </row>
    <row r="284" customFormat="false" ht="12.8" hidden="false" customHeight="false" outlineLevel="0" collapsed="false">
      <c r="A284" s="16" t="s">
        <v>333</v>
      </c>
      <c r="B284" s="12"/>
      <c r="C284" s="20" t="n">
        <f aca="true">MATCH($A284,OFFSET(INDIRECT(CONCATENATE(Misc!$A$7,"A2")),0,0,INDIRECT(CONCATENATE(Misc!$A$5,"B6")),1),0)</f>
        <v>278</v>
      </c>
      <c r="D284" s="12"/>
    </row>
    <row r="285" customFormat="false" ht="12.8" hidden="false" customHeight="false" outlineLevel="0" collapsed="false">
      <c r="A285" s="16" t="s">
        <v>334</v>
      </c>
      <c r="B285" s="12"/>
      <c r="C285" s="20" t="n">
        <f aca="true">MATCH($A285,OFFSET(INDIRECT(CONCATENATE(Misc!$A$7,"A2")),0,0,INDIRECT(CONCATENATE(Misc!$A$5,"B6")),1),0)</f>
        <v>279</v>
      </c>
      <c r="D285" s="12"/>
    </row>
    <row r="286" customFormat="false" ht="12.8" hidden="false" customHeight="false" outlineLevel="0" collapsed="false">
      <c r="A286" s="16" t="s">
        <v>335</v>
      </c>
      <c r="B286" s="12"/>
      <c r="C286" s="20" t="n">
        <f aca="true">MATCH($A286,OFFSET(INDIRECT(CONCATENATE(Misc!$A$7,"A2")),0,0,INDIRECT(CONCATENATE(Misc!$A$5,"B6")),1),0)</f>
        <v>280</v>
      </c>
      <c r="D286" s="12"/>
    </row>
    <row r="287" customFormat="false" ht="12.8" hidden="false" customHeight="false" outlineLevel="0" collapsed="false">
      <c r="A287" s="16" t="s">
        <v>336</v>
      </c>
      <c r="B287" s="12"/>
      <c r="C287" s="20" t="n">
        <f aca="true">MATCH($A287,OFFSET(INDIRECT(CONCATENATE(Misc!$A$7,"A2")),0,0,INDIRECT(CONCATENATE(Misc!$A$5,"B6")),1),0)</f>
        <v>281</v>
      </c>
      <c r="D287" s="12"/>
    </row>
    <row r="288" customFormat="false" ht="12.8" hidden="false" customHeight="false" outlineLevel="0" collapsed="false">
      <c r="A288" s="16" t="s">
        <v>337</v>
      </c>
      <c r="B288" s="12"/>
      <c r="C288" s="20" t="n">
        <f aca="true">MATCH($A288,OFFSET(INDIRECT(CONCATENATE(Misc!$A$7,"A2")),0,0,INDIRECT(CONCATENATE(Misc!$A$5,"B6")),1),0)</f>
        <v>282</v>
      </c>
      <c r="D288" s="12"/>
    </row>
    <row r="289" customFormat="false" ht="12.8" hidden="false" customHeight="false" outlineLevel="0" collapsed="false">
      <c r="A289" s="16" t="s">
        <v>338</v>
      </c>
      <c r="B289" s="12"/>
      <c r="C289" s="20" t="n">
        <f aca="true">MATCH($A289,OFFSET(INDIRECT(CONCATENATE(Misc!$A$7,"A2")),0,0,INDIRECT(CONCATENATE(Misc!$A$5,"B6")),1),0)</f>
        <v>283</v>
      </c>
      <c r="D289" s="12"/>
    </row>
    <row r="290" customFormat="false" ht="12.8" hidden="false" customHeight="false" outlineLevel="0" collapsed="false">
      <c r="A290" s="16" t="s">
        <v>339</v>
      </c>
      <c r="B290" s="12"/>
      <c r="C290" s="20" t="n">
        <f aca="true">MATCH($A290,OFFSET(INDIRECT(CONCATENATE(Misc!$A$7,"A2")),0,0,INDIRECT(CONCATENATE(Misc!$A$5,"B6")),1),0)</f>
        <v>284</v>
      </c>
      <c r="D290" s="12"/>
    </row>
    <row r="291" customFormat="false" ht="12.8" hidden="false" customHeight="false" outlineLevel="0" collapsed="false">
      <c r="A291" s="16" t="s">
        <v>340</v>
      </c>
      <c r="B291" s="12"/>
      <c r="C291" s="20" t="n">
        <f aca="true">MATCH($A291,OFFSET(INDIRECT(CONCATENATE(Misc!$A$7,"A2")),0,0,INDIRECT(CONCATENATE(Misc!$A$5,"B6")),1),0)</f>
        <v>285</v>
      </c>
      <c r="D291" s="12"/>
    </row>
    <row r="292" customFormat="false" ht="12.8" hidden="false" customHeight="false" outlineLevel="0" collapsed="false">
      <c r="A292" s="16" t="s">
        <v>341</v>
      </c>
      <c r="B292" s="12"/>
      <c r="C292" s="20" t="n">
        <f aca="true">MATCH($A292,OFFSET(INDIRECT(CONCATENATE(Misc!$A$7,"A2")),0,0,INDIRECT(CONCATENATE(Misc!$A$5,"B6")),1),0)</f>
        <v>286</v>
      </c>
      <c r="D292" s="12"/>
    </row>
    <row r="293" customFormat="false" ht="12.8" hidden="false" customHeight="false" outlineLevel="0" collapsed="false">
      <c r="A293" s="16" t="s">
        <v>342</v>
      </c>
      <c r="B293" s="12"/>
      <c r="C293" s="20" t="n">
        <f aca="true">MATCH($A293,OFFSET(INDIRECT(CONCATENATE(Misc!$A$7,"A2")),0,0,INDIRECT(CONCATENATE(Misc!$A$5,"B6")),1),0)</f>
        <v>287</v>
      </c>
      <c r="D293" s="12"/>
    </row>
    <row r="294" customFormat="false" ht="12.8" hidden="false" customHeight="false" outlineLevel="0" collapsed="false">
      <c r="A294" s="16" t="s">
        <v>343</v>
      </c>
      <c r="B294" s="12"/>
      <c r="C294" s="20" t="n">
        <f aca="true">MATCH($A294,OFFSET(INDIRECT(CONCATENATE(Misc!$A$7,"A2")),0,0,INDIRECT(CONCATENATE(Misc!$A$5,"B6")),1),0)</f>
        <v>288</v>
      </c>
      <c r="D294" s="12"/>
    </row>
    <row r="295" customFormat="false" ht="12.8" hidden="false" customHeight="false" outlineLevel="0" collapsed="false">
      <c r="A295" s="16" t="s">
        <v>344</v>
      </c>
      <c r="B295" s="12"/>
      <c r="C295" s="20" t="n">
        <f aca="true">MATCH($A295,OFFSET(INDIRECT(CONCATENATE(Misc!$A$7,"A2")),0,0,INDIRECT(CONCATENATE(Misc!$A$5,"B6")),1),0)</f>
        <v>289</v>
      </c>
      <c r="D295" s="12"/>
    </row>
    <row r="296" customFormat="false" ht="12.8" hidden="false" customHeight="false" outlineLevel="0" collapsed="false">
      <c r="A296" s="16" t="s">
        <v>345</v>
      </c>
      <c r="B296" s="12"/>
      <c r="C296" s="20" t="n">
        <f aca="true">MATCH($A296,OFFSET(INDIRECT(CONCATENATE(Misc!$A$7,"A2")),0,0,INDIRECT(CONCATENATE(Misc!$A$5,"B6")),1),0)</f>
        <v>290</v>
      </c>
      <c r="D296" s="12"/>
    </row>
    <row r="297" customFormat="false" ht="12.8" hidden="false" customHeight="false" outlineLevel="0" collapsed="false">
      <c r="A297" s="16" t="s">
        <v>346</v>
      </c>
      <c r="B297" s="12"/>
      <c r="C297" s="20" t="n">
        <f aca="true">MATCH($A297,OFFSET(INDIRECT(CONCATENATE(Misc!$A$7,"A2")),0,0,INDIRECT(CONCATENATE(Misc!$A$5,"B6")),1),0)</f>
        <v>291</v>
      </c>
      <c r="D297" s="12"/>
    </row>
    <row r="298" customFormat="false" ht="12.8" hidden="false" customHeight="false" outlineLevel="0" collapsed="false">
      <c r="A298" s="16" t="s">
        <v>347</v>
      </c>
      <c r="B298" s="12"/>
      <c r="C298" s="20" t="n">
        <f aca="true">MATCH($A298,OFFSET(INDIRECT(CONCATENATE(Misc!$A$7,"A2")),0,0,INDIRECT(CONCATENATE(Misc!$A$5,"B6")),1),0)</f>
        <v>292</v>
      </c>
      <c r="D298" s="12"/>
    </row>
    <row r="299" customFormat="false" ht="12.8" hidden="false" customHeight="false" outlineLevel="0" collapsed="false">
      <c r="A299" s="16" t="s">
        <v>348</v>
      </c>
      <c r="B299" s="12"/>
      <c r="C299" s="20" t="n">
        <f aca="true">MATCH($A299,OFFSET(INDIRECT(CONCATENATE(Misc!$A$7,"A2")),0,0,INDIRECT(CONCATENATE(Misc!$A$5,"B6")),1),0)</f>
        <v>293</v>
      </c>
      <c r="D299" s="12"/>
    </row>
    <row r="300" customFormat="false" ht="12.8" hidden="false" customHeight="false" outlineLevel="0" collapsed="false">
      <c r="A300" s="16" t="s">
        <v>349</v>
      </c>
      <c r="B300" s="12"/>
      <c r="C300" s="20" t="n">
        <f aca="true">MATCH($A300,OFFSET(INDIRECT(CONCATENATE(Misc!$A$7,"A2")),0,0,INDIRECT(CONCATENATE(Misc!$A$5,"B6")),1),0)</f>
        <v>294</v>
      </c>
      <c r="D300" s="12"/>
    </row>
    <row r="301" customFormat="false" ht="12.8" hidden="false" customHeight="false" outlineLevel="0" collapsed="false">
      <c r="A301" s="16" t="s">
        <v>350</v>
      </c>
      <c r="B301" s="12"/>
      <c r="C301" s="20" t="n">
        <f aca="true">MATCH($A301,OFFSET(INDIRECT(CONCATENATE(Misc!$A$7,"A2")),0,0,INDIRECT(CONCATENATE(Misc!$A$5,"B6")),1),0)</f>
        <v>295</v>
      </c>
      <c r="D301" s="12"/>
    </row>
    <row r="302" customFormat="false" ht="12.8" hidden="false" customHeight="false" outlineLevel="0" collapsed="false">
      <c r="A302" s="16" t="s">
        <v>351</v>
      </c>
      <c r="B302" s="12"/>
      <c r="C302" s="20" t="n">
        <f aca="true">MATCH($A302,OFFSET(INDIRECT(CONCATENATE(Misc!$A$7,"A2")),0,0,INDIRECT(CONCATENATE(Misc!$A$5,"B6")),1),0)</f>
        <v>296</v>
      </c>
      <c r="D302" s="12"/>
    </row>
    <row r="303" customFormat="false" ht="12.8" hidden="false" customHeight="false" outlineLevel="0" collapsed="false">
      <c r="A303" s="16" t="s">
        <v>352</v>
      </c>
      <c r="B303" s="12"/>
      <c r="C303" s="20" t="n">
        <f aca="true">MATCH($A303,OFFSET(INDIRECT(CONCATENATE(Misc!$A$7,"A2")),0,0,INDIRECT(CONCATENATE(Misc!$A$5,"B6")),1),0)</f>
        <v>297</v>
      </c>
      <c r="D303" s="12"/>
    </row>
    <row r="304" customFormat="false" ht="12.8" hidden="false" customHeight="false" outlineLevel="0" collapsed="false">
      <c r="A304" s="16" t="s">
        <v>353</v>
      </c>
      <c r="B304" s="12"/>
      <c r="C304" s="20" t="n">
        <f aca="true">MATCH($A304,OFFSET(INDIRECT(CONCATENATE(Misc!$A$7,"A2")),0,0,INDIRECT(CONCATENATE(Misc!$A$5,"B6")),1),0)</f>
        <v>298</v>
      </c>
      <c r="D304" s="12"/>
    </row>
    <row r="305" customFormat="false" ht="12.8" hidden="false" customHeight="false" outlineLevel="0" collapsed="false">
      <c r="A305" s="16" t="s">
        <v>354</v>
      </c>
      <c r="B305" s="12"/>
      <c r="C305" s="20" t="n">
        <f aca="true">MATCH($A305,OFFSET(INDIRECT(CONCATENATE(Misc!$A$7,"A2")),0,0,INDIRECT(CONCATENATE(Misc!$A$5,"B6")),1),0)</f>
        <v>299</v>
      </c>
      <c r="D305" s="12"/>
    </row>
    <row r="306" customFormat="false" ht="12.8" hidden="false" customHeight="false" outlineLevel="0" collapsed="false">
      <c r="A306" s="16" t="s">
        <v>355</v>
      </c>
      <c r="B306" s="12"/>
      <c r="C306" s="20" t="n">
        <f aca="true">MATCH($A306,OFFSET(INDIRECT(CONCATENATE(Misc!$A$7,"A2")),0,0,INDIRECT(CONCATENATE(Misc!$A$5,"B6")),1),0)</f>
        <v>300</v>
      </c>
      <c r="D306" s="12"/>
    </row>
    <row r="307" customFormat="false" ht="12.8" hidden="false" customHeight="false" outlineLevel="0" collapsed="false">
      <c r="A307" s="16" t="s">
        <v>356</v>
      </c>
      <c r="B307" s="12"/>
      <c r="C307" s="20" t="n">
        <f aca="true">MATCH($A307,OFFSET(INDIRECT(CONCATENATE(Misc!$A$7,"A2")),0,0,INDIRECT(CONCATENATE(Misc!$A$5,"B6")),1),0)</f>
        <v>301</v>
      </c>
      <c r="D307" s="12"/>
    </row>
    <row r="308" customFormat="false" ht="12.8" hidden="false" customHeight="false" outlineLevel="0" collapsed="false">
      <c r="A308" s="16" t="s">
        <v>357</v>
      </c>
      <c r="B308" s="12"/>
      <c r="C308" s="20" t="n">
        <f aca="true">MATCH($A308,OFFSET(INDIRECT(CONCATENATE(Misc!$A$7,"A2")),0,0,INDIRECT(CONCATENATE(Misc!$A$5,"B6")),1),0)</f>
        <v>302</v>
      </c>
      <c r="D308" s="12"/>
    </row>
    <row r="309" customFormat="false" ht="12.8" hidden="false" customHeight="false" outlineLevel="0" collapsed="false">
      <c r="A309" s="16" t="s">
        <v>358</v>
      </c>
      <c r="B309" s="12"/>
      <c r="C309" s="20" t="n">
        <f aca="true">MATCH($A309,OFFSET(INDIRECT(CONCATENATE(Misc!$A$7,"A2")),0,0,INDIRECT(CONCATENATE(Misc!$A$5,"B6")),1),0)</f>
        <v>303</v>
      </c>
      <c r="D309" s="12"/>
    </row>
    <row r="310" customFormat="false" ht="12.8" hidden="false" customHeight="false" outlineLevel="0" collapsed="false">
      <c r="A310" s="16" t="s">
        <v>359</v>
      </c>
      <c r="B310" s="12"/>
      <c r="C310" s="20" t="n">
        <f aca="true">MATCH($A310,OFFSET(INDIRECT(CONCATENATE(Misc!$A$7,"A2")),0,0,INDIRECT(CONCATENATE(Misc!$A$5,"B6")),1),0)</f>
        <v>304</v>
      </c>
      <c r="D310" s="12"/>
    </row>
    <row r="311" customFormat="false" ht="12.8" hidden="false" customHeight="false" outlineLevel="0" collapsed="false">
      <c r="A311" s="16" t="s">
        <v>360</v>
      </c>
      <c r="B311" s="12"/>
      <c r="C311" s="20" t="n">
        <f aca="true">MATCH($A311,OFFSET(INDIRECT(CONCATENATE(Misc!$A$7,"A2")),0,0,INDIRECT(CONCATENATE(Misc!$A$5,"B6")),1),0)</f>
        <v>305</v>
      </c>
      <c r="D311" s="12"/>
    </row>
    <row r="312" customFormat="false" ht="12.8" hidden="false" customHeight="false" outlineLevel="0" collapsed="false">
      <c r="A312" s="16" t="s">
        <v>361</v>
      </c>
      <c r="B312" s="12"/>
      <c r="C312" s="20" t="n">
        <f aca="true">MATCH($A312,OFFSET(INDIRECT(CONCATENATE(Misc!$A$7,"A2")),0,0,INDIRECT(CONCATENATE(Misc!$A$5,"B6")),1),0)</f>
        <v>306</v>
      </c>
      <c r="D312" s="12"/>
    </row>
    <row r="313" customFormat="false" ht="12.8" hidden="false" customHeight="false" outlineLevel="0" collapsed="false">
      <c r="A313" s="16" t="s">
        <v>362</v>
      </c>
      <c r="B313" s="12"/>
      <c r="C313" s="20" t="n">
        <f aca="true">MATCH($A313,OFFSET(INDIRECT(CONCATENATE(Misc!$A$7,"A2")),0,0,INDIRECT(CONCATENATE(Misc!$A$5,"B6")),1),0)</f>
        <v>307</v>
      </c>
      <c r="D313" s="12"/>
    </row>
    <row r="314" customFormat="false" ht="12.8" hidden="false" customHeight="false" outlineLevel="0" collapsed="false">
      <c r="A314" s="16" t="s">
        <v>363</v>
      </c>
      <c r="B314" s="12"/>
      <c r="C314" s="20" t="n">
        <f aca="true">MATCH($A314,OFFSET(INDIRECT(CONCATENATE(Misc!$A$7,"A2")),0,0,INDIRECT(CONCATENATE(Misc!$A$5,"B6")),1),0)</f>
        <v>308</v>
      </c>
      <c r="D314" s="12"/>
    </row>
    <row r="315" customFormat="false" ht="12.8" hidden="false" customHeight="false" outlineLevel="0" collapsed="false">
      <c r="A315" s="16" t="s">
        <v>364</v>
      </c>
      <c r="B315" s="12"/>
      <c r="C315" s="20" t="n">
        <f aca="true">MATCH($A315,OFFSET(INDIRECT(CONCATENATE(Misc!$A$7,"A2")),0,0,INDIRECT(CONCATENATE(Misc!$A$5,"B6")),1),0)</f>
        <v>309</v>
      </c>
      <c r="D315" s="12"/>
    </row>
    <row r="316" customFormat="false" ht="12.8" hidden="false" customHeight="false" outlineLevel="0" collapsed="false">
      <c r="A316" s="16" t="s">
        <v>365</v>
      </c>
      <c r="B316" s="12"/>
      <c r="C316" s="20" t="n">
        <f aca="true">MATCH($A316,OFFSET(INDIRECT(CONCATENATE(Misc!$A$7,"A2")),0,0,INDIRECT(CONCATENATE(Misc!$A$5,"B6")),1),0)</f>
        <v>310</v>
      </c>
      <c r="D316" s="12"/>
    </row>
    <row r="317" customFormat="false" ht="12.8" hidden="false" customHeight="false" outlineLevel="0" collapsed="false">
      <c r="A317" s="16" t="s">
        <v>366</v>
      </c>
      <c r="B317" s="12"/>
      <c r="C317" s="20" t="n">
        <f aca="true">MATCH($A317,OFFSET(INDIRECT(CONCATENATE(Misc!$A$7,"A2")),0,0,INDIRECT(CONCATENATE(Misc!$A$5,"B6")),1),0)</f>
        <v>311</v>
      </c>
      <c r="D317" s="12"/>
    </row>
    <row r="318" customFormat="false" ht="12.8" hidden="false" customHeight="false" outlineLevel="0" collapsed="false">
      <c r="A318" s="16" t="s">
        <v>367</v>
      </c>
      <c r="B318" s="12"/>
      <c r="C318" s="20" t="n">
        <f aca="true">MATCH($A318,OFFSET(INDIRECT(CONCATENATE(Misc!$A$7,"A2")),0,0,INDIRECT(CONCATENATE(Misc!$A$5,"B6")),1),0)</f>
        <v>312</v>
      </c>
      <c r="D318" s="12"/>
    </row>
    <row r="319" customFormat="false" ht="12.8" hidden="false" customHeight="false" outlineLevel="0" collapsed="false">
      <c r="A319" s="16" t="s">
        <v>368</v>
      </c>
      <c r="B319" s="12"/>
      <c r="C319" s="20" t="n">
        <f aca="true">MATCH($A319,OFFSET(INDIRECT(CONCATENATE(Misc!$A$7,"A2")),0,0,INDIRECT(CONCATENATE(Misc!$A$5,"B6")),1),0)</f>
        <v>313</v>
      </c>
      <c r="D319" s="12"/>
    </row>
    <row r="320" customFormat="false" ht="12.8" hidden="false" customHeight="false" outlineLevel="0" collapsed="false">
      <c r="A320" s="16" t="s">
        <v>369</v>
      </c>
      <c r="B320" s="12"/>
      <c r="C320" s="20" t="n">
        <f aca="true">MATCH($A320,OFFSET(INDIRECT(CONCATENATE(Misc!$A$7,"A2")),0,0,INDIRECT(CONCATENATE(Misc!$A$5,"B6")),1),0)</f>
        <v>314</v>
      </c>
      <c r="D320" s="12"/>
    </row>
    <row r="321" customFormat="false" ht="12.8" hidden="false" customHeight="false" outlineLevel="0" collapsed="false">
      <c r="A321" s="16" t="s">
        <v>370</v>
      </c>
      <c r="B321" s="12"/>
      <c r="C321" s="20" t="n">
        <f aca="true">MATCH($A321,OFFSET(INDIRECT(CONCATENATE(Misc!$A$7,"A2")),0,0,INDIRECT(CONCATENATE(Misc!$A$5,"B6")),1),0)</f>
        <v>315</v>
      </c>
      <c r="D321" s="12"/>
    </row>
    <row r="322" customFormat="false" ht="12.8" hidden="false" customHeight="false" outlineLevel="0" collapsed="false">
      <c r="A322" s="16" t="s">
        <v>371</v>
      </c>
      <c r="B322" s="12"/>
      <c r="C322" s="20" t="n">
        <f aca="true">MATCH($A322,OFFSET(INDIRECT(CONCATENATE(Misc!$A$7,"A2")),0,0,INDIRECT(CONCATENATE(Misc!$A$5,"B6")),1),0)</f>
        <v>316</v>
      </c>
      <c r="D322" s="12"/>
    </row>
    <row r="323" customFormat="false" ht="12.8" hidden="false" customHeight="false" outlineLevel="0" collapsed="false">
      <c r="A323" s="16" t="s">
        <v>372</v>
      </c>
      <c r="B323" s="12"/>
      <c r="C323" s="20" t="n">
        <f aca="true">MATCH($A323,OFFSET(INDIRECT(CONCATENATE(Misc!$A$7,"A2")),0,0,INDIRECT(CONCATENATE(Misc!$A$5,"B6")),1),0)</f>
        <v>317</v>
      </c>
      <c r="D323" s="12"/>
    </row>
    <row r="324" customFormat="false" ht="12.8" hidden="false" customHeight="false" outlineLevel="0" collapsed="false">
      <c r="A324" s="16" t="s">
        <v>373</v>
      </c>
      <c r="B324" s="12"/>
      <c r="C324" s="20" t="n">
        <f aca="true">MATCH($A324,OFFSET(INDIRECT(CONCATENATE(Misc!$A$7,"A2")),0,0,INDIRECT(CONCATENATE(Misc!$A$5,"B6")),1),0)</f>
        <v>318</v>
      </c>
      <c r="D324" s="12"/>
    </row>
    <row r="325" customFormat="false" ht="12.8" hidden="false" customHeight="false" outlineLevel="0" collapsed="false">
      <c r="A325" s="16" t="s">
        <v>374</v>
      </c>
      <c r="B325" s="12"/>
      <c r="C325" s="20" t="n">
        <f aca="true">MATCH($A325,OFFSET(INDIRECT(CONCATENATE(Misc!$A$7,"A2")),0,0,INDIRECT(CONCATENATE(Misc!$A$5,"B6")),1),0)</f>
        <v>319</v>
      </c>
      <c r="D325" s="12"/>
    </row>
    <row r="326" customFormat="false" ht="12.8" hidden="false" customHeight="false" outlineLevel="0" collapsed="false">
      <c r="A326" s="16" t="s">
        <v>375</v>
      </c>
      <c r="B326" s="12"/>
      <c r="C326" s="20" t="n">
        <f aca="true">MATCH($A326,OFFSET(INDIRECT(CONCATENATE(Misc!$A$7,"A2")),0,0,INDIRECT(CONCATENATE(Misc!$A$5,"B6")),1),0)</f>
        <v>320</v>
      </c>
      <c r="D326" s="12"/>
    </row>
    <row r="327" customFormat="false" ht="12.8" hidden="false" customHeight="false" outlineLevel="0" collapsed="false">
      <c r="A327" s="16" t="s">
        <v>376</v>
      </c>
      <c r="B327" s="12"/>
      <c r="C327" s="20" t="n">
        <f aca="true">MATCH($A327,OFFSET(INDIRECT(CONCATENATE(Misc!$A$7,"A2")),0,0,INDIRECT(CONCATENATE(Misc!$A$5,"B6")),1),0)</f>
        <v>321</v>
      </c>
      <c r="D327" s="12"/>
    </row>
    <row r="328" customFormat="false" ht="12.8" hidden="false" customHeight="false" outlineLevel="0" collapsed="false">
      <c r="A328" s="16" t="s">
        <v>377</v>
      </c>
      <c r="B328" s="12"/>
      <c r="C328" s="20" t="n">
        <f aca="true">MATCH($A328,OFFSET(INDIRECT(CONCATENATE(Misc!$A$7,"A2")),0,0,INDIRECT(CONCATENATE(Misc!$A$5,"B6")),1),0)</f>
        <v>322</v>
      </c>
      <c r="D328" s="12"/>
    </row>
    <row r="329" customFormat="false" ht="12.8" hidden="false" customHeight="false" outlineLevel="0" collapsed="false">
      <c r="A329" s="16" t="s">
        <v>378</v>
      </c>
      <c r="B329" s="12"/>
      <c r="C329" s="20" t="n">
        <f aca="true">MATCH($A329,OFFSET(INDIRECT(CONCATENATE(Misc!$A$7,"A2")),0,0,INDIRECT(CONCATENATE(Misc!$A$5,"B6")),1),0)</f>
        <v>323</v>
      </c>
      <c r="D329" s="12"/>
    </row>
    <row r="330" customFormat="false" ht="12.8" hidden="false" customHeight="false" outlineLevel="0" collapsed="false">
      <c r="A330" s="16" t="s">
        <v>379</v>
      </c>
      <c r="B330" s="12"/>
      <c r="C330" s="20" t="n">
        <f aca="true">MATCH($A330,OFFSET(INDIRECT(CONCATENATE(Misc!$A$7,"A2")),0,0,INDIRECT(CONCATENATE(Misc!$A$5,"B6")),1),0)</f>
        <v>324</v>
      </c>
      <c r="D330" s="12"/>
    </row>
    <row r="331" customFormat="false" ht="12.8" hidden="false" customHeight="false" outlineLevel="0" collapsed="false">
      <c r="A331" s="16" t="s">
        <v>380</v>
      </c>
      <c r="B331" s="12"/>
      <c r="C331" s="20" t="n">
        <f aca="true">MATCH($A331,OFFSET(INDIRECT(CONCATENATE(Misc!$A$7,"A2")),0,0,INDIRECT(CONCATENATE(Misc!$A$5,"B6")),1),0)</f>
        <v>325</v>
      </c>
      <c r="D331" s="12"/>
    </row>
    <row r="332" customFormat="false" ht="12.8" hidden="false" customHeight="false" outlineLevel="0" collapsed="false">
      <c r="A332" s="16" t="s">
        <v>381</v>
      </c>
      <c r="B332" s="12"/>
      <c r="C332" s="20" t="n">
        <f aca="true">MATCH($A332,OFFSET(INDIRECT(CONCATENATE(Misc!$A$7,"A2")),0,0,INDIRECT(CONCATENATE(Misc!$A$5,"B6")),1),0)</f>
        <v>326</v>
      </c>
      <c r="D332" s="12"/>
    </row>
    <row r="333" customFormat="false" ht="12.8" hidden="false" customHeight="false" outlineLevel="0" collapsed="false">
      <c r="A333" s="16" t="s">
        <v>382</v>
      </c>
      <c r="B333" s="12"/>
      <c r="C333" s="20" t="n">
        <f aca="true">MATCH($A333,OFFSET(INDIRECT(CONCATENATE(Misc!$A$7,"A2")),0,0,INDIRECT(CONCATENATE(Misc!$A$5,"B6")),1),0)</f>
        <v>327</v>
      </c>
      <c r="D333" s="12"/>
    </row>
    <row r="334" customFormat="false" ht="12.8" hidden="false" customHeight="false" outlineLevel="0" collapsed="false">
      <c r="A334" s="16" t="s">
        <v>383</v>
      </c>
      <c r="B334" s="12"/>
      <c r="C334" s="20" t="n">
        <f aca="true">MATCH($A334,OFFSET(INDIRECT(CONCATENATE(Misc!$A$7,"A2")),0,0,INDIRECT(CONCATENATE(Misc!$A$5,"B6")),1),0)</f>
        <v>328</v>
      </c>
      <c r="D334" s="12"/>
    </row>
    <row r="335" customFormat="false" ht="12.8" hidden="false" customHeight="false" outlineLevel="0" collapsed="false">
      <c r="A335" s="16" t="s">
        <v>384</v>
      </c>
      <c r="B335" s="12"/>
      <c r="C335" s="20" t="n">
        <f aca="true">MATCH($A335,OFFSET(INDIRECT(CONCATENATE(Misc!$A$7,"A2")),0,0,INDIRECT(CONCATENATE(Misc!$A$5,"B6")),1),0)</f>
        <v>329</v>
      </c>
      <c r="D335" s="12"/>
    </row>
    <row r="336" customFormat="false" ht="12.8" hidden="false" customHeight="false" outlineLevel="0" collapsed="false">
      <c r="A336" s="16" t="s">
        <v>385</v>
      </c>
      <c r="B336" s="12"/>
      <c r="C336" s="20" t="n">
        <f aca="true">MATCH($A336,OFFSET(INDIRECT(CONCATENATE(Misc!$A$7,"A2")),0,0,INDIRECT(CONCATENATE(Misc!$A$5,"B6")),1),0)</f>
        <v>330</v>
      </c>
      <c r="D336" s="12"/>
    </row>
    <row r="337" customFormat="false" ht="12.8" hidden="false" customHeight="false" outlineLevel="0" collapsed="false">
      <c r="A337" s="16" t="s">
        <v>386</v>
      </c>
      <c r="B337" s="12"/>
      <c r="C337" s="20" t="n">
        <f aca="true">MATCH($A337,OFFSET(INDIRECT(CONCATENATE(Misc!$A$7,"A2")),0,0,INDIRECT(CONCATENATE(Misc!$A$5,"B6")),1),0)</f>
        <v>331</v>
      </c>
      <c r="D337" s="12"/>
    </row>
    <row r="338" customFormat="false" ht="12.8" hidden="false" customHeight="false" outlineLevel="0" collapsed="false">
      <c r="A338" s="16" t="s">
        <v>387</v>
      </c>
      <c r="B338" s="12"/>
      <c r="C338" s="20" t="n">
        <f aca="true">MATCH($A338,OFFSET(INDIRECT(CONCATENATE(Misc!$A$7,"A2")),0,0,INDIRECT(CONCATENATE(Misc!$A$5,"B6")),1),0)</f>
        <v>332</v>
      </c>
      <c r="D338" s="12"/>
    </row>
    <row r="339" customFormat="false" ht="12.8" hidden="false" customHeight="false" outlineLevel="0" collapsed="false">
      <c r="A339" s="16" t="s">
        <v>388</v>
      </c>
      <c r="B339" s="12"/>
      <c r="C339" s="20" t="n">
        <f aca="true">MATCH($A339,OFFSET(INDIRECT(CONCATENATE(Misc!$A$7,"A2")),0,0,INDIRECT(CONCATENATE(Misc!$A$5,"B6")),1),0)</f>
        <v>333</v>
      </c>
      <c r="D339" s="12"/>
    </row>
    <row r="340" customFormat="false" ht="12.8" hidden="false" customHeight="false" outlineLevel="0" collapsed="false">
      <c r="A340" s="16" t="s">
        <v>389</v>
      </c>
      <c r="B340" s="12"/>
      <c r="C340" s="20" t="n">
        <f aca="true">MATCH($A340,OFFSET(INDIRECT(CONCATENATE(Misc!$A$7,"A2")),0,0,INDIRECT(CONCATENATE(Misc!$A$5,"B6")),1),0)</f>
        <v>334</v>
      </c>
      <c r="D340" s="12"/>
    </row>
    <row r="341" customFormat="false" ht="12.8" hidden="false" customHeight="false" outlineLevel="0" collapsed="false">
      <c r="A341" s="16" t="s">
        <v>390</v>
      </c>
      <c r="B341" s="12"/>
      <c r="C341" s="20" t="n">
        <f aca="true">MATCH($A341,OFFSET(INDIRECT(CONCATENATE(Misc!$A$7,"A2")),0,0,INDIRECT(CONCATENATE(Misc!$A$5,"B6")),1),0)</f>
        <v>335</v>
      </c>
      <c r="D341" s="12"/>
    </row>
    <row r="342" customFormat="false" ht="12.8" hidden="false" customHeight="false" outlineLevel="0" collapsed="false">
      <c r="A342" s="16" t="s">
        <v>391</v>
      </c>
      <c r="B342" s="12"/>
      <c r="C342" s="20" t="n">
        <f aca="true">MATCH($A342,OFFSET(INDIRECT(CONCATENATE(Misc!$A$7,"A2")),0,0,INDIRECT(CONCATENATE(Misc!$A$5,"B6")),1),0)</f>
        <v>336</v>
      </c>
      <c r="D342" s="12"/>
    </row>
    <row r="343" customFormat="false" ht="12.8" hidden="false" customHeight="false" outlineLevel="0" collapsed="false">
      <c r="A343" s="16" t="s">
        <v>392</v>
      </c>
      <c r="B343" s="12"/>
      <c r="C343" s="20" t="n">
        <f aca="true">MATCH($A343,OFFSET(INDIRECT(CONCATENATE(Misc!$A$7,"A2")),0,0,INDIRECT(CONCATENATE(Misc!$A$5,"B6")),1),0)</f>
        <v>337</v>
      </c>
      <c r="D343" s="12"/>
    </row>
    <row r="344" customFormat="false" ht="12.8" hidden="false" customHeight="false" outlineLevel="0" collapsed="false">
      <c r="A344" s="16" t="s">
        <v>393</v>
      </c>
      <c r="B344" s="12"/>
      <c r="C344" s="20" t="n">
        <f aca="true">MATCH($A344,OFFSET(INDIRECT(CONCATENATE(Misc!$A$7,"A2")),0,0,INDIRECT(CONCATENATE(Misc!$A$5,"B6")),1),0)</f>
        <v>338</v>
      </c>
      <c r="D344" s="12"/>
    </row>
    <row r="345" customFormat="false" ht="12.8" hidden="false" customHeight="false" outlineLevel="0" collapsed="false">
      <c r="A345" s="16" t="s">
        <v>394</v>
      </c>
      <c r="B345" s="12"/>
      <c r="C345" s="20" t="n">
        <f aca="true">MATCH($A345,OFFSET(INDIRECT(CONCATENATE(Misc!$A$7,"A2")),0,0,INDIRECT(CONCATENATE(Misc!$A$5,"B6")),1),0)</f>
        <v>339</v>
      </c>
      <c r="D345" s="12"/>
    </row>
    <row r="346" customFormat="false" ht="12.8" hidden="false" customHeight="false" outlineLevel="0" collapsed="false">
      <c r="A346" s="16" t="s">
        <v>395</v>
      </c>
      <c r="B346" s="12"/>
      <c r="C346" s="20" t="n">
        <f aca="true">MATCH($A346,OFFSET(INDIRECT(CONCATENATE(Misc!$A$7,"A2")),0,0,INDIRECT(CONCATENATE(Misc!$A$5,"B6")),1),0)</f>
        <v>340</v>
      </c>
      <c r="D346" s="12"/>
    </row>
    <row r="347" customFormat="false" ht="12.8" hidden="false" customHeight="false" outlineLevel="0" collapsed="false">
      <c r="A347" s="16" t="s">
        <v>396</v>
      </c>
      <c r="B347" s="12"/>
      <c r="C347" s="20" t="n">
        <f aca="true">MATCH($A347,OFFSET(INDIRECT(CONCATENATE(Misc!$A$7,"A2")),0,0,INDIRECT(CONCATENATE(Misc!$A$5,"B6")),1),0)</f>
        <v>341</v>
      </c>
      <c r="D347" s="12"/>
    </row>
    <row r="348" customFormat="false" ht="12.8" hidden="false" customHeight="false" outlineLevel="0" collapsed="false">
      <c r="A348" s="16" t="s">
        <v>397</v>
      </c>
      <c r="B348" s="12"/>
      <c r="C348" s="20" t="n">
        <f aca="true">MATCH($A348,OFFSET(INDIRECT(CONCATENATE(Misc!$A$7,"A2")),0,0,INDIRECT(CONCATENATE(Misc!$A$5,"B6")),1),0)</f>
        <v>342</v>
      </c>
      <c r="D348" s="12"/>
    </row>
    <row r="349" customFormat="false" ht="12.8" hidden="false" customHeight="false" outlineLevel="0" collapsed="false">
      <c r="A349" s="16" t="s">
        <v>398</v>
      </c>
      <c r="B349" s="12"/>
      <c r="C349" s="20" t="n">
        <f aca="true">MATCH($A349,OFFSET(INDIRECT(CONCATENATE(Misc!$A$7,"A2")),0,0,INDIRECT(CONCATENATE(Misc!$A$5,"B6")),1),0)</f>
        <v>343</v>
      </c>
      <c r="D349" s="12"/>
    </row>
    <row r="350" customFormat="false" ht="12.8" hidden="false" customHeight="false" outlineLevel="0" collapsed="false">
      <c r="A350" s="16" t="s">
        <v>399</v>
      </c>
      <c r="B350" s="12"/>
      <c r="C350" s="20" t="n">
        <f aca="true">MATCH($A350,OFFSET(INDIRECT(CONCATENATE(Misc!$A$7,"A2")),0,0,INDIRECT(CONCATENATE(Misc!$A$5,"B6")),1),0)</f>
        <v>344</v>
      </c>
      <c r="D350" s="12"/>
    </row>
    <row r="351" customFormat="false" ht="12.8" hidden="false" customHeight="false" outlineLevel="0" collapsed="false">
      <c r="A351" s="16" t="s">
        <v>400</v>
      </c>
      <c r="B351" s="12"/>
      <c r="C351" s="20" t="n">
        <f aca="true">MATCH($A351,OFFSET(INDIRECT(CONCATENATE(Misc!$A$7,"A2")),0,0,INDIRECT(CONCATENATE(Misc!$A$5,"B6")),1),0)</f>
        <v>345</v>
      </c>
      <c r="D351" s="12"/>
    </row>
    <row r="352" customFormat="false" ht="12.8" hidden="false" customHeight="false" outlineLevel="0" collapsed="false">
      <c r="A352" s="16" t="s">
        <v>401</v>
      </c>
      <c r="B352" s="12"/>
      <c r="C352" s="20" t="n">
        <f aca="true">MATCH($A352,OFFSET(INDIRECT(CONCATENATE(Misc!$A$7,"A2")),0,0,INDIRECT(CONCATENATE(Misc!$A$5,"B6")),1),0)</f>
        <v>346</v>
      </c>
      <c r="D352" s="12"/>
    </row>
    <row r="353" customFormat="false" ht="12.8" hidden="false" customHeight="false" outlineLevel="0" collapsed="false">
      <c r="A353" s="16" t="s">
        <v>402</v>
      </c>
      <c r="B353" s="12"/>
      <c r="C353" s="20" t="n">
        <f aca="true">MATCH($A353,OFFSET(INDIRECT(CONCATENATE(Misc!$A$7,"A2")),0,0,INDIRECT(CONCATENATE(Misc!$A$5,"B6")),1),0)</f>
        <v>347</v>
      </c>
      <c r="D353" s="12"/>
    </row>
    <row r="354" customFormat="false" ht="12.8" hidden="false" customHeight="false" outlineLevel="0" collapsed="false">
      <c r="A354" s="16" t="s">
        <v>403</v>
      </c>
      <c r="B354" s="12"/>
      <c r="C354" s="20" t="n">
        <f aca="true">MATCH($A354,OFFSET(INDIRECT(CONCATENATE(Misc!$A$7,"A2")),0,0,INDIRECT(CONCATENATE(Misc!$A$5,"B6")),1),0)</f>
        <v>348</v>
      </c>
      <c r="D354" s="12"/>
    </row>
    <row r="355" customFormat="false" ht="12.8" hidden="false" customHeight="false" outlineLevel="0" collapsed="false">
      <c r="A355" s="16" t="s">
        <v>404</v>
      </c>
      <c r="B355" s="12"/>
      <c r="C355" s="20" t="n">
        <f aca="true">MATCH($A355,OFFSET(INDIRECT(CONCATENATE(Misc!$A$7,"A2")),0,0,INDIRECT(CONCATENATE(Misc!$A$5,"B6")),1),0)</f>
        <v>349</v>
      </c>
      <c r="D355" s="12"/>
    </row>
    <row r="356" customFormat="false" ht="12.8" hidden="false" customHeight="false" outlineLevel="0" collapsed="false">
      <c r="A356" s="16" t="s">
        <v>405</v>
      </c>
      <c r="B356" s="12"/>
      <c r="C356" s="20" t="n">
        <f aca="true">MATCH($A356,OFFSET(INDIRECT(CONCATENATE(Misc!$A$7,"A2")),0,0,INDIRECT(CONCATENATE(Misc!$A$5,"B6")),1),0)</f>
        <v>350</v>
      </c>
      <c r="D356" s="12"/>
    </row>
    <row r="357" customFormat="false" ht="12.8" hidden="false" customHeight="false" outlineLevel="0" collapsed="false">
      <c r="A357" s="16" t="s">
        <v>406</v>
      </c>
      <c r="B357" s="12"/>
      <c r="C357" s="20" t="n">
        <f aca="true">MATCH($A357,OFFSET(INDIRECT(CONCATENATE(Misc!$A$7,"A2")),0,0,INDIRECT(CONCATENATE(Misc!$A$5,"B6")),1),0)</f>
        <v>351</v>
      </c>
      <c r="D357" s="12"/>
    </row>
    <row r="358" customFormat="false" ht="12.8" hidden="false" customHeight="false" outlineLevel="0" collapsed="false">
      <c r="A358" s="16" t="s">
        <v>407</v>
      </c>
      <c r="B358" s="12"/>
      <c r="C358" s="20" t="n">
        <f aca="true">MATCH($A358,OFFSET(INDIRECT(CONCATENATE(Misc!$A$7,"A2")),0,0,INDIRECT(CONCATENATE(Misc!$A$5,"B6")),1),0)</f>
        <v>352</v>
      </c>
      <c r="D358" s="12"/>
    </row>
    <row r="359" customFormat="false" ht="12.8" hidden="false" customHeight="false" outlineLevel="0" collapsed="false">
      <c r="A359" s="16" t="s">
        <v>408</v>
      </c>
      <c r="B359" s="12"/>
      <c r="C359" s="20" t="n">
        <f aca="true">MATCH($A359,OFFSET(INDIRECT(CONCATENATE(Misc!$A$7,"A2")),0,0,INDIRECT(CONCATENATE(Misc!$A$5,"B6")),1),0)</f>
        <v>353</v>
      </c>
      <c r="D359" s="12"/>
    </row>
    <row r="360" customFormat="false" ht="12.8" hidden="false" customHeight="false" outlineLevel="0" collapsed="false">
      <c r="A360" s="16" t="s">
        <v>409</v>
      </c>
      <c r="B360" s="12"/>
      <c r="C360" s="20" t="n">
        <f aca="true">MATCH($A360,OFFSET(INDIRECT(CONCATENATE(Misc!$A$7,"A2")),0,0,INDIRECT(CONCATENATE(Misc!$A$5,"B6")),1),0)</f>
        <v>354</v>
      </c>
      <c r="D360" s="12"/>
    </row>
    <row r="361" customFormat="false" ht="12.8" hidden="false" customHeight="false" outlineLevel="0" collapsed="false">
      <c r="A361" s="16" t="s">
        <v>410</v>
      </c>
      <c r="B361" s="12"/>
      <c r="C361" s="20" t="n">
        <f aca="true">MATCH($A361,OFFSET(INDIRECT(CONCATENATE(Misc!$A$7,"A2")),0,0,INDIRECT(CONCATENATE(Misc!$A$5,"B6")),1),0)</f>
        <v>355</v>
      </c>
      <c r="D361" s="12"/>
    </row>
    <row r="362" customFormat="false" ht="12.8" hidden="false" customHeight="false" outlineLevel="0" collapsed="false">
      <c r="A362" s="16" t="s">
        <v>411</v>
      </c>
      <c r="B362" s="12"/>
      <c r="C362" s="20" t="n">
        <f aca="true">MATCH($A362,OFFSET(INDIRECT(CONCATENATE(Misc!$A$7,"A2")),0,0,INDIRECT(CONCATENATE(Misc!$A$5,"B6")),1),0)</f>
        <v>356</v>
      </c>
      <c r="D362" s="12"/>
    </row>
    <row r="363" customFormat="false" ht="12.8" hidden="false" customHeight="false" outlineLevel="0" collapsed="false">
      <c r="A363" s="16" t="s">
        <v>412</v>
      </c>
      <c r="B363" s="12"/>
      <c r="C363" s="20" t="n">
        <f aca="true">MATCH($A363,OFFSET(INDIRECT(CONCATENATE(Misc!$A$7,"A2")),0,0,INDIRECT(CONCATENATE(Misc!$A$5,"B6")),1),0)</f>
        <v>357</v>
      </c>
      <c r="D363" s="12"/>
    </row>
    <row r="364" customFormat="false" ht="12.8" hidden="false" customHeight="false" outlineLevel="0" collapsed="false">
      <c r="A364" s="16" t="s">
        <v>413</v>
      </c>
      <c r="B364" s="12"/>
      <c r="C364" s="20" t="n">
        <f aca="true">MATCH($A364,OFFSET(INDIRECT(CONCATENATE(Misc!$A$7,"A2")),0,0,INDIRECT(CONCATENATE(Misc!$A$5,"B6")),1),0)</f>
        <v>358</v>
      </c>
      <c r="D364" s="12"/>
    </row>
    <row r="365" customFormat="false" ht="12.8" hidden="false" customHeight="false" outlineLevel="0" collapsed="false">
      <c r="A365" s="16" t="s">
        <v>414</v>
      </c>
      <c r="B365" s="12"/>
      <c r="C365" s="20" t="n">
        <f aca="true">MATCH($A365,OFFSET(INDIRECT(CONCATENATE(Misc!$A$7,"A2")),0,0,INDIRECT(CONCATENATE(Misc!$A$5,"B6")),1),0)</f>
        <v>359</v>
      </c>
      <c r="D365" s="12"/>
    </row>
    <row r="366" customFormat="false" ht="12.8" hidden="false" customHeight="false" outlineLevel="0" collapsed="false">
      <c r="A366" s="16" t="s">
        <v>415</v>
      </c>
      <c r="B366" s="12"/>
      <c r="C366" s="20" t="n">
        <f aca="true">MATCH($A366,OFFSET(INDIRECT(CONCATENATE(Misc!$A$7,"A2")),0,0,INDIRECT(CONCATENATE(Misc!$A$5,"B6")),1),0)</f>
        <v>360</v>
      </c>
      <c r="D366" s="12"/>
    </row>
    <row r="367" customFormat="false" ht="12.8" hidden="false" customHeight="false" outlineLevel="0" collapsed="false">
      <c r="A367" s="16" t="s">
        <v>416</v>
      </c>
      <c r="B367" s="12"/>
      <c r="C367" s="20" t="n">
        <f aca="true">MATCH($A367,OFFSET(INDIRECT(CONCATENATE(Misc!$A$7,"A2")),0,0,INDIRECT(CONCATENATE(Misc!$A$5,"B6")),1),0)</f>
        <v>361</v>
      </c>
      <c r="D367" s="12"/>
    </row>
    <row r="368" customFormat="false" ht="12.8" hidden="false" customHeight="false" outlineLevel="0" collapsed="false">
      <c r="A368" s="16" t="s">
        <v>417</v>
      </c>
      <c r="B368" s="12"/>
      <c r="C368" s="20" t="n">
        <f aca="true">MATCH($A368,OFFSET(INDIRECT(CONCATENATE(Misc!$A$7,"A2")),0,0,INDIRECT(CONCATENATE(Misc!$A$5,"B6")),1),0)</f>
        <v>362</v>
      </c>
      <c r="D368" s="12"/>
    </row>
    <row r="369" customFormat="false" ht="12.8" hidden="false" customHeight="false" outlineLevel="0" collapsed="false">
      <c r="A369" s="16" t="s">
        <v>418</v>
      </c>
      <c r="B369" s="12"/>
      <c r="C369" s="20" t="n">
        <f aca="true">MATCH($A369,OFFSET(INDIRECT(CONCATENATE(Misc!$A$7,"A2")),0,0,INDIRECT(CONCATENATE(Misc!$A$5,"B6")),1),0)</f>
        <v>363</v>
      </c>
      <c r="D369" s="12"/>
    </row>
    <row r="370" customFormat="false" ht="12.8" hidden="false" customHeight="false" outlineLevel="0" collapsed="false">
      <c r="A370" s="16" t="s">
        <v>419</v>
      </c>
      <c r="B370" s="12"/>
      <c r="C370" s="20" t="n">
        <f aca="true">MATCH($A370,OFFSET(INDIRECT(CONCATENATE(Misc!$A$7,"A2")),0,0,INDIRECT(CONCATENATE(Misc!$A$5,"B6")),1),0)</f>
        <v>364</v>
      </c>
      <c r="D370" s="12"/>
    </row>
    <row r="371" customFormat="false" ht="12.8" hidden="false" customHeight="false" outlineLevel="0" collapsed="false">
      <c r="A371" s="16" t="s">
        <v>420</v>
      </c>
      <c r="B371" s="12"/>
      <c r="C371" s="20" t="n">
        <f aca="true">MATCH($A371,OFFSET(INDIRECT(CONCATENATE(Misc!$A$7,"A2")),0,0,INDIRECT(CONCATENATE(Misc!$A$5,"B6")),1),0)</f>
        <v>365</v>
      </c>
      <c r="D371" s="12"/>
    </row>
    <row r="372" customFormat="false" ht="12.8" hidden="false" customHeight="false" outlineLevel="0" collapsed="false">
      <c r="A372" s="16" t="s">
        <v>421</v>
      </c>
      <c r="B372" s="12"/>
      <c r="C372" s="20" t="n">
        <f aca="true">MATCH($A372,OFFSET(INDIRECT(CONCATENATE(Misc!$A$7,"A2")),0,0,INDIRECT(CONCATENATE(Misc!$A$5,"B6")),1),0)</f>
        <v>366</v>
      </c>
      <c r="D372" s="12"/>
    </row>
    <row r="373" customFormat="false" ht="12.8" hidden="false" customHeight="false" outlineLevel="0" collapsed="false">
      <c r="A373" s="16" t="s">
        <v>422</v>
      </c>
      <c r="B373" s="12"/>
      <c r="C373" s="20" t="n">
        <f aca="true">MATCH($A373,OFFSET(INDIRECT(CONCATENATE(Misc!$A$7,"A2")),0,0,INDIRECT(CONCATENATE(Misc!$A$5,"B6")),1),0)</f>
        <v>367</v>
      </c>
      <c r="D373" s="12"/>
    </row>
    <row r="374" customFormat="false" ht="12.8" hidden="false" customHeight="false" outlineLevel="0" collapsed="false">
      <c r="A374" s="16" t="s">
        <v>423</v>
      </c>
      <c r="B374" s="12"/>
      <c r="C374" s="20" t="n">
        <f aca="true">MATCH($A374,OFFSET(INDIRECT(CONCATENATE(Misc!$A$7,"A2")),0,0,INDIRECT(CONCATENATE(Misc!$A$5,"B6")),1),0)</f>
        <v>368</v>
      </c>
      <c r="D374" s="12"/>
    </row>
    <row r="375" customFormat="false" ht="12.8" hidden="false" customHeight="false" outlineLevel="0" collapsed="false">
      <c r="A375" s="16" t="s">
        <v>424</v>
      </c>
      <c r="B375" s="12"/>
      <c r="C375" s="20" t="n">
        <f aca="true">MATCH($A375,OFFSET(INDIRECT(CONCATENATE(Misc!$A$7,"A2")),0,0,INDIRECT(CONCATENATE(Misc!$A$5,"B6")),1),0)</f>
        <v>369</v>
      </c>
      <c r="D375" s="12"/>
    </row>
    <row r="376" customFormat="false" ht="12.8" hidden="false" customHeight="false" outlineLevel="0" collapsed="false">
      <c r="A376" s="16" t="s">
        <v>425</v>
      </c>
      <c r="B376" s="12"/>
      <c r="C376" s="20" t="n">
        <f aca="true">MATCH($A376,OFFSET(INDIRECT(CONCATENATE(Misc!$A$7,"A2")),0,0,INDIRECT(CONCATENATE(Misc!$A$5,"B6")),1),0)</f>
        <v>370</v>
      </c>
      <c r="D376" s="12"/>
    </row>
    <row r="377" customFormat="false" ht="12.8" hidden="false" customHeight="false" outlineLevel="0" collapsed="false">
      <c r="A377" s="16" t="s">
        <v>426</v>
      </c>
      <c r="B377" s="12"/>
      <c r="C377" s="20" t="n">
        <f aca="true">MATCH($A377,OFFSET(INDIRECT(CONCATENATE(Misc!$A$7,"A2")),0,0,INDIRECT(CONCATENATE(Misc!$A$5,"B6")),1),0)</f>
        <v>371</v>
      </c>
      <c r="D377" s="12"/>
    </row>
    <row r="378" customFormat="false" ht="12.8" hidden="false" customHeight="false" outlineLevel="0" collapsed="false">
      <c r="A378" s="16" t="s">
        <v>427</v>
      </c>
      <c r="B378" s="12"/>
      <c r="C378" s="20" t="n">
        <f aca="true">MATCH($A378,OFFSET(INDIRECT(CONCATENATE(Misc!$A$7,"A2")),0,0,INDIRECT(CONCATENATE(Misc!$A$5,"B6")),1),0)</f>
        <v>372</v>
      </c>
      <c r="D378" s="12"/>
    </row>
    <row r="379" customFormat="false" ht="12.8" hidden="false" customHeight="false" outlineLevel="0" collapsed="false">
      <c r="A379" s="16" t="s">
        <v>428</v>
      </c>
      <c r="B379" s="12"/>
      <c r="C379" s="20" t="n">
        <f aca="true">MATCH($A379,OFFSET(INDIRECT(CONCATENATE(Misc!$A$7,"A2")),0,0,INDIRECT(CONCATENATE(Misc!$A$5,"B6")),1),0)</f>
        <v>373</v>
      </c>
      <c r="D379" s="12"/>
    </row>
    <row r="380" customFormat="false" ht="12.8" hidden="false" customHeight="false" outlineLevel="0" collapsed="false">
      <c r="A380" s="16" t="s">
        <v>429</v>
      </c>
      <c r="B380" s="12"/>
      <c r="C380" s="20" t="n">
        <f aca="true">MATCH($A380,OFFSET(INDIRECT(CONCATENATE(Misc!$A$7,"A2")),0,0,INDIRECT(CONCATENATE(Misc!$A$5,"B6")),1),0)</f>
        <v>374</v>
      </c>
      <c r="D380" s="12"/>
    </row>
    <row r="381" customFormat="false" ht="12.8" hidden="false" customHeight="false" outlineLevel="0" collapsed="false">
      <c r="A381" s="16" t="s">
        <v>430</v>
      </c>
      <c r="B381" s="12"/>
      <c r="C381" s="20" t="n">
        <f aca="true">MATCH($A381,OFFSET(INDIRECT(CONCATENATE(Misc!$A$7,"A2")),0,0,INDIRECT(CONCATENATE(Misc!$A$5,"B6")),1),0)</f>
        <v>375</v>
      </c>
      <c r="D381" s="12"/>
    </row>
    <row r="382" customFormat="false" ht="12.8" hidden="false" customHeight="false" outlineLevel="0" collapsed="false">
      <c r="A382" s="16" t="s">
        <v>431</v>
      </c>
      <c r="B382" s="12"/>
      <c r="C382" s="20" t="n">
        <f aca="true">MATCH($A382,OFFSET(INDIRECT(CONCATENATE(Misc!$A$7,"A2")),0,0,INDIRECT(CONCATENATE(Misc!$A$5,"B6")),1),0)</f>
        <v>376</v>
      </c>
      <c r="D382" s="12"/>
    </row>
    <row r="383" customFormat="false" ht="12.8" hidden="false" customHeight="false" outlineLevel="0" collapsed="false">
      <c r="A383" s="16" t="s">
        <v>432</v>
      </c>
      <c r="B383" s="12"/>
      <c r="C383" s="20" t="n">
        <f aca="true">MATCH($A383,OFFSET(INDIRECT(CONCATENATE(Misc!$A$7,"A2")),0,0,INDIRECT(CONCATENATE(Misc!$A$5,"B6")),1),0)</f>
        <v>377</v>
      </c>
      <c r="D383" s="12"/>
    </row>
    <row r="384" customFormat="false" ht="12.8" hidden="false" customHeight="false" outlineLevel="0" collapsed="false">
      <c r="A384" s="16" t="s">
        <v>433</v>
      </c>
      <c r="B384" s="12"/>
      <c r="C384" s="20" t="n">
        <f aca="true">MATCH($A384,OFFSET(INDIRECT(CONCATENATE(Misc!$A$7,"A2")),0,0,INDIRECT(CONCATENATE(Misc!$A$5,"B6")),1),0)</f>
        <v>378</v>
      </c>
      <c r="D384" s="12"/>
    </row>
    <row r="385" customFormat="false" ht="12.8" hidden="false" customHeight="false" outlineLevel="0" collapsed="false">
      <c r="A385" s="16" t="s">
        <v>434</v>
      </c>
      <c r="B385" s="12"/>
      <c r="C385" s="20" t="n">
        <f aca="true">MATCH($A385,OFFSET(INDIRECT(CONCATENATE(Misc!$A$7,"A2")),0,0,INDIRECT(CONCATENATE(Misc!$A$5,"B6")),1),0)</f>
        <v>379</v>
      </c>
      <c r="D385" s="12"/>
    </row>
    <row r="386" customFormat="false" ht="12.8" hidden="false" customHeight="false" outlineLevel="0" collapsed="false">
      <c r="A386" s="16" t="s">
        <v>435</v>
      </c>
      <c r="B386" s="12"/>
      <c r="C386" s="20" t="n">
        <f aca="true">MATCH($A386,OFFSET(INDIRECT(CONCATENATE(Misc!$A$7,"A2")),0,0,INDIRECT(CONCATENATE(Misc!$A$5,"B6")),1),0)</f>
        <v>380</v>
      </c>
      <c r="D386" s="12"/>
    </row>
    <row r="387" customFormat="false" ht="12.8" hidden="false" customHeight="false" outlineLevel="0" collapsed="false">
      <c r="A387" s="16" t="s">
        <v>436</v>
      </c>
      <c r="B387" s="12"/>
      <c r="C387" s="20" t="n">
        <f aca="true">MATCH($A387,OFFSET(INDIRECT(CONCATENATE(Misc!$A$7,"A2")),0,0,INDIRECT(CONCATENATE(Misc!$A$5,"B6")),1),0)</f>
        <v>381</v>
      </c>
      <c r="D387" s="12"/>
    </row>
    <row r="388" customFormat="false" ht="12.8" hidden="false" customHeight="false" outlineLevel="0" collapsed="false">
      <c r="A388" s="16" t="s">
        <v>437</v>
      </c>
      <c r="B388" s="12"/>
      <c r="C388" s="20" t="n">
        <f aca="true">MATCH($A388,OFFSET(INDIRECT(CONCATENATE(Misc!$A$7,"A2")),0,0,INDIRECT(CONCATENATE(Misc!$A$5,"B6")),1),0)</f>
        <v>382</v>
      </c>
      <c r="D388" s="12"/>
    </row>
    <row r="389" customFormat="false" ht="12.8" hidden="false" customHeight="false" outlineLevel="0" collapsed="false">
      <c r="A389" s="16" t="s">
        <v>438</v>
      </c>
      <c r="B389" s="12"/>
      <c r="C389" s="20" t="n">
        <f aca="true">MATCH($A389,OFFSET(INDIRECT(CONCATENATE(Misc!$A$7,"A2")),0,0,INDIRECT(CONCATENATE(Misc!$A$5,"B6")),1),0)</f>
        <v>383</v>
      </c>
      <c r="D389" s="12"/>
    </row>
    <row r="390" customFormat="false" ht="12.8" hidden="false" customHeight="false" outlineLevel="0" collapsed="false">
      <c r="A390" s="16" t="s">
        <v>439</v>
      </c>
      <c r="B390" s="12"/>
      <c r="C390" s="20" t="n">
        <f aca="true">MATCH($A390,OFFSET(INDIRECT(CONCATENATE(Misc!$A$7,"A2")),0,0,INDIRECT(CONCATENATE(Misc!$A$5,"B6")),1),0)</f>
        <v>384</v>
      </c>
      <c r="D390" s="12"/>
    </row>
    <row r="391" customFormat="false" ht="12.8" hidden="false" customHeight="false" outlineLevel="0" collapsed="false">
      <c r="A391" s="16" t="s">
        <v>440</v>
      </c>
      <c r="B391" s="12"/>
      <c r="C391" s="20" t="n">
        <f aca="true">MATCH($A391,OFFSET(INDIRECT(CONCATENATE(Misc!$A$7,"A2")),0,0,INDIRECT(CONCATENATE(Misc!$A$5,"B6")),1),0)</f>
        <v>385</v>
      </c>
      <c r="D391" s="12"/>
    </row>
    <row r="392" customFormat="false" ht="12.8" hidden="false" customHeight="false" outlineLevel="0" collapsed="false">
      <c r="A392" s="16" t="s">
        <v>441</v>
      </c>
      <c r="B392" s="12"/>
      <c r="C392" s="20" t="n">
        <f aca="true">MATCH($A392,OFFSET(INDIRECT(CONCATENATE(Misc!$A$7,"A2")),0,0,INDIRECT(CONCATENATE(Misc!$A$5,"B6")),1),0)</f>
        <v>386</v>
      </c>
      <c r="D392" s="12"/>
    </row>
    <row r="393" customFormat="false" ht="12.8" hidden="false" customHeight="false" outlineLevel="0" collapsed="false">
      <c r="A393" s="16" t="s">
        <v>442</v>
      </c>
      <c r="B393" s="12"/>
      <c r="C393" s="20" t="n">
        <f aca="true">MATCH($A393,OFFSET(INDIRECT(CONCATENATE(Misc!$A$7,"A2")),0,0,INDIRECT(CONCATENATE(Misc!$A$5,"B6")),1),0)</f>
        <v>387</v>
      </c>
      <c r="D393" s="12"/>
    </row>
    <row r="394" customFormat="false" ht="12.8" hidden="false" customHeight="false" outlineLevel="0" collapsed="false">
      <c r="A394" s="16" t="s">
        <v>443</v>
      </c>
      <c r="B394" s="12"/>
      <c r="C394" s="20" t="n">
        <f aca="true">MATCH($A394,OFFSET(INDIRECT(CONCATENATE(Misc!$A$7,"A2")),0,0,INDIRECT(CONCATENATE(Misc!$A$5,"B6")),1),0)</f>
        <v>388</v>
      </c>
      <c r="D394" s="12"/>
    </row>
    <row r="395" customFormat="false" ht="12.8" hidden="false" customHeight="false" outlineLevel="0" collapsed="false">
      <c r="A395" s="16" t="s">
        <v>444</v>
      </c>
      <c r="B395" s="12"/>
      <c r="C395" s="20" t="n">
        <f aca="true">MATCH($A395,OFFSET(INDIRECT(CONCATENATE(Misc!$A$7,"A2")),0,0,INDIRECT(CONCATENATE(Misc!$A$5,"B6")),1),0)</f>
        <v>389</v>
      </c>
      <c r="D395" s="12"/>
    </row>
    <row r="396" customFormat="false" ht="12.8" hidden="false" customHeight="false" outlineLevel="0" collapsed="false">
      <c r="A396" s="16" t="s">
        <v>445</v>
      </c>
      <c r="B396" s="12"/>
      <c r="C396" s="20" t="n">
        <f aca="true">MATCH($A396,OFFSET(INDIRECT(CONCATENATE(Misc!$A$7,"A2")),0,0,INDIRECT(CONCATENATE(Misc!$A$5,"B6")),1),0)</f>
        <v>390</v>
      </c>
      <c r="D396" s="12"/>
    </row>
    <row r="397" customFormat="false" ht="12.8" hidden="false" customHeight="false" outlineLevel="0" collapsed="false">
      <c r="A397" s="16" t="s">
        <v>446</v>
      </c>
      <c r="B397" s="12"/>
      <c r="C397" s="20" t="n">
        <f aca="true">MATCH($A397,OFFSET(INDIRECT(CONCATENATE(Misc!$A$7,"A2")),0,0,INDIRECT(CONCATENATE(Misc!$A$5,"B6")),1),0)</f>
        <v>391</v>
      </c>
      <c r="D397" s="12"/>
    </row>
    <row r="398" customFormat="false" ht="12.8" hidden="false" customHeight="false" outlineLevel="0" collapsed="false">
      <c r="A398" s="16" t="s">
        <v>447</v>
      </c>
      <c r="B398" s="12"/>
      <c r="C398" s="20" t="n">
        <f aca="true">MATCH($A398,OFFSET(INDIRECT(CONCATENATE(Misc!$A$7,"A2")),0,0,INDIRECT(CONCATENATE(Misc!$A$5,"B6")),1),0)</f>
        <v>392</v>
      </c>
      <c r="D398" s="12"/>
    </row>
    <row r="399" customFormat="false" ht="12.8" hidden="false" customHeight="false" outlineLevel="0" collapsed="false">
      <c r="A399" s="16" t="s">
        <v>448</v>
      </c>
      <c r="B399" s="12"/>
      <c r="C399" s="20" t="n">
        <f aca="true">MATCH($A399,OFFSET(INDIRECT(CONCATENATE(Misc!$A$7,"A2")),0,0,INDIRECT(CONCATENATE(Misc!$A$5,"B6")),1),0)</f>
        <v>393</v>
      </c>
      <c r="D399" s="12"/>
    </row>
    <row r="400" customFormat="false" ht="12.8" hidden="false" customHeight="false" outlineLevel="0" collapsed="false">
      <c r="A400" s="16" t="s">
        <v>449</v>
      </c>
      <c r="B400" s="12"/>
      <c r="C400" s="20" t="n">
        <f aca="true">MATCH($A400,OFFSET(INDIRECT(CONCATENATE(Misc!$A$7,"A2")),0,0,INDIRECT(CONCATENATE(Misc!$A$5,"B6")),1),0)</f>
        <v>394</v>
      </c>
      <c r="D400" s="12"/>
    </row>
    <row r="401" customFormat="false" ht="12.8" hidden="false" customHeight="false" outlineLevel="0" collapsed="false">
      <c r="A401" s="16" t="s">
        <v>450</v>
      </c>
      <c r="B401" s="12"/>
      <c r="C401" s="20" t="n">
        <f aca="true">MATCH($A401,OFFSET(INDIRECT(CONCATENATE(Misc!$A$7,"A2")),0,0,INDIRECT(CONCATENATE(Misc!$A$5,"B6")),1),0)</f>
        <v>395</v>
      </c>
      <c r="D401" s="12"/>
    </row>
    <row r="402" customFormat="false" ht="12.8" hidden="false" customHeight="false" outlineLevel="0" collapsed="false">
      <c r="A402" s="16" t="s">
        <v>451</v>
      </c>
      <c r="B402" s="12"/>
      <c r="C402" s="20" t="n">
        <f aca="true">MATCH($A402,OFFSET(INDIRECT(CONCATENATE(Misc!$A$7,"A2")),0,0,INDIRECT(CONCATENATE(Misc!$A$5,"B6")),1),0)</f>
        <v>396</v>
      </c>
      <c r="D402" s="12"/>
    </row>
    <row r="403" customFormat="false" ht="12.8" hidden="false" customHeight="false" outlineLevel="0" collapsed="false">
      <c r="A403" s="16" t="s">
        <v>452</v>
      </c>
      <c r="B403" s="12"/>
      <c r="C403" s="20" t="n">
        <f aca="true">MATCH($A403,OFFSET(INDIRECT(CONCATENATE(Misc!$A$7,"A2")),0,0,INDIRECT(CONCATENATE(Misc!$A$5,"B6")),1),0)</f>
        <v>397</v>
      </c>
      <c r="D403" s="12"/>
    </row>
    <row r="404" customFormat="false" ht="12.8" hidden="false" customHeight="false" outlineLevel="0" collapsed="false">
      <c r="A404" s="16" t="s">
        <v>453</v>
      </c>
      <c r="B404" s="12"/>
      <c r="C404" s="20" t="n">
        <f aca="true">MATCH($A404,OFFSET(INDIRECT(CONCATENATE(Misc!$A$7,"A2")),0,0,INDIRECT(CONCATENATE(Misc!$A$5,"B6")),1),0)</f>
        <v>398</v>
      </c>
      <c r="D404" s="12"/>
    </row>
    <row r="405" customFormat="false" ht="12.8" hidden="false" customHeight="false" outlineLevel="0" collapsed="false">
      <c r="A405" s="16" t="s">
        <v>454</v>
      </c>
      <c r="B405" s="12"/>
      <c r="C405" s="20" t="n">
        <f aca="true">MATCH($A405,OFFSET(INDIRECT(CONCATENATE(Misc!$A$7,"A2")),0,0,INDIRECT(CONCATENATE(Misc!$A$5,"B6")),1),0)</f>
        <v>399</v>
      </c>
      <c r="D405" s="12"/>
    </row>
    <row r="406" customFormat="false" ht="12.8" hidden="false" customHeight="false" outlineLevel="0" collapsed="false">
      <c r="A406" s="16" t="s">
        <v>455</v>
      </c>
      <c r="B406" s="12"/>
      <c r="C406" s="20" t="n">
        <f aca="true">MATCH($A406,OFFSET(INDIRECT(CONCATENATE(Misc!$A$7,"A2")),0,0,INDIRECT(CONCATENATE(Misc!$A$5,"B6")),1),0)</f>
        <v>400</v>
      </c>
      <c r="D406" s="12"/>
    </row>
    <row r="407" customFormat="false" ht="12.8" hidden="false" customHeight="false" outlineLevel="0" collapsed="false">
      <c r="A407" s="16" t="s">
        <v>456</v>
      </c>
      <c r="B407" s="12"/>
      <c r="C407" s="20" t="n">
        <f aca="true">MATCH($A407,OFFSET(INDIRECT(CONCATENATE(Misc!$A$7,"A2")),0,0,INDIRECT(CONCATENATE(Misc!$A$5,"B6")),1),0)</f>
        <v>401</v>
      </c>
      <c r="D407" s="12"/>
    </row>
    <row r="408" customFormat="false" ht="12.8" hidden="false" customHeight="false" outlineLevel="0" collapsed="false">
      <c r="A408" s="16" t="s">
        <v>457</v>
      </c>
      <c r="B408" s="12"/>
      <c r="C408" s="20" t="n">
        <f aca="true">MATCH($A408,OFFSET(INDIRECT(CONCATENATE(Misc!$A$7,"A2")),0,0,INDIRECT(CONCATENATE(Misc!$A$5,"B6")),1),0)</f>
        <v>402</v>
      </c>
      <c r="D408" s="12"/>
    </row>
    <row r="409" customFormat="false" ht="12.8" hidden="false" customHeight="false" outlineLevel="0" collapsed="false">
      <c r="A409" s="16" t="s">
        <v>458</v>
      </c>
      <c r="B409" s="12"/>
      <c r="C409" s="20" t="n">
        <f aca="true">MATCH($A409,OFFSET(INDIRECT(CONCATENATE(Misc!$A$7,"A2")),0,0,INDIRECT(CONCATENATE(Misc!$A$5,"B6")),1),0)</f>
        <v>403</v>
      </c>
      <c r="D409" s="12"/>
    </row>
    <row r="410" customFormat="false" ht="12.8" hidden="false" customHeight="false" outlineLevel="0" collapsed="false">
      <c r="A410" s="16" t="s">
        <v>459</v>
      </c>
      <c r="B410" s="12"/>
      <c r="C410" s="20" t="n">
        <f aca="true">MATCH($A410,OFFSET(INDIRECT(CONCATENATE(Misc!$A$7,"A2")),0,0,INDIRECT(CONCATENATE(Misc!$A$5,"B6")),1),0)</f>
        <v>404</v>
      </c>
      <c r="D410" s="12"/>
    </row>
    <row r="411" customFormat="false" ht="12.8" hidden="false" customHeight="false" outlineLevel="0" collapsed="false">
      <c r="A411" s="16" t="s">
        <v>460</v>
      </c>
      <c r="B411" s="12"/>
      <c r="C411" s="20" t="n">
        <f aca="true">MATCH($A411,OFFSET(INDIRECT(CONCATENATE(Misc!$A$7,"A2")),0,0,INDIRECT(CONCATENATE(Misc!$A$5,"B6")),1),0)</f>
        <v>405</v>
      </c>
      <c r="D411" s="12"/>
    </row>
    <row r="412" customFormat="false" ht="12.8" hidden="false" customHeight="false" outlineLevel="0" collapsed="false">
      <c r="A412" s="16" t="s">
        <v>461</v>
      </c>
      <c r="B412" s="12"/>
      <c r="C412" s="20" t="n">
        <f aca="true">MATCH($A412,OFFSET(INDIRECT(CONCATENATE(Misc!$A$7,"A2")),0,0,INDIRECT(CONCATENATE(Misc!$A$5,"B6")),1),0)</f>
        <v>406</v>
      </c>
      <c r="D412" s="12"/>
    </row>
    <row r="413" customFormat="false" ht="12.8" hidden="false" customHeight="false" outlineLevel="0" collapsed="false">
      <c r="A413" s="16" t="s">
        <v>462</v>
      </c>
      <c r="B413" s="12"/>
      <c r="C413" s="20" t="n">
        <f aca="true">MATCH($A413,OFFSET(INDIRECT(CONCATENATE(Misc!$A$7,"A2")),0,0,INDIRECT(CONCATENATE(Misc!$A$5,"B6")),1),0)</f>
        <v>407</v>
      </c>
      <c r="D413" s="12"/>
    </row>
    <row r="414" customFormat="false" ht="12.8" hidden="false" customHeight="false" outlineLevel="0" collapsed="false">
      <c r="A414" s="16" t="s">
        <v>463</v>
      </c>
      <c r="B414" s="12"/>
      <c r="C414" s="20" t="n">
        <f aca="true">MATCH($A414,OFFSET(INDIRECT(CONCATENATE(Misc!$A$7,"A2")),0,0,INDIRECT(CONCATENATE(Misc!$A$5,"B6")),1),0)</f>
        <v>408</v>
      </c>
      <c r="D414" s="12"/>
    </row>
    <row r="415" customFormat="false" ht="12.8" hidden="false" customHeight="false" outlineLevel="0" collapsed="false">
      <c r="A415" s="16" t="s">
        <v>464</v>
      </c>
      <c r="B415" s="12"/>
      <c r="C415" s="20" t="n">
        <f aca="true">MATCH($A415,OFFSET(INDIRECT(CONCATENATE(Misc!$A$7,"A2")),0,0,INDIRECT(CONCATENATE(Misc!$A$5,"B6")),1),0)</f>
        <v>409</v>
      </c>
      <c r="D415" s="12"/>
    </row>
    <row r="416" customFormat="false" ht="12.8" hidden="false" customHeight="false" outlineLevel="0" collapsed="false">
      <c r="A416" s="16" t="s">
        <v>465</v>
      </c>
      <c r="B416" s="12"/>
      <c r="C416" s="20" t="n">
        <f aca="true">MATCH($A416,OFFSET(INDIRECT(CONCATENATE(Misc!$A$7,"A2")),0,0,INDIRECT(CONCATENATE(Misc!$A$5,"B6")),1),0)</f>
        <v>410</v>
      </c>
      <c r="D416" s="12"/>
    </row>
    <row r="417" customFormat="false" ht="12.8" hidden="false" customHeight="false" outlineLevel="0" collapsed="false">
      <c r="A417" s="16" t="s">
        <v>466</v>
      </c>
      <c r="B417" s="12"/>
      <c r="C417" s="20" t="n">
        <f aca="true">MATCH($A417,OFFSET(INDIRECT(CONCATENATE(Misc!$A$7,"A2")),0,0,INDIRECT(CONCATENATE(Misc!$A$5,"B6")),1),0)</f>
        <v>411</v>
      </c>
      <c r="D417" s="12"/>
    </row>
    <row r="418" customFormat="false" ht="12.8" hidden="false" customHeight="false" outlineLevel="0" collapsed="false">
      <c r="A418" s="16" t="s">
        <v>467</v>
      </c>
      <c r="B418" s="12"/>
      <c r="C418" s="20" t="n">
        <f aca="true">MATCH($A418,OFFSET(INDIRECT(CONCATENATE(Misc!$A$7,"A2")),0,0,INDIRECT(CONCATENATE(Misc!$A$5,"B6")),1),0)</f>
        <v>412</v>
      </c>
      <c r="D418" s="12"/>
    </row>
    <row r="419" customFormat="false" ht="12.8" hidden="false" customHeight="false" outlineLevel="0" collapsed="false">
      <c r="A419" s="16" t="s">
        <v>468</v>
      </c>
      <c r="B419" s="12"/>
      <c r="C419" s="20" t="n">
        <f aca="true">MATCH($A419,OFFSET(INDIRECT(CONCATENATE(Misc!$A$7,"A2")),0,0,INDIRECT(CONCATENATE(Misc!$A$5,"B6")),1),0)</f>
        <v>413</v>
      </c>
      <c r="D419" s="12"/>
    </row>
    <row r="420" customFormat="false" ht="12.8" hidden="false" customHeight="false" outlineLevel="0" collapsed="false">
      <c r="A420" s="16" t="s">
        <v>469</v>
      </c>
      <c r="B420" s="12"/>
      <c r="C420" s="20" t="n">
        <f aca="true">MATCH($A420,OFFSET(INDIRECT(CONCATENATE(Misc!$A$7,"A2")),0,0,INDIRECT(CONCATENATE(Misc!$A$5,"B6")),1),0)</f>
        <v>414</v>
      </c>
      <c r="D420" s="12"/>
    </row>
    <row r="421" customFormat="false" ht="12.8" hidden="false" customHeight="false" outlineLevel="0" collapsed="false">
      <c r="A421" s="16" t="s">
        <v>470</v>
      </c>
      <c r="B421" s="12"/>
      <c r="C421" s="20" t="n">
        <f aca="true">MATCH($A421,OFFSET(INDIRECT(CONCATENATE(Misc!$A$7,"A2")),0,0,INDIRECT(CONCATENATE(Misc!$A$5,"B6")),1),0)</f>
        <v>415</v>
      </c>
      <c r="D421" s="12"/>
    </row>
    <row r="422" customFormat="false" ht="12.8" hidden="false" customHeight="false" outlineLevel="0" collapsed="false">
      <c r="A422" s="16" t="s">
        <v>471</v>
      </c>
      <c r="B422" s="12"/>
      <c r="C422" s="20" t="n">
        <f aca="true">MATCH($A422,OFFSET(INDIRECT(CONCATENATE(Misc!$A$7,"A2")),0,0,INDIRECT(CONCATENATE(Misc!$A$5,"B6")),1),0)</f>
        <v>416</v>
      </c>
      <c r="D422" s="12"/>
    </row>
    <row r="423" customFormat="false" ht="12.8" hidden="false" customHeight="false" outlineLevel="0" collapsed="false">
      <c r="A423" s="16" t="s">
        <v>472</v>
      </c>
      <c r="B423" s="12"/>
      <c r="C423" s="20" t="n">
        <f aca="true">MATCH($A423,OFFSET(INDIRECT(CONCATENATE(Misc!$A$7,"A2")),0,0,INDIRECT(CONCATENATE(Misc!$A$5,"B6")),1),0)</f>
        <v>417</v>
      </c>
      <c r="D423" s="12"/>
    </row>
    <row r="424" customFormat="false" ht="12.8" hidden="false" customHeight="false" outlineLevel="0" collapsed="false">
      <c r="A424" s="16" t="s">
        <v>473</v>
      </c>
      <c r="B424" s="12"/>
      <c r="C424" s="20" t="n">
        <f aca="true">MATCH($A424,OFFSET(INDIRECT(CONCATENATE(Misc!$A$7,"A2")),0,0,INDIRECT(CONCATENATE(Misc!$A$5,"B6")),1),0)</f>
        <v>418</v>
      </c>
      <c r="D424" s="12"/>
    </row>
    <row r="425" customFormat="false" ht="12.8" hidden="false" customHeight="false" outlineLevel="0" collapsed="false">
      <c r="A425" s="16" t="s">
        <v>474</v>
      </c>
      <c r="B425" s="12"/>
      <c r="C425" s="20" t="n">
        <f aca="true">MATCH($A425,OFFSET(INDIRECT(CONCATENATE(Misc!$A$7,"A2")),0,0,INDIRECT(CONCATENATE(Misc!$A$5,"B6")),1),0)</f>
        <v>419</v>
      </c>
      <c r="D425" s="12"/>
    </row>
    <row r="426" customFormat="false" ht="12.8" hidden="false" customHeight="false" outlineLevel="0" collapsed="false">
      <c r="A426" s="16" t="s">
        <v>475</v>
      </c>
      <c r="B426" s="12"/>
      <c r="C426" s="20" t="n">
        <f aca="true">MATCH($A426,OFFSET(INDIRECT(CONCATENATE(Misc!$A$7,"A2")),0,0,INDIRECT(CONCATENATE(Misc!$A$5,"B6")),1),0)</f>
        <v>420</v>
      </c>
      <c r="D426" s="12"/>
    </row>
    <row r="427" customFormat="false" ht="12.8" hidden="false" customHeight="false" outlineLevel="0" collapsed="false">
      <c r="A427" s="16" t="s">
        <v>476</v>
      </c>
      <c r="B427" s="12"/>
      <c r="C427" s="20" t="n">
        <f aca="true">MATCH($A427,OFFSET(INDIRECT(CONCATENATE(Misc!$A$7,"A2")),0,0,INDIRECT(CONCATENATE(Misc!$A$5,"B6")),1),0)</f>
        <v>421</v>
      </c>
      <c r="D427" s="12"/>
    </row>
    <row r="428" customFormat="false" ht="12.8" hidden="false" customHeight="false" outlineLevel="0" collapsed="false">
      <c r="A428" s="16" t="s">
        <v>477</v>
      </c>
      <c r="B428" s="12"/>
      <c r="C428" s="20" t="n">
        <f aca="true">MATCH($A428,OFFSET(INDIRECT(CONCATENATE(Misc!$A$7,"A2")),0,0,INDIRECT(CONCATENATE(Misc!$A$5,"B6")),1),0)</f>
        <v>422</v>
      </c>
      <c r="D428" s="12"/>
    </row>
    <row r="429" customFormat="false" ht="12.8" hidden="false" customHeight="false" outlineLevel="0" collapsed="false">
      <c r="A429" s="16" t="s">
        <v>478</v>
      </c>
      <c r="B429" s="12"/>
      <c r="C429" s="20" t="n">
        <f aca="true">MATCH($A429,OFFSET(INDIRECT(CONCATENATE(Misc!$A$7,"A2")),0,0,INDIRECT(CONCATENATE(Misc!$A$5,"B6")),1),0)</f>
        <v>423</v>
      </c>
      <c r="D429" s="12"/>
    </row>
    <row r="430" customFormat="false" ht="12.8" hidden="false" customHeight="false" outlineLevel="0" collapsed="false">
      <c r="A430" s="16" t="s">
        <v>479</v>
      </c>
      <c r="B430" s="12"/>
      <c r="C430" s="20" t="n">
        <f aca="true">MATCH($A430,OFFSET(INDIRECT(CONCATENATE(Misc!$A$7,"A2")),0,0,INDIRECT(CONCATENATE(Misc!$A$5,"B6")),1),0)</f>
        <v>424</v>
      </c>
      <c r="D430" s="12"/>
    </row>
    <row r="431" customFormat="false" ht="12.8" hidden="false" customHeight="false" outlineLevel="0" collapsed="false">
      <c r="A431" s="16" t="s">
        <v>480</v>
      </c>
      <c r="B431" s="12"/>
      <c r="C431" s="20" t="n">
        <f aca="true">MATCH($A431,OFFSET(INDIRECT(CONCATENATE(Misc!$A$7,"A2")),0,0,INDIRECT(CONCATENATE(Misc!$A$5,"B6")),1),0)</f>
        <v>425</v>
      </c>
      <c r="D431" s="12"/>
    </row>
    <row r="432" customFormat="false" ht="12.8" hidden="false" customHeight="false" outlineLevel="0" collapsed="false">
      <c r="A432" s="16" t="s">
        <v>481</v>
      </c>
      <c r="B432" s="12"/>
      <c r="C432" s="20" t="n">
        <f aca="true">MATCH($A432,OFFSET(INDIRECT(CONCATENATE(Misc!$A$7,"A2")),0,0,INDIRECT(CONCATENATE(Misc!$A$5,"B6")),1),0)</f>
        <v>426</v>
      </c>
      <c r="D432" s="12"/>
    </row>
    <row r="433" customFormat="false" ht="12.8" hidden="false" customHeight="false" outlineLevel="0" collapsed="false">
      <c r="A433" s="16" t="s">
        <v>482</v>
      </c>
      <c r="B433" s="12"/>
      <c r="C433" s="20" t="n">
        <f aca="true">MATCH($A433,OFFSET(INDIRECT(CONCATENATE(Misc!$A$7,"A2")),0,0,INDIRECT(CONCATENATE(Misc!$A$5,"B6")),1),0)</f>
        <v>427</v>
      </c>
      <c r="D433" s="12"/>
    </row>
    <row r="434" customFormat="false" ht="12.8" hidden="false" customHeight="false" outlineLevel="0" collapsed="false">
      <c r="A434" s="16" t="s">
        <v>483</v>
      </c>
      <c r="B434" s="12"/>
      <c r="C434" s="20" t="n">
        <f aca="true">MATCH($A434,OFFSET(INDIRECT(CONCATENATE(Misc!$A$7,"A2")),0,0,INDIRECT(CONCATENATE(Misc!$A$5,"B6")),1),0)</f>
        <v>428</v>
      </c>
      <c r="D434" s="12"/>
    </row>
    <row r="435" customFormat="false" ht="12.8" hidden="false" customHeight="false" outlineLevel="0" collapsed="false">
      <c r="A435" s="16" t="s">
        <v>484</v>
      </c>
      <c r="B435" s="12"/>
      <c r="C435" s="20" t="n">
        <f aca="true">MATCH($A435,OFFSET(INDIRECT(CONCATENATE(Misc!$A$7,"A2")),0,0,INDIRECT(CONCATENATE(Misc!$A$5,"B6")),1),0)</f>
        <v>429</v>
      </c>
      <c r="D435" s="12"/>
    </row>
    <row r="436" customFormat="false" ht="12.8" hidden="false" customHeight="false" outlineLevel="0" collapsed="false">
      <c r="A436" s="16" t="s">
        <v>485</v>
      </c>
      <c r="B436" s="12"/>
      <c r="C436" s="20" t="n">
        <f aca="true">MATCH($A436,OFFSET(INDIRECT(CONCATENATE(Misc!$A$7,"A2")),0,0,INDIRECT(CONCATENATE(Misc!$A$5,"B6")),1),0)</f>
        <v>430</v>
      </c>
      <c r="D436" s="12"/>
    </row>
    <row r="437" customFormat="false" ht="12.8" hidden="false" customHeight="false" outlineLevel="0" collapsed="false">
      <c r="A437" s="16" t="s">
        <v>486</v>
      </c>
      <c r="B437" s="12"/>
      <c r="C437" s="20" t="n">
        <f aca="true">MATCH($A437,OFFSET(INDIRECT(CONCATENATE(Misc!$A$7,"A2")),0,0,INDIRECT(CONCATENATE(Misc!$A$5,"B6")),1),0)</f>
        <v>431</v>
      </c>
      <c r="D437" s="12"/>
    </row>
    <row r="438" customFormat="false" ht="12.8" hidden="false" customHeight="false" outlineLevel="0" collapsed="false">
      <c r="A438" s="16" t="s">
        <v>487</v>
      </c>
      <c r="B438" s="12"/>
      <c r="C438" s="20" t="n">
        <f aca="true">MATCH($A438,OFFSET(INDIRECT(CONCATENATE(Misc!$A$7,"A2")),0,0,INDIRECT(CONCATENATE(Misc!$A$5,"B6")),1),0)</f>
        <v>432</v>
      </c>
      <c r="D438" s="12"/>
    </row>
    <row r="439" customFormat="false" ht="12.8" hidden="false" customHeight="false" outlineLevel="0" collapsed="false">
      <c r="A439" s="16" t="s">
        <v>488</v>
      </c>
      <c r="B439" s="12"/>
      <c r="C439" s="20" t="n">
        <f aca="true">MATCH($A439,OFFSET(INDIRECT(CONCATENATE(Misc!$A$7,"A2")),0,0,INDIRECT(CONCATENATE(Misc!$A$5,"B6")),1),0)</f>
        <v>433</v>
      </c>
      <c r="D439" s="12"/>
    </row>
    <row r="440" customFormat="false" ht="12.8" hidden="false" customHeight="false" outlineLevel="0" collapsed="false">
      <c r="A440" s="16" t="s">
        <v>489</v>
      </c>
      <c r="B440" s="12"/>
      <c r="C440" s="20" t="n">
        <f aca="true">MATCH($A440,OFFSET(INDIRECT(CONCATENATE(Misc!$A$7,"A2")),0,0,INDIRECT(CONCATENATE(Misc!$A$5,"B6")),1),0)</f>
        <v>434</v>
      </c>
      <c r="D440" s="12"/>
    </row>
    <row r="441" customFormat="false" ht="12.8" hidden="false" customHeight="false" outlineLevel="0" collapsed="false">
      <c r="A441" s="16" t="s">
        <v>490</v>
      </c>
      <c r="B441" s="12"/>
      <c r="C441" s="20" t="n">
        <f aca="true">MATCH($A441,OFFSET(INDIRECT(CONCATENATE(Misc!$A$7,"A2")),0,0,INDIRECT(CONCATENATE(Misc!$A$5,"B6")),1),0)</f>
        <v>435</v>
      </c>
      <c r="D441" s="12"/>
    </row>
    <row r="442" customFormat="false" ht="12.8" hidden="false" customHeight="false" outlineLevel="0" collapsed="false">
      <c r="A442" s="16" t="s">
        <v>491</v>
      </c>
      <c r="B442" s="12"/>
      <c r="C442" s="20" t="n">
        <f aca="true">MATCH($A442,OFFSET(INDIRECT(CONCATENATE(Misc!$A$7,"A2")),0,0,INDIRECT(CONCATENATE(Misc!$A$5,"B6")),1),0)</f>
        <v>436</v>
      </c>
      <c r="D442" s="12"/>
    </row>
    <row r="443" customFormat="false" ht="12.8" hidden="false" customHeight="false" outlineLevel="0" collapsed="false">
      <c r="A443" s="16" t="s">
        <v>492</v>
      </c>
      <c r="B443" s="12"/>
      <c r="C443" s="20" t="n">
        <f aca="true">MATCH($A443,OFFSET(INDIRECT(CONCATENATE(Misc!$A$7,"A2")),0,0,INDIRECT(CONCATENATE(Misc!$A$5,"B6")),1),0)</f>
        <v>437</v>
      </c>
      <c r="D443" s="12"/>
    </row>
    <row r="444" customFormat="false" ht="12.8" hidden="false" customHeight="false" outlineLevel="0" collapsed="false">
      <c r="A444" s="16" t="s">
        <v>493</v>
      </c>
      <c r="B444" s="12"/>
      <c r="C444" s="20" t="n">
        <f aca="true">MATCH($A444,OFFSET(INDIRECT(CONCATENATE(Misc!$A$7,"A2")),0,0,INDIRECT(CONCATENATE(Misc!$A$5,"B6")),1),0)</f>
        <v>438</v>
      </c>
      <c r="D444" s="12"/>
    </row>
    <row r="445" customFormat="false" ht="12.8" hidden="false" customHeight="false" outlineLevel="0" collapsed="false">
      <c r="A445" s="16" t="s">
        <v>494</v>
      </c>
      <c r="B445" s="12"/>
      <c r="C445" s="20" t="n">
        <f aca="true">MATCH($A445,OFFSET(INDIRECT(CONCATENATE(Misc!$A$7,"A2")),0,0,INDIRECT(CONCATENATE(Misc!$A$5,"B6")),1),0)</f>
        <v>439</v>
      </c>
      <c r="D445" s="12"/>
    </row>
    <row r="446" customFormat="false" ht="12.8" hidden="false" customHeight="false" outlineLevel="0" collapsed="false">
      <c r="A446" s="16" t="s">
        <v>495</v>
      </c>
      <c r="B446" s="12"/>
      <c r="C446" s="20" t="n">
        <f aca="true">MATCH($A446,OFFSET(INDIRECT(CONCATENATE(Misc!$A$7,"A2")),0,0,INDIRECT(CONCATENATE(Misc!$A$5,"B6")),1),0)</f>
        <v>440</v>
      </c>
      <c r="D446" s="12"/>
    </row>
    <row r="447" customFormat="false" ht="12.8" hidden="false" customHeight="false" outlineLevel="0" collapsed="false">
      <c r="A447" s="16" t="s">
        <v>496</v>
      </c>
      <c r="B447" s="12"/>
      <c r="C447" s="20" t="n">
        <f aca="true">MATCH($A447,OFFSET(INDIRECT(CONCATENATE(Misc!$A$7,"A2")),0,0,INDIRECT(CONCATENATE(Misc!$A$5,"B6")),1),0)</f>
        <v>441</v>
      </c>
      <c r="D447" s="12"/>
    </row>
    <row r="448" customFormat="false" ht="12.8" hidden="false" customHeight="false" outlineLevel="0" collapsed="false">
      <c r="A448" s="16" t="s">
        <v>497</v>
      </c>
      <c r="B448" s="12"/>
      <c r="C448" s="20" t="n">
        <f aca="true">MATCH($A448,OFFSET(INDIRECT(CONCATENATE(Misc!$A$7,"A2")),0,0,INDIRECT(CONCATENATE(Misc!$A$5,"B6")),1),0)</f>
        <v>442</v>
      </c>
      <c r="D448" s="12"/>
    </row>
    <row r="449" customFormat="false" ht="12.8" hidden="false" customHeight="false" outlineLevel="0" collapsed="false">
      <c r="A449" s="16" t="s">
        <v>498</v>
      </c>
      <c r="B449" s="12"/>
      <c r="C449" s="20" t="n">
        <f aca="true">MATCH($A449,OFFSET(INDIRECT(CONCATENATE(Misc!$A$7,"A2")),0,0,INDIRECT(CONCATENATE(Misc!$A$5,"B6")),1),0)</f>
        <v>443</v>
      </c>
      <c r="D449" s="12"/>
    </row>
    <row r="450" customFormat="false" ht="12.8" hidden="false" customHeight="false" outlineLevel="0" collapsed="false">
      <c r="A450" s="16" t="s">
        <v>499</v>
      </c>
      <c r="B450" s="12"/>
      <c r="C450" s="20" t="n">
        <f aca="true">MATCH($A450,OFFSET(INDIRECT(CONCATENATE(Misc!$A$7,"A2")),0,0,INDIRECT(CONCATENATE(Misc!$A$5,"B6")),1),0)</f>
        <v>444</v>
      </c>
      <c r="D450" s="12"/>
    </row>
    <row r="451" customFormat="false" ht="12.8" hidden="false" customHeight="false" outlineLevel="0" collapsed="false">
      <c r="A451" s="16" t="s">
        <v>500</v>
      </c>
      <c r="B451" s="12"/>
      <c r="C451" s="20" t="n">
        <f aca="true">MATCH($A451,OFFSET(INDIRECT(CONCATENATE(Misc!$A$7,"A2")),0,0,INDIRECT(CONCATENATE(Misc!$A$5,"B6")),1),0)</f>
        <v>445</v>
      </c>
      <c r="D451" s="12"/>
    </row>
    <row r="452" customFormat="false" ht="12.8" hidden="false" customHeight="false" outlineLevel="0" collapsed="false">
      <c r="A452" s="16" t="s">
        <v>501</v>
      </c>
      <c r="B452" s="12"/>
      <c r="C452" s="20" t="n">
        <f aca="true">MATCH($A452,OFFSET(INDIRECT(CONCATENATE(Misc!$A$7,"A2")),0,0,INDIRECT(CONCATENATE(Misc!$A$5,"B6")),1),0)</f>
        <v>446</v>
      </c>
      <c r="D452" s="12"/>
    </row>
    <row r="453" customFormat="false" ht="12.8" hidden="false" customHeight="false" outlineLevel="0" collapsed="false">
      <c r="A453" s="16" t="s">
        <v>502</v>
      </c>
      <c r="B453" s="12"/>
      <c r="C453" s="20" t="n">
        <f aca="true">MATCH($A453,OFFSET(INDIRECT(CONCATENATE(Misc!$A$7,"A2")),0,0,INDIRECT(CONCATENATE(Misc!$A$5,"B6")),1),0)</f>
        <v>447</v>
      </c>
      <c r="D453" s="12"/>
    </row>
    <row r="454" customFormat="false" ht="12.8" hidden="false" customHeight="false" outlineLevel="0" collapsed="false">
      <c r="A454" s="16" t="s">
        <v>503</v>
      </c>
      <c r="B454" s="12"/>
      <c r="C454" s="20" t="n">
        <f aca="true">MATCH($A454,OFFSET(INDIRECT(CONCATENATE(Misc!$A$7,"A2")),0,0,INDIRECT(CONCATENATE(Misc!$A$5,"B6")),1),0)</f>
        <v>448</v>
      </c>
      <c r="D454" s="12"/>
    </row>
    <row r="455" customFormat="false" ht="12.8" hidden="false" customHeight="false" outlineLevel="0" collapsed="false">
      <c r="A455" s="16" t="s">
        <v>504</v>
      </c>
      <c r="B455" s="12"/>
      <c r="C455" s="20" t="n">
        <f aca="true">MATCH($A455,OFFSET(INDIRECT(CONCATENATE(Misc!$A$7,"A2")),0,0,INDIRECT(CONCATENATE(Misc!$A$5,"B6")),1),0)</f>
        <v>449</v>
      </c>
      <c r="D455" s="12"/>
    </row>
    <row r="456" customFormat="false" ht="12.8" hidden="false" customHeight="false" outlineLevel="0" collapsed="false">
      <c r="A456" s="16" t="s">
        <v>505</v>
      </c>
      <c r="B456" s="12"/>
      <c r="C456" s="20" t="n">
        <f aca="true">MATCH($A456,OFFSET(INDIRECT(CONCATENATE(Misc!$A$7,"A2")),0,0,INDIRECT(CONCATENATE(Misc!$A$5,"B6")),1),0)</f>
        <v>450</v>
      </c>
      <c r="D456" s="12"/>
    </row>
    <row r="457" customFormat="false" ht="12.8" hidden="false" customHeight="false" outlineLevel="0" collapsed="false">
      <c r="A457" s="16" t="s">
        <v>506</v>
      </c>
      <c r="B457" s="12"/>
      <c r="C457" s="20" t="n">
        <f aca="true">MATCH($A457,OFFSET(INDIRECT(CONCATENATE(Misc!$A$7,"A2")),0,0,INDIRECT(CONCATENATE(Misc!$A$5,"B6")),1),0)</f>
        <v>451</v>
      </c>
      <c r="D457" s="12"/>
    </row>
    <row r="458" customFormat="false" ht="12.8" hidden="false" customHeight="false" outlineLevel="0" collapsed="false">
      <c r="A458" s="16" t="s">
        <v>507</v>
      </c>
      <c r="B458" s="12"/>
      <c r="C458" s="20" t="n">
        <f aca="true">MATCH($A458,OFFSET(INDIRECT(CONCATENATE(Misc!$A$7,"A2")),0,0,INDIRECT(CONCATENATE(Misc!$A$5,"B6")),1),0)</f>
        <v>452</v>
      </c>
      <c r="D458" s="12"/>
    </row>
    <row r="459" customFormat="false" ht="12.8" hidden="false" customHeight="false" outlineLevel="0" collapsed="false">
      <c r="A459" s="16" t="s">
        <v>508</v>
      </c>
      <c r="B459" s="12"/>
      <c r="C459" s="20" t="n">
        <f aca="true">MATCH($A459,OFFSET(INDIRECT(CONCATENATE(Misc!$A$7,"A2")),0,0,INDIRECT(CONCATENATE(Misc!$A$5,"B6")),1),0)</f>
        <v>453</v>
      </c>
      <c r="D459" s="12"/>
    </row>
    <row r="460" customFormat="false" ht="12.8" hidden="false" customHeight="false" outlineLevel="0" collapsed="false">
      <c r="A460" s="16" t="s">
        <v>509</v>
      </c>
      <c r="B460" s="12"/>
      <c r="C460" s="20" t="n">
        <f aca="true">MATCH($A460,OFFSET(INDIRECT(CONCATENATE(Misc!$A$7,"A2")),0,0,INDIRECT(CONCATENATE(Misc!$A$5,"B6")),1),0)</f>
        <v>454</v>
      </c>
      <c r="D460" s="12"/>
    </row>
    <row r="461" customFormat="false" ht="12.8" hidden="false" customHeight="false" outlineLevel="0" collapsed="false">
      <c r="A461" s="16" t="s">
        <v>510</v>
      </c>
      <c r="B461" s="12"/>
      <c r="C461" s="20" t="n">
        <f aca="true">MATCH($A461,OFFSET(INDIRECT(CONCATENATE(Misc!$A$7,"A2")),0,0,INDIRECT(CONCATENATE(Misc!$A$5,"B6")),1),0)</f>
        <v>455</v>
      </c>
      <c r="D461" s="12"/>
    </row>
    <row r="462" customFormat="false" ht="12.8" hidden="false" customHeight="false" outlineLevel="0" collapsed="false">
      <c r="A462" s="16" t="s">
        <v>511</v>
      </c>
      <c r="B462" s="12"/>
      <c r="C462" s="20" t="n">
        <f aca="true">MATCH($A462,OFFSET(INDIRECT(CONCATENATE(Misc!$A$7,"A2")),0,0,INDIRECT(CONCATENATE(Misc!$A$5,"B6")),1),0)</f>
        <v>456</v>
      </c>
      <c r="D462" s="12"/>
    </row>
    <row r="463" customFormat="false" ht="12.8" hidden="false" customHeight="false" outlineLevel="0" collapsed="false">
      <c r="A463" s="16" t="s">
        <v>512</v>
      </c>
      <c r="B463" s="12"/>
      <c r="C463" s="20" t="n">
        <f aca="true">MATCH($A463,OFFSET(INDIRECT(CONCATENATE(Misc!$A$7,"A2")),0,0,INDIRECT(CONCATENATE(Misc!$A$5,"B6")),1),0)</f>
        <v>457</v>
      </c>
      <c r="D463" s="12"/>
    </row>
    <row r="464" customFormat="false" ht="12.8" hidden="false" customHeight="false" outlineLevel="0" collapsed="false">
      <c r="A464" s="16" t="s">
        <v>513</v>
      </c>
      <c r="B464" s="12"/>
      <c r="C464" s="20" t="n">
        <f aca="true">MATCH($A464,OFFSET(INDIRECT(CONCATENATE(Misc!$A$7,"A2")),0,0,INDIRECT(CONCATENATE(Misc!$A$5,"B6")),1),0)</f>
        <v>458</v>
      </c>
      <c r="D464" s="12"/>
    </row>
    <row r="465" customFormat="false" ht="12.8" hidden="false" customHeight="false" outlineLevel="0" collapsed="false">
      <c r="A465" s="16" t="s">
        <v>514</v>
      </c>
      <c r="B465" s="12"/>
      <c r="C465" s="20" t="n">
        <f aca="true">MATCH($A465,OFFSET(INDIRECT(CONCATENATE(Misc!$A$7,"A2")),0,0,INDIRECT(CONCATENATE(Misc!$A$5,"B6")),1),0)</f>
        <v>459</v>
      </c>
      <c r="D465" s="12"/>
    </row>
    <row r="466" customFormat="false" ht="12.8" hidden="false" customHeight="false" outlineLevel="0" collapsed="false">
      <c r="A466" s="16" t="s">
        <v>515</v>
      </c>
      <c r="B466" s="12"/>
      <c r="C466" s="20" t="n">
        <f aca="true">MATCH($A466,OFFSET(INDIRECT(CONCATENATE(Misc!$A$7,"A2")),0,0,INDIRECT(CONCATENATE(Misc!$A$5,"B6")),1),0)</f>
        <v>460</v>
      </c>
      <c r="D466" s="12"/>
    </row>
    <row r="467" customFormat="false" ht="12.8" hidden="false" customHeight="false" outlineLevel="0" collapsed="false">
      <c r="A467" s="16" t="s">
        <v>516</v>
      </c>
      <c r="B467" s="12"/>
      <c r="C467" s="20" t="n">
        <f aca="true">MATCH($A467,OFFSET(INDIRECT(CONCATENATE(Misc!$A$7,"A2")),0,0,INDIRECT(CONCATENATE(Misc!$A$5,"B6")),1),0)</f>
        <v>461</v>
      </c>
      <c r="D467" s="12"/>
    </row>
    <row r="468" customFormat="false" ht="12.8" hidden="false" customHeight="false" outlineLevel="0" collapsed="false">
      <c r="A468" s="16" t="s">
        <v>517</v>
      </c>
      <c r="B468" s="12"/>
      <c r="C468" s="20" t="n">
        <f aca="true">MATCH($A468,OFFSET(INDIRECT(CONCATENATE(Misc!$A$7,"A2")),0,0,INDIRECT(CONCATENATE(Misc!$A$5,"B6")),1),0)</f>
        <v>462</v>
      </c>
      <c r="D468" s="12"/>
    </row>
    <row r="469" customFormat="false" ht="12.8" hidden="false" customHeight="false" outlineLevel="0" collapsed="false">
      <c r="A469" s="16" t="s">
        <v>518</v>
      </c>
      <c r="B469" s="12"/>
      <c r="C469" s="20" t="n">
        <f aca="true">MATCH($A469,OFFSET(INDIRECT(CONCATENATE(Misc!$A$7,"A2")),0,0,INDIRECT(CONCATENATE(Misc!$A$5,"B6")),1),0)</f>
        <v>463</v>
      </c>
      <c r="D469" s="12"/>
    </row>
    <row r="470" customFormat="false" ht="12.8" hidden="false" customHeight="false" outlineLevel="0" collapsed="false">
      <c r="A470" s="16" t="s">
        <v>519</v>
      </c>
      <c r="B470" s="12"/>
      <c r="C470" s="20" t="n">
        <f aca="true">MATCH($A470,OFFSET(INDIRECT(CONCATENATE(Misc!$A$7,"A2")),0,0,INDIRECT(CONCATENATE(Misc!$A$5,"B6")),1),0)</f>
        <v>464</v>
      </c>
      <c r="D470" s="12"/>
    </row>
    <row r="471" customFormat="false" ht="12.8" hidden="false" customHeight="false" outlineLevel="0" collapsed="false">
      <c r="A471" s="16" t="s">
        <v>520</v>
      </c>
      <c r="B471" s="12"/>
      <c r="C471" s="20" t="n">
        <f aca="true">MATCH($A471,OFFSET(INDIRECT(CONCATENATE(Misc!$A$7,"A2")),0,0,INDIRECT(CONCATENATE(Misc!$A$5,"B6")),1),0)</f>
        <v>465</v>
      </c>
      <c r="D471" s="12"/>
    </row>
    <row r="472" customFormat="false" ht="12.8" hidden="false" customHeight="false" outlineLevel="0" collapsed="false">
      <c r="A472" s="16" t="s">
        <v>521</v>
      </c>
      <c r="B472" s="12"/>
      <c r="C472" s="20" t="n">
        <f aca="true">MATCH($A472,OFFSET(INDIRECT(CONCATENATE(Misc!$A$7,"A2")),0,0,INDIRECT(CONCATENATE(Misc!$A$5,"B6")),1),0)</f>
        <v>466</v>
      </c>
      <c r="D472" s="12"/>
    </row>
    <row r="473" customFormat="false" ht="12.8" hidden="false" customHeight="false" outlineLevel="0" collapsed="false">
      <c r="A473" s="16" t="s">
        <v>522</v>
      </c>
      <c r="B473" s="12"/>
      <c r="C473" s="20" t="n">
        <f aca="true">MATCH($A473,OFFSET(INDIRECT(CONCATENATE(Misc!$A$7,"A2")),0,0,INDIRECT(CONCATENATE(Misc!$A$5,"B6")),1),0)</f>
        <v>467</v>
      </c>
      <c r="D473" s="12"/>
    </row>
    <row r="474" customFormat="false" ht="12.8" hidden="false" customHeight="false" outlineLevel="0" collapsed="false">
      <c r="A474" s="16" t="s">
        <v>523</v>
      </c>
      <c r="B474" s="12"/>
      <c r="C474" s="20" t="n">
        <f aca="true">MATCH($A474,OFFSET(INDIRECT(CONCATENATE(Misc!$A$7,"A2")),0,0,INDIRECT(CONCATENATE(Misc!$A$5,"B6")),1),0)</f>
        <v>468</v>
      </c>
      <c r="D474" s="12"/>
    </row>
    <row r="475" customFormat="false" ht="12.8" hidden="false" customHeight="false" outlineLevel="0" collapsed="false">
      <c r="A475" s="16" t="s">
        <v>524</v>
      </c>
      <c r="B475" s="12"/>
      <c r="C475" s="20" t="n">
        <f aca="true">MATCH($A475,OFFSET(INDIRECT(CONCATENATE(Misc!$A$7,"A2")),0,0,INDIRECT(CONCATENATE(Misc!$A$5,"B6")),1),0)</f>
        <v>469</v>
      </c>
      <c r="D475" s="12"/>
    </row>
    <row r="476" customFormat="false" ht="12.8" hidden="false" customHeight="false" outlineLevel="0" collapsed="false">
      <c r="A476" s="16" t="s">
        <v>525</v>
      </c>
      <c r="B476" s="12"/>
      <c r="C476" s="20" t="n">
        <f aca="true">MATCH($A476,OFFSET(INDIRECT(CONCATENATE(Misc!$A$7,"A2")),0,0,INDIRECT(CONCATENATE(Misc!$A$5,"B6")),1),0)</f>
        <v>470</v>
      </c>
      <c r="D476" s="12"/>
    </row>
    <row r="477" customFormat="false" ht="12.8" hidden="false" customHeight="false" outlineLevel="0" collapsed="false">
      <c r="A477" s="16" t="s">
        <v>526</v>
      </c>
      <c r="B477" s="12"/>
      <c r="C477" s="20" t="n">
        <f aca="true">MATCH($A477,OFFSET(INDIRECT(CONCATENATE(Misc!$A$7,"A2")),0,0,INDIRECT(CONCATENATE(Misc!$A$5,"B6")),1),0)</f>
        <v>471</v>
      </c>
      <c r="D477" s="12"/>
    </row>
    <row r="478" customFormat="false" ht="12.8" hidden="false" customHeight="false" outlineLevel="0" collapsed="false">
      <c r="A478" s="16" t="s">
        <v>527</v>
      </c>
      <c r="B478" s="12"/>
      <c r="C478" s="20" t="n">
        <f aca="true">MATCH($A478,OFFSET(INDIRECT(CONCATENATE(Misc!$A$7,"A2")),0,0,INDIRECT(CONCATENATE(Misc!$A$5,"B6")),1),0)</f>
        <v>472</v>
      </c>
      <c r="D478" s="12"/>
    </row>
    <row r="479" customFormat="false" ht="12.8" hidden="false" customHeight="false" outlineLevel="0" collapsed="false">
      <c r="A479" s="16" t="s">
        <v>528</v>
      </c>
      <c r="B479" s="12"/>
      <c r="C479" s="20" t="n">
        <f aca="true">MATCH($A479,OFFSET(INDIRECT(CONCATENATE(Misc!$A$7,"A2")),0,0,INDIRECT(CONCATENATE(Misc!$A$5,"B6")),1),0)</f>
        <v>473</v>
      </c>
      <c r="D479" s="12"/>
    </row>
    <row r="480" customFormat="false" ht="12.8" hidden="false" customHeight="false" outlineLevel="0" collapsed="false">
      <c r="A480" s="16" t="s">
        <v>529</v>
      </c>
      <c r="B480" s="12"/>
      <c r="C480" s="20" t="n">
        <f aca="true">MATCH($A480,OFFSET(INDIRECT(CONCATENATE(Misc!$A$7,"A2")),0,0,INDIRECT(CONCATENATE(Misc!$A$5,"B6")),1),0)</f>
        <v>474</v>
      </c>
      <c r="D480" s="12"/>
    </row>
    <row r="481" customFormat="false" ht="12.8" hidden="false" customHeight="false" outlineLevel="0" collapsed="false">
      <c r="A481" s="16" t="s">
        <v>530</v>
      </c>
      <c r="B481" s="12"/>
      <c r="C481" s="20" t="n">
        <f aca="true">MATCH($A481,OFFSET(INDIRECT(CONCATENATE(Misc!$A$7,"A2")),0,0,INDIRECT(CONCATENATE(Misc!$A$5,"B6")),1),0)</f>
        <v>475</v>
      </c>
      <c r="D481" s="12"/>
    </row>
    <row r="482" customFormat="false" ht="12.8" hidden="false" customHeight="false" outlineLevel="0" collapsed="false">
      <c r="A482" s="16" t="s">
        <v>531</v>
      </c>
      <c r="B482" s="12"/>
      <c r="C482" s="20" t="n">
        <f aca="true">MATCH($A482,OFFSET(INDIRECT(CONCATENATE(Misc!$A$7,"A2")),0,0,INDIRECT(CONCATENATE(Misc!$A$5,"B6")),1),0)</f>
        <v>476</v>
      </c>
      <c r="D482" s="12"/>
    </row>
    <row r="483" customFormat="false" ht="12.8" hidden="false" customHeight="false" outlineLevel="0" collapsed="false">
      <c r="A483" s="16" t="s">
        <v>532</v>
      </c>
      <c r="B483" s="12"/>
      <c r="C483" s="20" t="n">
        <f aca="true">MATCH($A483,OFFSET(INDIRECT(CONCATENATE(Misc!$A$7,"A2")),0,0,INDIRECT(CONCATENATE(Misc!$A$5,"B6")),1),0)</f>
        <v>477</v>
      </c>
      <c r="D483" s="12"/>
    </row>
    <row r="484" customFormat="false" ht="12.8" hidden="false" customHeight="false" outlineLevel="0" collapsed="false">
      <c r="A484" s="16" t="s">
        <v>533</v>
      </c>
      <c r="B484" s="12"/>
      <c r="C484" s="20" t="n">
        <f aca="true">MATCH($A484,OFFSET(INDIRECT(CONCATENATE(Misc!$A$7,"A2")),0,0,INDIRECT(CONCATENATE(Misc!$A$5,"B6")),1),0)</f>
        <v>478</v>
      </c>
      <c r="D484" s="12"/>
    </row>
    <row r="485" customFormat="false" ht="12.8" hidden="false" customHeight="false" outlineLevel="0" collapsed="false">
      <c r="A485" s="16" t="s">
        <v>534</v>
      </c>
      <c r="B485" s="12"/>
      <c r="C485" s="20" t="n">
        <f aca="true">MATCH($A485,OFFSET(INDIRECT(CONCATENATE(Misc!$A$7,"A2")),0,0,INDIRECT(CONCATENATE(Misc!$A$5,"B6")),1),0)</f>
        <v>479</v>
      </c>
      <c r="D485" s="12"/>
    </row>
    <row r="486" customFormat="false" ht="12.8" hidden="false" customHeight="false" outlineLevel="0" collapsed="false">
      <c r="A486" s="16" t="s">
        <v>535</v>
      </c>
      <c r="B486" s="12"/>
      <c r="C486" s="20" t="n">
        <f aca="true">MATCH($A486,OFFSET(INDIRECT(CONCATENATE(Misc!$A$7,"A2")),0,0,INDIRECT(CONCATENATE(Misc!$A$5,"B6")),1),0)</f>
        <v>480</v>
      </c>
      <c r="D486" s="12"/>
    </row>
    <row r="487" customFormat="false" ht="12.8" hidden="false" customHeight="false" outlineLevel="0" collapsed="false">
      <c r="A487" s="16" t="s">
        <v>536</v>
      </c>
      <c r="B487" s="12"/>
      <c r="C487" s="20" t="n">
        <f aca="true">MATCH($A487,OFFSET(INDIRECT(CONCATENATE(Misc!$A$7,"A2")),0,0,INDIRECT(CONCATENATE(Misc!$A$5,"B6")),1),0)</f>
        <v>481</v>
      </c>
      <c r="D487" s="12"/>
    </row>
    <row r="488" customFormat="false" ht="12.8" hidden="false" customHeight="false" outlineLevel="0" collapsed="false">
      <c r="A488" s="16" t="s">
        <v>537</v>
      </c>
      <c r="B488" s="12"/>
      <c r="C488" s="20" t="n">
        <f aca="true">MATCH($A488,OFFSET(INDIRECT(CONCATENATE(Misc!$A$7,"A2")),0,0,INDIRECT(CONCATENATE(Misc!$A$5,"B6")),1),0)</f>
        <v>482</v>
      </c>
      <c r="D488" s="12"/>
    </row>
    <row r="489" customFormat="false" ht="12.8" hidden="false" customHeight="false" outlineLevel="0" collapsed="false">
      <c r="A489" s="16" t="s">
        <v>538</v>
      </c>
      <c r="B489" s="12"/>
      <c r="C489" s="20" t="n">
        <f aca="true">MATCH($A489,OFFSET(INDIRECT(CONCATENATE(Misc!$A$7,"A2")),0,0,INDIRECT(CONCATENATE(Misc!$A$5,"B6")),1),0)</f>
        <v>483</v>
      </c>
      <c r="D489" s="12"/>
    </row>
    <row r="490" customFormat="false" ht="12.8" hidden="false" customHeight="false" outlineLevel="0" collapsed="false">
      <c r="A490" s="16" t="s">
        <v>539</v>
      </c>
      <c r="B490" s="12"/>
      <c r="C490" s="20" t="n">
        <f aca="true">MATCH($A490,OFFSET(INDIRECT(CONCATENATE(Misc!$A$7,"A2")),0,0,INDIRECT(CONCATENATE(Misc!$A$5,"B6")),1),0)</f>
        <v>484</v>
      </c>
      <c r="D490" s="12"/>
    </row>
    <row r="491" customFormat="false" ht="12.8" hidden="false" customHeight="false" outlineLevel="0" collapsed="false">
      <c r="A491" s="16" t="s">
        <v>540</v>
      </c>
      <c r="B491" s="12"/>
      <c r="C491" s="20" t="n">
        <f aca="true">MATCH($A491,OFFSET(INDIRECT(CONCATENATE(Misc!$A$7,"A2")),0,0,INDIRECT(CONCATENATE(Misc!$A$5,"B6")),1),0)</f>
        <v>485</v>
      </c>
      <c r="D491" s="12"/>
    </row>
    <row r="492" customFormat="false" ht="12.8" hidden="false" customHeight="false" outlineLevel="0" collapsed="false">
      <c r="A492" s="16" t="s">
        <v>541</v>
      </c>
      <c r="B492" s="12"/>
      <c r="C492" s="20" t="n">
        <f aca="true">MATCH($A492,OFFSET(INDIRECT(CONCATENATE(Misc!$A$7,"A2")),0,0,INDIRECT(CONCATENATE(Misc!$A$5,"B6")),1),0)</f>
        <v>486</v>
      </c>
      <c r="D492" s="12"/>
    </row>
    <row r="493" customFormat="false" ht="12.8" hidden="false" customHeight="false" outlineLevel="0" collapsed="false">
      <c r="A493" s="16" t="s">
        <v>542</v>
      </c>
      <c r="B493" s="12"/>
      <c r="C493" s="20" t="n">
        <f aca="true">MATCH($A493,OFFSET(INDIRECT(CONCATENATE(Misc!$A$7,"A2")),0,0,INDIRECT(CONCATENATE(Misc!$A$5,"B6")),1),0)</f>
        <v>487</v>
      </c>
      <c r="D493" s="12"/>
    </row>
    <row r="494" customFormat="false" ht="12.8" hidden="false" customHeight="false" outlineLevel="0" collapsed="false">
      <c r="A494" s="16" t="s">
        <v>543</v>
      </c>
      <c r="B494" s="12"/>
      <c r="C494" s="20" t="n">
        <f aca="true">MATCH($A494,OFFSET(INDIRECT(CONCATENATE(Misc!$A$7,"A2")),0,0,INDIRECT(CONCATENATE(Misc!$A$5,"B6")),1),0)</f>
        <v>488</v>
      </c>
      <c r="D494" s="12"/>
    </row>
    <row r="495" customFormat="false" ht="12.8" hidden="false" customHeight="false" outlineLevel="0" collapsed="false">
      <c r="A495" s="16" t="s">
        <v>544</v>
      </c>
      <c r="B495" s="12"/>
      <c r="C495" s="20" t="n">
        <f aca="true">MATCH($A495,OFFSET(INDIRECT(CONCATENATE(Misc!$A$7,"A2")),0,0,INDIRECT(CONCATENATE(Misc!$A$5,"B6")),1),0)</f>
        <v>489</v>
      </c>
      <c r="D495" s="12"/>
    </row>
    <row r="496" customFormat="false" ht="12.8" hidden="false" customHeight="false" outlineLevel="0" collapsed="false">
      <c r="A496" s="16" t="s">
        <v>545</v>
      </c>
      <c r="B496" s="12"/>
      <c r="C496" s="20" t="n">
        <f aca="true">MATCH($A496,OFFSET(INDIRECT(CONCATENATE(Misc!$A$7,"A2")),0,0,INDIRECT(CONCATENATE(Misc!$A$5,"B6")),1),0)</f>
        <v>490</v>
      </c>
      <c r="D496" s="12"/>
    </row>
    <row r="497" customFormat="false" ht="12.8" hidden="false" customHeight="false" outlineLevel="0" collapsed="false">
      <c r="A497" s="16" t="s">
        <v>546</v>
      </c>
      <c r="B497" s="12"/>
      <c r="C497" s="20" t="n">
        <f aca="true">MATCH($A497,OFFSET(INDIRECT(CONCATENATE(Misc!$A$7,"A2")),0,0,INDIRECT(CONCATENATE(Misc!$A$5,"B6")),1),0)</f>
        <v>491</v>
      </c>
      <c r="D497" s="12"/>
    </row>
    <row r="498" customFormat="false" ht="12.8" hidden="false" customHeight="false" outlineLevel="0" collapsed="false">
      <c r="A498" s="16" t="s">
        <v>547</v>
      </c>
      <c r="B498" s="12"/>
      <c r="C498" s="20" t="n">
        <f aca="true">MATCH($A498,OFFSET(INDIRECT(CONCATENATE(Misc!$A$7,"A2")),0,0,INDIRECT(CONCATENATE(Misc!$A$5,"B6")),1),0)</f>
        <v>492</v>
      </c>
      <c r="D498" s="12"/>
    </row>
    <row r="499" customFormat="false" ht="12.8" hidden="false" customHeight="false" outlineLevel="0" collapsed="false">
      <c r="A499" s="16" t="s">
        <v>548</v>
      </c>
      <c r="B499" s="12"/>
      <c r="C499" s="20" t="n">
        <f aca="true">MATCH($A499,OFFSET(INDIRECT(CONCATENATE(Misc!$A$7,"A2")),0,0,INDIRECT(CONCATENATE(Misc!$A$5,"B6")),1),0)</f>
        <v>493</v>
      </c>
      <c r="D499" s="12"/>
    </row>
    <row r="500" customFormat="false" ht="12.8" hidden="false" customHeight="false" outlineLevel="0" collapsed="false">
      <c r="A500" s="16" t="s">
        <v>549</v>
      </c>
      <c r="B500" s="12"/>
      <c r="C500" s="20" t="n">
        <f aca="true">MATCH($A500,OFFSET(INDIRECT(CONCATENATE(Misc!$A$7,"A2")),0,0,INDIRECT(CONCATENATE(Misc!$A$5,"B6")),1),0)</f>
        <v>494</v>
      </c>
      <c r="D500" s="12"/>
    </row>
    <row r="501" customFormat="false" ht="12.8" hidden="false" customHeight="false" outlineLevel="0" collapsed="false">
      <c r="A501" s="16" t="s">
        <v>550</v>
      </c>
      <c r="B501" s="12"/>
      <c r="C501" s="20" t="n">
        <f aca="true">MATCH($A501,OFFSET(INDIRECT(CONCATENATE(Misc!$A$7,"A2")),0,0,INDIRECT(CONCATENATE(Misc!$A$5,"B6")),1),0)</f>
        <v>495</v>
      </c>
      <c r="D501" s="12"/>
    </row>
    <row r="502" customFormat="false" ht="12.8" hidden="false" customHeight="false" outlineLevel="0" collapsed="false">
      <c r="A502" s="16" t="s">
        <v>551</v>
      </c>
      <c r="B502" s="12"/>
      <c r="C502" s="20" t="n">
        <f aca="true">MATCH($A502,OFFSET(INDIRECT(CONCATENATE(Misc!$A$7,"A2")),0,0,INDIRECT(CONCATENATE(Misc!$A$5,"B6")),1),0)</f>
        <v>496</v>
      </c>
      <c r="D502" s="12"/>
    </row>
    <row r="503" customFormat="false" ht="12.8" hidden="false" customHeight="false" outlineLevel="0" collapsed="false">
      <c r="A503" s="16" t="s">
        <v>552</v>
      </c>
      <c r="B503" s="12"/>
      <c r="C503" s="20" t="n">
        <f aca="true">MATCH($A503,OFFSET(INDIRECT(CONCATENATE(Misc!$A$7,"A2")),0,0,INDIRECT(CONCATENATE(Misc!$A$5,"B6")),1),0)</f>
        <v>497</v>
      </c>
      <c r="D503" s="12"/>
    </row>
    <row r="504" customFormat="false" ht="12.8" hidden="false" customHeight="false" outlineLevel="0" collapsed="false">
      <c r="A504" s="16" t="s">
        <v>553</v>
      </c>
      <c r="B504" s="12"/>
      <c r="C504" s="20" t="n">
        <f aca="true">MATCH($A504,OFFSET(INDIRECT(CONCATENATE(Misc!$A$7,"A2")),0,0,INDIRECT(CONCATENATE(Misc!$A$5,"B6")),1),0)</f>
        <v>498</v>
      </c>
      <c r="D504" s="12"/>
    </row>
    <row r="505" customFormat="false" ht="12.8" hidden="false" customHeight="false" outlineLevel="0" collapsed="false">
      <c r="A505" s="16" t="s">
        <v>554</v>
      </c>
      <c r="B505" s="12"/>
      <c r="C505" s="20" t="n">
        <f aca="true">MATCH($A505,OFFSET(INDIRECT(CONCATENATE(Misc!$A$7,"A2")),0,0,INDIRECT(CONCATENATE(Misc!$A$5,"B6")),1),0)</f>
        <v>499</v>
      </c>
      <c r="D505" s="12"/>
    </row>
    <row r="506" customFormat="false" ht="12.8" hidden="false" customHeight="false" outlineLevel="0" collapsed="false">
      <c r="A506" s="16" t="s">
        <v>555</v>
      </c>
      <c r="B506" s="12"/>
      <c r="C506" s="20" t="n">
        <f aca="true">MATCH($A506,OFFSET(INDIRECT(CONCATENATE(Misc!$A$7,"A2")),0,0,INDIRECT(CONCATENATE(Misc!$A$5,"B6")),1),0)</f>
        <v>500</v>
      </c>
      <c r="D506" s="12"/>
    </row>
    <row r="507" customFormat="false" ht="12.8" hidden="false" customHeight="false" outlineLevel="0" collapsed="false">
      <c r="A507" s="16" t="s">
        <v>556</v>
      </c>
      <c r="B507" s="12"/>
      <c r="C507" s="20" t="n">
        <f aca="true">MATCH($A507,OFFSET(INDIRECT(CONCATENATE(Misc!$A$7,"A2")),0,0,INDIRECT(CONCATENATE(Misc!$A$5,"B6")),1),0)</f>
        <v>501</v>
      </c>
      <c r="D507" s="12"/>
    </row>
    <row r="508" customFormat="false" ht="12.8" hidden="false" customHeight="false" outlineLevel="0" collapsed="false">
      <c r="A508" s="16" t="s">
        <v>557</v>
      </c>
      <c r="B508" s="12"/>
      <c r="C508" s="20" t="n">
        <f aca="true">MATCH($A508,OFFSET(INDIRECT(CONCATENATE(Misc!$A$7,"A2")),0,0,INDIRECT(CONCATENATE(Misc!$A$5,"B6")),1),0)</f>
        <v>502</v>
      </c>
      <c r="D508" s="12"/>
    </row>
    <row r="509" customFormat="false" ht="12.8" hidden="false" customHeight="false" outlineLevel="0" collapsed="false">
      <c r="A509" s="16" t="s">
        <v>558</v>
      </c>
      <c r="B509" s="12"/>
      <c r="C509" s="20" t="n">
        <f aca="true">MATCH($A509,OFFSET(INDIRECT(CONCATENATE(Misc!$A$7,"A2")),0,0,INDIRECT(CONCATENATE(Misc!$A$5,"B6")),1),0)</f>
        <v>503</v>
      </c>
      <c r="D509" s="12"/>
    </row>
    <row r="510" customFormat="false" ht="12.8" hidden="false" customHeight="false" outlineLevel="0" collapsed="false">
      <c r="A510" s="16" t="s">
        <v>559</v>
      </c>
      <c r="B510" s="12"/>
      <c r="C510" s="20" t="n">
        <f aca="true">MATCH($A510,OFFSET(INDIRECT(CONCATENATE(Misc!$A$7,"A2")),0,0,INDIRECT(CONCATENATE(Misc!$A$5,"B6")),1),0)</f>
        <v>504</v>
      </c>
      <c r="D510" s="12"/>
    </row>
    <row r="511" customFormat="false" ht="12.8" hidden="false" customHeight="false" outlineLevel="0" collapsed="false">
      <c r="A511" s="16" t="s">
        <v>560</v>
      </c>
      <c r="B511" s="12"/>
      <c r="C511" s="20" t="n">
        <f aca="true">MATCH($A511,OFFSET(INDIRECT(CONCATENATE(Misc!$A$7,"A2")),0,0,INDIRECT(CONCATENATE(Misc!$A$5,"B6")),1),0)</f>
        <v>505</v>
      </c>
      <c r="D511" s="12"/>
    </row>
    <row r="512" customFormat="false" ht="12.8" hidden="false" customHeight="false" outlineLevel="0" collapsed="false">
      <c r="A512" s="16" t="s">
        <v>561</v>
      </c>
      <c r="B512" s="12"/>
      <c r="C512" s="20" t="n">
        <f aca="true">MATCH($A512,OFFSET(INDIRECT(CONCATENATE(Misc!$A$7,"A2")),0,0,INDIRECT(CONCATENATE(Misc!$A$5,"B6")),1),0)</f>
        <v>506</v>
      </c>
      <c r="D512" s="12"/>
    </row>
    <row r="513" customFormat="false" ht="12.8" hidden="false" customHeight="false" outlineLevel="0" collapsed="false">
      <c r="A513" s="16" t="s">
        <v>562</v>
      </c>
      <c r="B513" s="12"/>
      <c r="C513" s="20" t="n">
        <f aca="true">MATCH($A513,OFFSET(INDIRECT(CONCATENATE(Misc!$A$7,"A2")),0,0,INDIRECT(CONCATENATE(Misc!$A$5,"B6")),1),0)</f>
        <v>507</v>
      </c>
      <c r="D513" s="12"/>
    </row>
    <row r="514" customFormat="false" ht="12.8" hidden="false" customHeight="false" outlineLevel="0" collapsed="false">
      <c r="A514" s="16" t="s">
        <v>563</v>
      </c>
      <c r="B514" s="12"/>
      <c r="C514" s="20" t="n">
        <f aca="true">MATCH($A514,OFFSET(INDIRECT(CONCATENATE(Misc!$A$7,"A2")),0,0,INDIRECT(CONCATENATE(Misc!$A$5,"B6")),1),0)</f>
        <v>508</v>
      </c>
      <c r="D514" s="12"/>
    </row>
    <row r="515" customFormat="false" ht="12.8" hidden="false" customHeight="false" outlineLevel="0" collapsed="false">
      <c r="A515" s="16" t="s">
        <v>564</v>
      </c>
      <c r="B515" s="12"/>
      <c r="C515" s="20" t="n">
        <f aca="true">MATCH($A515,OFFSET(INDIRECT(CONCATENATE(Misc!$A$7,"A2")),0,0,INDIRECT(CONCATENATE(Misc!$A$5,"B6")),1),0)</f>
        <v>509</v>
      </c>
      <c r="D515" s="12"/>
    </row>
    <row r="516" customFormat="false" ht="12.8" hidden="false" customHeight="false" outlineLevel="0" collapsed="false">
      <c r="A516" s="16" t="s">
        <v>565</v>
      </c>
      <c r="B516" s="12"/>
      <c r="C516" s="20" t="n">
        <f aca="true">MATCH($A516,OFFSET(INDIRECT(CONCATENATE(Misc!$A$7,"A2")),0,0,INDIRECT(CONCATENATE(Misc!$A$5,"B6")),1),0)</f>
        <v>510</v>
      </c>
      <c r="D516" s="12"/>
    </row>
    <row r="517" customFormat="false" ht="12.8" hidden="false" customHeight="false" outlineLevel="0" collapsed="false">
      <c r="A517" s="16" t="s">
        <v>566</v>
      </c>
      <c r="B517" s="12"/>
      <c r="C517" s="20" t="n">
        <f aca="true">MATCH($A517,OFFSET(INDIRECT(CONCATENATE(Misc!$A$7,"A2")),0,0,INDIRECT(CONCATENATE(Misc!$A$5,"B6")),1),0)</f>
        <v>511</v>
      </c>
      <c r="D517" s="12"/>
    </row>
    <row r="518" customFormat="false" ht="12.8" hidden="false" customHeight="false" outlineLevel="0" collapsed="false">
      <c r="A518" s="16" t="s">
        <v>567</v>
      </c>
      <c r="B518" s="12"/>
      <c r="C518" s="20" t="n">
        <f aca="true">MATCH($A518,OFFSET(INDIRECT(CONCATENATE(Misc!$A$7,"A2")),0,0,INDIRECT(CONCATENATE(Misc!$A$5,"B6")),1),0)</f>
        <v>512</v>
      </c>
      <c r="D518" s="12"/>
    </row>
    <row r="519" customFormat="false" ht="12.8" hidden="false" customHeight="false" outlineLevel="0" collapsed="false">
      <c r="A519" s="16" t="s">
        <v>568</v>
      </c>
      <c r="B519" s="12"/>
      <c r="C519" s="20" t="n">
        <f aca="true">MATCH($A519,OFFSET(INDIRECT(CONCATENATE(Misc!$A$7,"A2")),0,0,INDIRECT(CONCATENATE(Misc!$A$5,"B6")),1),0)</f>
        <v>513</v>
      </c>
      <c r="D519" s="12"/>
    </row>
    <row r="520" customFormat="false" ht="12.8" hidden="false" customHeight="false" outlineLevel="0" collapsed="false">
      <c r="A520" s="16" t="s">
        <v>569</v>
      </c>
      <c r="B520" s="12"/>
      <c r="C520" s="20" t="n">
        <f aca="true">MATCH($A520,OFFSET(INDIRECT(CONCATENATE(Misc!$A$7,"A2")),0,0,INDIRECT(CONCATENATE(Misc!$A$5,"B6")),1),0)</f>
        <v>514</v>
      </c>
      <c r="D520" s="12"/>
    </row>
    <row r="521" customFormat="false" ht="12.8" hidden="false" customHeight="false" outlineLevel="0" collapsed="false">
      <c r="A521" s="16" t="s">
        <v>570</v>
      </c>
      <c r="B521" s="12"/>
      <c r="C521" s="20" t="n">
        <f aca="true">MATCH($A521,OFFSET(INDIRECT(CONCATENATE(Misc!$A$7,"A2")),0,0,INDIRECT(CONCATENATE(Misc!$A$5,"B6")),1),0)</f>
        <v>515</v>
      </c>
      <c r="D521" s="12"/>
    </row>
    <row r="522" customFormat="false" ht="12.8" hidden="false" customHeight="false" outlineLevel="0" collapsed="false">
      <c r="A522" s="16" t="s">
        <v>571</v>
      </c>
      <c r="B522" s="12"/>
      <c r="C522" s="20" t="n">
        <f aca="true">MATCH($A522,OFFSET(INDIRECT(CONCATENATE(Misc!$A$7,"A2")),0,0,INDIRECT(CONCATENATE(Misc!$A$5,"B6")),1),0)</f>
        <v>516</v>
      </c>
      <c r="D522" s="12"/>
    </row>
    <row r="523" customFormat="false" ht="12.8" hidden="false" customHeight="false" outlineLevel="0" collapsed="false">
      <c r="A523" s="16" t="s">
        <v>572</v>
      </c>
      <c r="B523" s="12"/>
      <c r="C523" s="20" t="n">
        <f aca="true">MATCH($A523,OFFSET(INDIRECT(CONCATENATE(Misc!$A$7,"A2")),0,0,INDIRECT(CONCATENATE(Misc!$A$5,"B6")),1),0)</f>
        <v>517</v>
      </c>
      <c r="D523" s="12"/>
    </row>
    <row r="524" customFormat="false" ht="12.8" hidden="false" customHeight="false" outlineLevel="0" collapsed="false">
      <c r="A524" s="16" t="s">
        <v>573</v>
      </c>
      <c r="B524" s="12"/>
      <c r="C524" s="20" t="n">
        <f aca="true">MATCH($A524,OFFSET(INDIRECT(CONCATENATE(Misc!$A$7,"A2")),0,0,INDIRECT(CONCATENATE(Misc!$A$5,"B6")),1),0)</f>
        <v>518</v>
      </c>
      <c r="D524" s="12"/>
    </row>
    <row r="525" customFormat="false" ht="12.8" hidden="false" customHeight="false" outlineLevel="0" collapsed="false">
      <c r="A525" s="16" t="s">
        <v>574</v>
      </c>
      <c r="B525" s="12"/>
      <c r="C525" s="20" t="n">
        <f aca="true">MATCH($A525,OFFSET(INDIRECT(CONCATENATE(Misc!$A$7,"A2")),0,0,INDIRECT(CONCATENATE(Misc!$A$5,"B6")),1),0)</f>
        <v>519</v>
      </c>
      <c r="D525" s="12"/>
    </row>
    <row r="526" customFormat="false" ht="12.8" hidden="false" customHeight="false" outlineLevel="0" collapsed="false">
      <c r="A526" s="16" t="s">
        <v>575</v>
      </c>
      <c r="B526" s="12"/>
      <c r="C526" s="20" t="n">
        <f aca="true">MATCH($A526,OFFSET(INDIRECT(CONCATENATE(Misc!$A$7,"A2")),0,0,INDIRECT(CONCATENATE(Misc!$A$5,"B6")),1),0)</f>
        <v>520</v>
      </c>
      <c r="D526" s="12"/>
    </row>
    <row r="527" customFormat="false" ht="12.8" hidden="false" customHeight="false" outlineLevel="0" collapsed="false">
      <c r="A527" s="16" t="s">
        <v>576</v>
      </c>
      <c r="B527" s="12"/>
      <c r="C527" s="20" t="n">
        <f aca="true">MATCH($A527,OFFSET(INDIRECT(CONCATENATE(Misc!$A$7,"A2")),0,0,INDIRECT(CONCATENATE(Misc!$A$5,"B6")),1),0)</f>
        <v>521</v>
      </c>
      <c r="D527" s="12"/>
    </row>
    <row r="528" customFormat="false" ht="12.8" hidden="false" customHeight="false" outlineLevel="0" collapsed="false">
      <c r="A528" s="16" t="s">
        <v>577</v>
      </c>
      <c r="B528" s="12"/>
      <c r="C528" s="20" t="n">
        <f aca="true">MATCH($A528,OFFSET(INDIRECT(CONCATENATE(Misc!$A$7,"A2")),0,0,INDIRECT(CONCATENATE(Misc!$A$5,"B6")),1),0)</f>
        <v>522</v>
      </c>
      <c r="D528" s="12"/>
    </row>
    <row r="529" customFormat="false" ht="12.8" hidden="false" customHeight="false" outlineLevel="0" collapsed="false">
      <c r="A529" s="16" t="s">
        <v>578</v>
      </c>
      <c r="B529" s="12"/>
      <c r="C529" s="20" t="n">
        <f aca="true">MATCH($A529,OFFSET(INDIRECT(CONCATENATE(Misc!$A$7,"A2")),0,0,INDIRECT(CONCATENATE(Misc!$A$5,"B6")),1),0)</f>
        <v>523</v>
      </c>
      <c r="D529" s="12"/>
    </row>
    <row r="530" customFormat="false" ht="12.8" hidden="false" customHeight="false" outlineLevel="0" collapsed="false">
      <c r="A530" s="16" t="s">
        <v>579</v>
      </c>
      <c r="B530" s="12"/>
      <c r="C530" s="20" t="n">
        <f aca="true">MATCH($A530,OFFSET(INDIRECT(CONCATENATE(Misc!$A$7,"A2")),0,0,INDIRECT(CONCATENATE(Misc!$A$5,"B6")),1),0)</f>
        <v>524</v>
      </c>
      <c r="D530" s="12"/>
    </row>
    <row r="531" customFormat="false" ht="12.8" hidden="false" customHeight="false" outlineLevel="0" collapsed="false">
      <c r="A531" s="16" t="s">
        <v>580</v>
      </c>
      <c r="B531" s="12"/>
      <c r="C531" s="20" t="n">
        <f aca="true">MATCH($A531,OFFSET(INDIRECT(CONCATENATE(Misc!$A$7,"A2")),0,0,INDIRECT(CONCATENATE(Misc!$A$5,"B6")),1),0)</f>
        <v>525</v>
      </c>
      <c r="D531" s="12"/>
    </row>
    <row r="532" customFormat="false" ht="12.8" hidden="false" customHeight="false" outlineLevel="0" collapsed="false">
      <c r="A532" s="16" t="s">
        <v>581</v>
      </c>
      <c r="B532" s="12"/>
      <c r="C532" s="20" t="n">
        <f aca="true">MATCH($A532,OFFSET(INDIRECT(CONCATENATE(Misc!$A$7,"A2")),0,0,INDIRECT(CONCATENATE(Misc!$A$5,"B6")),1),0)</f>
        <v>526</v>
      </c>
      <c r="D532" s="12"/>
    </row>
    <row r="533" customFormat="false" ht="12.8" hidden="false" customHeight="false" outlineLevel="0" collapsed="false">
      <c r="A533" s="16" t="s">
        <v>582</v>
      </c>
      <c r="B533" s="12"/>
      <c r="C533" s="20" t="n">
        <f aca="true">MATCH($A533,OFFSET(INDIRECT(CONCATENATE(Misc!$A$7,"A2")),0,0,INDIRECT(CONCATENATE(Misc!$A$5,"B6")),1),0)</f>
        <v>527</v>
      </c>
      <c r="D533" s="12"/>
    </row>
    <row r="534" customFormat="false" ht="12.8" hidden="false" customHeight="false" outlineLevel="0" collapsed="false">
      <c r="A534" s="16" t="s">
        <v>583</v>
      </c>
      <c r="B534" s="12"/>
      <c r="C534" s="20" t="n">
        <f aca="true">MATCH($A534,OFFSET(INDIRECT(CONCATENATE(Misc!$A$7,"A2")),0,0,INDIRECT(CONCATENATE(Misc!$A$5,"B6")),1),0)</f>
        <v>528</v>
      </c>
      <c r="D534" s="12"/>
    </row>
    <row r="535" customFormat="false" ht="12.8" hidden="false" customHeight="false" outlineLevel="0" collapsed="false">
      <c r="A535" s="16" t="s">
        <v>584</v>
      </c>
      <c r="B535" s="12"/>
      <c r="C535" s="20" t="n">
        <f aca="true">MATCH($A535,OFFSET(INDIRECT(CONCATENATE(Misc!$A$7,"A2")),0,0,INDIRECT(CONCATENATE(Misc!$A$5,"B6")),1),0)</f>
        <v>529</v>
      </c>
      <c r="D535" s="12"/>
    </row>
    <row r="536" customFormat="false" ht="12.8" hidden="false" customHeight="false" outlineLevel="0" collapsed="false">
      <c r="A536" s="16" t="s">
        <v>585</v>
      </c>
      <c r="B536" s="12"/>
      <c r="C536" s="20" t="n">
        <f aca="true">MATCH($A536,OFFSET(INDIRECT(CONCATENATE(Misc!$A$7,"A2")),0,0,INDIRECT(CONCATENATE(Misc!$A$5,"B6")),1),0)</f>
        <v>530</v>
      </c>
      <c r="D536" s="12"/>
    </row>
    <row r="537" customFormat="false" ht="12.8" hidden="false" customHeight="false" outlineLevel="0" collapsed="false">
      <c r="A537" s="16" t="s">
        <v>586</v>
      </c>
      <c r="B537" s="12"/>
      <c r="C537" s="20" t="n">
        <f aca="true">MATCH($A537,OFFSET(INDIRECT(CONCATENATE(Misc!$A$7,"A2")),0,0,INDIRECT(CONCATENATE(Misc!$A$5,"B6")),1),0)</f>
        <v>531</v>
      </c>
      <c r="D537" s="12"/>
    </row>
    <row r="538" customFormat="false" ht="12.8" hidden="false" customHeight="false" outlineLevel="0" collapsed="false">
      <c r="A538" s="16" t="s">
        <v>587</v>
      </c>
      <c r="B538" s="12"/>
      <c r="C538" s="20" t="n">
        <f aca="true">MATCH($A538,OFFSET(INDIRECT(CONCATENATE(Misc!$A$7,"A2")),0,0,INDIRECT(CONCATENATE(Misc!$A$5,"B6")),1),0)</f>
        <v>532</v>
      </c>
      <c r="D538" s="12"/>
    </row>
    <row r="539" customFormat="false" ht="12.8" hidden="false" customHeight="false" outlineLevel="0" collapsed="false">
      <c r="A539" s="16" t="s">
        <v>588</v>
      </c>
      <c r="B539" s="12"/>
      <c r="C539" s="20" t="n">
        <f aca="true">MATCH($A539,OFFSET(INDIRECT(CONCATENATE(Misc!$A$7,"A2")),0,0,INDIRECT(CONCATENATE(Misc!$A$5,"B6")),1),0)</f>
        <v>533</v>
      </c>
      <c r="D539" s="12"/>
    </row>
    <row r="540" customFormat="false" ht="12.8" hidden="false" customHeight="false" outlineLevel="0" collapsed="false">
      <c r="A540" s="16" t="s">
        <v>589</v>
      </c>
      <c r="B540" s="12"/>
      <c r="C540" s="20" t="n">
        <f aca="true">MATCH($A540,OFFSET(INDIRECT(CONCATENATE(Misc!$A$7,"A2")),0,0,INDIRECT(CONCATENATE(Misc!$A$5,"B6")),1),0)</f>
        <v>534</v>
      </c>
      <c r="D540" s="12"/>
    </row>
    <row r="541" customFormat="false" ht="12.8" hidden="false" customHeight="false" outlineLevel="0" collapsed="false">
      <c r="A541" s="16" t="s">
        <v>590</v>
      </c>
      <c r="B541" s="12"/>
      <c r="C541" s="20" t="n">
        <f aca="true">MATCH($A541,OFFSET(INDIRECT(CONCATENATE(Misc!$A$7,"A2")),0,0,INDIRECT(CONCATENATE(Misc!$A$5,"B6")),1),0)</f>
        <v>535</v>
      </c>
      <c r="D541" s="12"/>
    </row>
    <row r="542" customFormat="false" ht="12.8" hidden="false" customHeight="false" outlineLevel="0" collapsed="false">
      <c r="A542" s="16" t="s">
        <v>591</v>
      </c>
      <c r="B542" s="12"/>
      <c r="C542" s="20" t="n">
        <f aca="true">MATCH($A542,OFFSET(INDIRECT(CONCATENATE(Misc!$A$7,"A2")),0,0,INDIRECT(CONCATENATE(Misc!$A$5,"B6")),1),0)</f>
        <v>536</v>
      </c>
      <c r="D542" s="12"/>
    </row>
    <row r="543" customFormat="false" ht="12.8" hidden="false" customHeight="false" outlineLevel="0" collapsed="false">
      <c r="A543" s="16" t="s">
        <v>592</v>
      </c>
      <c r="B543" s="12"/>
      <c r="C543" s="20" t="n">
        <f aca="true">MATCH($A543,OFFSET(INDIRECT(CONCATENATE(Misc!$A$7,"A2")),0,0,INDIRECT(CONCATENATE(Misc!$A$5,"B6")),1),0)</f>
        <v>537</v>
      </c>
      <c r="D543" s="12"/>
    </row>
    <row r="544" customFormat="false" ht="12.8" hidden="false" customHeight="false" outlineLevel="0" collapsed="false">
      <c r="A544" s="16" t="s">
        <v>593</v>
      </c>
      <c r="B544" s="12"/>
      <c r="C544" s="20" t="n">
        <f aca="true">MATCH($A544,OFFSET(INDIRECT(CONCATENATE(Misc!$A$7,"A2")),0,0,INDIRECT(CONCATENATE(Misc!$A$5,"B6")),1),0)</f>
        <v>538</v>
      </c>
      <c r="D544" s="12"/>
    </row>
    <row r="545" customFormat="false" ht="12.8" hidden="false" customHeight="false" outlineLevel="0" collapsed="false">
      <c r="A545" s="16" t="s">
        <v>594</v>
      </c>
      <c r="B545" s="12"/>
      <c r="C545" s="20" t="n">
        <f aca="true">MATCH($A545,OFFSET(INDIRECT(CONCATENATE(Misc!$A$7,"A2")),0,0,INDIRECT(CONCATENATE(Misc!$A$5,"B6")),1),0)</f>
        <v>539</v>
      </c>
      <c r="D545" s="12"/>
    </row>
    <row r="546" customFormat="false" ht="12.8" hidden="false" customHeight="false" outlineLevel="0" collapsed="false">
      <c r="A546" s="16" t="s">
        <v>595</v>
      </c>
      <c r="B546" s="12"/>
      <c r="C546" s="20" t="n">
        <f aca="true">MATCH($A546,OFFSET(INDIRECT(CONCATENATE(Misc!$A$7,"A2")),0,0,INDIRECT(CONCATENATE(Misc!$A$5,"B6")),1),0)</f>
        <v>540</v>
      </c>
      <c r="D546" s="12"/>
    </row>
    <row r="547" customFormat="false" ht="12.8" hidden="false" customHeight="false" outlineLevel="0" collapsed="false">
      <c r="A547" s="16" t="s">
        <v>596</v>
      </c>
      <c r="B547" s="12"/>
      <c r="C547" s="20" t="n">
        <f aca="true">MATCH($A547,OFFSET(INDIRECT(CONCATENATE(Misc!$A$7,"A2")),0,0,INDIRECT(CONCATENATE(Misc!$A$5,"B6")),1),0)</f>
        <v>541</v>
      </c>
      <c r="D547" s="12"/>
    </row>
    <row r="548" customFormat="false" ht="12.8" hidden="false" customHeight="false" outlineLevel="0" collapsed="false">
      <c r="A548" s="16" t="s">
        <v>597</v>
      </c>
      <c r="B548" s="12"/>
      <c r="C548" s="20" t="n">
        <f aca="true">MATCH($A548,OFFSET(INDIRECT(CONCATENATE(Misc!$A$7,"A2")),0,0,INDIRECT(CONCATENATE(Misc!$A$5,"B6")),1),0)</f>
        <v>542</v>
      </c>
      <c r="D548" s="12"/>
    </row>
    <row r="549" customFormat="false" ht="12.8" hidden="false" customHeight="false" outlineLevel="0" collapsed="false">
      <c r="A549" s="16" t="s">
        <v>598</v>
      </c>
      <c r="B549" s="12"/>
      <c r="C549" s="20" t="n">
        <f aca="true">MATCH($A549,OFFSET(INDIRECT(CONCATENATE(Misc!$A$7,"A2")),0,0,INDIRECT(CONCATENATE(Misc!$A$5,"B6")),1),0)</f>
        <v>543</v>
      </c>
      <c r="D549" s="12"/>
    </row>
    <row r="550" customFormat="false" ht="12.8" hidden="false" customHeight="false" outlineLevel="0" collapsed="false">
      <c r="A550" s="16" t="s">
        <v>599</v>
      </c>
      <c r="B550" s="12"/>
      <c r="C550" s="20" t="n">
        <f aca="true">MATCH($A550,OFFSET(INDIRECT(CONCATENATE(Misc!$A$7,"A2")),0,0,INDIRECT(CONCATENATE(Misc!$A$5,"B6")),1),0)</f>
        <v>544</v>
      </c>
      <c r="D550" s="12"/>
    </row>
    <row r="551" customFormat="false" ht="12.8" hidden="false" customHeight="false" outlineLevel="0" collapsed="false">
      <c r="A551" s="16" t="s">
        <v>600</v>
      </c>
      <c r="B551" s="12"/>
      <c r="C551" s="20" t="n">
        <f aca="true">MATCH($A551,OFFSET(INDIRECT(CONCATENATE(Misc!$A$7,"A2")),0,0,INDIRECT(CONCATENATE(Misc!$A$5,"B6")),1),0)</f>
        <v>545</v>
      </c>
      <c r="D551" s="12"/>
    </row>
    <row r="552" customFormat="false" ht="12.8" hidden="false" customHeight="false" outlineLevel="0" collapsed="false">
      <c r="A552" s="16" t="s">
        <v>601</v>
      </c>
      <c r="B552" s="12"/>
      <c r="C552" s="20" t="n">
        <f aca="true">MATCH($A552,OFFSET(INDIRECT(CONCATENATE(Misc!$A$7,"A2")),0,0,INDIRECT(CONCATENATE(Misc!$A$5,"B6")),1),0)</f>
        <v>546</v>
      </c>
      <c r="D552" s="12"/>
    </row>
    <row r="553" customFormat="false" ht="12.8" hidden="false" customHeight="false" outlineLevel="0" collapsed="false">
      <c r="A553" s="16" t="s">
        <v>602</v>
      </c>
      <c r="B553" s="12"/>
      <c r="C553" s="20" t="n">
        <f aca="true">MATCH($A553,OFFSET(INDIRECT(CONCATENATE(Misc!$A$7,"A2")),0,0,INDIRECT(CONCATENATE(Misc!$A$5,"B6")),1),0)</f>
        <v>547</v>
      </c>
      <c r="D553" s="12"/>
    </row>
    <row r="554" customFormat="false" ht="12.8" hidden="false" customHeight="false" outlineLevel="0" collapsed="false">
      <c r="A554" s="16" t="s">
        <v>603</v>
      </c>
      <c r="B554" s="12"/>
      <c r="C554" s="20" t="n">
        <f aca="true">MATCH($A554,OFFSET(INDIRECT(CONCATENATE(Misc!$A$7,"A2")),0,0,INDIRECT(CONCATENATE(Misc!$A$5,"B6")),1),0)</f>
        <v>548</v>
      </c>
      <c r="D554" s="12"/>
    </row>
    <row r="555" customFormat="false" ht="12.8" hidden="false" customHeight="false" outlineLevel="0" collapsed="false">
      <c r="A555" s="16" t="s">
        <v>604</v>
      </c>
      <c r="B555" s="12"/>
      <c r="C555" s="20" t="n">
        <f aca="true">MATCH($A555,OFFSET(INDIRECT(CONCATENATE(Misc!$A$7,"A2")),0,0,INDIRECT(CONCATENATE(Misc!$A$5,"B6")),1),0)</f>
        <v>549</v>
      </c>
      <c r="D555" s="12"/>
    </row>
    <row r="556" customFormat="false" ht="12.8" hidden="false" customHeight="false" outlineLevel="0" collapsed="false">
      <c r="A556" s="16" t="s">
        <v>605</v>
      </c>
      <c r="B556" s="12"/>
      <c r="C556" s="20" t="n">
        <f aca="true">MATCH($A556,OFFSET(INDIRECT(CONCATENATE(Misc!$A$7,"A2")),0,0,INDIRECT(CONCATENATE(Misc!$A$5,"B6")),1),0)</f>
        <v>550</v>
      </c>
      <c r="D556" s="12"/>
    </row>
    <row r="557" customFormat="false" ht="12.8" hidden="false" customHeight="false" outlineLevel="0" collapsed="false">
      <c r="A557" s="16" t="s">
        <v>606</v>
      </c>
      <c r="B557" s="12"/>
      <c r="C557" s="20" t="n">
        <f aca="true">MATCH($A557,OFFSET(INDIRECT(CONCATENATE(Misc!$A$7,"A2")),0,0,INDIRECT(CONCATENATE(Misc!$A$5,"B6")),1),0)</f>
        <v>551</v>
      </c>
      <c r="D557" s="12"/>
    </row>
    <row r="558" customFormat="false" ht="12.8" hidden="false" customHeight="false" outlineLevel="0" collapsed="false">
      <c r="A558" s="16" t="s">
        <v>607</v>
      </c>
      <c r="B558" s="12"/>
      <c r="C558" s="20" t="n">
        <f aca="true">MATCH($A558,OFFSET(INDIRECT(CONCATENATE(Misc!$A$7,"A2")),0,0,INDIRECT(CONCATENATE(Misc!$A$5,"B6")),1),0)</f>
        <v>552</v>
      </c>
      <c r="D558" s="12"/>
    </row>
    <row r="559" customFormat="false" ht="12.8" hidden="false" customHeight="false" outlineLevel="0" collapsed="false">
      <c r="A559" s="16" t="s">
        <v>608</v>
      </c>
      <c r="B559" s="12"/>
      <c r="C559" s="20" t="n">
        <f aca="true">MATCH($A559,OFFSET(INDIRECT(CONCATENATE(Misc!$A$7,"A2")),0,0,INDIRECT(CONCATENATE(Misc!$A$5,"B6")),1),0)</f>
        <v>553</v>
      </c>
      <c r="D559" s="12"/>
    </row>
    <row r="560" customFormat="false" ht="12.8" hidden="false" customHeight="false" outlineLevel="0" collapsed="false">
      <c r="A560" s="16" t="s">
        <v>609</v>
      </c>
      <c r="B560" s="12"/>
      <c r="C560" s="20" t="n">
        <f aca="true">MATCH($A560,OFFSET(INDIRECT(CONCATENATE(Misc!$A$7,"A2")),0,0,INDIRECT(CONCATENATE(Misc!$A$5,"B6")),1),0)</f>
        <v>554</v>
      </c>
      <c r="D560" s="12"/>
    </row>
    <row r="561" customFormat="false" ht="12.8" hidden="false" customHeight="false" outlineLevel="0" collapsed="false">
      <c r="A561" s="16" t="s">
        <v>610</v>
      </c>
      <c r="B561" s="12"/>
      <c r="C561" s="20" t="n">
        <f aca="true">MATCH($A561,OFFSET(INDIRECT(CONCATENATE(Misc!$A$7,"A2")),0,0,INDIRECT(CONCATENATE(Misc!$A$5,"B6")),1),0)</f>
        <v>555</v>
      </c>
      <c r="D561" s="12"/>
    </row>
    <row r="562" customFormat="false" ht="12.8" hidden="false" customHeight="false" outlineLevel="0" collapsed="false">
      <c r="A562" s="16" t="s">
        <v>611</v>
      </c>
      <c r="B562" s="12"/>
      <c r="C562" s="20" t="n">
        <f aca="true">MATCH($A562,OFFSET(INDIRECT(CONCATENATE(Misc!$A$7,"A2")),0,0,INDIRECT(CONCATENATE(Misc!$A$5,"B6")),1),0)</f>
        <v>556</v>
      </c>
      <c r="D562" s="12"/>
    </row>
    <row r="563" customFormat="false" ht="12.8" hidden="false" customHeight="false" outlineLevel="0" collapsed="false">
      <c r="A563" s="16" t="s">
        <v>612</v>
      </c>
      <c r="B563" s="12"/>
      <c r="C563" s="20" t="n">
        <f aca="true">MATCH($A563,OFFSET(INDIRECT(CONCATENATE(Misc!$A$7,"A2")),0,0,INDIRECT(CONCATENATE(Misc!$A$5,"B6")),1),0)</f>
        <v>557</v>
      </c>
      <c r="D563" s="12"/>
    </row>
    <row r="564" customFormat="false" ht="12.8" hidden="false" customHeight="false" outlineLevel="0" collapsed="false">
      <c r="A564" s="16" t="s">
        <v>613</v>
      </c>
      <c r="B564" s="12"/>
      <c r="C564" s="20" t="n">
        <f aca="true">MATCH($A564,OFFSET(INDIRECT(CONCATENATE(Misc!$A$7,"A2")),0,0,INDIRECT(CONCATENATE(Misc!$A$5,"B6")),1),0)</f>
        <v>558</v>
      </c>
      <c r="D564" s="12"/>
    </row>
    <row r="565" customFormat="false" ht="12.8" hidden="false" customHeight="false" outlineLevel="0" collapsed="false">
      <c r="A565" s="16" t="s">
        <v>614</v>
      </c>
      <c r="B565" s="12"/>
      <c r="C565" s="20" t="n">
        <f aca="true">MATCH($A565,OFFSET(INDIRECT(CONCATENATE(Misc!$A$7,"A2")),0,0,INDIRECT(CONCATENATE(Misc!$A$5,"B6")),1),0)</f>
        <v>559</v>
      </c>
      <c r="D565" s="12"/>
    </row>
    <row r="566" customFormat="false" ht="12.8" hidden="false" customHeight="false" outlineLevel="0" collapsed="false">
      <c r="A566" s="16" t="s">
        <v>615</v>
      </c>
      <c r="B566" s="12"/>
      <c r="C566" s="20" t="n">
        <f aca="true">MATCH($A566,OFFSET(INDIRECT(CONCATENATE(Misc!$A$7,"A2")),0,0,INDIRECT(CONCATENATE(Misc!$A$5,"B6")),1),0)</f>
        <v>560</v>
      </c>
      <c r="D566" s="12"/>
    </row>
    <row r="567" customFormat="false" ht="12.8" hidden="false" customHeight="false" outlineLevel="0" collapsed="false">
      <c r="A567" s="16" t="s">
        <v>616</v>
      </c>
      <c r="B567" s="12"/>
      <c r="C567" s="20" t="n">
        <f aca="true">MATCH($A567,OFFSET(INDIRECT(CONCATENATE(Misc!$A$7,"A2")),0,0,INDIRECT(CONCATENATE(Misc!$A$5,"B6")),1),0)</f>
        <v>561</v>
      </c>
      <c r="D567" s="12"/>
    </row>
    <row r="568" customFormat="false" ht="12.8" hidden="false" customHeight="false" outlineLevel="0" collapsed="false">
      <c r="A568" s="16" t="s">
        <v>617</v>
      </c>
      <c r="B568" s="12"/>
      <c r="C568" s="20" t="n">
        <f aca="true">MATCH($A568,OFFSET(INDIRECT(CONCATENATE(Misc!$A$7,"A2")),0,0,INDIRECT(CONCATENATE(Misc!$A$5,"B6")),1),0)</f>
        <v>562</v>
      </c>
      <c r="D568" s="12"/>
    </row>
    <row r="569" customFormat="false" ht="12.8" hidden="false" customHeight="false" outlineLevel="0" collapsed="false">
      <c r="A569" s="16" t="s">
        <v>618</v>
      </c>
      <c r="B569" s="12"/>
      <c r="C569" s="20" t="n">
        <f aca="true">MATCH($A569,OFFSET(INDIRECT(CONCATENATE(Misc!$A$7,"A2")),0,0,INDIRECT(CONCATENATE(Misc!$A$5,"B6")),1),0)</f>
        <v>563</v>
      </c>
      <c r="D569" s="12"/>
    </row>
    <row r="570" customFormat="false" ht="12.8" hidden="false" customHeight="false" outlineLevel="0" collapsed="false">
      <c r="A570" s="16" t="s">
        <v>619</v>
      </c>
      <c r="B570" s="12"/>
      <c r="C570" s="20" t="n">
        <f aca="true">MATCH($A570,OFFSET(INDIRECT(CONCATENATE(Misc!$A$7,"A2")),0,0,INDIRECT(CONCATENATE(Misc!$A$5,"B6")),1),0)</f>
        <v>564</v>
      </c>
      <c r="D570" s="12"/>
    </row>
    <row r="571" customFormat="false" ht="12.8" hidden="false" customHeight="false" outlineLevel="0" collapsed="false">
      <c r="A571" s="16" t="s">
        <v>620</v>
      </c>
      <c r="B571" s="12"/>
      <c r="C571" s="20" t="n">
        <f aca="true">MATCH($A571,OFFSET(INDIRECT(CONCATENATE(Misc!$A$7,"A2")),0,0,INDIRECT(CONCATENATE(Misc!$A$5,"B6")),1),0)</f>
        <v>565</v>
      </c>
      <c r="D571" s="12"/>
    </row>
    <row r="572" customFormat="false" ht="12.8" hidden="false" customHeight="false" outlineLevel="0" collapsed="false">
      <c r="A572" s="16" t="s">
        <v>621</v>
      </c>
      <c r="B572" s="12"/>
      <c r="C572" s="20" t="n">
        <f aca="true">MATCH($A572,OFFSET(INDIRECT(CONCATENATE(Misc!$A$7,"A2")),0,0,INDIRECT(CONCATENATE(Misc!$A$5,"B6")),1),0)</f>
        <v>566</v>
      </c>
      <c r="D572" s="12"/>
    </row>
    <row r="573" customFormat="false" ht="12.8" hidden="false" customHeight="false" outlineLevel="0" collapsed="false">
      <c r="A573" s="16" t="s">
        <v>622</v>
      </c>
      <c r="B573" s="12"/>
      <c r="C573" s="20" t="n">
        <f aca="true">MATCH($A573,OFFSET(INDIRECT(CONCATENATE(Misc!$A$7,"A2")),0,0,INDIRECT(CONCATENATE(Misc!$A$5,"B6")),1),0)</f>
        <v>567</v>
      </c>
      <c r="D573" s="12"/>
    </row>
    <row r="574" customFormat="false" ht="12.8" hidden="false" customHeight="false" outlineLevel="0" collapsed="false">
      <c r="A574" s="16" t="s">
        <v>623</v>
      </c>
      <c r="B574" s="12"/>
      <c r="C574" s="20" t="n">
        <f aca="true">MATCH($A574,OFFSET(INDIRECT(CONCATENATE(Misc!$A$7,"A2")),0,0,INDIRECT(CONCATENATE(Misc!$A$5,"B6")),1),0)</f>
        <v>568</v>
      </c>
      <c r="D574" s="12"/>
    </row>
    <row r="575" customFormat="false" ht="12.8" hidden="false" customHeight="false" outlineLevel="0" collapsed="false">
      <c r="A575" s="16" t="s">
        <v>624</v>
      </c>
      <c r="B575" s="12"/>
      <c r="C575" s="20" t="n">
        <f aca="true">MATCH($A575,OFFSET(INDIRECT(CONCATENATE(Misc!$A$7,"A2")),0,0,INDIRECT(CONCATENATE(Misc!$A$5,"B6")),1),0)</f>
        <v>569</v>
      </c>
      <c r="D575" s="12"/>
    </row>
    <row r="576" customFormat="false" ht="12.8" hidden="false" customHeight="false" outlineLevel="0" collapsed="false">
      <c r="A576" s="16" t="s">
        <v>625</v>
      </c>
      <c r="B576" s="12"/>
      <c r="C576" s="20" t="n">
        <f aca="true">MATCH($A576,OFFSET(INDIRECT(CONCATENATE(Misc!$A$7,"A2")),0,0,INDIRECT(CONCATENATE(Misc!$A$5,"B6")),1),0)</f>
        <v>570</v>
      </c>
      <c r="D576" s="12"/>
    </row>
    <row r="577" customFormat="false" ht="12.8" hidden="false" customHeight="false" outlineLevel="0" collapsed="false">
      <c r="A577" s="16" t="s">
        <v>626</v>
      </c>
      <c r="B577" s="12"/>
      <c r="C577" s="20" t="n">
        <f aca="true">MATCH($A577,OFFSET(INDIRECT(CONCATENATE(Misc!$A$7,"A2")),0,0,INDIRECT(CONCATENATE(Misc!$A$5,"B6")),1),0)</f>
        <v>571</v>
      </c>
      <c r="D577" s="12"/>
    </row>
    <row r="578" customFormat="false" ht="12.8" hidden="false" customHeight="false" outlineLevel="0" collapsed="false">
      <c r="A578" s="16" t="s">
        <v>627</v>
      </c>
      <c r="B578" s="12"/>
      <c r="C578" s="20" t="n">
        <f aca="true">MATCH($A578,OFFSET(INDIRECT(CONCATENATE(Misc!$A$7,"A2")),0,0,INDIRECT(CONCATENATE(Misc!$A$5,"B6")),1),0)</f>
        <v>572</v>
      </c>
      <c r="D578" s="12"/>
    </row>
    <row r="579" customFormat="false" ht="12.8" hidden="false" customHeight="false" outlineLevel="0" collapsed="false">
      <c r="A579" s="16" t="s">
        <v>628</v>
      </c>
      <c r="B579" s="12"/>
      <c r="C579" s="20" t="n">
        <f aca="true">MATCH($A579,OFFSET(INDIRECT(CONCATENATE(Misc!$A$7,"A2")),0,0,INDIRECT(CONCATENATE(Misc!$A$5,"B6")),1),0)</f>
        <v>573</v>
      </c>
      <c r="D579" s="12"/>
    </row>
    <row r="580" customFormat="false" ht="12.8" hidden="false" customHeight="false" outlineLevel="0" collapsed="false">
      <c r="A580" s="16" t="s">
        <v>629</v>
      </c>
      <c r="B580" s="12"/>
      <c r="C580" s="20" t="n">
        <f aca="true">MATCH($A580,OFFSET(INDIRECT(CONCATENATE(Misc!$A$7,"A2")),0,0,INDIRECT(CONCATENATE(Misc!$A$5,"B6")),1),0)</f>
        <v>574</v>
      </c>
      <c r="D580" s="12"/>
    </row>
    <row r="581" customFormat="false" ht="12.8" hidden="false" customHeight="false" outlineLevel="0" collapsed="false">
      <c r="A581" s="16" t="s">
        <v>630</v>
      </c>
      <c r="B581" s="12"/>
      <c r="C581" s="20" t="n">
        <f aca="true">MATCH($A581,OFFSET(INDIRECT(CONCATENATE(Misc!$A$7,"A2")),0,0,INDIRECT(CONCATENATE(Misc!$A$5,"B6")),1),0)</f>
        <v>575</v>
      </c>
      <c r="D581" s="12"/>
    </row>
    <row r="582" customFormat="false" ht="12.8" hidden="false" customHeight="false" outlineLevel="0" collapsed="false">
      <c r="A582" s="16" t="s">
        <v>631</v>
      </c>
      <c r="B582" s="12"/>
      <c r="C582" s="20" t="n">
        <f aca="true">MATCH($A582,OFFSET(INDIRECT(CONCATENATE(Misc!$A$7,"A2")),0,0,INDIRECT(CONCATENATE(Misc!$A$5,"B6")),1),0)</f>
        <v>576</v>
      </c>
      <c r="D582" s="12"/>
    </row>
    <row r="583" customFormat="false" ht="12.8" hidden="false" customHeight="false" outlineLevel="0" collapsed="false">
      <c r="A583" s="16" t="s">
        <v>632</v>
      </c>
      <c r="B583" s="12"/>
      <c r="C583" s="20" t="n">
        <f aca="true">MATCH($A583,OFFSET(INDIRECT(CONCATENATE(Misc!$A$7,"A2")),0,0,INDIRECT(CONCATENATE(Misc!$A$5,"B6")),1),0)</f>
        <v>577</v>
      </c>
      <c r="D583" s="12"/>
    </row>
    <row r="584" customFormat="false" ht="12.8" hidden="false" customHeight="false" outlineLevel="0" collapsed="false">
      <c r="A584" s="16" t="s">
        <v>633</v>
      </c>
      <c r="B584" s="12"/>
      <c r="C584" s="20" t="n">
        <f aca="true">MATCH($A584,OFFSET(INDIRECT(CONCATENATE(Misc!$A$7,"A2")),0,0,INDIRECT(CONCATENATE(Misc!$A$5,"B6")),1),0)</f>
        <v>578</v>
      </c>
      <c r="D584" s="12"/>
    </row>
    <row r="585" customFormat="false" ht="12.8" hidden="false" customHeight="false" outlineLevel="0" collapsed="false">
      <c r="A585" s="16" t="s">
        <v>634</v>
      </c>
      <c r="B585" s="12"/>
      <c r="C585" s="20" t="n">
        <f aca="true">MATCH($A585,OFFSET(INDIRECT(CONCATENATE(Misc!$A$7,"A2")),0,0,INDIRECT(CONCATENATE(Misc!$A$5,"B6")),1),0)</f>
        <v>579</v>
      </c>
      <c r="D585" s="12"/>
    </row>
    <row r="586" customFormat="false" ht="12.8" hidden="false" customHeight="false" outlineLevel="0" collapsed="false">
      <c r="A586" s="16" t="s">
        <v>635</v>
      </c>
      <c r="B586" s="12"/>
      <c r="C586" s="20" t="n">
        <f aca="true">MATCH($A586,OFFSET(INDIRECT(CONCATENATE(Misc!$A$7,"A2")),0,0,INDIRECT(CONCATENATE(Misc!$A$5,"B6")),1),0)</f>
        <v>580</v>
      </c>
      <c r="D586" s="12"/>
    </row>
    <row r="587" customFormat="false" ht="12.8" hidden="false" customHeight="false" outlineLevel="0" collapsed="false">
      <c r="A587" s="16" t="s">
        <v>636</v>
      </c>
      <c r="B587" s="12"/>
      <c r="C587" s="20" t="n">
        <f aca="true">MATCH($A587,OFFSET(INDIRECT(CONCATENATE(Misc!$A$7,"A2")),0,0,INDIRECT(CONCATENATE(Misc!$A$5,"B6")),1),0)</f>
        <v>581</v>
      </c>
      <c r="D587" s="12"/>
    </row>
    <row r="588" customFormat="false" ht="12.8" hidden="false" customHeight="false" outlineLevel="0" collapsed="false">
      <c r="A588" s="16" t="s">
        <v>637</v>
      </c>
      <c r="B588" s="12"/>
      <c r="C588" s="20" t="n">
        <f aca="true">MATCH($A588,OFFSET(INDIRECT(CONCATENATE(Misc!$A$7,"A2")),0,0,INDIRECT(CONCATENATE(Misc!$A$5,"B6")),1),0)</f>
        <v>582</v>
      </c>
      <c r="D588" s="12"/>
    </row>
    <row r="589" customFormat="false" ht="12.8" hidden="false" customHeight="false" outlineLevel="0" collapsed="false">
      <c r="A589" s="16" t="s">
        <v>638</v>
      </c>
      <c r="B589" s="12"/>
      <c r="C589" s="20" t="n">
        <f aca="true">MATCH($A589,OFFSET(INDIRECT(CONCATENATE(Misc!$A$7,"A2")),0,0,INDIRECT(CONCATENATE(Misc!$A$5,"B6")),1),0)</f>
        <v>583</v>
      </c>
      <c r="D589" s="12"/>
    </row>
    <row r="590" customFormat="false" ht="12.8" hidden="false" customHeight="false" outlineLevel="0" collapsed="false">
      <c r="A590" s="16" t="s">
        <v>639</v>
      </c>
      <c r="B590" s="12"/>
      <c r="C590" s="20" t="n">
        <f aca="true">MATCH($A590,OFFSET(INDIRECT(CONCATENATE(Misc!$A$7,"A2")),0,0,INDIRECT(CONCATENATE(Misc!$A$5,"B6")),1),0)</f>
        <v>584</v>
      </c>
      <c r="D590" s="12"/>
    </row>
    <row r="591" customFormat="false" ht="12.8" hidden="false" customHeight="false" outlineLevel="0" collapsed="false">
      <c r="A591" s="16" t="s">
        <v>640</v>
      </c>
      <c r="B591" s="12"/>
      <c r="C591" s="20" t="n">
        <f aca="true">MATCH($A591,OFFSET(INDIRECT(CONCATENATE(Misc!$A$7,"A2")),0,0,INDIRECT(CONCATENATE(Misc!$A$5,"B6")),1),0)</f>
        <v>585</v>
      </c>
      <c r="D591" s="12"/>
    </row>
    <row r="592" customFormat="false" ht="12.8" hidden="false" customHeight="false" outlineLevel="0" collapsed="false">
      <c r="A592" s="16" t="s">
        <v>641</v>
      </c>
      <c r="B592" s="12"/>
      <c r="C592" s="20" t="n">
        <f aca="true">MATCH($A592,OFFSET(INDIRECT(CONCATENATE(Misc!$A$7,"A2")),0,0,INDIRECT(CONCATENATE(Misc!$A$5,"B6")),1),0)</f>
        <v>586</v>
      </c>
      <c r="D592" s="12"/>
    </row>
    <row r="593" customFormat="false" ht="12.8" hidden="false" customHeight="false" outlineLevel="0" collapsed="false">
      <c r="A593" s="16" t="s">
        <v>642</v>
      </c>
      <c r="B593" s="12"/>
      <c r="C593" s="20" t="n">
        <f aca="true">MATCH($A593,OFFSET(INDIRECT(CONCATENATE(Misc!$A$7,"A2")),0,0,INDIRECT(CONCATENATE(Misc!$A$5,"B6")),1),0)</f>
        <v>587</v>
      </c>
      <c r="D593" s="12"/>
    </row>
    <row r="594" customFormat="false" ht="12.8" hidden="false" customHeight="false" outlineLevel="0" collapsed="false">
      <c r="A594" s="16" t="s">
        <v>643</v>
      </c>
      <c r="B594" s="12"/>
      <c r="C594" s="20" t="n">
        <f aca="true">MATCH($A594,OFFSET(INDIRECT(CONCATENATE(Misc!$A$7,"A2")),0,0,INDIRECT(CONCATENATE(Misc!$A$5,"B6")),1),0)</f>
        <v>588</v>
      </c>
      <c r="D594" s="12"/>
    </row>
    <row r="595" customFormat="false" ht="12.8" hidden="false" customHeight="false" outlineLevel="0" collapsed="false">
      <c r="A595" s="16" t="s">
        <v>644</v>
      </c>
      <c r="B595" s="12"/>
      <c r="C595" s="20" t="n">
        <f aca="true">MATCH($A595,OFFSET(INDIRECT(CONCATENATE(Misc!$A$7,"A2")),0,0,INDIRECT(CONCATENATE(Misc!$A$5,"B6")),1),0)</f>
        <v>589</v>
      </c>
      <c r="D595" s="12"/>
    </row>
    <row r="596" customFormat="false" ht="12.8" hidden="false" customHeight="false" outlineLevel="0" collapsed="false">
      <c r="A596" s="16" t="s">
        <v>645</v>
      </c>
      <c r="B596" s="12"/>
      <c r="C596" s="20" t="n">
        <f aca="true">MATCH($A596,OFFSET(INDIRECT(CONCATENATE(Misc!$A$7,"A2")),0,0,INDIRECT(CONCATENATE(Misc!$A$5,"B6")),1),0)</f>
        <v>590</v>
      </c>
      <c r="D596" s="12"/>
    </row>
    <row r="597" customFormat="false" ht="12.8" hidden="false" customHeight="false" outlineLevel="0" collapsed="false">
      <c r="A597" s="16" t="s">
        <v>646</v>
      </c>
      <c r="B597" s="12"/>
      <c r="C597" s="20" t="n">
        <f aca="true">MATCH($A597,OFFSET(INDIRECT(CONCATENATE(Misc!$A$7,"A2")),0,0,INDIRECT(CONCATENATE(Misc!$A$5,"B6")),1),0)</f>
        <v>591</v>
      </c>
      <c r="D597" s="12"/>
    </row>
    <row r="598" customFormat="false" ht="12.8" hidden="false" customHeight="false" outlineLevel="0" collapsed="false">
      <c r="A598" s="16" t="s">
        <v>647</v>
      </c>
      <c r="B598" s="12"/>
      <c r="C598" s="20" t="n">
        <f aca="true">MATCH($A598,OFFSET(INDIRECT(CONCATENATE(Misc!$A$7,"A2")),0,0,INDIRECT(CONCATENATE(Misc!$A$5,"B6")),1),0)</f>
        <v>592</v>
      </c>
      <c r="D598" s="12"/>
    </row>
    <row r="599" customFormat="false" ht="12.8" hidden="false" customHeight="false" outlineLevel="0" collapsed="false">
      <c r="A599" s="16" t="s">
        <v>648</v>
      </c>
      <c r="B599" s="12"/>
      <c r="C599" s="20" t="n">
        <f aca="true">MATCH($A599,OFFSET(INDIRECT(CONCATENATE(Misc!$A$7,"A2")),0,0,INDIRECT(CONCATENATE(Misc!$A$5,"B6")),1),0)</f>
        <v>593</v>
      </c>
      <c r="D599" s="12"/>
    </row>
    <row r="600" customFormat="false" ht="12.8" hidden="false" customHeight="false" outlineLevel="0" collapsed="false">
      <c r="A600" s="16" t="s">
        <v>649</v>
      </c>
      <c r="B600" s="12"/>
      <c r="C600" s="20" t="n">
        <f aca="true">MATCH($A600,OFFSET(INDIRECT(CONCATENATE(Misc!$A$7,"A2")),0,0,INDIRECT(CONCATENATE(Misc!$A$5,"B6")),1),0)</f>
        <v>594</v>
      </c>
      <c r="D600" s="12"/>
    </row>
    <row r="601" customFormat="false" ht="12.8" hidden="false" customHeight="false" outlineLevel="0" collapsed="false">
      <c r="A601" s="16" t="s">
        <v>650</v>
      </c>
      <c r="B601" s="12"/>
      <c r="C601" s="20" t="n">
        <f aca="true">MATCH($A601,OFFSET(INDIRECT(CONCATENATE(Misc!$A$7,"A2")),0,0,INDIRECT(CONCATENATE(Misc!$A$5,"B6")),1),0)</f>
        <v>595</v>
      </c>
      <c r="D601" s="12"/>
    </row>
    <row r="602" customFormat="false" ht="12.8" hidden="false" customHeight="false" outlineLevel="0" collapsed="false">
      <c r="A602" s="16" t="s">
        <v>651</v>
      </c>
      <c r="B602" s="12"/>
      <c r="C602" s="20" t="n">
        <f aca="true">MATCH($A602,OFFSET(INDIRECT(CONCATENATE(Misc!$A$7,"A2")),0,0,INDIRECT(CONCATENATE(Misc!$A$5,"B6")),1),0)</f>
        <v>596</v>
      </c>
      <c r="D602" s="12"/>
    </row>
    <row r="603" customFormat="false" ht="12.8" hidden="false" customHeight="false" outlineLevel="0" collapsed="false">
      <c r="A603" s="16" t="s">
        <v>652</v>
      </c>
      <c r="B603" s="12"/>
      <c r="C603" s="20" t="n">
        <f aca="true">MATCH($A603,OFFSET(INDIRECT(CONCATENATE(Misc!$A$7,"A2")),0,0,INDIRECT(CONCATENATE(Misc!$A$5,"B6")),1),0)</f>
        <v>597</v>
      </c>
      <c r="D603" s="12"/>
    </row>
    <row r="604" customFormat="false" ht="12.8" hidden="false" customHeight="false" outlineLevel="0" collapsed="false">
      <c r="A604" s="16" t="s">
        <v>653</v>
      </c>
      <c r="B604" s="12"/>
      <c r="C604" s="20" t="n">
        <f aca="true">MATCH($A604,OFFSET(INDIRECT(CONCATENATE(Misc!$A$7,"A2")),0,0,INDIRECT(CONCATENATE(Misc!$A$5,"B6")),1),0)</f>
        <v>598</v>
      </c>
      <c r="D604" s="12"/>
    </row>
    <row r="605" customFormat="false" ht="12.8" hidden="false" customHeight="false" outlineLevel="0" collapsed="false">
      <c r="A605" s="16" t="s">
        <v>654</v>
      </c>
      <c r="B605" s="12"/>
      <c r="C605" s="20" t="n">
        <f aca="true">MATCH($A605,OFFSET(INDIRECT(CONCATENATE(Misc!$A$7,"A2")),0,0,INDIRECT(CONCATENATE(Misc!$A$5,"B6")),1),0)</f>
        <v>599</v>
      </c>
      <c r="D605" s="12"/>
    </row>
    <row r="606" customFormat="false" ht="12.8" hidden="false" customHeight="false" outlineLevel="0" collapsed="false">
      <c r="A606" s="16" t="s">
        <v>655</v>
      </c>
      <c r="B606" s="12"/>
      <c r="C606" s="20" t="n">
        <f aca="true">MATCH($A606,OFFSET(INDIRECT(CONCATENATE(Misc!$A$7,"A2")),0,0,INDIRECT(CONCATENATE(Misc!$A$5,"B6")),1),0)</f>
        <v>600</v>
      </c>
      <c r="D606" s="12"/>
    </row>
  </sheetData>
  <sheetProtection sheet="true" objects="true" scenarios="true"/>
  <conditionalFormatting sqref="B3">
    <cfRule type="expression" priority="2" aboveAverage="0" equalAverage="0" bottom="0" percent="0" rank="0" text="" dxfId="0">
      <formula>$B3=$B4</formula>
    </cfRule>
    <cfRule type="expression" priority="3" aboveAverage="0" equalAverage="0" bottom="0" percent="0" rank="0" text="" dxfId="0">
      <formula>$B3*0.95&lt;=$B4</formula>
    </cfRule>
  </conditionalFormatting>
  <dataValidations count="4">
    <dataValidation allowBlank="false" operator="greaterThan" showDropDown="false" showErrorMessage="true" showInputMessage="false" sqref="B3" type="whole">
      <formula1>0</formula1>
      <formula2>0</formula2>
    </dataValidation>
    <dataValidation allowBlank="false" operator="equal" showDropDown="false" showErrorMessage="true" showInputMessage="false" sqref="A7:A606" type="list">
      <formula1>OFFSET(INDIRECT(Misc!$A$7&amp;"A2"),0,0,INDIRECT(Misc!$A$5&amp;"B6"),1)</formula1>
      <formula2>0</formula2>
    </dataValidation>
    <dataValidation allowBlank="true" operator="greaterThanOrEqual" showDropDown="false" showErrorMessage="true" showInputMessage="false" sqref="B7:B606" type="whole">
      <formula1>0</formula1>
      <formula2>0</formula2>
    </dataValidation>
    <dataValidation allowBlank="true" operator="greaterThan" showDropDown="false" showErrorMessage="true" showInputMessage="false" sqref="D7:D606" type="whole">
      <formula1>0</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N26"/>
  <sheetViews>
    <sheetView showFormulas="false" showGridLines="true" showRowColHeaders="true" showZeros="true" rightToLeft="false" tabSelected="false" showOutlineSymbols="true" defaultGridColor="true" view="normal" topLeftCell="D1" colorId="64" zoomScale="100" zoomScaleNormal="100" zoomScalePageLayoutView="100" workbookViewId="0">
      <selection pane="topLeft" activeCell="H26" activeCellId="0" sqref="H26"/>
    </sheetView>
  </sheetViews>
  <sheetFormatPr defaultRowHeight="12.8" zeroHeight="false" outlineLevelRow="0" outlineLevelCol="0"/>
  <cols>
    <col collapsed="false" customWidth="true" hidden="false" outlineLevel="0" max="1" min="1" style="1" width="19.72"/>
    <col collapsed="false" customWidth="false" hidden="false" outlineLevel="0" max="4" min="2" style="1" width="11.52"/>
    <col collapsed="false" customWidth="true" hidden="false" outlineLevel="0" max="5" min="5" style="1" width="23.1"/>
    <col collapsed="false" customWidth="false" hidden="false" outlineLevel="0" max="6" min="6" style="1" width="11.52"/>
    <col collapsed="false" customWidth="true" hidden="false" outlineLevel="0" max="7" min="7" style="1" width="19.35"/>
    <col collapsed="false" customWidth="true" hidden="false" outlineLevel="0" max="8" min="8" style="1" width="23.1"/>
    <col collapsed="false" customWidth="false" hidden="false" outlineLevel="0" max="9" min="9" style="1" width="11.52"/>
    <col collapsed="false" customWidth="true" hidden="false" outlineLevel="0" max="10" min="10" style="1" width="19.35"/>
    <col collapsed="false" customWidth="true" hidden="false" outlineLevel="0" max="11" min="11" style="1" width="16.3"/>
    <col collapsed="false" customWidth="false" hidden="false" outlineLevel="0" max="1025" min="12" style="1" width="11.52"/>
  </cols>
  <sheetData>
    <row r="1" customFormat="false" ht="12.8" hidden="false" customHeight="false" outlineLevel="0" collapsed="false">
      <c r="A1" s="2" t="s">
        <v>656</v>
      </c>
      <c r="B1" s="2"/>
      <c r="C1" s="2"/>
    </row>
    <row r="2" customFormat="false" ht="12.8" hidden="false" customHeight="false" outlineLevel="0" collapsed="false">
      <c r="A2" s="5"/>
      <c r="B2" s="5"/>
      <c r="C2" s="3"/>
    </row>
    <row r="3" customFormat="false" ht="12.8" hidden="false" customHeight="false" outlineLevel="0" collapsed="false">
      <c r="A3" s="5" t="s">
        <v>657</v>
      </c>
      <c r="B3" s="12" t="n">
        <v>1000</v>
      </c>
      <c r="C3" s="13" t="str">
        <f aca="false">IF(B3=B4,"Increase Max cat states","")</f>
        <v/>
      </c>
      <c r="E3" s="3" t="s">
        <v>658</v>
      </c>
      <c r="F3" s="12" t="n">
        <v>10</v>
      </c>
      <c r="G3" s="13" t="str">
        <f aca="false">IF(F3=F4,"Increase Max attrs","")</f>
        <v/>
      </c>
      <c r="H3" s="3" t="s">
        <v>659</v>
      </c>
      <c r="I3" s="12" t="n">
        <v>1000</v>
      </c>
      <c r="J3" s="13" t="str">
        <f aca="false">IF(I3=I4,"Increase Max custom states","")</f>
        <v/>
      </c>
    </row>
    <row r="4" customFormat="false" ht="12.8" hidden="false" customHeight="false" outlineLevel="0" collapsed="false">
      <c r="A4" s="5" t="s">
        <v>660</v>
      </c>
      <c r="B4" s="14" t="n">
        <f aca="true">IFERROR(MATCH(TRUE(),INDEX(ISBLANK(OFFSET(B4,3,-1,B3)),0,0),0)-1,B3)</f>
        <v>0</v>
      </c>
      <c r="E4" s="3" t="s">
        <v>661</v>
      </c>
      <c r="F4" s="14" t="n">
        <f aca="true">IFERROR(MATCH(TRUE(),INDEX(ISBLANK(OFFSET(F4,3,-1,F3)),0,0),0)-1,F3)</f>
        <v>0</v>
      </c>
      <c r="H4" s="3" t="s">
        <v>662</v>
      </c>
      <c r="I4" s="14" t="n">
        <f aca="true">IFERROR(MATCH(TRUE(),INDEX(ISBLANK(OFFSET(I4,3,-1,I3)),0,0),0)-1,I3)</f>
        <v>20</v>
      </c>
    </row>
    <row r="5" customFormat="false" ht="12.8" hidden="false" customHeight="false" outlineLevel="0" collapsed="false">
      <c r="A5" s="3"/>
      <c r="B5" s="3"/>
      <c r="C5" s="3"/>
      <c r="D5" s="3"/>
      <c r="E5" s="3"/>
      <c r="F5" s="3"/>
      <c r="G5" s="3"/>
      <c r="H5" s="3"/>
      <c r="I5" s="3"/>
      <c r="J5" s="3"/>
      <c r="K5" s="3"/>
    </row>
    <row r="6" customFormat="false" ht="12.8" hidden="false" customHeight="false" outlineLevel="0" collapsed="false">
      <c r="A6" s="15" t="s">
        <v>663</v>
      </c>
      <c r="B6" s="3"/>
      <c r="C6" s="3" t="s">
        <v>20</v>
      </c>
      <c r="D6" s="3"/>
      <c r="E6" s="15" t="s">
        <v>664</v>
      </c>
      <c r="F6" s="3"/>
      <c r="G6" s="3"/>
      <c r="H6" s="15" t="s">
        <v>665</v>
      </c>
      <c r="I6" s="15"/>
      <c r="J6" s="15" t="s">
        <v>666</v>
      </c>
      <c r="K6" s="15" t="s">
        <v>667</v>
      </c>
    </row>
    <row r="7" customFormat="false" ht="12.8" hidden="false" customHeight="false" outlineLevel="0" collapsed="false">
      <c r="A7" s="16"/>
      <c r="C7" s="17" t="e">
        <f aca="true">MATCH($A7,OFFSET(INDIRECT(CONCATENATE(Misc!$A$7,"A2")),0,0,INDIRECT(CONCATENATE(Misc!$A$5,"B6")),1),0)</f>
        <v>#N/A</v>
      </c>
      <c r="E7" s="12"/>
      <c r="H7" s="16" t="s">
        <v>668</v>
      </c>
      <c r="J7" s="17" t="n">
        <f aca="true">MATCH(TRUE(),INDEX(ISBLANK(OFFSET(J7,0,1,1,200)),0,0),0)-1</f>
        <v>2</v>
      </c>
      <c r="K7" s="12" t="s">
        <v>669</v>
      </c>
      <c r="L7" s="12" t="s">
        <v>670</v>
      </c>
      <c r="M7" s="12"/>
      <c r="N7" s="12"/>
    </row>
    <row r="8" customFormat="false" ht="12.8" hidden="false" customHeight="false" outlineLevel="0" collapsed="false">
      <c r="A8" s="16"/>
      <c r="C8" s="17" t="e">
        <f aca="true">MATCH($A8,OFFSET(INDIRECT(CONCATENATE(Misc!$A$7,"A2")),0,0,INDIRECT(CONCATENATE(Misc!$A$5,"B6")),1),0)</f>
        <v>#N/A</v>
      </c>
      <c r="E8" s="12"/>
      <c r="H8" s="16" t="s">
        <v>671</v>
      </c>
      <c r="J8" s="17" t="n">
        <f aca="true">MATCH(TRUE(),INDEX(ISBLANK(OFFSET(J8,0,1,1,200)),0,0),0)-1</f>
        <v>2</v>
      </c>
      <c r="K8" s="12" t="s">
        <v>672</v>
      </c>
      <c r="L8" s="12" t="s">
        <v>673</v>
      </c>
      <c r="M8" s="12"/>
      <c r="N8" s="12"/>
    </row>
    <row r="9" customFormat="false" ht="12.8" hidden="false" customHeight="false" outlineLevel="0" collapsed="false">
      <c r="A9" s="16"/>
      <c r="C9" s="17" t="e">
        <f aca="true">MATCH($A9,OFFSET(INDIRECT(CONCATENATE(Misc!$A$7,"A2")),0,0,INDIRECT(CONCATENATE(Misc!$A$5,"B6")),1),0)</f>
        <v>#N/A</v>
      </c>
      <c r="E9" s="12"/>
      <c r="H9" s="16" t="s">
        <v>674</v>
      </c>
      <c r="J9" s="17" t="n">
        <f aca="true">MATCH(TRUE(),INDEX(ISBLANK(OFFSET(J9,0,1,1,200)),0,0),0)-1</f>
        <v>1</v>
      </c>
      <c r="K9" s="12" t="s">
        <v>675</v>
      </c>
      <c r="L9" s="12"/>
      <c r="M9" s="12"/>
      <c r="N9" s="12"/>
    </row>
    <row r="10" customFormat="false" ht="12.8" hidden="false" customHeight="false" outlineLevel="0" collapsed="false">
      <c r="A10" s="16"/>
      <c r="C10" s="17" t="e">
        <f aca="true">MATCH($A10,OFFSET(INDIRECT(CONCATENATE(Misc!$A$7,"A2")),0,0,INDIRECT(CONCATENATE(Misc!$A$5,"B6")),1),0)</f>
        <v>#N/A</v>
      </c>
      <c r="E10" s="12"/>
      <c r="H10" s="16" t="s">
        <v>669</v>
      </c>
      <c r="J10" s="20" t="n">
        <f aca="true">MATCH(TRUE(),INDEX(ISBLANK(OFFSET(J10,0,1,1,200)),0,0),0)-1</f>
        <v>3</v>
      </c>
      <c r="K10" s="12" t="s">
        <v>676</v>
      </c>
      <c r="L10" s="12" t="s">
        <v>677</v>
      </c>
      <c r="M10" s="12" t="s">
        <v>678</v>
      </c>
      <c r="N10" s="12"/>
    </row>
    <row r="11" customFormat="false" ht="12.8" hidden="false" customHeight="false" outlineLevel="0" collapsed="false">
      <c r="E11" s="12"/>
      <c r="H11" s="16" t="s">
        <v>670</v>
      </c>
      <c r="J11" s="20" t="n">
        <f aca="true">MATCH(TRUE(),INDEX(ISBLANK(OFFSET(J11,0,1,1,200)),0,0),0)-1</f>
        <v>3</v>
      </c>
      <c r="K11" s="12" t="s">
        <v>679</v>
      </c>
      <c r="L11" s="12" t="s">
        <v>680</v>
      </c>
      <c r="M11" s="12" t="s">
        <v>681</v>
      </c>
      <c r="N11" s="12"/>
    </row>
    <row r="12" customFormat="false" ht="12.8" hidden="false" customHeight="false" outlineLevel="0" collapsed="false">
      <c r="E12" s="12"/>
      <c r="H12" s="16" t="s">
        <v>672</v>
      </c>
      <c r="J12" s="20" t="n">
        <f aca="true">MATCH(TRUE(),INDEX(ISBLANK(OFFSET(J12,0,1,1,200)),0,0),0)-1</f>
        <v>3</v>
      </c>
      <c r="K12" s="12" t="s">
        <v>682</v>
      </c>
      <c r="L12" s="12" t="s">
        <v>683</v>
      </c>
      <c r="M12" s="12" t="s">
        <v>684</v>
      </c>
      <c r="N12" s="12"/>
    </row>
    <row r="13" customFormat="false" ht="12.8" hidden="false" customHeight="false" outlineLevel="0" collapsed="false">
      <c r="E13" s="12"/>
      <c r="H13" s="16" t="s">
        <v>673</v>
      </c>
      <c r="J13" s="20" t="n">
        <f aca="true">MATCH(TRUE(),INDEX(ISBLANK(OFFSET(J13,0,1,1,200)),0,0),0)-1</f>
        <v>3</v>
      </c>
      <c r="K13" s="12" t="s">
        <v>685</v>
      </c>
      <c r="L13" s="12" t="s">
        <v>686</v>
      </c>
      <c r="M13" s="12" t="s">
        <v>687</v>
      </c>
      <c r="N13" s="12"/>
    </row>
    <row r="14" customFormat="false" ht="12.8" hidden="false" customHeight="false" outlineLevel="0" collapsed="false">
      <c r="H14" s="16" t="s">
        <v>675</v>
      </c>
      <c r="J14" s="20" t="n">
        <f aca="true">MATCH(TRUE(),INDEX(ISBLANK(OFFSET(J14,0,1,1,200)),0,0),0)-1</f>
        <v>3</v>
      </c>
      <c r="K14" s="12" t="s">
        <v>688</v>
      </c>
      <c r="L14" s="12" t="s">
        <v>689</v>
      </c>
      <c r="M14" s="12" t="s">
        <v>690</v>
      </c>
      <c r="N14" s="12"/>
    </row>
    <row r="15" customFormat="false" ht="12.8" hidden="false" customHeight="false" outlineLevel="0" collapsed="false">
      <c r="H15" s="16" t="s">
        <v>691</v>
      </c>
      <c r="J15" s="20" t="n">
        <f aca="true">MATCH(TRUE(),INDEX(ISBLANK(OFFSET(J15,0,1,1,200)),0,0),0)-1</f>
        <v>3</v>
      </c>
      <c r="K15" s="12" t="s">
        <v>692</v>
      </c>
      <c r="L15" s="12" t="s">
        <v>693</v>
      </c>
      <c r="M15" s="12" t="s">
        <v>694</v>
      </c>
      <c r="N15" s="12"/>
    </row>
    <row r="16" customFormat="false" ht="12.8" hidden="false" customHeight="false" outlineLevel="0" collapsed="false">
      <c r="H16" s="16" t="s">
        <v>695</v>
      </c>
      <c r="J16" s="20" t="n">
        <f aca="true">MATCH(TRUE(),INDEX(ISBLANK(OFFSET(J16,0,1,1,200)),0,0),0)-1</f>
        <v>3</v>
      </c>
      <c r="K16" s="12" t="s">
        <v>696</v>
      </c>
      <c r="L16" s="12" t="s">
        <v>697</v>
      </c>
      <c r="M16" s="12" t="s">
        <v>698</v>
      </c>
      <c r="N16" s="12"/>
    </row>
    <row r="17" customFormat="false" ht="12.8" hidden="false" customHeight="false" outlineLevel="0" collapsed="false">
      <c r="H17" s="16" t="s">
        <v>699</v>
      </c>
      <c r="J17" s="20" t="n">
        <f aca="true">MATCH(TRUE(),INDEX(ISBLANK(OFFSET(J17,0,1,1,200)),0,0),0)-1</f>
        <v>3</v>
      </c>
      <c r="K17" s="12" t="s">
        <v>700</v>
      </c>
      <c r="L17" s="12" t="s">
        <v>701</v>
      </c>
      <c r="M17" s="12" t="s">
        <v>702</v>
      </c>
      <c r="N17" s="12"/>
    </row>
    <row r="18" customFormat="false" ht="12.8" hidden="false" customHeight="false" outlineLevel="0" collapsed="false">
      <c r="H18" s="16" t="s">
        <v>703</v>
      </c>
      <c r="J18" s="20" t="n">
        <f aca="true">MATCH(TRUE(),INDEX(ISBLANK(OFFSET(J18,0,1,1,200)),0,0),0)-1</f>
        <v>3</v>
      </c>
      <c r="K18" s="12" t="s">
        <v>704</v>
      </c>
      <c r="L18" s="12" t="s">
        <v>705</v>
      </c>
      <c r="M18" s="12" t="s">
        <v>706</v>
      </c>
      <c r="N18" s="12"/>
    </row>
    <row r="19" customFormat="false" ht="12.8" hidden="false" customHeight="false" outlineLevel="0" collapsed="false">
      <c r="H19" s="16" t="s">
        <v>707</v>
      </c>
      <c r="J19" s="20" t="n">
        <f aca="true">MATCH(TRUE(),INDEX(ISBLANK(OFFSET(J19,0,1,1,200)),0,0),0)-1</f>
        <v>3</v>
      </c>
      <c r="K19" s="12" t="s">
        <v>708</v>
      </c>
      <c r="L19" s="12" t="s">
        <v>709</v>
      </c>
      <c r="M19" s="12" t="s">
        <v>710</v>
      </c>
      <c r="N19" s="12"/>
    </row>
    <row r="20" customFormat="false" ht="12.8" hidden="false" customHeight="false" outlineLevel="0" collapsed="false">
      <c r="H20" s="16" t="s">
        <v>711</v>
      </c>
      <c r="J20" s="20" t="n">
        <f aca="true">MATCH(TRUE(),INDEX(ISBLANK(OFFSET(J20,0,1,1,200)),0,0),0)-1</f>
        <v>1</v>
      </c>
      <c r="K20" s="12" t="s">
        <v>711</v>
      </c>
      <c r="L20" s="12"/>
      <c r="M20" s="12"/>
      <c r="N20" s="12"/>
    </row>
    <row r="21" customFormat="false" ht="12.8" hidden="false" customHeight="false" outlineLevel="0" collapsed="false">
      <c r="H21" s="16" t="s">
        <v>712</v>
      </c>
      <c r="J21" s="20" t="n">
        <f aca="true">MATCH(TRUE(),INDEX(ISBLANK(OFFSET(J21,0,1,1,200)),0,0),0)-1</f>
        <v>1</v>
      </c>
      <c r="K21" s="12" t="s">
        <v>712</v>
      </c>
      <c r="L21" s="12"/>
      <c r="M21" s="12"/>
      <c r="N21" s="12"/>
    </row>
    <row r="22" customFormat="false" ht="12.8" hidden="false" customHeight="false" outlineLevel="0" collapsed="false">
      <c r="H22" s="16" t="s">
        <v>713</v>
      </c>
      <c r="J22" s="20" t="n">
        <f aca="true">MATCH(TRUE(),INDEX(ISBLANK(OFFSET(J22,0,1,1,200)),0,0),0)-1</f>
        <v>1</v>
      </c>
      <c r="K22" s="12" t="s">
        <v>713</v>
      </c>
      <c r="L22" s="12"/>
      <c r="M22" s="12"/>
      <c r="N22" s="12"/>
    </row>
    <row r="23" customFormat="false" ht="12.8" hidden="false" customHeight="false" outlineLevel="0" collapsed="false">
      <c r="H23" s="16" t="s">
        <v>714</v>
      </c>
      <c r="J23" s="20" t="n">
        <f aca="true">MATCH(TRUE(),INDEX(ISBLANK(OFFSET(J23,0,1,1,200)),0,0),0)-1</f>
        <v>1</v>
      </c>
      <c r="K23" s="12" t="s">
        <v>714</v>
      </c>
      <c r="L23" s="12"/>
      <c r="M23" s="12"/>
      <c r="N23" s="12"/>
    </row>
    <row r="24" customFormat="false" ht="12.8" hidden="false" customHeight="false" outlineLevel="0" collapsed="false">
      <c r="H24" s="16" t="s">
        <v>715</v>
      </c>
      <c r="J24" s="20" t="n">
        <f aca="true">MATCH(TRUE(),INDEX(ISBLANK(OFFSET(J24,0,1,1,200)),0,0),0)-1</f>
        <v>3</v>
      </c>
      <c r="K24" s="12" t="s">
        <v>716</v>
      </c>
      <c r="L24" s="12" t="s">
        <v>717</v>
      </c>
      <c r="M24" s="12" t="s">
        <v>718</v>
      </c>
      <c r="N24" s="12"/>
    </row>
    <row r="25" customFormat="false" ht="12.8" hidden="false" customHeight="false" outlineLevel="0" collapsed="false">
      <c r="H25" s="16" t="s">
        <v>719</v>
      </c>
      <c r="J25" s="20" t="n">
        <f aca="true">MATCH(TRUE(),INDEX(ISBLANK(OFFSET(J25,0,1,1,200)),0,0),0)-1</f>
        <v>3</v>
      </c>
      <c r="K25" s="12" t="s">
        <v>720</v>
      </c>
      <c r="L25" s="12" t="s">
        <v>721</v>
      </c>
      <c r="M25" s="12" t="s">
        <v>722</v>
      </c>
      <c r="N25" s="12"/>
    </row>
    <row r="26" customFormat="false" ht="12.8" hidden="false" customHeight="false" outlineLevel="0" collapsed="false">
      <c r="H26" s="16" t="s">
        <v>723</v>
      </c>
      <c r="J26" s="20" t="n">
        <f aca="true">MATCH(TRUE(),INDEX(ISBLANK(OFFSET(J26,0,1,1,200)),0,0),0)-1</f>
        <v>3</v>
      </c>
      <c r="K26" s="22" t="s">
        <v>712</v>
      </c>
      <c r="L26" s="22" t="s">
        <v>713</v>
      </c>
      <c r="M26" s="22" t="s">
        <v>714</v>
      </c>
      <c r="N26" s="12"/>
    </row>
  </sheetData>
  <sheetProtection sheet="true" objects="true" scenarios="true"/>
  <mergeCells count="1">
    <mergeCell ref="A1:C1"/>
  </mergeCells>
  <conditionalFormatting sqref="B3">
    <cfRule type="expression" priority="2" aboveAverage="0" equalAverage="0" bottom="0" percent="0" rank="0" text="" dxfId="0">
      <formula>$B3=$B4</formula>
    </cfRule>
    <cfRule type="expression" priority="3" aboveAverage="0" equalAverage="0" bottom="0" percent="0" rank="0" text="" dxfId="0">
      <formula>$B3*0.95&lt;=$B4</formula>
    </cfRule>
  </conditionalFormatting>
  <conditionalFormatting sqref="I3">
    <cfRule type="expression" priority="4" aboveAverage="0" equalAverage="0" bottom="0" percent="0" rank="0" text="" dxfId="0">
      <formula>$B3=$B4</formula>
    </cfRule>
    <cfRule type="expression" priority="5" aboveAverage="0" equalAverage="0" bottom="0" percent="0" rank="0" text="" dxfId="0">
      <formula>$B3*0.95&lt;=$B4</formula>
    </cfRule>
  </conditionalFormatting>
  <conditionalFormatting sqref="F3">
    <cfRule type="expression" priority="6" aboveAverage="0" equalAverage="0" bottom="0" percent="0" rank="0" text="" dxfId="0">
      <formula>$B3=$B4</formula>
    </cfRule>
    <cfRule type="expression" priority="7" aboveAverage="0" equalAverage="0" bottom="0" percent="0" rank="0" text="" dxfId="0">
      <formula>$B3*0.95&lt;=$B4</formula>
    </cfRule>
  </conditionalFormatting>
  <dataValidations count="4">
    <dataValidation allowBlank="false" operator="greaterThan" showDropDown="false" showErrorMessage="true" showInputMessage="false" sqref="B3 F3 I3" type="whole">
      <formula1>0</formula1>
      <formula2>0</formula2>
    </dataValidation>
    <dataValidation allowBlank="false" operator="equal" showDropDown="false" showErrorMessage="true" showInputMessage="false" sqref="A7:A10 K7:N26" type="list">
      <formula1>OFFSET(INDIRECT(Misc!$A$7&amp;"A2"),0,0,INDIRECT(Misc!$A$5&amp;"B6"),1)</formula1>
      <formula2>0</formula2>
    </dataValidation>
    <dataValidation allowBlank="true" operator="equal" showDropDown="false" showErrorMessage="true" showInputMessage="false" sqref="H7:H26" type="none">
      <formula1>0</formula1>
      <formula2>0</formula2>
    </dataValidation>
    <dataValidation allowBlank="true" operator="equal" showDropDown="false" showErrorMessage="true" showInputMessage="false" sqref="E7:E13" type="list">
      <formula1>INDEX(OFFSET(Attributes!$A$7,0,0,Attributes!$B$4*3-2),SMALL(IF(ISTEXT(OFFSET(Attributes!$A$7,0,0,Attributes!$B$4*3-2)),ROW(OFFSET(Attributes!$A$7,0,0,Attributes!$B$4*3-2))-ROW(Attributes!$A$6),""),ROW(INDIRECT("1:"&amp;Attributes!$B$4))))</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C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0" activeCellId="0" sqref="B20"/>
    </sheetView>
  </sheetViews>
  <sheetFormatPr defaultRowHeight="12.8" zeroHeight="false" outlineLevelRow="0" outlineLevelCol="0"/>
  <cols>
    <col collapsed="false" customWidth="true" hidden="false" outlineLevel="0" max="1" min="1" style="1" width="20.6"/>
    <col collapsed="false" customWidth="false" hidden="false" outlineLevel="0" max="1025" min="2" style="1" width="11.52"/>
  </cols>
  <sheetData>
    <row r="1" customFormat="false" ht="12.8" hidden="false" customHeight="false" outlineLevel="0" collapsed="false">
      <c r="A1" s="10" t="s">
        <v>724</v>
      </c>
    </row>
    <row r="3" customFormat="false" ht="12.8" hidden="false" customHeight="false" outlineLevel="0" collapsed="false">
      <c r="A3" s="5" t="s">
        <v>725</v>
      </c>
      <c r="B3" s="12" t="n">
        <v>1000</v>
      </c>
    </row>
    <row r="4" customFormat="false" ht="12.8" hidden="false" customHeight="false" outlineLevel="0" collapsed="false">
      <c r="A4" s="5" t="s">
        <v>726</v>
      </c>
      <c r="B4" s="14" t="n">
        <f aca="true">IFERROR(MATCH(TRUE(),INDEX(ISBLANK(OFFSET(B4,3,-1,B3)),0,0),0)-1,B3)</f>
        <v>16</v>
      </c>
    </row>
    <row r="6" customFormat="false" ht="12.8" hidden="false" customHeight="false" outlineLevel="0" collapsed="false">
      <c r="A6" s="15" t="s">
        <v>727</v>
      </c>
      <c r="B6" s="15" t="s">
        <v>728</v>
      </c>
      <c r="C6" s="15" t="s">
        <v>729</v>
      </c>
    </row>
    <row r="7" customFormat="false" ht="12.8" hidden="false" customHeight="false" outlineLevel="0" collapsed="false">
      <c r="A7" s="16" t="s">
        <v>730</v>
      </c>
      <c r="B7" s="12" t="n">
        <v>2</v>
      </c>
      <c r="C7" s="17" t="str">
        <f aca="true">VLOOKUP(A7,OFFSET(INDIRECT(CONCATENATE(Misc!$A$8,"A2")),0,0,INDIRECT(CONCATENATE(Misc!$A$5,"B7")),3),2,0)</f>
        <v>THROUGH</v>
      </c>
    </row>
    <row r="8" customFormat="false" ht="12.8" hidden="false" customHeight="false" outlineLevel="0" collapsed="false">
      <c r="A8" s="16" t="s">
        <v>731</v>
      </c>
      <c r="B8" s="12" t="n">
        <v>3</v>
      </c>
      <c r="C8" s="17" t="str">
        <f aca="true">VLOOKUP(A8,OFFSET(INDIRECT(CONCATENATE(Misc!$A$8,"A2")),0,0,INDIRECT(CONCATENATE(Misc!$A$5,"B7")),3),2,0)</f>
        <v>THROUGH</v>
      </c>
    </row>
    <row r="9" customFormat="false" ht="12.8" hidden="false" customHeight="false" outlineLevel="0" collapsed="false">
      <c r="A9" s="16" t="s">
        <v>732</v>
      </c>
      <c r="B9" s="12" t="n">
        <v>4</v>
      </c>
      <c r="C9" s="17" t="str">
        <f aca="true">VLOOKUP(A9,OFFSET(INDIRECT(CONCATENATE(Misc!$A$8,"A2")),0,0,INDIRECT(CONCATENATE(Misc!$A$5,"B7")),3),2,0)</f>
        <v>THROUGH</v>
      </c>
    </row>
    <row r="10" customFormat="false" ht="12.8" hidden="false" customHeight="false" outlineLevel="0" collapsed="false">
      <c r="A10" s="16" t="s">
        <v>733</v>
      </c>
      <c r="B10" s="12" t="n">
        <v>5</v>
      </c>
      <c r="C10" s="17" t="str">
        <f aca="true">VLOOKUP(A10,OFFSET(INDIRECT(CONCATENATE(Misc!$A$8,"A2")),0,0,INDIRECT(CONCATENATE(Misc!$A$5,"B7")),3),2,0)</f>
        <v>THROUGH</v>
      </c>
    </row>
    <row r="11" customFormat="false" ht="12.8" hidden="false" customHeight="false" outlineLevel="0" collapsed="false">
      <c r="A11" s="16" t="s">
        <v>734</v>
      </c>
      <c r="B11" s="12" t="n">
        <v>6</v>
      </c>
      <c r="C11" s="17" t="str">
        <f aca="true">VLOOKUP(A11,OFFSET(INDIRECT(CONCATENATE(Misc!$A$8,"A2")),0,0,INDIRECT(CONCATENATE(Misc!$A$5,"B7")),3),2,0)</f>
        <v>THROUGH</v>
      </c>
    </row>
    <row r="12" customFormat="false" ht="12.8" hidden="false" customHeight="false" outlineLevel="0" collapsed="false">
      <c r="A12" s="16" t="s">
        <v>735</v>
      </c>
      <c r="B12" s="12" t="n">
        <v>7</v>
      </c>
      <c r="C12" s="17" t="str">
        <f aca="true">VLOOKUP(A12,OFFSET(INDIRECT(CONCATENATE(Misc!$A$8,"A2")),0,0,INDIRECT(CONCATENATE(Misc!$A$5,"B7")),3),2,0)</f>
        <v>THROUGH</v>
      </c>
    </row>
    <row r="13" customFormat="false" ht="12.8" hidden="false" customHeight="false" outlineLevel="0" collapsed="false">
      <c r="A13" s="16" t="s">
        <v>736</v>
      </c>
      <c r="B13" s="12" t="n">
        <v>8</v>
      </c>
      <c r="C13" s="17" t="str">
        <f aca="true">VLOOKUP(A13,OFFSET(INDIRECT(CONCATENATE(Misc!$A$8,"A2")),0,0,INDIRECT(CONCATENATE(Misc!$A$5,"B7")),3),2,0)</f>
        <v>THROUGH</v>
      </c>
    </row>
    <row r="14" customFormat="false" ht="12.8" hidden="false" customHeight="false" outlineLevel="0" collapsed="false">
      <c r="A14" s="16" t="s">
        <v>737</v>
      </c>
      <c r="B14" s="12" t="n">
        <v>9</v>
      </c>
      <c r="C14" s="17" t="str">
        <f aca="true">VLOOKUP(A14,OFFSET(INDIRECT(CONCATENATE(Misc!$A$8,"A2")),0,0,INDIRECT(CONCATENATE(Misc!$A$5,"B7")),3),2,0)</f>
        <v>THROUGH</v>
      </c>
    </row>
    <row r="15" customFormat="false" ht="12.8" hidden="false" customHeight="false" outlineLevel="0" collapsed="false">
      <c r="A15" s="16" t="s">
        <v>738</v>
      </c>
      <c r="B15" s="12" t="n">
        <v>10</v>
      </c>
      <c r="C15" s="17" t="str">
        <f aca="true">VLOOKUP(A15,OFFSET(INDIRECT(CONCATENATE(Misc!$A$8,"A2")),0,0,INDIRECT(CONCATENATE(Misc!$A$5,"B7")),3),2,0)</f>
        <v>THROUGH</v>
      </c>
    </row>
    <row r="16" customFormat="false" ht="12.8" hidden="false" customHeight="false" outlineLevel="0" collapsed="false">
      <c r="A16" s="16" t="s">
        <v>739</v>
      </c>
      <c r="B16" s="12" t="n">
        <v>11</v>
      </c>
      <c r="C16" s="17" t="str">
        <f aca="true">VLOOKUP(A16,OFFSET(INDIRECT(CONCATENATE(Misc!$A$8,"A2")),0,0,INDIRECT(CONCATENATE(Misc!$A$5,"B7")),3),2,0)</f>
        <v>THROUGH</v>
      </c>
    </row>
    <row r="17" customFormat="false" ht="12.8" hidden="false" customHeight="false" outlineLevel="0" collapsed="false">
      <c r="A17" s="16" t="s">
        <v>740</v>
      </c>
      <c r="B17" s="12" t="n">
        <v>12</v>
      </c>
      <c r="C17" s="17" t="str">
        <f aca="true">VLOOKUP(A17,OFFSET(INDIRECT(CONCATENATE(Misc!$A$8,"A2")),0,0,INDIRECT(CONCATENATE(Misc!$A$5,"B7")),3),2,0)</f>
        <v>THROUGH</v>
      </c>
    </row>
    <row r="18" customFormat="false" ht="12.8" hidden="false" customHeight="false" outlineLevel="0" collapsed="false">
      <c r="A18" s="16" t="s">
        <v>741</v>
      </c>
      <c r="B18" s="12" t="n">
        <v>13</v>
      </c>
      <c r="C18" s="17" t="str">
        <f aca="true">VLOOKUP(A18,OFFSET(INDIRECT(CONCATENATE(Misc!$A$8,"A2")),0,0,INDIRECT(CONCATENATE(Misc!$A$5,"B7")),3),2,0)</f>
        <v>THROUGH</v>
      </c>
    </row>
    <row r="19" customFormat="false" ht="12.8" hidden="false" customHeight="false" outlineLevel="0" collapsed="false">
      <c r="A19" s="16" t="s">
        <v>742</v>
      </c>
      <c r="B19" s="12" t="n">
        <v>14</v>
      </c>
      <c r="C19" s="17" t="str">
        <f aca="true">VLOOKUP(A19,OFFSET(INDIRECT(CONCATENATE(Misc!$A$8,"A2")),0,0,INDIRECT(CONCATENATE(Misc!$A$5,"B7")),3),2,0)</f>
        <v>THROUGH</v>
      </c>
    </row>
    <row r="20" customFormat="false" ht="12.8" hidden="false" customHeight="false" outlineLevel="0" collapsed="false">
      <c r="A20" s="16" t="s">
        <v>743</v>
      </c>
      <c r="B20" s="12" t="n">
        <v>16</v>
      </c>
      <c r="C20" s="20" t="str">
        <f aca="true">VLOOKUP(A20,OFFSET(INDIRECT(CONCATENATE(Misc!$A$8,"A2")),0,0,INDIRECT(CONCATENATE(Misc!$A$5,"B7")),3),2,0)</f>
        <v>IN</v>
      </c>
    </row>
    <row r="21" customFormat="false" ht="12.8" hidden="false" customHeight="false" outlineLevel="0" collapsed="false">
      <c r="A21" s="16" t="s">
        <v>744</v>
      </c>
      <c r="B21" s="12" t="n">
        <v>1</v>
      </c>
      <c r="C21" s="20" t="str">
        <f aca="true">VLOOKUP(A21,OFFSET(INDIRECT(CONCATENATE(Misc!$A$8,"A2")),0,0,INDIRECT(CONCATENATE(Misc!$A$5,"B7")),3),2,0)</f>
        <v>OUT</v>
      </c>
    </row>
    <row r="22" customFormat="false" ht="12.8" hidden="false" customHeight="false" outlineLevel="0" collapsed="false">
      <c r="A22" s="16" t="s">
        <v>745</v>
      </c>
      <c r="B22" s="12" t="n">
        <v>15</v>
      </c>
      <c r="C22" s="20" t="str">
        <f aca="true">VLOOKUP(A22,OFFSET(INDIRECT(CONCATENATE(Misc!$A$8,"A2")),0,0,INDIRECT(CONCATENATE(Misc!$A$5,"B7")),3),2,0)</f>
        <v>OUT</v>
      </c>
    </row>
  </sheetData>
  <sheetProtection sheet="true" objects="true" scenarios="true"/>
  <conditionalFormatting sqref="B3">
    <cfRule type="expression" priority="2" aboveAverage="0" equalAverage="0" bottom="0" percent="0" rank="0" text="" dxfId="0">
      <formula>$B3=$B4</formula>
    </cfRule>
    <cfRule type="expression" priority="3" aboveAverage="0" equalAverage="0" bottom="0" percent="0" rank="0" text="" dxfId="0">
      <formula>$B3*0.95&lt;=$B4</formula>
    </cfRule>
  </conditionalFormatting>
  <dataValidations count="4">
    <dataValidation allowBlank="false" operator="equal" showDropDown="false" showErrorMessage="true" showInputMessage="false" sqref="A8:A22" type="list">
      <formula1>OFFSET(INDIRECT(Misc!$A$8&amp;"A2"),0,0,INDIRECT(Misc!$A$5&amp;"B7"),1)</formula1>
      <formula2>0</formula2>
    </dataValidation>
    <dataValidation allowBlank="false" operator="greaterThan" showDropDown="false" showErrorMessage="true" showInputMessage="false" sqref="B7:B22" type="whole">
      <formula1>0</formula1>
      <formula2>0</formula2>
    </dataValidation>
    <dataValidation allowBlank="false" operator="equal" showDropDown="false" showErrorMessage="true" showInputMessage="false" sqref="A7" type="list">
      <formula1>OFFSET(INDIRECT(Misc!$A$8&amp;"A2"),0,0,INDIRECT(Misc!$A$5&amp;"B7"),1)</formula1>
      <formula2>0</formula2>
    </dataValidation>
    <dataValidation allowBlank="false" operator="between" showDropDown="false" showErrorMessage="true" showInputMessage="false" sqref="B3" type="whole">
      <formula1>1</formula1>
      <formula2>1000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IP3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5" activeCellId="0" sqref="B5"/>
    </sheetView>
  </sheetViews>
  <sheetFormatPr defaultRowHeight="12.8" zeroHeight="false" outlineLevelRow="0" outlineLevelCol="0"/>
  <cols>
    <col collapsed="false" customWidth="true" hidden="false" outlineLevel="0" max="250" min="1" style="1" width="17.86"/>
    <col collapsed="false" customWidth="true" hidden="false" outlineLevel="0" max="932" min="251" style="1" width="8.52"/>
    <col collapsed="false" customWidth="false" hidden="false" outlineLevel="0" max="937" min="933" style="1" width="11.52"/>
    <col collapsed="false" customWidth="false" hidden="false" outlineLevel="0" max="1025" min="938" style="0" width="11.52"/>
  </cols>
  <sheetData>
    <row r="1" customFormat="false" ht="15" hidden="false" customHeight="false" outlineLevel="0" collapsed="false">
      <c r="A1" s="2" t="s">
        <v>746</v>
      </c>
      <c r="B1" s="2"/>
    </row>
    <row r="2" customFormat="false" ht="12.8" hidden="false" customHeight="false" outlineLevel="0" collapsed="false">
      <c r="A2" s="3"/>
      <c r="B2" s="3"/>
    </row>
    <row r="3" customFormat="false" ht="35.25" hidden="false" customHeight="false" outlineLevel="0" collapsed="false">
      <c r="A3" s="23" t="s">
        <v>747</v>
      </c>
      <c r="B3" s="6" t="n">
        <v>50</v>
      </c>
    </row>
    <row r="4" customFormat="false" ht="12.8" hidden="false" customHeight="false" outlineLevel="0" collapsed="false">
      <c r="A4" s="3"/>
      <c r="B4" s="3"/>
    </row>
    <row r="5" customFormat="false" ht="24" hidden="false" customHeight="false" outlineLevel="0" collapsed="false">
      <c r="A5" s="23" t="s">
        <v>748</v>
      </c>
      <c r="B5" s="4" t="s">
        <v>743</v>
      </c>
      <c r="F5" s="23" t="s">
        <v>748</v>
      </c>
      <c r="G5" s="4" t="s">
        <v>743</v>
      </c>
      <c r="K5" s="23" t="s">
        <v>748</v>
      </c>
      <c r="L5" s="4" t="s">
        <v>743</v>
      </c>
      <c r="P5" s="23" t="s">
        <v>748</v>
      </c>
      <c r="Q5" s="4" t="s">
        <v>743</v>
      </c>
      <c r="U5" s="23" t="s">
        <v>748</v>
      </c>
      <c r="V5" s="4" t="s">
        <v>743</v>
      </c>
      <c r="Z5" s="23" t="s">
        <v>748</v>
      </c>
      <c r="AA5" s="4" t="s">
        <v>743</v>
      </c>
      <c r="AE5" s="23" t="s">
        <v>748</v>
      </c>
      <c r="AF5" s="4" t="s">
        <v>743</v>
      </c>
      <c r="AJ5" s="23" t="s">
        <v>748</v>
      </c>
      <c r="AK5" s="4" t="s">
        <v>743</v>
      </c>
      <c r="AO5" s="23" t="s">
        <v>748</v>
      </c>
      <c r="AP5" s="4" t="s">
        <v>743</v>
      </c>
      <c r="AT5" s="23" t="s">
        <v>748</v>
      </c>
      <c r="AU5" s="4" t="s">
        <v>743</v>
      </c>
      <c r="AY5" s="23" t="s">
        <v>748</v>
      </c>
      <c r="AZ5" s="4" t="s">
        <v>743</v>
      </c>
      <c r="BD5" s="23" t="s">
        <v>748</v>
      </c>
      <c r="BE5" s="4" t="s">
        <v>743</v>
      </c>
      <c r="BI5" s="23" t="s">
        <v>748</v>
      </c>
      <c r="BJ5" s="4" t="s">
        <v>743</v>
      </c>
      <c r="BN5" s="23" t="s">
        <v>748</v>
      </c>
      <c r="BO5" s="4" t="s">
        <v>743</v>
      </c>
      <c r="BS5" s="23" t="s">
        <v>748</v>
      </c>
      <c r="BT5" s="4" t="s">
        <v>743</v>
      </c>
      <c r="BX5" s="23" t="s">
        <v>748</v>
      </c>
      <c r="BY5" s="4" t="s">
        <v>743</v>
      </c>
      <c r="CC5" s="23" t="s">
        <v>748</v>
      </c>
      <c r="CD5" s="4" t="s">
        <v>743</v>
      </c>
      <c r="CH5" s="23" t="s">
        <v>748</v>
      </c>
      <c r="CI5" s="4" t="s">
        <v>743</v>
      </c>
      <c r="CM5" s="23" t="s">
        <v>748</v>
      </c>
      <c r="CN5" s="4" t="s">
        <v>743</v>
      </c>
      <c r="CR5" s="23" t="s">
        <v>748</v>
      </c>
      <c r="CS5" s="4" t="s">
        <v>743</v>
      </c>
      <c r="CW5" s="23" t="s">
        <v>748</v>
      </c>
      <c r="CX5" s="4" t="s">
        <v>743</v>
      </c>
      <c r="DB5" s="23" t="s">
        <v>748</v>
      </c>
      <c r="DC5" s="4" t="s">
        <v>743</v>
      </c>
      <c r="DG5" s="23" t="s">
        <v>748</v>
      </c>
      <c r="DH5" s="4" t="s">
        <v>743</v>
      </c>
      <c r="DL5" s="23" t="s">
        <v>748</v>
      </c>
      <c r="DM5" s="4" t="s">
        <v>743</v>
      </c>
      <c r="DQ5" s="23" t="s">
        <v>748</v>
      </c>
      <c r="DR5" s="4" t="s">
        <v>743</v>
      </c>
      <c r="DV5" s="23" t="s">
        <v>748</v>
      </c>
      <c r="DW5" s="4" t="s">
        <v>743</v>
      </c>
      <c r="EA5" s="23" t="s">
        <v>748</v>
      </c>
      <c r="EB5" s="4" t="s">
        <v>743</v>
      </c>
      <c r="EF5" s="23" t="s">
        <v>748</v>
      </c>
      <c r="EG5" s="4" t="s">
        <v>743</v>
      </c>
      <c r="EK5" s="23" t="s">
        <v>748</v>
      </c>
      <c r="EL5" s="4" t="s">
        <v>743</v>
      </c>
      <c r="EP5" s="23" t="s">
        <v>748</v>
      </c>
      <c r="EQ5" s="4" t="s">
        <v>743</v>
      </c>
      <c r="EU5" s="23" t="s">
        <v>748</v>
      </c>
      <c r="EV5" s="4" t="s">
        <v>743</v>
      </c>
      <c r="EZ5" s="23" t="s">
        <v>748</v>
      </c>
      <c r="FA5" s="4" t="s">
        <v>743</v>
      </c>
      <c r="FE5" s="23" t="s">
        <v>748</v>
      </c>
      <c r="FF5" s="4" t="s">
        <v>743</v>
      </c>
      <c r="FJ5" s="23" t="s">
        <v>748</v>
      </c>
      <c r="FK5" s="4" t="s">
        <v>743</v>
      </c>
      <c r="FO5" s="23" t="s">
        <v>748</v>
      </c>
      <c r="FP5" s="4" t="s">
        <v>743</v>
      </c>
      <c r="FT5" s="23" t="s">
        <v>748</v>
      </c>
      <c r="FU5" s="4" t="s">
        <v>743</v>
      </c>
      <c r="FY5" s="23" t="s">
        <v>748</v>
      </c>
      <c r="FZ5" s="4" t="s">
        <v>743</v>
      </c>
      <c r="GD5" s="23" t="s">
        <v>748</v>
      </c>
      <c r="GE5" s="4" t="s">
        <v>743</v>
      </c>
      <c r="GI5" s="23" t="s">
        <v>748</v>
      </c>
      <c r="GJ5" s="4" t="s">
        <v>743</v>
      </c>
      <c r="GN5" s="23" t="s">
        <v>748</v>
      </c>
      <c r="GO5" s="4" t="s">
        <v>743</v>
      </c>
      <c r="GS5" s="23" t="s">
        <v>748</v>
      </c>
      <c r="GT5" s="4" t="s">
        <v>743</v>
      </c>
      <c r="GX5" s="23" t="s">
        <v>748</v>
      </c>
      <c r="GY5" s="4" t="s">
        <v>743</v>
      </c>
      <c r="HC5" s="23" t="s">
        <v>748</v>
      </c>
      <c r="HD5" s="4" t="s">
        <v>743</v>
      </c>
      <c r="HH5" s="23" t="s">
        <v>748</v>
      </c>
      <c r="HI5" s="4" t="s">
        <v>743</v>
      </c>
      <c r="HM5" s="23" t="s">
        <v>748</v>
      </c>
      <c r="HN5" s="4" t="s">
        <v>743</v>
      </c>
      <c r="HR5" s="23" t="s">
        <v>748</v>
      </c>
      <c r="HS5" s="4" t="s">
        <v>743</v>
      </c>
      <c r="HW5" s="23" t="s">
        <v>748</v>
      </c>
      <c r="HX5" s="4" t="s">
        <v>743</v>
      </c>
      <c r="IB5" s="23" t="s">
        <v>748</v>
      </c>
      <c r="IC5" s="4" t="s">
        <v>743</v>
      </c>
      <c r="IG5" s="23" t="s">
        <v>748</v>
      </c>
      <c r="IH5" s="4" t="s">
        <v>743</v>
      </c>
      <c r="IL5" s="23" t="s">
        <v>748</v>
      </c>
      <c r="IM5" s="4" t="s">
        <v>743</v>
      </c>
    </row>
    <row r="6" customFormat="false" ht="24" hidden="false" customHeight="false" outlineLevel="0" collapsed="false">
      <c r="A6" s="23" t="s">
        <v>749</v>
      </c>
      <c r="B6" s="6" t="n">
        <v>12</v>
      </c>
      <c r="C6" s="3" t="s">
        <v>750</v>
      </c>
      <c r="F6" s="23" t="s">
        <v>749</v>
      </c>
      <c r="G6" s="6" t="n">
        <v>12</v>
      </c>
      <c r="H6" s="3" t="s">
        <v>750</v>
      </c>
      <c r="K6" s="23" t="s">
        <v>749</v>
      </c>
      <c r="L6" s="6" t="n">
        <v>12</v>
      </c>
      <c r="M6" s="3" t="s">
        <v>750</v>
      </c>
      <c r="P6" s="23" t="s">
        <v>749</v>
      </c>
      <c r="Q6" s="6" t="n">
        <v>12</v>
      </c>
      <c r="R6" s="3" t="s">
        <v>750</v>
      </c>
      <c r="U6" s="23" t="s">
        <v>749</v>
      </c>
      <c r="V6" s="6" t="n">
        <v>12</v>
      </c>
      <c r="W6" s="3" t="s">
        <v>750</v>
      </c>
      <c r="Z6" s="23" t="s">
        <v>749</v>
      </c>
      <c r="AA6" s="6" t="n">
        <v>12</v>
      </c>
      <c r="AB6" s="3" t="s">
        <v>750</v>
      </c>
      <c r="AE6" s="23" t="s">
        <v>749</v>
      </c>
      <c r="AF6" s="6" t="n">
        <v>12</v>
      </c>
      <c r="AG6" s="3" t="s">
        <v>750</v>
      </c>
      <c r="AJ6" s="23" t="s">
        <v>749</v>
      </c>
      <c r="AK6" s="6" t="n">
        <v>12</v>
      </c>
      <c r="AL6" s="3" t="s">
        <v>750</v>
      </c>
      <c r="AO6" s="23" t="s">
        <v>749</v>
      </c>
      <c r="AP6" s="6" t="n">
        <v>12</v>
      </c>
      <c r="AQ6" s="3" t="s">
        <v>750</v>
      </c>
      <c r="AT6" s="23" t="s">
        <v>749</v>
      </c>
      <c r="AU6" s="6" t="n">
        <v>12</v>
      </c>
      <c r="AV6" s="3" t="s">
        <v>750</v>
      </c>
      <c r="AY6" s="23" t="s">
        <v>749</v>
      </c>
      <c r="AZ6" s="6" t="n">
        <v>12</v>
      </c>
      <c r="BA6" s="3" t="s">
        <v>750</v>
      </c>
      <c r="BD6" s="23" t="s">
        <v>749</v>
      </c>
      <c r="BE6" s="6" t="n">
        <v>12</v>
      </c>
      <c r="BF6" s="3" t="s">
        <v>750</v>
      </c>
      <c r="BI6" s="23" t="s">
        <v>749</v>
      </c>
      <c r="BJ6" s="6" t="n">
        <v>12</v>
      </c>
      <c r="BK6" s="3" t="s">
        <v>750</v>
      </c>
      <c r="BN6" s="23" t="s">
        <v>749</v>
      </c>
      <c r="BO6" s="6" t="n">
        <v>12</v>
      </c>
      <c r="BP6" s="3" t="s">
        <v>750</v>
      </c>
      <c r="BS6" s="23" t="s">
        <v>749</v>
      </c>
      <c r="BT6" s="6" t="n">
        <v>12</v>
      </c>
      <c r="BU6" s="3" t="s">
        <v>750</v>
      </c>
      <c r="BX6" s="23" t="s">
        <v>749</v>
      </c>
      <c r="BY6" s="6" t="n">
        <v>12</v>
      </c>
      <c r="BZ6" s="3" t="s">
        <v>750</v>
      </c>
      <c r="CC6" s="23" t="s">
        <v>749</v>
      </c>
      <c r="CD6" s="6" t="n">
        <v>12</v>
      </c>
      <c r="CE6" s="3" t="s">
        <v>750</v>
      </c>
      <c r="CH6" s="23" t="s">
        <v>749</v>
      </c>
      <c r="CI6" s="6" t="n">
        <v>12</v>
      </c>
      <c r="CJ6" s="3" t="s">
        <v>750</v>
      </c>
      <c r="CM6" s="23" t="s">
        <v>749</v>
      </c>
      <c r="CN6" s="6" t="n">
        <v>12</v>
      </c>
      <c r="CO6" s="3" t="s">
        <v>750</v>
      </c>
      <c r="CR6" s="23" t="s">
        <v>749</v>
      </c>
      <c r="CS6" s="6" t="n">
        <v>12</v>
      </c>
      <c r="CT6" s="3" t="s">
        <v>750</v>
      </c>
      <c r="CW6" s="23" t="s">
        <v>749</v>
      </c>
      <c r="CX6" s="6" t="n">
        <v>12</v>
      </c>
      <c r="CY6" s="3" t="s">
        <v>750</v>
      </c>
      <c r="DB6" s="23" t="s">
        <v>749</v>
      </c>
      <c r="DC6" s="6" t="n">
        <v>12</v>
      </c>
      <c r="DD6" s="3" t="s">
        <v>750</v>
      </c>
      <c r="DG6" s="23" t="s">
        <v>749</v>
      </c>
      <c r="DH6" s="6" t="n">
        <v>12</v>
      </c>
      <c r="DI6" s="3" t="s">
        <v>750</v>
      </c>
      <c r="DL6" s="23" t="s">
        <v>749</v>
      </c>
      <c r="DM6" s="6" t="n">
        <v>12</v>
      </c>
      <c r="DN6" s="3" t="s">
        <v>750</v>
      </c>
      <c r="DQ6" s="23" t="s">
        <v>749</v>
      </c>
      <c r="DR6" s="6" t="n">
        <v>12</v>
      </c>
      <c r="DS6" s="3" t="s">
        <v>750</v>
      </c>
      <c r="DV6" s="23" t="s">
        <v>749</v>
      </c>
      <c r="DW6" s="6" t="n">
        <v>12</v>
      </c>
      <c r="DX6" s="3" t="s">
        <v>750</v>
      </c>
      <c r="EA6" s="23" t="s">
        <v>749</v>
      </c>
      <c r="EB6" s="6" t="n">
        <v>12</v>
      </c>
      <c r="EC6" s="3" t="s">
        <v>750</v>
      </c>
      <c r="EF6" s="23" t="s">
        <v>749</v>
      </c>
      <c r="EG6" s="6" t="n">
        <v>12</v>
      </c>
      <c r="EH6" s="3" t="s">
        <v>750</v>
      </c>
      <c r="EK6" s="23" t="s">
        <v>749</v>
      </c>
      <c r="EL6" s="6" t="n">
        <v>12</v>
      </c>
      <c r="EM6" s="3" t="s">
        <v>750</v>
      </c>
      <c r="EP6" s="23" t="s">
        <v>749</v>
      </c>
      <c r="EQ6" s="6" t="n">
        <v>12</v>
      </c>
      <c r="ER6" s="3" t="s">
        <v>750</v>
      </c>
      <c r="EU6" s="23" t="s">
        <v>749</v>
      </c>
      <c r="EV6" s="6" t="n">
        <v>12</v>
      </c>
      <c r="EW6" s="3" t="s">
        <v>750</v>
      </c>
      <c r="EZ6" s="23" t="s">
        <v>749</v>
      </c>
      <c r="FA6" s="6" t="n">
        <v>12</v>
      </c>
      <c r="FB6" s="3" t="s">
        <v>750</v>
      </c>
      <c r="FE6" s="23" t="s">
        <v>749</v>
      </c>
      <c r="FF6" s="6" t="n">
        <v>12</v>
      </c>
      <c r="FG6" s="3" t="s">
        <v>750</v>
      </c>
      <c r="FJ6" s="23" t="s">
        <v>749</v>
      </c>
      <c r="FK6" s="6" t="n">
        <v>12</v>
      </c>
      <c r="FL6" s="3" t="s">
        <v>750</v>
      </c>
      <c r="FO6" s="23" t="s">
        <v>749</v>
      </c>
      <c r="FP6" s="6" t="n">
        <v>12</v>
      </c>
      <c r="FQ6" s="3" t="s">
        <v>750</v>
      </c>
      <c r="FT6" s="23" t="s">
        <v>749</v>
      </c>
      <c r="FU6" s="6" t="n">
        <v>12</v>
      </c>
      <c r="FV6" s="3" t="s">
        <v>750</v>
      </c>
      <c r="FY6" s="23" t="s">
        <v>749</v>
      </c>
      <c r="FZ6" s="6" t="n">
        <v>12</v>
      </c>
      <c r="GA6" s="3" t="s">
        <v>750</v>
      </c>
      <c r="GD6" s="23" t="s">
        <v>749</v>
      </c>
      <c r="GE6" s="6" t="n">
        <v>12</v>
      </c>
      <c r="GF6" s="3" t="s">
        <v>750</v>
      </c>
      <c r="GI6" s="23" t="s">
        <v>749</v>
      </c>
      <c r="GJ6" s="6" t="n">
        <v>12</v>
      </c>
      <c r="GK6" s="3" t="s">
        <v>750</v>
      </c>
      <c r="GN6" s="23" t="s">
        <v>749</v>
      </c>
      <c r="GO6" s="6" t="n">
        <v>12</v>
      </c>
      <c r="GP6" s="3" t="s">
        <v>750</v>
      </c>
      <c r="GS6" s="23" t="s">
        <v>749</v>
      </c>
      <c r="GT6" s="6" t="n">
        <v>12</v>
      </c>
      <c r="GU6" s="3" t="s">
        <v>750</v>
      </c>
      <c r="GX6" s="23" t="s">
        <v>749</v>
      </c>
      <c r="GY6" s="6" t="n">
        <v>12</v>
      </c>
      <c r="GZ6" s="3" t="s">
        <v>750</v>
      </c>
      <c r="HC6" s="23" t="s">
        <v>749</v>
      </c>
      <c r="HD6" s="6" t="n">
        <v>12</v>
      </c>
      <c r="HE6" s="3" t="s">
        <v>750</v>
      </c>
      <c r="HH6" s="23" t="s">
        <v>749</v>
      </c>
      <c r="HI6" s="6" t="n">
        <v>12</v>
      </c>
      <c r="HJ6" s="3" t="s">
        <v>750</v>
      </c>
      <c r="HM6" s="23" t="s">
        <v>749</v>
      </c>
      <c r="HN6" s="6" t="n">
        <v>12</v>
      </c>
      <c r="HO6" s="3" t="s">
        <v>750</v>
      </c>
      <c r="HR6" s="23" t="s">
        <v>749</v>
      </c>
      <c r="HS6" s="6" t="n">
        <v>12</v>
      </c>
      <c r="HT6" s="3" t="s">
        <v>750</v>
      </c>
      <c r="HW6" s="23" t="s">
        <v>749</v>
      </c>
      <c r="HX6" s="6" t="n">
        <v>12</v>
      </c>
      <c r="HY6" s="3" t="s">
        <v>750</v>
      </c>
      <c r="IB6" s="23" t="s">
        <v>749</v>
      </c>
      <c r="IC6" s="6" t="n">
        <v>12</v>
      </c>
      <c r="ID6" s="3" t="s">
        <v>750</v>
      </c>
      <c r="IG6" s="23" t="s">
        <v>749</v>
      </c>
      <c r="IH6" s="6" t="n">
        <v>12</v>
      </c>
      <c r="II6" s="3" t="s">
        <v>750</v>
      </c>
      <c r="IL6" s="23" t="s">
        <v>749</v>
      </c>
      <c r="IM6" s="6" t="n">
        <v>12</v>
      </c>
      <c r="IN6" s="3" t="s">
        <v>750</v>
      </c>
    </row>
    <row r="7" customFormat="false" ht="12.8" hidden="false" customHeight="false" outlineLevel="0" collapsed="false">
      <c r="A7" s="23" t="s">
        <v>751</v>
      </c>
      <c r="B7" s="6" t="n">
        <v>0</v>
      </c>
      <c r="C7" s="3" t="s">
        <v>750</v>
      </c>
      <c r="F7" s="23" t="s">
        <v>751</v>
      </c>
      <c r="G7" s="6" t="n">
        <v>0</v>
      </c>
      <c r="H7" s="3" t="s">
        <v>750</v>
      </c>
      <c r="K7" s="23" t="s">
        <v>751</v>
      </c>
      <c r="L7" s="6" t="n">
        <v>0</v>
      </c>
      <c r="M7" s="3" t="s">
        <v>750</v>
      </c>
      <c r="P7" s="23" t="s">
        <v>751</v>
      </c>
      <c r="Q7" s="6" t="n">
        <v>0</v>
      </c>
      <c r="R7" s="3" t="s">
        <v>750</v>
      </c>
      <c r="U7" s="23" t="s">
        <v>751</v>
      </c>
      <c r="V7" s="6" t="n">
        <v>0</v>
      </c>
      <c r="W7" s="3" t="s">
        <v>750</v>
      </c>
      <c r="Z7" s="23" t="s">
        <v>751</v>
      </c>
      <c r="AA7" s="6" t="n">
        <v>0</v>
      </c>
      <c r="AB7" s="3" t="s">
        <v>750</v>
      </c>
      <c r="AE7" s="23" t="s">
        <v>751</v>
      </c>
      <c r="AF7" s="6" t="n">
        <v>0</v>
      </c>
      <c r="AG7" s="3" t="s">
        <v>750</v>
      </c>
      <c r="AJ7" s="23" t="s">
        <v>751</v>
      </c>
      <c r="AK7" s="6" t="n">
        <v>0</v>
      </c>
      <c r="AL7" s="3" t="s">
        <v>750</v>
      </c>
      <c r="AO7" s="23" t="s">
        <v>751</v>
      </c>
      <c r="AP7" s="6" t="n">
        <v>0</v>
      </c>
      <c r="AQ7" s="3" t="s">
        <v>750</v>
      </c>
      <c r="AT7" s="23" t="s">
        <v>751</v>
      </c>
      <c r="AU7" s="6" t="n">
        <v>0</v>
      </c>
      <c r="AV7" s="3" t="s">
        <v>750</v>
      </c>
      <c r="AY7" s="23" t="s">
        <v>751</v>
      </c>
      <c r="AZ7" s="6" t="n">
        <v>0</v>
      </c>
      <c r="BA7" s="3" t="s">
        <v>750</v>
      </c>
      <c r="BD7" s="23" t="s">
        <v>751</v>
      </c>
      <c r="BE7" s="6" t="n">
        <v>0</v>
      </c>
      <c r="BF7" s="3" t="s">
        <v>750</v>
      </c>
      <c r="BI7" s="23" t="s">
        <v>751</v>
      </c>
      <c r="BJ7" s="6" t="n">
        <v>0</v>
      </c>
      <c r="BK7" s="3" t="s">
        <v>750</v>
      </c>
      <c r="BN7" s="23" t="s">
        <v>751</v>
      </c>
      <c r="BO7" s="6" t="n">
        <v>0</v>
      </c>
      <c r="BP7" s="3" t="s">
        <v>750</v>
      </c>
      <c r="BS7" s="23" t="s">
        <v>751</v>
      </c>
      <c r="BT7" s="6" t="n">
        <v>0</v>
      </c>
      <c r="BU7" s="3" t="s">
        <v>750</v>
      </c>
      <c r="BX7" s="23" t="s">
        <v>751</v>
      </c>
      <c r="BY7" s="6" t="n">
        <v>0</v>
      </c>
      <c r="BZ7" s="3" t="s">
        <v>750</v>
      </c>
      <c r="CC7" s="23" t="s">
        <v>751</v>
      </c>
      <c r="CD7" s="6" t="n">
        <v>0</v>
      </c>
      <c r="CE7" s="3" t="s">
        <v>750</v>
      </c>
      <c r="CH7" s="23" t="s">
        <v>751</v>
      </c>
      <c r="CI7" s="6" t="n">
        <v>0</v>
      </c>
      <c r="CJ7" s="3" t="s">
        <v>750</v>
      </c>
      <c r="CM7" s="23" t="s">
        <v>751</v>
      </c>
      <c r="CN7" s="6" t="n">
        <v>0</v>
      </c>
      <c r="CO7" s="3" t="s">
        <v>750</v>
      </c>
      <c r="CR7" s="23" t="s">
        <v>751</v>
      </c>
      <c r="CS7" s="6" t="n">
        <v>0</v>
      </c>
      <c r="CT7" s="3" t="s">
        <v>750</v>
      </c>
      <c r="CW7" s="23" t="s">
        <v>751</v>
      </c>
      <c r="CX7" s="6" t="n">
        <v>0</v>
      </c>
      <c r="CY7" s="3" t="s">
        <v>750</v>
      </c>
      <c r="DB7" s="23" t="s">
        <v>751</v>
      </c>
      <c r="DC7" s="6" t="n">
        <v>0</v>
      </c>
      <c r="DD7" s="3" t="s">
        <v>750</v>
      </c>
      <c r="DG7" s="23" t="s">
        <v>751</v>
      </c>
      <c r="DH7" s="6" t="n">
        <v>0</v>
      </c>
      <c r="DI7" s="3" t="s">
        <v>750</v>
      </c>
      <c r="DL7" s="23" t="s">
        <v>751</v>
      </c>
      <c r="DM7" s="6" t="n">
        <v>0</v>
      </c>
      <c r="DN7" s="3" t="s">
        <v>750</v>
      </c>
      <c r="DQ7" s="23" t="s">
        <v>751</v>
      </c>
      <c r="DR7" s="6" t="n">
        <v>0</v>
      </c>
      <c r="DS7" s="3" t="s">
        <v>750</v>
      </c>
      <c r="DV7" s="23" t="s">
        <v>751</v>
      </c>
      <c r="DW7" s="6" t="n">
        <v>0</v>
      </c>
      <c r="DX7" s="3" t="s">
        <v>750</v>
      </c>
      <c r="EA7" s="23" t="s">
        <v>751</v>
      </c>
      <c r="EB7" s="6" t="n">
        <v>0</v>
      </c>
      <c r="EC7" s="3" t="s">
        <v>750</v>
      </c>
      <c r="EF7" s="23" t="s">
        <v>751</v>
      </c>
      <c r="EG7" s="6" t="n">
        <v>0</v>
      </c>
      <c r="EH7" s="3" t="s">
        <v>750</v>
      </c>
      <c r="EK7" s="23" t="s">
        <v>751</v>
      </c>
      <c r="EL7" s="6" t="n">
        <v>0</v>
      </c>
      <c r="EM7" s="3" t="s">
        <v>750</v>
      </c>
      <c r="EP7" s="23" t="s">
        <v>751</v>
      </c>
      <c r="EQ7" s="6" t="n">
        <v>0</v>
      </c>
      <c r="ER7" s="3" t="s">
        <v>750</v>
      </c>
      <c r="EU7" s="23" t="s">
        <v>751</v>
      </c>
      <c r="EV7" s="6" t="n">
        <v>0</v>
      </c>
      <c r="EW7" s="3" t="s">
        <v>750</v>
      </c>
      <c r="EZ7" s="23" t="s">
        <v>751</v>
      </c>
      <c r="FA7" s="6" t="n">
        <v>0</v>
      </c>
      <c r="FB7" s="3" t="s">
        <v>750</v>
      </c>
      <c r="FE7" s="23" t="s">
        <v>751</v>
      </c>
      <c r="FF7" s="6" t="n">
        <v>0</v>
      </c>
      <c r="FG7" s="3" t="s">
        <v>750</v>
      </c>
      <c r="FJ7" s="23" t="s">
        <v>751</v>
      </c>
      <c r="FK7" s="6" t="n">
        <v>0</v>
      </c>
      <c r="FL7" s="3" t="s">
        <v>750</v>
      </c>
      <c r="FO7" s="23" t="s">
        <v>751</v>
      </c>
      <c r="FP7" s="6" t="n">
        <v>0</v>
      </c>
      <c r="FQ7" s="3" t="s">
        <v>750</v>
      </c>
      <c r="FT7" s="23" t="s">
        <v>751</v>
      </c>
      <c r="FU7" s="6" t="n">
        <v>0</v>
      </c>
      <c r="FV7" s="3" t="s">
        <v>750</v>
      </c>
      <c r="FY7" s="23" t="s">
        <v>751</v>
      </c>
      <c r="FZ7" s="6" t="n">
        <v>0</v>
      </c>
      <c r="GA7" s="3" t="s">
        <v>750</v>
      </c>
      <c r="GD7" s="23" t="s">
        <v>751</v>
      </c>
      <c r="GE7" s="6" t="n">
        <v>0</v>
      </c>
      <c r="GF7" s="3" t="s">
        <v>750</v>
      </c>
      <c r="GI7" s="23" t="s">
        <v>751</v>
      </c>
      <c r="GJ7" s="6" t="n">
        <v>0</v>
      </c>
      <c r="GK7" s="3" t="s">
        <v>750</v>
      </c>
      <c r="GN7" s="23" t="s">
        <v>751</v>
      </c>
      <c r="GO7" s="6" t="n">
        <v>0</v>
      </c>
      <c r="GP7" s="3" t="s">
        <v>750</v>
      </c>
      <c r="GS7" s="23" t="s">
        <v>751</v>
      </c>
      <c r="GT7" s="6" t="n">
        <v>0</v>
      </c>
      <c r="GU7" s="3" t="s">
        <v>750</v>
      </c>
      <c r="GX7" s="23" t="s">
        <v>751</v>
      </c>
      <c r="GY7" s="6" t="n">
        <v>0</v>
      </c>
      <c r="GZ7" s="3" t="s">
        <v>750</v>
      </c>
      <c r="HC7" s="23" t="s">
        <v>751</v>
      </c>
      <c r="HD7" s="6" t="n">
        <v>0</v>
      </c>
      <c r="HE7" s="3" t="s">
        <v>750</v>
      </c>
      <c r="HH7" s="23" t="s">
        <v>751</v>
      </c>
      <c r="HI7" s="6" t="n">
        <v>0</v>
      </c>
      <c r="HJ7" s="3" t="s">
        <v>750</v>
      </c>
      <c r="HM7" s="23" t="s">
        <v>751</v>
      </c>
      <c r="HN7" s="6" t="n">
        <v>0</v>
      </c>
      <c r="HO7" s="3" t="s">
        <v>750</v>
      </c>
      <c r="HR7" s="23" t="s">
        <v>751</v>
      </c>
      <c r="HS7" s="6" t="n">
        <v>0</v>
      </c>
      <c r="HT7" s="3" t="s">
        <v>750</v>
      </c>
      <c r="HW7" s="23" t="s">
        <v>751</v>
      </c>
      <c r="HX7" s="6" t="n">
        <v>0</v>
      </c>
      <c r="HY7" s="3" t="s">
        <v>750</v>
      </c>
      <c r="IB7" s="23" t="s">
        <v>751</v>
      </c>
      <c r="IC7" s="6" t="n">
        <v>0</v>
      </c>
      <c r="ID7" s="3" t="s">
        <v>750</v>
      </c>
      <c r="IG7" s="23" t="s">
        <v>751</v>
      </c>
      <c r="IH7" s="6" t="n">
        <v>0</v>
      </c>
      <c r="II7" s="3" t="s">
        <v>750</v>
      </c>
      <c r="IL7" s="23" t="s">
        <v>751</v>
      </c>
      <c r="IM7" s="6" t="n">
        <v>0</v>
      </c>
      <c r="IN7" s="3" t="s">
        <v>750</v>
      </c>
    </row>
    <row r="8" customFormat="false" ht="12.8" hidden="false" customHeight="false" outlineLevel="0" collapsed="false">
      <c r="A8" s="23" t="s">
        <v>752</v>
      </c>
      <c r="B8" s="12" t="s">
        <v>56</v>
      </c>
      <c r="F8" s="23" t="s">
        <v>752</v>
      </c>
      <c r="G8" s="12" t="s">
        <v>62</v>
      </c>
      <c r="K8" s="23" t="s">
        <v>752</v>
      </c>
      <c r="L8" s="12" t="s">
        <v>68</v>
      </c>
      <c r="P8" s="23" t="s">
        <v>752</v>
      </c>
      <c r="Q8" s="12" t="s">
        <v>74</v>
      </c>
      <c r="U8" s="23" t="s">
        <v>752</v>
      </c>
      <c r="V8" s="12" t="s">
        <v>80</v>
      </c>
      <c r="Z8" s="23" t="s">
        <v>752</v>
      </c>
      <c r="AA8" s="12" t="s">
        <v>86</v>
      </c>
      <c r="AE8" s="23" t="s">
        <v>752</v>
      </c>
      <c r="AF8" s="12" t="s">
        <v>92</v>
      </c>
      <c r="AJ8" s="23" t="s">
        <v>752</v>
      </c>
      <c r="AK8" s="12" t="s">
        <v>98</v>
      </c>
      <c r="AO8" s="23" t="s">
        <v>752</v>
      </c>
      <c r="AP8" s="12" t="s">
        <v>104</v>
      </c>
      <c r="AT8" s="23" t="s">
        <v>752</v>
      </c>
      <c r="AU8" s="12" t="s">
        <v>110</v>
      </c>
      <c r="AY8" s="23" t="s">
        <v>752</v>
      </c>
      <c r="AZ8" s="12" t="s">
        <v>176</v>
      </c>
      <c r="BD8" s="23" t="s">
        <v>752</v>
      </c>
      <c r="BE8" s="12" t="s">
        <v>182</v>
      </c>
      <c r="BI8" s="23" t="s">
        <v>752</v>
      </c>
      <c r="BJ8" s="12" t="s">
        <v>188</v>
      </c>
      <c r="BN8" s="23" t="s">
        <v>752</v>
      </c>
      <c r="BO8" s="12" t="s">
        <v>194</v>
      </c>
      <c r="BS8" s="23" t="s">
        <v>752</v>
      </c>
      <c r="BT8" s="12" t="s">
        <v>200</v>
      </c>
      <c r="BX8" s="23" t="s">
        <v>752</v>
      </c>
      <c r="BY8" s="12" t="s">
        <v>206</v>
      </c>
      <c r="CC8" s="23" t="s">
        <v>752</v>
      </c>
      <c r="CD8" s="12" t="s">
        <v>212</v>
      </c>
      <c r="CH8" s="23" t="s">
        <v>752</v>
      </c>
      <c r="CI8" s="12" t="s">
        <v>218</v>
      </c>
      <c r="CM8" s="23" t="s">
        <v>752</v>
      </c>
      <c r="CN8" s="12" t="s">
        <v>224</v>
      </c>
      <c r="CR8" s="23" t="s">
        <v>752</v>
      </c>
      <c r="CS8" s="12" t="s">
        <v>230</v>
      </c>
      <c r="CW8" s="23" t="s">
        <v>752</v>
      </c>
      <c r="CX8" s="12" t="s">
        <v>296</v>
      </c>
      <c r="DB8" s="23" t="s">
        <v>752</v>
      </c>
      <c r="DC8" s="12" t="s">
        <v>302</v>
      </c>
      <c r="DG8" s="23" t="s">
        <v>752</v>
      </c>
      <c r="DH8" s="12" t="s">
        <v>308</v>
      </c>
      <c r="DL8" s="23" t="s">
        <v>752</v>
      </c>
      <c r="DM8" s="12" t="s">
        <v>314</v>
      </c>
      <c r="DQ8" s="23" t="s">
        <v>752</v>
      </c>
      <c r="DR8" s="12" t="s">
        <v>320</v>
      </c>
      <c r="DV8" s="23" t="s">
        <v>752</v>
      </c>
      <c r="DW8" s="12" t="s">
        <v>326</v>
      </c>
      <c r="EA8" s="23" t="s">
        <v>752</v>
      </c>
      <c r="EB8" s="12" t="s">
        <v>332</v>
      </c>
      <c r="EF8" s="23" t="s">
        <v>752</v>
      </c>
      <c r="EG8" s="12" t="s">
        <v>338</v>
      </c>
      <c r="EK8" s="23" t="s">
        <v>752</v>
      </c>
      <c r="EL8" s="12" t="s">
        <v>344</v>
      </c>
      <c r="EP8" s="23" t="s">
        <v>752</v>
      </c>
      <c r="EQ8" s="12" t="s">
        <v>350</v>
      </c>
      <c r="EU8" s="23" t="s">
        <v>752</v>
      </c>
      <c r="EV8" s="12" t="s">
        <v>416</v>
      </c>
      <c r="EZ8" s="23" t="s">
        <v>752</v>
      </c>
      <c r="FA8" s="12" t="s">
        <v>422</v>
      </c>
      <c r="FE8" s="23" t="s">
        <v>752</v>
      </c>
      <c r="FF8" s="12" t="s">
        <v>428</v>
      </c>
      <c r="FJ8" s="23" t="s">
        <v>752</v>
      </c>
      <c r="FK8" s="12" t="s">
        <v>434</v>
      </c>
      <c r="FO8" s="23" t="s">
        <v>752</v>
      </c>
      <c r="FP8" s="12" t="s">
        <v>440</v>
      </c>
      <c r="FT8" s="23" t="s">
        <v>752</v>
      </c>
      <c r="FU8" s="12" t="s">
        <v>446</v>
      </c>
      <c r="FY8" s="23" t="s">
        <v>752</v>
      </c>
      <c r="FZ8" s="12" t="s">
        <v>452</v>
      </c>
      <c r="GD8" s="23" t="s">
        <v>752</v>
      </c>
      <c r="GE8" s="12" t="s">
        <v>458</v>
      </c>
      <c r="GI8" s="23" t="s">
        <v>752</v>
      </c>
      <c r="GJ8" s="12" t="s">
        <v>464</v>
      </c>
      <c r="GN8" s="23" t="s">
        <v>752</v>
      </c>
      <c r="GO8" s="12" t="s">
        <v>470</v>
      </c>
      <c r="GS8" s="23" t="s">
        <v>752</v>
      </c>
      <c r="GT8" s="12" t="s">
        <v>536</v>
      </c>
      <c r="GX8" s="23" t="s">
        <v>752</v>
      </c>
      <c r="GY8" s="12" t="s">
        <v>542</v>
      </c>
      <c r="HC8" s="23" t="s">
        <v>752</v>
      </c>
      <c r="HD8" s="12" t="s">
        <v>548</v>
      </c>
      <c r="HH8" s="23" t="s">
        <v>752</v>
      </c>
      <c r="HI8" s="12" t="s">
        <v>554</v>
      </c>
      <c r="HM8" s="23" t="s">
        <v>752</v>
      </c>
      <c r="HN8" s="12" t="s">
        <v>560</v>
      </c>
      <c r="HR8" s="23" t="s">
        <v>752</v>
      </c>
      <c r="HS8" s="12" t="s">
        <v>566</v>
      </c>
      <c r="HW8" s="23" t="s">
        <v>752</v>
      </c>
      <c r="HX8" s="12" t="s">
        <v>572</v>
      </c>
      <c r="IB8" s="23" t="s">
        <v>752</v>
      </c>
      <c r="IC8" s="12" t="s">
        <v>578</v>
      </c>
      <c r="IG8" s="23" t="s">
        <v>752</v>
      </c>
      <c r="IH8" s="12" t="s">
        <v>584</v>
      </c>
      <c r="IL8" s="23" t="s">
        <v>752</v>
      </c>
      <c r="IM8" s="12" t="s">
        <v>590</v>
      </c>
    </row>
    <row r="9" customFormat="false" ht="12.8" hidden="false" customHeight="false" outlineLevel="0" collapsed="false">
      <c r="A9" s="23" t="s">
        <v>753</v>
      </c>
      <c r="B9" s="6" t="n">
        <v>40</v>
      </c>
      <c r="C9" s="5" t="s">
        <v>754</v>
      </c>
      <c r="D9" s="11"/>
      <c r="E9" s="11"/>
      <c r="F9" s="23" t="s">
        <v>753</v>
      </c>
      <c r="G9" s="6" t="n">
        <v>40</v>
      </c>
      <c r="H9" s="5" t="s">
        <v>754</v>
      </c>
      <c r="I9" s="11"/>
      <c r="J9" s="11"/>
      <c r="K9" s="23" t="s">
        <v>753</v>
      </c>
      <c r="L9" s="6" t="n">
        <v>40</v>
      </c>
      <c r="M9" s="5" t="s">
        <v>754</v>
      </c>
      <c r="N9" s="11"/>
      <c r="O9" s="11"/>
      <c r="P9" s="23" t="s">
        <v>753</v>
      </c>
      <c r="Q9" s="6" t="n">
        <v>40</v>
      </c>
      <c r="R9" s="5" t="s">
        <v>754</v>
      </c>
      <c r="S9" s="11"/>
      <c r="T9" s="11"/>
      <c r="U9" s="23" t="s">
        <v>753</v>
      </c>
      <c r="V9" s="6" t="n">
        <v>40</v>
      </c>
      <c r="W9" s="5" t="s">
        <v>754</v>
      </c>
      <c r="X9" s="11"/>
      <c r="Y9" s="11"/>
      <c r="Z9" s="23" t="s">
        <v>753</v>
      </c>
      <c r="AA9" s="6" t="n">
        <v>40</v>
      </c>
      <c r="AB9" s="5" t="s">
        <v>754</v>
      </c>
      <c r="AC9" s="11"/>
      <c r="AD9" s="11"/>
      <c r="AE9" s="23" t="s">
        <v>753</v>
      </c>
      <c r="AF9" s="6" t="n">
        <v>40</v>
      </c>
      <c r="AG9" s="5" t="s">
        <v>754</v>
      </c>
      <c r="AH9" s="11"/>
      <c r="AI9" s="11"/>
      <c r="AJ9" s="23" t="s">
        <v>753</v>
      </c>
      <c r="AK9" s="6" t="n">
        <v>40</v>
      </c>
      <c r="AL9" s="5" t="s">
        <v>754</v>
      </c>
      <c r="AM9" s="11"/>
      <c r="AN9" s="11"/>
      <c r="AO9" s="23" t="s">
        <v>753</v>
      </c>
      <c r="AP9" s="6" t="n">
        <v>40</v>
      </c>
      <c r="AQ9" s="5" t="s">
        <v>754</v>
      </c>
      <c r="AR9" s="11"/>
      <c r="AS9" s="11"/>
      <c r="AT9" s="23" t="s">
        <v>753</v>
      </c>
      <c r="AU9" s="6" t="n">
        <v>40</v>
      </c>
      <c r="AV9" s="5" t="s">
        <v>754</v>
      </c>
      <c r="AW9" s="11"/>
      <c r="AX9" s="11"/>
      <c r="AY9" s="23" t="s">
        <v>753</v>
      </c>
      <c r="AZ9" s="6" t="n">
        <v>40</v>
      </c>
      <c r="BA9" s="5" t="s">
        <v>754</v>
      </c>
      <c r="BB9" s="11"/>
      <c r="BC9" s="11"/>
      <c r="BD9" s="23" t="s">
        <v>753</v>
      </c>
      <c r="BE9" s="6" t="n">
        <v>40</v>
      </c>
      <c r="BF9" s="5" t="s">
        <v>754</v>
      </c>
      <c r="BG9" s="11"/>
      <c r="BH9" s="11"/>
      <c r="BI9" s="23" t="s">
        <v>753</v>
      </c>
      <c r="BJ9" s="6" t="n">
        <v>40</v>
      </c>
      <c r="BK9" s="5" t="s">
        <v>754</v>
      </c>
      <c r="BL9" s="11"/>
      <c r="BM9" s="11"/>
      <c r="BN9" s="23" t="s">
        <v>753</v>
      </c>
      <c r="BO9" s="6" t="n">
        <v>40</v>
      </c>
      <c r="BP9" s="5" t="s">
        <v>754</v>
      </c>
      <c r="BQ9" s="11"/>
      <c r="BR9" s="11"/>
      <c r="BS9" s="23" t="s">
        <v>753</v>
      </c>
      <c r="BT9" s="6" t="n">
        <v>40</v>
      </c>
      <c r="BU9" s="5" t="s">
        <v>754</v>
      </c>
      <c r="BV9" s="11"/>
      <c r="BW9" s="11"/>
      <c r="BX9" s="23" t="s">
        <v>753</v>
      </c>
      <c r="BY9" s="6" t="n">
        <v>40</v>
      </c>
      <c r="BZ9" s="5" t="s">
        <v>754</v>
      </c>
      <c r="CA9" s="11"/>
      <c r="CB9" s="11"/>
      <c r="CC9" s="23" t="s">
        <v>753</v>
      </c>
      <c r="CD9" s="6" t="n">
        <v>40</v>
      </c>
      <c r="CE9" s="5" t="s">
        <v>754</v>
      </c>
      <c r="CF9" s="11"/>
      <c r="CG9" s="11"/>
      <c r="CH9" s="23" t="s">
        <v>753</v>
      </c>
      <c r="CI9" s="6" t="n">
        <v>40</v>
      </c>
      <c r="CJ9" s="5" t="s">
        <v>754</v>
      </c>
      <c r="CK9" s="11"/>
      <c r="CL9" s="11"/>
      <c r="CM9" s="23" t="s">
        <v>753</v>
      </c>
      <c r="CN9" s="6" t="n">
        <v>40</v>
      </c>
      <c r="CO9" s="5" t="s">
        <v>754</v>
      </c>
      <c r="CP9" s="11"/>
      <c r="CQ9" s="11"/>
      <c r="CR9" s="23" t="s">
        <v>753</v>
      </c>
      <c r="CS9" s="6" t="n">
        <v>40</v>
      </c>
      <c r="CT9" s="5" t="s">
        <v>754</v>
      </c>
      <c r="CU9" s="11"/>
      <c r="CV9" s="11"/>
      <c r="CW9" s="23" t="s">
        <v>753</v>
      </c>
      <c r="CX9" s="6" t="n">
        <v>40</v>
      </c>
      <c r="CY9" s="5" t="s">
        <v>754</v>
      </c>
      <c r="CZ9" s="11"/>
      <c r="DA9" s="11"/>
      <c r="DB9" s="23" t="s">
        <v>753</v>
      </c>
      <c r="DC9" s="6" t="n">
        <v>40</v>
      </c>
      <c r="DD9" s="5" t="s">
        <v>754</v>
      </c>
      <c r="DE9" s="11"/>
      <c r="DF9" s="11"/>
      <c r="DG9" s="23" t="s">
        <v>753</v>
      </c>
      <c r="DH9" s="6" t="n">
        <v>40</v>
      </c>
      <c r="DI9" s="5" t="s">
        <v>754</v>
      </c>
      <c r="DJ9" s="11"/>
      <c r="DK9" s="11"/>
      <c r="DL9" s="23" t="s">
        <v>753</v>
      </c>
      <c r="DM9" s="6" t="n">
        <v>40</v>
      </c>
      <c r="DN9" s="5" t="s">
        <v>754</v>
      </c>
      <c r="DO9" s="11"/>
      <c r="DP9" s="11"/>
      <c r="DQ9" s="23" t="s">
        <v>753</v>
      </c>
      <c r="DR9" s="6" t="n">
        <v>40</v>
      </c>
      <c r="DS9" s="5" t="s">
        <v>754</v>
      </c>
      <c r="DT9" s="11"/>
      <c r="DU9" s="11"/>
      <c r="DV9" s="23" t="s">
        <v>753</v>
      </c>
      <c r="DW9" s="6" t="n">
        <v>40</v>
      </c>
      <c r="DX9" s="5" t="s">
        <v>754</v>
      </c>
      <c r="DY9" s="11"/>
      <c r="DZ9" s="11"/>
      <c r="EA9" s="23" t="s">
        <v>753</v>
      </c>
      <c r="EB9" s="6" t="n">
        <v>40</v>
      </c>
      <c r="EC9" s="5" t="s">
        <v>754</v>
      </c>
      <c r="ED9" s="11"/>
      <c r="EE9" s="11"/>
      <c r="EF9" s="23" t="s">
        <v>753</v>
      </c>
      <c r="EG9" s="6" t="n">
        <v>40</v>
      </c>
      <c r="EH9" s="5" t="s">
        <v>754</v>
      </c>
      <c r="EI9" s="11"/>
      <c r="EJ9" s="11"/>
      <c r="EK9" s="23" t="s">
        <v>753</v>
      </c>
      <c r="EL9" s="6" t="n">
        <v>40</v>
      </c>
      <c r="EM9" s="5" t="s">
        <v>754</v>
      </c>
      <c r="EN9" s="11"/>
      <c r="EO9" s="11"/>
      <c r="EP9" s="23" t="s">
        <v>753</v>
      </c>
      <c r="EQ9" s="6" t="n">
        <v>40</v>
      </c>
      <c r="ER9" s="5" t="s">
        <v>754</v>
      </c>
      <c r="ES9" s="11"/>
      <c r="ET9" s="11"/>
      <c r="EU9" s="23" t="s">
        <v>753</v>
      </c>
      <c r="EV9" s="6" t="n">
        <v>40</v>
      </c>
      <c r="EW9" s="5" t="s">
        <v>754</v>
      </c>
      <c r="EX9" s="11"/>
      <c r="EY9" s="11"/>
      <c r="EZ9" s="23" t="s">
        <v>753</v>
      </c>
      <c r="FA9" s="6" t="n">
        <v>40</v>
      </c>
      <c r="FB9" s="5" t="s">
        <v>754</v>
      </c>
      <c r="FC9" s="11"/>
      <c r="FD9" s="11"/>
      <c r="FE9" s="23" t="s">
        <v>753</v>
      </c>
      <c r="FF9" s="6" t="n">
        <v>40</v>
      </c>
      <c r="FG9" s="5" t="s">
        <v>754</v>
      </c>
      <c r="FH9" s="11"/>
      <c r="FI9" s="11"/>
      <c r="FJ9" s="23" t="s">
        <v>753</v>
      </c>
      <c r="FK9" s="6" t="n">
        <v>40</v>
      </c>
      <c r="FL9" s="5" t="s">
        <v>754</v>
      </c>
      <c r="FM9" s="11"/>
      <c r="FN9" s="11"/>
      <c r="FO9" s="23" t="s">
        <v>753</v>
      </c>
      <c r="FP9" s="6" t="n">
        <v>40</v>
      </c>
      <c r="FQ9" s="5" t="s">
        <v>754</v>
      </c>
      <c r="FR9" s="11"/>
      <c r="FS9" s="11"/>
      <c r="FT9" s="23" t="s">
        <v>753</v>
      </c>
      <c r="FU9" s="6" t="n">
        <v>40</v>
      </c>
      <c r="FV9" s="5" t="s">
        <v>754</v>
      </c>
      <c r="FW9" s="11"/>
      <c r="FX9" s="11"/>
      <c r="FY9" s="23" t="s">
        <v>753</v>
      </c>
      <c r="FZ9" s="6" t="n">
        <v>40</v>
      </c>
      <c r="GA9" s="5" t="s">
        <v>754</v>
      </c>
      <c r="GB9" s="11"/>
      <c r="GC9" s="11"/>
      <c r="GD9" s="23" t="s">
        <v>753</v>
      </c>
      <c r="GE9" s="6" t="n">
        <v>40</v>
      </c>
      <c r="GF9" s="5" t="s">
        <v>754</v>
      </c>
      <c r="GG9" s="11"/>
      <c r="GH9" s="11"/>
      <c r="GI9" s="23" t="s">
        <v>753</v>
      </c>
      <c r="GJ9" s="6" t="n">
        <v>40</v>
      </c>
      <c r="GK9" s="5" t="s">
        <v>754</v>
      </c>
      <c r="GL9" s="11"/>
      <c r="GM9" s="11"/>
      <c r="GN9" s="23" t="s">
        <v>753</v>
      </c>
      <c r="GO9" s="6" t="n">
        <v>40</v>
      </c>
      <c r="GP9" s="5" t="s">
        <v>754</v>
      </c>
      <c r="GQ9" s="11"/>
      <c r="GR9" s="11"/>
      <c r="GS9" s="23" t="s">
        <v>753</v>
      </c>
      <c r="GT9" s="6" t="n">
        <v>40</v>
      </c>
      <c r="GU9" s="5" t="s">
        <v>754</v>
      </c>
      <c r="GV9" s="11"/>
      <c r="GW9" s="11"/>
      <c r="GX9" s="23" t="s">
        <v>753</v>
      </c>
      <c r="GY9" s="6" t="n">
        <v>40</v>
      </c>
      <c r="GZ9" s="5" t="s">
        <v>754</v>
      </c>
      <c r="HA9" s="11"/>
      <c r="HB9" s="11"/>
      <c r="HC9" s="23" t="s">
        <v>753</v>
      </c>
      <c r="HD9" s="6" t="n">
        <v>40</v>
      </c>
      <c r="HE9" s="5" t="s">
        <v>754</v>
      </c>
      <c r="HF9" s="11"/>
      <c r="HG9" s="11"/>
      <c r="HH9" s="23" t="s">
        <v>753</v>
      </c>
      <c r="HI9" s="6" t="n">
        <v>40</v>
      </c>
      <c r="HJ9" s="5" t="s">
        <v>754</v>
      </c>
      <c r="HK9" s="11"/>
      <c r="HL9" s="11"/>
      <c r="HM9" s="23" t="s">
        <v>753</v>
      </c>
      <c r="HN9" s="6" t="n">
        <v>40</v>
      </c>
      <c r="HO9" s="5" t="s">
        <v>754</v>
      </c>
      <c r="HP9" s="11"/>
      <c r="HQ9" s="11"/>
      <c r="HR9" s="23" t="s">
        <v>753</v>
      </c>
      <c r="HS9" s="6" t="n">
        <v>40</v>
      </c>
      <c r="HT9" s="5" t="s">
        <v>754</v>
      </c>
      <c r="HU9" s="11"/>
      <c r="HV9" s="11"/>
      <c r="HW9" s="23" t="s">
        <v>753</v>
      </c>
      <c r="HX9" s="6" t="n">
        <v>40</v>
      </c>
      <c r="HY9" s="5" t="s">
        <v>754</v>
      </c>
      <c r="HZ9" s="11"/>
      <c r="IA9" s="11"/>
      <c r="IB9" s="23" t="s">
        <v>753</v>
      </c>
      <c r="IC9" s="6" t="n">
        <v>40</v>
      </c>
      <c r="ID9" s="5" t="s">
        <v>754</v>
      </c>
      <c r="IE9" s="11"/>
      <c r="IF9" s="11"/>
      <c r="IG9" s="23" t="s">
        <v>753</v>
      </c>
      <c r="IH9" s="6" t="n">
        <v>40</v>
      </c>
      <c r="II9" s="5" t="s">
        <v>754</v>
      </c>
      <c r="IJ9" s="11"/>
      <c r="IK9" s="11"/>
      <c r="IL9" s="23" t="s">
        <v>753</v>
      </c>
      <c r="IM9" s="6" t="n">
        <v>40</v>
      </c>
      <c r="IN9" s="5" t="s">
        <v>754</v>
      </c>
      <c r="IO9" s="11"/>
      <c r="IP9" s="11"/>
    </row>
    <row r="10" customFormat="false" ht="12.8" hidden="false" customHeight="false" outlineLevel="0" collapsed="false">
      <c r="A10" s="23" t="s">
        <v>755</v>
      </c>
      <c r="B10" s="6" t="n">
        <v>7</v>
      </c>
      <c r="C10" s="5" t="s">
        <v>754</v>
      </c>
      <c r="D10" s="11"/>
      <c r="E10" s="11"/>
      <c r="F10" s="23" t="s">
        <v>755</v>
      </c>
      <c r="G10" s="6" t="n">
        <v>10</v>
      </c>
      <c r="H10" s="5" t="s">
        <v>754</v>
      </c>
      <c r="I10" s="11"/>
      <c r="J10" s="11"/>
      <c r="K10" s="23" t="s">
        <v>755</v>
      </c>
      <c r="L10" s="6" t="n">
        <v>15</v>
      </c>
      <c r="M10" s="5" t="s">
        <v>754</v>
      </c>
      <c r="N10" s="11"/>
      <c r="O10" s="11"/>
      <c r="P10" s="23" t="s">
        <v>755</v>
      </c>
      <c r="Q10" s="6" t="n">
        <v>15</v>
      </c>
      <c r="R10" s="5" t="s">
        <v>754</v>
      </c>
      <c r="S10" s="11"/>
      <c r="T10" s="11"/>
      <c r="U10" s="23" t="s">
        <v>755</v>
      </c>
      <c r="V10" s="6" t="n">
        <v>22</v>
      </c>
      <c r="W10" s="5" t="s">
        <v>754</v>
      </c>
      <c r="X10" s="11"/>
      <c r="Y10" s="11"/>
      <c r="Z10" s="23" t="s">
        <v>755</v>
      </c>
      <c r="AA10" s="6" t="n">
        <v>22</v>
      </c>
      <c r="AB10" s="5" t="s">
        <v>754</v>
      </c>
      <c r="AC10" s="11"/>
      <c r="AD10" s="11"/>
      <c r="AE10" s="23" t="s">
        <v>755</v>
      </c>
      <c r="AF10" s="6" t="n">
        <v>23</v>
      </c>
      <c r="AG10" s="5" t="s">
        <v>754</v>
      </c>
      <c r="AH10" s="11"/>
      <c r="AI10" s="11"/>
      <c r="AJ10" s="23" t="s">
        <v>755</v>
      </c>
      <c r="AK10" s="6" t="n">
        <v>23</v>
      </c>
      <c r="AL10" s="5" t="s">
        <v>754</v>
      </c>
      <c r="AM10" s="11"/>
      <c r="AN10" s="11"/>
      <c r="AO10" s="23" t="s">
        <v>755</v>
      </c>
      <c r="AP10" s="6" t="n">
        <v>24</v>
      </c>
      <c r="AQ10" s="5" t="s">
        <v>754</v>
      </c>
      <c r="AR10" s="11"/>
      <c r="AS10" s="11"/>
      <c r="AT10" s="23" t="s">
        <v>755</v>
      </c>
      <c r="AU10" s="6" t="n">
        <v>24</v>
      </c>
      <c r="AV10" s="5" t="s">
        <v>754</v>
      </c>
      <c r="AW10" s="11"/>
      <c r="AX10" s="11"/>
      <c r="AY10" s="23" t="s">
        <v>755</v>
      </c>
      <c r="AZ10" s="6" t="n">
        <v>15</v>
      </c>
      <c r="BA10" s="5" t="s">
        <v>754</v>
      </c>
      <c r="BB10" s="11"/>
      <c r="BC10" s="11"/>
      <c r="BD10" s="23" t="s">
        <v>755</v>
      </c>
      <c r="BE10" s="6" t="n">
        <v>22</v>
      </c>
      <c r="BF10" s="5" t="s">
        <v>754</v>
      </c>
      <c r="BG10" s="11"/>
      <c r="BH10" s="11"/>
      <c r="BI10" s="23" t="s">
        <v>755</v>
      </c>
      <c r="BJ10" s="6" t="n">
        <v>31</v>
      </c>
      <c r="BK10" s="5" t="s">
        <v>754</v>
      </c>
      <c r="BL10" s="11"/>
      <c r="BM10" s="11"/>
      <c r="BN10" s="23" t="s">
        <v>755</v>
      </c>
      <c r="BO10" s="6" t="n">
        <v>31</v>
      </c>
      <c r="BP10" s="5" t="s">
        <v>754</v>
      </c>
      <c r="BQ10" s="11"/>
      <c r="BR10" s="11"/>
      <c r="BS10" s="23" t="s">
        <v>755</v>
      </c>
      <c r="BT10" s="6" t="n">
        <v>46</v>
      </c>
      <c r="BU10" s="5" t="s">
        <v>754</v>
      </c>
      <c r="BV10" s="11"/>
      <c r="BW10" s="11"/>
      <c r="BX10" s="23" t="s">
        <v>755</v>
      </c>
      <c r="BY10" s="6" t="n">
        <v>46</v>
      </c>
      <c r="BZ10" s="5" t="s">
        <v>754</v>
      </c>
      <c r="CA10" s="11"/>
      <c r="CB10" s="11"/>
      <c r="CC10" s="23" t="s">
        <v>755</v>
      </c>
      <c r="CD10" s="6" t="n">
        <v>47</v>
      </c>
      <c r="CE10" s="5" t="s">
        <v>754</v>
      </c>
      <c r="CF10" s="11"/>
      <c r="CG10" s="11"/>
      <c r="CH10" s="23" t="s">
        <v>755</v>
      </c>
      <c r="CI10" s="6" t="n">
        <v>48</v>
      </c>
      <c r="CJ10" s="5" t="s">
        <v>754</v>
      </c>
      <c r="CK10" s="11"/>
      <c r="CL10" s="11"/>
      <c r="CM10" s="23" t="s">
        <v>755</v>
      </c>
      <c r="CN10" s="6" t="n">
        <v>50</v>
      </c>
      <c r="CO10" s="5" t="s">
        <v>754</v>
      </c>
      <c r="CP10" s="11"/>
      <c r="CQ10" s="11"/>
      <c r="CR10" s="23" t="s">
        <v>755</v>
      </c>
      <c r="CS10" s="6" t="n">
        <v>50</v>
      </c>
      <c r="CT10" s="5" t="s">
        <v>754</v>
      </c>
      <c r="CU10" s="11"/>
      <c r="CV10" s="11"/>
      <c r="CW10" s="23" t="s">
        <v>755</v>
      </c>
      <c r="CX10" s="6" t="n">
        <v>2</v>
      </c>
      <c r="CY10" s="5" t="s">
        <v>754</v>
      </c>
      <c r="CZ10" s="11"/>
      <c r="DA10" s="11"/>
      <c r="DB10" s="23" t="s">
        <v>755</v>
      </c>
      <c r="DC10" s="6" t="n">
        <v>4</v>
      </c>
      <c r="DD10" s="5" t="s">
        <v>754</v>
      </c>
      <c r="DE10" s="11"/>
      <c r="DF10" s="11"/>
      <c r="DG10" s="23" t="s">
        <v>755</v>
      </c>
      <c r="DH10" s="6" t="n">
        <v>5</v>
      </c>
      <c r="DI10" s="5" t="s">
        <v>754</v>
      </c>
      <c r="DJ10" s="11"/>
      <c r="DK10" s="11"/>
      <c r="DL10" s="23" t="s">
        <v>755</v>
      </c>
      <c r="DM10" s="6" t="n">
        <v>5</v>
      </c>
      <c r="DN10" s="5" t="s">
        <v>754</v>
      </c>
      <c r="DO10" s="11"/>
      <c r="DP10" s="11"/>
      <c r="DQ10" s="23" t="s">
        <v>755</v>
      </c>
      <c r="DR10" s="6" t="n">
        <v>8</v>
      </c>
      <c r="DS10" s="5" t="s">
        <v>754</v>
      </c>
      <c r="DT10" s="11"/>
      <c r="DU10" s="11"/>
      <c r="DV10" s="23" t="s">
        <v>755</v>
      </c>
      <c r="DW10" s="6" t="n">
        <v>7</v>
      </c>
      <c r="DX10" s="5" t="s">
        <v>754</v>
      </c>
      <c r="DY10" s="11"/>
      <c r="DZ10" s="11"/>
      <c r="EA10" s="23" t="s">
        <v>755</v>
      </c>
      <c r="EB10" s="6" t="n">
        <v>8</v>
      </c>
      <c r="EC10" s="5" t="s">
        <v>754</v>
      </c>
      <c r="ED10" s="11"/>
      <c r="EE10" s="11"/>
      <c r="EF10" s="23" t="s">
        <v>755</v>
      </c>
      <c r="EG10" s="6" t="n">
        <v>9</v>
      </c>
      <c r="EH10" s="5" t="s">
        <v>754</v>
      </c>
      <c r="EI10" s="11"/>
      <c r="EJ10" s="11"/>
      <c r="EK10" s="23" t="s">
        <v>755</v>
      </c>
      <c r="EL10" s="6" t="n">
        <v>10</v>
      </c>
      <c r="EM10" s="5" t="s">
        <v>754</v>
      </c>
      <c r="EN10" s="11"/>
      <c r="EO10" s="11"/>
      <c r="EP10" s="23" t="s">
        <v>755</v>
      </c>
      <c r="EQ10" s="6" t="n">
        <v>10</v>
      </c>
      <c r="ER10" s="5" t="s">
        <v>754</v>
      </c>
      <c r="ES10" s="11"/>
      <c r="ET10" s="11"/>
      <c r="EU10" s="23" t="s">
        <v>755</v>
      </c>
      <c r="EV10" s="6" t="n">
        <v>2</v>
      </c>
      <c r="EW10" s="5" t="s">
        <v>754</v>
      </c>
      <c r="EX10" s="11"/>
      <c r="EY10" s="11"/>
      <c r="EZ10" s="23" t="s">
        <v>755</v>
      </c>
      <c r="FA10" s="6" t="n">
        <v>4</v>
      </c>
      <c r="FB10" s="5" t="s">
        <v>754</v>
      </c>
      <c r="FC10" s="11"/>
      <c r="FD10" s="11"/>
      <c r="FE10" s="23" t="s">
        <v>755</v>
      </c>
      <c r="FF10" s="6" t="n">
        <v>5</v>
      </c>
      <c r="FG10" s="5" t="s">
        <v>754</v>
      </c>
      <c r="FH10" s="11"/>
      <c r="FI10" s="11"/>
      <c r="FJ10" s="23" t="s">
        <v>755</v>
      </c>
      <c r="FK10" s="6" t="n">
        <v>5</v>
      </c>
      <c r="FL10" s="5" t="s">
        <v>754</v>
      </c>
      <c r="FM10" s="11"/>
      <c r="FN10" s="11"/>
      <c r="FO10" s="23" t="s">
        <v>755</v>
      </c>
      <c r="FP10" s="6" t="n">
        <v>8</v>
      </c>
      <c r="FQ10" s="5" t="s">
        <v>754</v>
      </c>
      <c r="FR10" s="11"/>
      <c r="FS10" s="11"/>
      <c r="FT10" s="23" t="s">
        <v>755</v>
      </c>
      <c r="FU10" s="6" t="n">
        <v>7</v>
      </c>
      <c r="FV10" s="5" t="s">
        <v>754</v>
      </c>
      <c r="FW10" s="11"/>
      <c r="FX10" s="11"/>
      <c r="FY10" s="23" t="s">
        <v>755</v>
      </c>
      <c r="FZ10" s="6" t="n">
        <v>8</v>
      </c>
      <c r="GA10" s="5" t="s">
        <v>754</v>
      </c>
      <c r="GB10" s="11"/>
      <c r="GC10" s="11"/>
      <c r="GD10" s="23" t="s">
        <v>755</v>
      </c>
      <c r="GE10" s="6" t="n">
        <v>9</v>
      </c>
      <c r="GF10" s="5" t="s">
        <v>754</v>
      </c>
      <c r="GG10" s="11"/>
      <c r="GH10" s="11"/>
      <c r="GI10" s="23" t="s">
        <v>755</v>
      </c>
      <c r="GJ10" s="6" t="n">
        <v>10</v>
      </c>
      <c r="GK10" s="5" t="s">
        <v>754</v>
      </c>
      <c r="GL10" s="11"/>
      <c r="GM10" s="11"/>
      <c r="GN10" s="23" t="s">
        <v>755</v>
      </c>
      <c r="GO10" s="6" t="n">
        <v>10</v>
      </c>
      <c r="GP10" s="5" t="s">
        <v>754</v>
      </c>
      <c r="GQ10" s="11"/>
      <c r="GR10" s="11"/>
      <c r="GS10" s="23" t="s">
        <v>755</v>
      </c>
      <c r="GT10" s="6" t="n">
        <v>22</v>
      </c>
      <c r="GU10" s="5" t="s">
        <v>754</v>
      </c>
      <c r="GV10" s="11"/>
      <c r="GW10" s="11"/>
      <c r="GX10" s="23" t="s">
        <v>755</v>
      </c>
      <c r="GY10" s="6" t="n">
        <v>30</v>
      </c>
      <c r="GZ10" s="5" t="s">
        <v>754</v>
      </c>
      <c r="HA10" s="11"/>
      <c r="HB10" s="11"/>
      <c r="HC10" s="23" t="s">
        <v>755</v>
      </c>
      <c r="HD10" s="6" t="n">
        <v>44</v>
      </c>
      <c r="HE10" s="5" t="s">
        <v>754</v>
      </c>
      <c r="HF10" s="11"/>
      <c r="HG10" s="11"/>
      <c r="HH10" s="23" t="s">
        <v>755</v>
      </c>
      <c r="HI10" s="6" t="n">
        <v>44</v>
      </c>
      <c r="HJ10" s="5" t="s">
        <v>754</v>
      </c>
      <c r="HK10" s="11"/>
      <c r="HL10" s="11"/>
      <c r="HM10" s="23" t="s">
        <v>755</v>
      </c>
      <c r="HN10" s="6" t="n">
        <v>66</v>
      </c>
      <c r="HO10" s="5" t="s">
        <v>754</v>
      </c>
      <c r="HP10" s="11"/>
      <c r="HQ10" s="11"/>
      <c r="HR10" s="23" t="s">
        <v>755</v>
      </c>
      <c r="HS10" s="6" t="n">
        <v>66</v>
      </c>
      <c r="HT10" s="5" t="s">
        <v>754</v>
      </c>
      <c r="HU10" s="11"/>
      <c r="HV10" s="11"/>
      <c r="HW10" s="23" t="s">
        <v>755</v>
      </c>
      <c r="HX10" s="6" t="n">
        <v>70</v>
      </c>
      <c r="HY10" s="5" t="s">
        <v>754</v>
      </c>
      <c r="HZ10" s="11"/>
      <c r="IA10" s="11"/>
      <c r="IB10" s="23" t="s">
        <v>755</v>
      </c>
      <c r="IC10" s="6" t="n">
        <v>70</v>
      </c>
      <c r="ID10" s="5" t="s">
        <v>754</v>
      </c>
      <c r="IE10" s="11"/>
      <c r="IF10" s="11"/>
      <c r="IG10" s="23" t="s">
        <v>755</v>
      </c>
      <c r="IH10" s="6" t="n">
        <v>73</v>
      </c>
      <c r="II10" s="5" t="s">
        <v>754</v>
      </c>
      <c r="IJ10" s="11"/>
      <c r="IK10" s="11"/>
      <c r="IL10" s="23" t="s">
        <v>755</v>
      </c>
      <c r="IM10" s="6" t="n">
        <v>73</v>
      </c>
      <c r="IN10" s="5" t="s">
        <v>754</v>
      </c>
      <c r="IO10" s="11"/>
      <c r="IP10" s="11"/>
    </row>
    <row r="11" customFormat="false" ht="12.8" hidden="false" customHeight="false" outlineLevel="0" collapsed="false">
      <c r="A11" s="23" t="s">
        <v>756</v>
      </c>
      <c r="B11" s="4" t="s">
        <v>12</v>
      </c>
      <c r="F11" s="23" t="s">
        <v>756</v>
      </c>
      <c r="G11" s="4" t="s">
        <v>12</v>
      </c>
      <c r="K11" s="23" t="s">
        <v>756</v>
      </c>
      <c r="L11" s="4" t="s">
        <v>12</v>
      </c>
      <c r="P11" s="23" t="s">
        <v>756</v>
      </c>
      <c r="Q11" s="4" t="s">
        <v>12</v>
      </c>
      <c r="U11" s="23" t="s">
        <v>756</v>
      </c>
      <c r="V11" s="4" t="s">
        <v>12</v>
      </c>
      <c r="Z11" s="23" t="s">
        <v>756</v>
      </c>
      <c r="AA11" s="4" t="s">
        <v>12</v>
      </c>
      <c r="AE11" s="23" t="s">
        <v>756</v>
      </c>
      <c r="AF11" s="4" t="s">
        <v>12</v>
      </c>
      <c r="AJ11" s="23" t="s">
        <v>756</v>
      </c>
      <c r="AK11" s="4" t="s">
        <v>12</v>
      </c>
      <c r="AO11" s="23" t="s">
        <v>756</v>
      </c>
      <c r="AP11" s="4" t="s">
        <v>12</v>
      </c>
      <c r="AT11" s="23" t="s">
        <v>756</v>
      </c>
      <c r="AU11" s="4" t="s">
        <v>12</v>
      </c>
      <c r="AY11" s="23" t="s">
        <v>756</v>
      </c>
      <c r="AZ11" s="4" t="s">
        <v>12</v>
      </c>
      <c r="BD11" s="23" t="s">
        <v>756</v>
      </c>
      <c r="BE11" s="4" t="s">
        <v>12</v>
      </c>
      <c r="BI11" s="23" t="s">
        <v>756</v>
      </c>
      <c r="BJ11" s="4" t="s">
        <v>12</v>
      </c>
      <c r="BN11" s="23" t="s">
        <v>756</v>
      </c>
      <c r="BO11" s="4" t="s">
        <v>12</v>
      </c>
      <c r="BS11" s="23" t="s">
        <v>756</v>
      </c>
      <c r="BT11" s="4" t="s">
        <v>12</v>
      </c>
      <c r="BX11" s="23" t="s">
        <v>756</v>
      </c>
      <c r="BY11" s="4" t="s">
        <v>12</v>
      </c>
      <c r="CC11" s="23" t="s">
        <v>756</v>
      </c>
      <c r="CD11" s="4" t="s">
        <v>12</v>
      </c>
      <c r="CH11" s="23" t="s">
        <v>756</v>
      </c>
      <c r="CI11" s="4" t="s">
        <v>12</v>
      </c>
      <c r="CM11" s="23" t="s">
        <v>756</v>
      </c>
      <c r="CN11" s="4" t="s">
        <v>12</v>
      </c>
      <c r="CR11" s="23" t="s">
        <v>756</v>
      </c>
      <c r="CS11" s="4" t="s">
        <v>12</v>
      </c>
      <c r="CW11" s="23" t="s">
        <v>756</v>
      </c>
      <c r="CX11" s="4" t="s">
        <v>12</v>
      </c>
      <c r="DB11" s="23" t="s">
        <v>756</v>
      </c>
      <c r="DC11" s="4" t="s">
        <v>12</v>
      </c>
      <c r="DG11" s="23" t="s">
        <v>756</v>
      </c>
      <c r="DH11" s="4" t="s">
        <v>12</v>
      </c>
      <c r="DL11" s="23" t="s">
        <v>756</v>
      </c>
      <c r="DM11" s="4" t="s">
        <v>12</v>
      </c>
      <c r="DQ11" s="23" t="s">
        <v>756</v>
      </c>
      <c r="DR11" s="4" t="s">
        <v>12</v>
      </c>
      <c r="DV11" s="23" t="s">
        <v>756</v>
      </c>
      <c r="DW11" s="4" t="s">
        <v>12</v>
      </c>
      <c r="EA11" s="23" t="s">
        <v>756</v>
      </c>
      <c r="EB11" s="4" t="s">
        <v>12</v>
      </c>
      <c r="EF11" s="23" t="s">
        <v>756</v>
      </c>
      <c r="EG11" s="4" t="s">
        <v>12</v>
      </c>
      <c r="EK11" s="23" t="s">
        <v>756</v>
      </c>
      <c r="EL11" s="4" t="s">
        <v>12</v>
      </c>
      <c r="EP11" s="23" t="s">
        <v>756</v>
      </c>
      <c r="EQ11" s="4" t="s">
        <v>12</v>
      </c>
      <c r="EU11" s="23" t="s">
        <v>756</v>
      </c>
      <c r="EV11" s="4" t="s">
        <v>12</v>
      </c>
      <c r="EZ11" s="23" t="s">
        <v>756</v>
      </c>
      <c r="FA11" s="4" t="s">
        <v>12</v>
      </c>
      <c r="FE11" s="23" t="s">
        <v>756</v>
      </c>
      <c r="FF11" s="4" t="s">
        <v>12</v>
      </c>
      <c r="FJ11" s="23" t="s">
        <v>756</v>
      </c>
      <c r="FK11" s="4" t="s">
        <v>12</v>
      </c>
      <c r="FO11" s="23" t="s">
        <v>756</v>
      </c>
      <c r="FP11" s="4" t="s">
        <v>12</v>
      </c>
      <c r="FT11" s="23" t="s">
        <v>756</v>
      </c>
      <c r="FU11" s="4" t="s">
        <v>12</v>
      </c>
      <c r="FY11" s="23" t="s">
        <v>756</v>
      </c>
      <c r="FZ11" s="4" t="s">
        <v>12</v>
      </c>
      <c r="GD11" s="23" t="s">
        <v>756</v>
      </c>
      <c r="GE11" s="4" t="s">
        <v>12</v>
      </c>
      <c r="GI11" s="23" t="s">
        <v>756</v>
      </c>
      <c r="GJ11" s="4" t="s">
        <v>12</v>
      </c>
      <c r="GN11" s="23" t="s">
        <v>756</v>
      </c>
      <c r="GO11" s="4" t="s">
        <v>12</v>
      </c>
      <c r="GS11" s="23" t="s">
        <v>756</v>
      </c>
      <c r="GT11" s="4" t="s">
        <v>12</v>
      </c>
      <c r="GX11" s="23" t="s">
        <v>756</v>
      </c>
      <c r="GY11" s="4" t="s">
        <v>12</v>
      </c>
      <c r="HC11" s="23" t="s">
        <v>756</v>
      </c>
      <c r="HD11" s="4" t="s">
        <v>12</v>
      </c>
      <c r="HH11" s="23" t="s">
        <v>756</v>
      </c>
      <c r="HI11" s="4" t="s">
        <v>12</v>
      </c>
      <c r="HM11" s="23" t="s">
        <v>756</v>
      </c>
      <c r="HN11" s="4" t="s">
        <v>12</v>
      </c>
      <c r="HR11" s="23" t="s">
        <v>756</v>
      </c>
      <c r="HS11" s="4" t="s">
        <v>12</v>
      </c>
      <c r="HW11" s="23" t="s">
        <v>756</v>
      </c>
      <c r="HX11" s="4" t="s">
        <v>12</v>
      </c>
      <c r="IB11" s="23" t="s">
        <v>756</v>
      </c>
      <c r="IC11" s="4" t="s">
        <v>12</v>
      </c>
      <c r="IG11" s="23" t="s">
        <v>756</v>
      </c>
      <c r="IH11" s="4" t="s">
        <v>12</v>
      </c>
      <c r="IL11" s="23" t="s">
        <v>756</v>
      </c>
      <c r="IM11" s="4" t="s">
        <v>12</v>
      </c>
    </row>
    <row r="12" customFormat="false" ht="12.8" hidden="false" customHeight="false" outlineLevel="0" collapsed="false">
      <c r="A12" s="23" t="s">
        <v>757</v>
      </c>
      <c r="B12" s="4" t="s">
        <v>12</v>
      </c>
      <c r="F12" s="23" t="s">
        <v>757</v>
      </c>
      <c r="G12" s="4" t="s">
        <v>12</v>
      </c>
      <c r="K12" s="23" t="s">
        <v>757</v>
      </c>
      <c r="L12" s="4" t="s">
        <v>12</v>
      </c>
      <c r="P12" s="23" t="s">
        <v>757</v>
      </c>
      <c r="Q12" s="4" t="s">
        <v>12</v>
      </c>
      <c r="U12" s="23" t="s">
        <v>757</v>
      </c>
      <c r="V12" s="4" t="s">
        <v>12</v>
      </c>
      <c r="Z12" s="23" t="s">
        <v>757</v>
      </c>
      <c r="AA12" s="4" t="s">
        <v>12</v>
      </c>
      <c r="AE12" s="23" t="s">
        <v>757</v>
      </c>
      <c r="AF12" s="4" t="s">
        <v>12</v>
      </c>
      <c r="AJ12" s="23" t="s">
        <v>757</v>
      </c>
      <c r="AK12" s="4" t="s">
        <v>12</v>
      </c>
      <c r="AO12" s="23" t="s">
        <v>757</v>
      </c>
      <c r="AP12" s="4" t="s">
        <v>12</v>
      </c>
      <c r="AT12" s="23" t="s">
        <v>757</v>
      </c>
      <c r="AU12" s="4" t="s">
        <v>12</v>
      </c>
      <c r="AY12" s="23" t="s">
        <v>757</v>
      </c>
      <c r="AZ12" s="4" t="s">
        <v>12</v>
      </c>
      <c r="BD12" s="23" t="s">
        <v>757</v>
      </c>
      <c r="BE12" s="4" t="s">
        <v>12</v>
      </c>
      <c r="BI12" s="23" t="s">
        <v>757</v>
      </c>
      <c r="BJ12" s="4" t="s">
        <v>12</v>
      </c>
      <c r="BN12" s="23" t="s">
        <v>757</v>
      </c>
      <c r="BO12" s="4" t="s">
        <v>12</v>
      </c>
      <c r="BS12" s="23" t="s">
        <v>757</v>
      </c>
      <c r="BT12" s="4" t="s">
        <v>12</v>
      </c>
      <c r="BX12" s="23" t="s">
        <v>757</v>
      </c>
      <c r="BY12" s="4" t="s">
        <v>12</v>
      </c>
      <c r="CC12" s="23" t="s">
        <v>757</v>
      </c>
      <c r="CD12" s="4" t="s">
        <v>12</v>
      </c>
      <c r="CH12" s="23" t="s">
        <v>757</v>
      </c>
      <c r="CI12" s="4" t="s">
        <v>12</v>
      </c>
      <c r="CM12" s="23" t="s">
        <v>757</v>
      </c>
      <c r="CN12" s="4" t="s">
        <v>12</v>
      </c>
      <c r="CR12" s="23" t="s">
        <v>757</v>
      </c>
      <c r="CS12" s="4" t="s">
        <v>12</v>
      </c>
      <c r="CW12" s="23" t="s">
        <v>757</v>
      </c>
      <c r="CX12" s="4" t="s">
        <v>12</v>
      </c>
      <c r="DB12" s="23" t="s">
        <v>757</v>
      </c>
      <c r="DC12" s="4" t="s">
        <v>12</v>
      </c>
      <c r="DG12" s="23" t="s">
        <v>757</v>
      </c>
      <c r="DH12" s="4" t="s">
        <v>12</v>
      </c>
      <c r="DL12" s="23" t="s">
        <v>757</v>
      </c>
      <c r="DM12" s="4" t="s">
        <v>12</v>
      </c>
      <c r="DQ12" s="23" t="s">
        <v>757</v>
      </c>
      <c r="DR12" s="4" t="s">
        <v>12</v>
      </c>
      <c r="DV12" s="23" t="s">
        <v>757</v>
      </c>
      <c r="DW12" s="4" t="s">
        <v>12</v>
      </c>
      <c r="EA12" s="23" t="s">
        <v>757</v>
      </c>
      <c r="EB12" s="4" t="s">
        <v>12</v>
      </c>
      <c r="EF12" s="23" t="s">
        <v>757</v>
      </c>
      <c r="EG12" s="4" t="s">
        <v>12</v>
      </c>
      <c r="EK12" s="23" t="s">
        <v>757</v>
      </c>
      <c r="EL12" s="4" t="s">
        <v>12</v>
      </c>
      <c r="EP12" s="23" t="s">
        <v>757</v>
      </c>
      <c r="EQ12" s="4" t="s">
        <v>12</v>
      </c>
      <c r="EU12" s="23" t="s">
        <v>757</v>
      </c>
      <c r="EV12" s="4" t="s">
        <v>12</v>
      </c>
      <c r="EZ12" s="23" t="s">
        <v>757</v>
      </c>
      <c r="FA12" s="4" t="s">
        <v>12</v>
      </c>
      <c r="FE12" s="23" t="s">
        <v>757</v>
      </c>
      <c r="FF12" s="4" t="s">
        <v>12</v>
      </c>
      <c r="FJ12" s="23" t="s">
        <v>757</v>
      </c>
      <c r="FK12" s="4" t="s">
        <v>12</v>
      </c>
      <c r="FO12" s="23" t="s">
        <v>757</v>
      </c>
      <c r="FP12" s="4" t="s">
        <v>12</v>
      </c>
      <c r="FT12" s="23" t="s">
        <v>757</v>
      </c>
      <c r="FU12" s="4" t="s">
        <v>12</v>
      </c>
      <c r="FY12" s="23" t="s">
        <v>757</v>
      </c>
      <c r="FZ12" s="4" t="s">
        <v>12</v>
      </c>
      <c r="GD12" s="23" t="s">
        <v>757</v>
      </c>
      <c r="GE12" s="4" t="s">
        <v>12</v>
      </c>
      <c r="GI12" s="23" t="s">
        <v>757</v>
      </c>
      <c r="GJ12" s="4" t="s">
        <v>12</v>
      </c>
      <c r="GN12" s="23" t="s">
        <v>757</v>
      </c>
      <c r="GO12" s="4" t="s">
        <v>12</v>
      </c>
      <c r="GS12" s="23" t="s">
        <v>757</v>
      </c>
      <c r="GT12" s="4" t="s">
        <v>12</v>
      </c>
      <c r="GX12" s="23" t="s">
        <v>757</v>
      </c>
      <c r="GY12" s="4" t="s">
        <v>12</v>
      </c>
      <c r="HC12" s="23" t="s">
        <v>757</v>
      </c>
      <c r="HD12" s="4" t="s">
        <v>12</v>
      </c>
      <c r="HH12" s="23" t="s">
        <v>757</v>
      </c>
      <c r="HI12" s="4" t="s">
        <v>12</v>
      </c>
      <c r="HM12" s="23" t="s">
        <v>757</v>
      </c>
      <c r="HN12" s="4" t="s">
        <v>12</v>
      </c>
      <c r="HR12" s="23" t="s">
        <v>757</v>
      </c>
      <c r="HS12" s="4" t="s">
        <v>12</v>
      </c>
      <c r="HW12" s="23" t="s">
        <v>757</v>
      </c>
      <c r="HX12" s="4" t="s">
        <v>12</v>
      </c>
      <c r="IB12" s="23" t="s">
        <v>757</v>
      </c>
      <c r="IC12" s="4" t="s">
        <v>12</v>
      </c>
      <c r="IG12" s="23" t="s">
        <v>757</v>
      </c>
      <c r="IH12" s="4" t="s">
        <v>12</v>
      </c>
      <c r="IL12" s="23" t="s">
        <v>757</v>
      </c>
      <c r="IM12" s="4" t="s">
        <v>12</v>
      </c>
    </row>
    <row r="13" customFormat="false" ht="24" hidden="false" customHeight="false" outlineLevel="0" collapsed="false">
      <c r="A13" s="23" t="s">
        <v>758</v>
      </c>
      <c r="B13" s="4" t="s">
        <v>15</v>
      </c>
      <c r="F13" s="23" t="s">
        <v>758</v>
      </c>
      <c r="G13" s="4" t="s">
        <v>15</v>
      </c>
      <c r="K13" s="23" t="s">
        <v>758</v>
      </c>
      <c r="L13" s="4" t="s">
        <v>15</v>
      </c>
      <c r="P13" s="23" t="s">
        <v>758</v>
      </c>
      <c r="Q13" s="4" t="s">
        <v>15</v>
      </c>
      <c r="U13" s="23" t="s">
        <v>758</v>
      </c>
      <c r="V13" s="4" t="s">
        <v>15</v>
      </c>
      <c r="Z13" s="23" t="s">
        <v>758</v>
      </c>
      <c r="AA13" s="4" t="s">
        <v>15</v>
      </c>
      <c r="AE13" s="23" t="s">
        <v>758</v>
      </c>
      <c r="AF13" s="4" t="s">
        <v>15</v>
      </c>
      <c r="AJ13" s="23" t="s">
        <v>758</v>
      </c>
      <c r="AK13" s="4" t="s">
        <v>15</v>
      </c>
      <c r="AO13" s="23" t="s">
        <v>758</v>
      </c>
      <c r="AP13" s="4" t="s">
        <v>15</v>
      </c>
      <c r="AT13" s="23" t="s">
        <v>758</v>
      </c>
      <c r="AU13" s="4" t="s">
        <v>15</v>
      </c>
      <c r="AY13" s="23" t="s">
        <v>758</v>
      </c>
      <c r="AZ13" s="4" t="s">
        <v>15</v>
      </c>
      <c r="BD13" s="23" t="s">
        <v>758</v>
      </c>
      <c r="BE13" s="4" t="s">
        <v>15</v>
      </c>
      <c r="BI13" s="23" t="s">
        <v>758</v>
      </c>
      <c r="BJ13" s="4" t="s">
        <v>15</v>
      </c>
      <c r="BN13" s="23" t="s">
        <v>758</v>
      </c>
      <c r="BO13" s="4" t="s">
        <v>15</v>
      </c>
      <c r="BS13" s="23" t="s">
        <v>758</v>
      </c>
      <c r="BT13" s="4" t="s">
        <v>15</v>
      </c>
      <c r="BX13" s="23" t="s">
        <v>758</v>
      </c>
      <c r="BY13" s="4" t="s">
        <v>15</v>
      </c>
      <c r="CC13" s="23" t="s">
        <v>758</v>
      </c>
      <c r="CD13" s="4" t="s">
        <v>15</v>
      </c>
      <c r="CH13" s="23" t="s">
        <v>758</v>
      </c>
      <c r="CI13" s="4" t="s">
        <v>15</v>
      </c>
      <c r="CM13" s="23" t="s">
        <v>758</v>
      </c>
      <c r="CN13" s="4" t="s">
        <v>15</v>
      </c>
      <c r="CR13" s="23" t="s">
        <v>758</v>
      </c>
      <c r="CS13" s="4" t="s">
        <v>15</v>
      </c>
      <c r="CW13" s="23" t="s">
        <v>758</v>
      </c>
      <c r="CX13" s="4" t="s">
        <v>15</v>
      </c>
      <c r="DB13" s="23" t="s">
        <v>758</v>
      </c>
      <c r="DC13" s="4" t="s">
        <v>15</v>
      </c>
      <c r="DG13" s="23" t="s">
        <v>758</v>
      </c>
      <c r="DH13" s="4" t="s">
        <v>15</v>
      </c>
      <c r="DL13" s="23" t="s">
        <v>758</v>
      </c>
      <c r="DM13" s="4" t="s">
        <v>15</v>
      </c>
      <c r="DQ13" s="23" t="s">
        <v>758</v>
      </c>
      <c r="DR13" s="4" t="s">
        <v>15</v>
      </c>
      <c r="DV13" s="23" t="s">
        <v>758</v>
      </c>
      <c r="DW13" s="4" t="s">
        <v>15</v>
      </c>
      <c r="EA13" s="23" t="s">
        <v>758</v>
      </c>
      <c r="EB13" s="4" t="s">
        <v>15</v>
      </c>
      <c r="EF13" s="23" t="s">
        <v>758</v>
      </c>
      <c r="EG13" s="4" t="s">
        <v>15</v>
      </c>
      <c r="EK13" s="23" t="s">
        <v>758</v>
      </c>
      <c r="EL13" s="4" t="s">
        <v>15</v>
      </c>
      <c r="EP13" s="23" t="s">
        <v>758</v>
      </c>
      <c r="EQ13" s="4" t="s">
        <v>15</v>
      </c>
      <c r="EU13" s="23" t="s">
        <v>758</v>
      </c>
      <c r="EV13" s="4" t="s">
        <v>15</v>
      </c>
      <c r="EZ13" s="23" t="s">
        <v>758</v>
      </c>
      <c r="FA13" s="4" t="s">
        <v>15</v>
      </c>
      <c r="FE13" s="23" t="s">
        <v>758</v>
      </c>
      <c r="FF13" s="4" t="s">
        <v>15</v>
      </c>
      <c r="FJ13" s="23" t="s">
        <v>758</v>
      </c>
      <c r="FK13" s="4" t="s">
        <v>15</v>
      </c>
      <c r="FO13" s="23" t="s">
        <v>758</v>
      </c>
      <c r="FP13" s="4" t="s">
        <v>15</v>
      </c>
      <c r="FT13" s="23" t="s">
        <v>758</v>
      </c>
      <c r="FU13" s="4" t="s">
        <v>15</v>
      </c>
      <c r="FY13" s="23" t="s">
        <v>758</v>
      </c>
      <c r="FZ13" s="4" t="s">
        <v>15</v>
      </c>
      <c r="GD13" s="23" t="s">
        <v>758</v>
      </c>
      <c r="GE13" s="4" t="s">
        <v>15</v>
      </c>
      <c r="GI13" s="23" t="s">
        <v>758</v>
      </c>
      <c r="GJ13" s="4" t="s">
        <v>15</v>
      </c>
      <c r="GN13" s="23" t="s">
        <v>758</v>
      </c>
      <c r="GO13" s="4" t="s">
        <v>15</v>
      </c>
      <c r="GS13" s="23" t="s">
        <v>758</v>
      </c>
      <c r="GT13" s="4" t="s">
        <v>15</v>
      </c>
      <c r="GX13" s="23" t="s">
        <v>758</v>
      </c>
      <c r="GY13" s="4" t="s">
        <v>15</v>
      </c>
      <c r="HC13" s="23" t="s">
        <v>758</v>
      </c>
      <c r="HD13" s="4" t="s">
        <v>15</v>
      </c>
      <c r="HH13" s="23" t="s">
        <v>758</v>
      </c>
      <c r="HI13" s="4" t="s">
        <v>15</v>
      </c>
      <c r="HM13" s="23" t="s">
        <v>758</v>
      </c>
      <c r="HN13" s="4" t="s">
        <v>15</v>
      </c>
      <c r="HR13" s="23" t="s">
        <v>758</v>
      </c>
      <c r="HS13" s="4" t="s">
        <v>15</v>
      </c>
      <c r="HW13" s="23" t="s">
        <v>758</v>
      </c>
      <c r="HX13" s="4" t="s">
        <v>15</v>
      </c>
      <c r="IB13" s="23" t="s">
        <v>758</v>
      </c>
      <c r="IC13" s="4" t="s">
        <v>15</v>
      </c>
      <c r="IG13" s="23" t="s">
        <v>758</v>
      </c>
      <c r="IH13" s="4" t="s">
        <v>15</v>
      </c>
      <c r="IL13" s="23" t="s">
        <v>758</v>
      </c>
      <c r="IM13" s="4" t="s">
        <v>15</v>
      </c>
    </row>
    <row r="14" customFormat="false" ht="12.8" hidden="false" customHeight="false" outlineLevel="0" collapsed="false">
      <c r="A14" s="23" t="s">
        <v>759</v>
      </c>
      <c r="B14" s="6" t="n">
        <v>19</v>
      </c>
      <c r="C14" s="5" t="s">
        <v>760</v>
      </c>
      <c r="D14" s="11"/>
      <c r="E14" s="11"/>
      <c r="F14" s="23" t="s">
        <v>759</v>
      </c>
      <c r="G14" s="6" t="n">
        <v>24</v>
      </c>
      <c r="H14" s="5" t="s">
        <v>760</v>
      </c>
      <c r="I14" s="11"/>
      <c r="J14" s="11"/>
      <c r="K14" s="23" t="s">
        <v>759</v>
      </c>
      <c r="L14" s="6" t="n">
        <v>21</v>
      </c>
      <c r="M14" s="5" t="s">
        <v>760</v>
      </c>
      <c r="N14" s="11"/>
      <c r="O14" s="11"/>
      <c r="P14" s="23" t="s">
        <v>759</v>
      </c>
      <c r="Q14" s="6" t="n">
        <v>25</v>
      </c>
      <c r="R14" s="5" t="s">
        <v>760</v>
      </c>
      <c r="S14" s="11"/>
      <c r="T14" s="11"/>
      <c r="U14" s="23" t="s">
        <v>759</v>
      </c>
      <c r="V14" s="6" t="n">
        <v>25</v>
      </c>
      <c r="W14" s="5" t="s">
        <v>760</v>
      </c>
      <c r="X14" s="11"/>
      <c r="Y14" s="11"/>
      <c r="Z14" s="23" t="s">
        <v>759</v>
      </c>
      <c r="AA14" s="6" t="n">
        <v>25</v>
      </c>
      <c r="AB14" s="5" t="s">
        <v>760</v>
      </c>
      <c r="AC14" s="11"/>
      <c r="AD14" s="11"/>
      <c r="AE14" s="23" t="s">
        <v>759</v>
      </c>
      <c r="AF14" s="6" t="n">
        <v>21</v>
      </c>
      <c r="AG14" s="5" t="s">
        <v>760</v>
      </c>
      <c r="AH14" s="11"/>
      <c r="AI14" s="11"/>
      <c r="AJ14" s="23" t="s">
        <v>759</v>
      </c>
      <c r="AK14" s="6" t="n">
        <v>21</v>
      </c>
      <c r="AL14" s="5" t="s">
        <v>760</v>
      </c>
      <c r="AM14" s="11"/>
      <c r="AN14" s="11"/>
      <c r="AO14" s="23" t="s">
        <v>759</v>
      </c>
      <c r="AP14" s="6" t="n">
        <v>21</v>
      </c>
      <c r="AQ14" s="5" t="s">
        <v>760</v>
      </c>
      <c r="AR14" s="11"/>
      <c r="AS14" s="11"/>
      <c r="AT14" s="23" t="s">
        <v>759</v>
      </c>
      <c r="AU14" s="6" t="n">
        <v>21</v>
      </c>
      <c r="AV14" s="5" t="s">
        <v>760</v>
      </c>
      <c r="AW14" s="11"/>
      <c r="AX14" s="11"/>
      <c r="AY14" s="23" t="s">
        <v>759</v>
      </c>
      <c r="AZ14" s="6" t="n">
        <v>19</v>
      </c>
      <c r="BA14" s="5" t="s">
        <v>760</v>
      </c>
      <c r="BB14" s="11"/>
      <c r="BC14" s="11"/>
      <c r="BD14" s="23" t="s">
        <v>759</v>
      </c>
      <c r="BE14" s="6" t="n">
        <v>24</v>
      </c>
      <c r="BF14" s="5" t="s">
        <v>760</v>
      </c>
      <c r="BG14" s="11"/>
      <c r="BH14" s="11"/>
      <c r="BI14" s="23" t="s">
        <v>759</v>
      </c>
      <c r="BJ14" s="6" t="n">
        <v>21</v>
      </c>
      <c r="BK14" s="5" t="s">
        <v>760</v>
      </c>
      <c r="BL14" s="11"/>
      <c r="BM14" s="11"/>
      <c r="BN14" s="23" t="s">
        <v>759</v>
      </c>
      <c r="BO14" s="6" t="n">
        <v>25</v>
      </c>
      <c r="BP14" s="5" t="s">
        <v>760</v>
      </c>
      <c r="BQ14" s="11"/>
      <c r="BR14" s="11"/>
      <c r="BS14" s="23" t="s">
        <v>759</v>
      </c>
      <c r="BT14" s="6" t="n">
        <v>25</v>
      </c>
      <c r="BU14" s="5" t="s">
        <v>760</v>
      </c>
      <c r="BV14" s="11"/>
      <c r="BW14" s="11"/>
      <c r="BX14" s="23" t="s">
        <v>759</v>
      </c>
      <c r="BY14" s="6" t="n">
        <v>25</v>
      </c>
      <c r="BZ14" s="5" t="s">
        <v>760</v>
      </c>
      <c r="CA14" s="11"/>
      <c r="CB14" s="11"/>
      <c r="CC14" s="23" t="s">
        <v>759</v>
      </c>
      <c r="CD14" s="6" t="n">
        <v>21</v>
      </c>
      <c r="CE14" s="5" t="s">
        <v>760</v>
      </c>
      <c r="CF14" s="11"/>
      <c r="CG14" s="11"/>
      <c r="CH14" s="23" t="s">
        <v>759</v>
      </c>
      <c r="CI14" s="6" t="n">
        <v>21</v>
      </c>
      <c r="CJ14" s="5" t="s">
        <v>760</v>
      </c>
      <c r="CK14" s="11"/>
      <c r="CL14" s="11"/>
      <c r="CM14" s="23" t="s">
        <v>759</v>
      </c>
      <c r="CN14" s="6" t="n">
        <v>21</v>
      </c>
      <c r="CO14" s="5" t="s">
        <v>760</v>
      </c>
      <c r="CP14" s="11"/>
      <c r="CQ14" s="11"/>
      <c r="CR14" s="23" t="s">
        <v>759</v>
      </c>
      <c r="CS14" s="6" t="n">
        <v>21</v>
      </c>
      <c r="CT14" s="5" t="s">
        <v>760</v>
      </c>
      <c r="CU14" s="11"/>
      <c r="CV14" s="11"/>
      <c r="CW14" s="23" t="s">
        <v>759</v>
      </c>
      <c r="CX14" s="6" t="n">
        <v>19</v>
      </c>
      <c r="CY14" s="5" t="s">
        <v>760</v>
      </c>
      <c r="CZ14" s="11"/>
      <c r="DA14" s="11"/>
      <c r="DB14" s="23" t="s">
        <v>759</v>
      </c>
      <c r="DC14" s="6" t="n">
        <v>24</v>
      </c>
      <c r="DD14" s="5" t="s">
        <v>760</v>
      </c>
      <c r="DE14" s="11"/>
      <c r="DF14" s="11"/>
      <c r="DG14" s="23" t="s">
        <v>759</v>
      </c>
      <c r="DH14" s="6" t="n">
        <v>21</v>
      </c>
      <c r="DI14" s="5" t="s">
        <v>760</v>
      </c>
      <c r="DJ14" s="11"/>
      <c r="DK14" s="11"/>
      <c r="DL14" s="23" t="s">
        <v>759</v>
      </c>
      <c r="DM14" s="6" t="n">
        <v>25</v>
      </c>
      <c r="DN14" s="5" t="s">
        <v>760</v>
      </c>
      <c r="DO14" s="11"/>
      <c r="DP14" s="11"/>
      <c r="DQ14" s="23" t="s">
        <v>759</v>
      </c>
      <c r="DR14" s="6" t="n">
        <v>25</v>
      </c>
      <c r="DS14" s="5" t="s">
        <v>760</v>
      </c>
      <c r="DT14" s="11"/>
      <c r="DU14" s="11"/>
      <c r="DV14" s="23" t="s">
        <v>759</v>
      </c>
      <c r="DW14" s="6" t="n">
        <v>25</v>
      </c>
      <c r="DX14" s="5" t="s">
        <v>760</v>
      </c>
      <c r="DY14" s="11"/>
      <c r="DZ14" s="11"/>
      <c r="EA14" s="23" t="s">
        <v>759</v>
      </c>
      <c r="EB14" s="6" t="n">
        <v>21</v>
      </c>
      <c r="EC14" s="5" t="s">
        <v>760</v>
      </c>
      <c r="ED14" s="11"/>
      <c r="EE14" s="11"/>
      <c r="EF14" s="23" t="s">
        <v>759</v>
      </c>
      <c r="EG14" s="6" t="n">
        <v>21</v>
      </c>
      <c r="EH14" s="5" t="s">
        <v>760</v>
      </c>
      <c r="EI14" s="11"/>
      <c r="EJ14" s="11"/>
      <c r="EK14" s="23" t="s">
        <v>759</v>
      </c>
      <c r="EL14" s="6" t="n">
        <v>21</v>
      </c>
      <c r="EM14" s="5" t="s">
        <v>760</v>
      </c>
      <c r="EN14" s="11"/>
      <c r="EO14" s="11"/>
      <c r="EP14" s="23" t="s">
        <v>759</v>
      </c>
      <c r="EQ14" s="6" t="n">
        <v>21</v>
      </c>
      <c r="ER14" s="5" t="s">
        <v>760</v>
      </c>
      <c r="ES14" s="11"/>
      <c r="ET14" s="11"/>
      <c r="EU14" s="23" t="s">
        <v>759</v>
      </c>
      <c r="EV14" s="6" t="n">
        <v>19</v>
      </c>
      <c r="EW14" s="5" t="s">
        <v>760</v>
      </c>
      <c r="EX14" s="11"/>
      <c r="EY14" s="11"/>
      <c r="EZ14" s="23" t="s">
        <v>759</v>
      </c>
      <c r="FA14" s="6" t="n">
        <v>24</v>
      </c>
      <c r="FB14" s="5" t="s">
        <v>760</v>
      </c>
      <c r="FC14" s="11"/>
      <c r="FD14" s="11"/>
      <c r="FE14" s="23" t="s">
        <v>759</v>
      </c>
      <c r="FF14" s="6" t="n">
        <v>21</v>
      </c>
      <c r="FG14" s="5" t="s">
        <v>760</v>
      </c>
      <c r="FH14" s="11"/>
      <c r="FI14" s="11"/>
      <c r="FJ14" s="23" t="s">
        <v>759</v>
      </c>
      <c r="FK14" s="6" t="n">
        <v>25</v>
      </c>
      <c r="FL14" s="5" t="s">
        <v>760</v>
      </c>
      <c r="FM14" s="11"/>
      <c r="FN14" s="11"/>
      <c r="FO14" s="23" t="s">
        <v>759</v>
      </c>
      <c r="FP14" s="6" t="n">
        <v>25</v>
      </c>
      <c r="FQ14" s="5" t="s">
        <v>760</v>
      </c>
      <c r="FR14" s="11"/>
      <c r="FS14" s="11"/>
      <c r="FT14" s="23" t="s">
        <v>759</v>
      </c>
      <c r="FU14" s="6" t="n">
        <v>25</v>
      </c>
      <c r="FV14" s="5" t="s">
        <v>760</v>
      </c>
      <c r="FW14" s="11"/>
      <c r="FX14" s="11"/>
      <c r="FY14" s="23" t="s">
        <v>759</v>
      </c>
      <c r="FZ14" s="6" t="n">
        <v>21</v>
      </c>
      <c r="GA14" s="5" t="s">
        <v>760</v>
      </c>
      <c r="GB14" s="11"/>
      <c r="GC14" s="11"/>
      <c r="GD14" s="23" t="s">
        <v>759</v>
      </c>
      <c r="GE14" s="6" t="n">
        <v>21</v>
      </c>
      <c r="GF14" s="5" t="s">
        <v>760</v>
      </c>
      <c r="GG14" s="11"/>
      <c r="GH14" s="11"/>
      <c r="GI14" s="23" t="s">
        <v>759</v>
      </c>
      <c r="GJ14" s="6" t="n">
        <v>21</v>
      </c>
      <c r="GK14" s="5" t="s">
        <v>760</v>
      </c>
      <c r="GL14" s="11"/>
      <c r="GM14" s="11"/>
      <c r="GN14" s="23" t="s">
        <v>759</v>
      </c>
      <c r="GO14" s="6" t="n">
        <v>21</v>
      </c>
      <c r="GP14" s="5" t="s">
        <v>760</v>
      </c>
      <c r="GQ14" s="11"/>
      <c r="GR14" s="11"/>
      <c r="GS14" s="23" t="s">
        <v>759</v>
      </c>
      <c r="GT14" s="6" t="n">
        <v>19</v>
      </c>
      <c r="GU14" s="5" t="s">
        <v>760</v>
      </c>
      <c r="GV14" s="11"/>
      <c r="GW14" s="11"/>
      <c r="GX14" s="23" t="s">
        <v>759</v>
      </c>
      <c r="GY14" s="6" t="n">
        <v>24</v>
      </c>
      <c r="GZ14" s="5" t="s">
        <v>760</v>
      </c>
      <c r="HA14" s="11"/>
      <c r="HB14" s="11"/>
      <c r="HC14" s="23" t="s">
        <v>759</v>
      </c>
      <c r="HD14" s="6" t="n">
        <v>21</v>
      </c>
      <c r="HE14" s="5" t="s">
        <v>760</v>
      </c>
      <c r="HF14" s="11"/>
      <c r="HG14" s="11"/>
      <c r="HH14" s="23" t="s">
        <v>759</v>
      </c>
      <c r="HI14" s="6" t="n">
        <v>25</v>
      </c>
      <c r="HJ14" s="5" t="s">
        <v>760</v>
      </c>
      <c r="HK14" s="11"/>
      <c r="HL14" s="11"/>
      <c r="HM14" s="23" t="s">
        <v>759</v>
      </c>
      <c r="HN14" s="6" t="n">
        <v>25</v>
      </c>
      <c r="HO14" s="5" t="s">
        <v>760</v>
      </c>
      <c r="HP14" s="11"/>
      <c r="HQ14" s="11"/>
      <c r="HR14" s="23" t="s">
        <v>759</v>
      </c>
      <c r="HS14" s="6" t="n">
        <v>25</v>
      </c>
      <c r="HT14" s="5" t="s">
        <v>760</v>
      </c>
      <c r="HU14" s="11"/>
      <c r="HV14" s="11"/>
      <c r="HW14" s="23" t="s">
        <v>759</v>
      </c>
      <c r="HX14" s="6" t="n">
        <v>21</v>
      </c>
      <c r="HY14" s="5" t="s">
        <v>760</v>
      </c>
      <c r="HZ14" s="11"/>
      <c r="IA14" s="11"/>
      <c r="IB14" s="23" t="s">
        <v>759</v>
      </c>
      <c r="IC14" s="6" t="n">
        <v>21</v>
      </c>
      <c r="ID14" s="5" t="s">
        <v>760</v>
      </c>
      <c r="IE14" s="11"/>
      <c r="IF14" s="11"/>
      <c r="IG14" s="23" t="s">
        <v>759</v>
      </c>
      <c r="IH14" s="6" t="n">
        <v>21</v>
      </c>
      <c r="II14" s="5" t="s">
        <v>760</v>
      </c>
      <c r="IJ14" s="11"/>
      <c r="IK14" s="11"/>
      <c r="IL14" s="23" t="s">
        <v>759</v>
      </c>
      <c r="IM14" s="6" t="n">
        <v>21</v>
      </c>
      <c r="IN14" s="5" t="s">
        <v>760</v>
      </c>
      <c r="IO14" s="11"/>
      <c r="IP14" s="11"/>
    </row>
    <row r="15" customFormat="false" ht="12.8" hidden="false" customHeight="false" outlineLevel="0" collapsed="false">
      <c r="A15" s="3"/>
      <c r="B15" s="3"/>
      <c r="C15" s="3"/>
      <c r="F15" s="3"/>
      <c r="G15" s="3"/>
      <c r="H15" s="3"/>
      <c r="K15" s="3"/>
      <c r="L15" s="3"/>
      <c r="M15" s="3"/>
      <c r="P15" s="3"/>
      <c r="Q15" s="3"/>
      <c r="R15" s="3"/>
      <c r="U15" s="3"/>
      <c r="V15" s="3"/>
      <c r="W15" s="3"/>
      <c r="Z15" s="3"/>
      <c r="AA15" s="3"/>
      <c r="AB15" s="3"/>
      <c r="AE15" s="3"/>
      <c r="AF15" s="3"/>
      <c r="AG15" s="3"/>
      <c r="AJ15" s="3"/>
      <c r="AK15" s="3"/>
      <c r="AL15" s="3"/>
      <c r="AO15" s="3"/>
      <c r="AP15" s="3"/>
      <c r="AQ15" s="3"/>
      <c r="AT15" s="3"/>
      <c r="AU15" s="3"/>
      <c r="AV15" s="3"/>
      <c r="AY15" s="3"/>
      <c r="AZ15" s="3"/>
      <c r="BA15" s="3"/>
      <c r="BD15" s="3"/>
      <c r="BE15" s="3"/>
      <c r="BF15" s="3"/>
      <c r="BI15" s="3"/>
      <c r="BJ15" s="3"/>
      <c r="BK15" s="3"/>
      <c r="BN15" s="3"/>
      <c r="BO15" s="3"/>
      <c r="BP15" s="3"/>
      <c r="BS15" s="3"/>
      <c r="BT15" s="3"/>
      <c r="BU15" s="3"/>
      <c r="BX15" s="3"/>
      <c r="BY15" s="3"/>
      <c r="BZ15" s="3"/>
      <c r="CC15" s="3"/>
      <c r="CD15" s="3"/>
      <c r="CE15" s="3"/>
      <c r="CH15" s="3"/>
      <c r="CI15" s="3"/>
      <c r="CJ15" s="3"/>
      <c r="CM15" s="3"/>
      <c r="CN15" s="3"/>
      <c r="CO15" s="3"/>
      <c r="CR15" s="3"/>
      <c r="CS15" s="3"/>
      <c r="CT15" s="3"/>
      <c r="CW15" s="3"/>
      <c r="CX15" s="3"/>
      <c r="CY15" s="3"/>
      <c r="DB15" s="3"/>
      <c r="DC15" s="3"/>
      <c r="DD15" s="3"/>
      <c r="DG15" s="3"/>
      <c r="DH15" s="3"/>
      <c r="DI15" s="3"/>
      <c r="DL15" s="3"/>
      <c r="DM15" s="3"/>
      <c r="DN15" s="3"/>
      <c r="DQ15" s="3"/>
      <c r="DR15" s="3"/>
      <c r="DS15" s="3"/>
      <c r="DV15" s="3"/>
      <c r="DW15" s="3"/>
      <c r="DX15" s="3"/>
      <c r="EA15" s="3"/>
      <c r="EB15" s="3"/>
      <c r="EC15" s="3"/>
      <c r="EF15" s="3"/>
      <c r="EG15" s="3"/>
      <c r="EH15" s="3"/>
      <c r="EK15" s="3"/>
      <c r="EL15" s="3"/>
      <c r="EM15" s="3"/>
      <c r="EP15" s="3"/>
      <c r="EQ15" s="3"/>
      <c r="ER15" s="3"/>
      <c r="EU15" s="3"/>
      <c r="EV15" s="3"/>
      <c r="EW15" s="3"/>
      <c r="EZ15" s="3"/>
      <c r="FA15" s="3"/>
      <c r="FB15" s="3"/>
      <c r="FE15" s="3"/>
      <c r="FF15" s="3"/>
      <c r="FG15" s="3"/>
      <c r="FJ15" s="3"/>
      <c r="FK15" s="3"/>
      <c r="FL15" s="3"/>
      <c r="FO15" s="3"/>
      <c r="FP15" s="3"/>
      <c r="FQ15" s="3"/>
      <c r="FT15" s="3"/>
      <c r="FU15" s="3"/>
      <c r="FV15" s="3"/>
      <c r="FY15" s="3"/>
      <c r="FZ15" s="3"/>
      <c r="GA15" s="3"/>
      <c r="GD15" s="3"/>
      <c r="GE15" s="3"/>
      <c r="GF15" s="3"/>
      <c r="GI15" s="3"/>
      <c r="GJ15" s="3"/>
      <c r="GK15" s="3"/>
      <c r="GN15" s="3"/>
      <c r="GO15" s="3"/>
      <c r="GP15" s="3"/>
      <c r="GS15" s="3"/>
      <c r="GT15" s="3"/>
      <c r="GU15" s="3"/>
      <c r="GX15" s="3"/>
      <c r="GY15" s="3"/>
      <c r="GZ15" s="3"/>
      <c r="HC15" s="3"/>
      <c r="HD15" s="3"/>
      <c r="HE15" s="3"/>
      <c r="HH15" s="3"/>
      <c r="HI15" s="3"/>
      <c r="HJ15" s="3"/>
      <c r="HM15" s="3"/>
      <c r="HN15" s="3"/>
      <c r="HO15" s="3"/>
      <c r="HR15" s="3"/>
      <c r="HS15" s="3"/>
      <c r="HT15" s="3"/>
      <c r="HW15" s="3"/>
      <c r="HX15" s="3"/>
      <c r="HY15" s="3"/>
      <c r="IB15" s="3"/>
      <c r="IC15" s="3"/>
      <c r="ID15" s="3"/>
      <c r="IG15" s="3"/>
      <c r="IH15" s="3"/>
      <c r="II15" s="3"/>
      <c r="IL15" s="3"/>
      <c r="IM15" s="3"/>
      <c r="IN15" s="3"/>
    </row>
    <row r="16" customFormat="false" ht="12.8" hidden="false" customHeight="false" outlineLevel="0" collapsed="false">
      <c r="A16" s="23" t="str">
        <f aca="false">IF(AND(B11="NO",B12="YES"),"# of recruits distribution","ignored")</f>
        <v>ignored</v>
      </c>
      <c r="B16" s="4" t="s">
        <v>761</v>
      </c>
      <c r="C16" s="11"/>
      <c r="D16" s="11"/>
      <c r="E16" s="11"/>
      <c r="F16" s="23" t="str">
        <f aca="false">IF(AND(G11="NO",G12="YES"),"# of recruits distribution","ignored")</f>
        <v>ignored</v>
      </c>
      <c r="G16" s="4" t="s">
        <v>761</v>
      </c>
      <c r="H16" s="11"/>
      <c r="I16" s="11"/>
      <c r="J16" s="11"/>
      <c r="K16" s="23" t="str">
        <f aca="false">IF(AND(L11="NO",L12="YES"),"# of recruits distribution","ignored")</f>
        <v>ignored</v>
      </c>
      <c r="L16" s="4" t="s">
        <v>761</v>
      </c>
      <c r="M16" s="11"/>
      <c r="N16" s="11"/>
      <c r="O16" s="11"/>
      <c r="P16" s="23" t="str">
        <f aca="false">IF(AND(Q11="NO",Q12="YES"),"# of recruits distribution","ignored")</f>
        <v>ignored</v>
      </c>
      <c r="Q16" s="4" t="s">
        <v>761</v>
      </c>
      <c r="R16" s="11"/>
      <c r="S16" s="11"/>
      <c r="T16" s="11"/>
      <c r="U16" s="23" t="str">
        <f aca="false">IF(AND(V11="NO",V12="YES"),"# of recruits distribution","ignored")</f>
        <v>ignored</v>
      </c>
      <c r="V16" s="4" t="s">
        <v>761</v>
      </c>
      <c r="W16" s="11"/>
      <c r="X16" s="11"/>
      <c r="Y16" s="11"/>
      <c r="Z16" s="23" t="str">
        <f aca="false">IF(AND(AA11="NO",AA12="YES"),"# of recruits distribution","ignored")</f>
        <v>ignored</v>
      </c>
      <c r="AA16" s="4" t="s">
        <v>761</v>
      </c>
      <c r="AB16" s="11"/>
      <c r="AC16" s="11"/>
      <c r="AD16" s="11"/>
      <c r="AE16" s="23" t="str">
        <f aca="false">IF(AND(AF11="NO",AF12="YES"),"# of recruits distribution","ignored")</f>
        <v>ignored</v>
      </c>
      <c r="AF16" s="4" t="s">
        <v>761</v>
      </c>
      <c r="AG16" s="11"/>
      <c r="AH16" s="11"/>
      <c r="AI16" s="11"/>
      <c r="AJ16" s="23" t="str">
        <f aca="false">IF(AND(AK11="NO",AK12="YES"),"# of recruits distribution","ignored")</f>
        <v>ignored</v>
      </c>
      <c r="AK16" s="4" t="s">
        <v>761</v>
      </c>
      <c r="AL16" s="11"/>
      <c r="AM16" s="11"/>
      <c r="AN16" s="11"/>
      <c r="AO16" s="23" t="str">
        <f aca="false">IF(AND(AP11="NO",AP12="YES"),"# of recruits distribution","ignored")</f>
        <v>ignored</v>
      </c>
      <c r="AP16" s="4" t="s">
        <v>761</v>
      </c>
      <c r="AQ16" s="11"/>
      <c r="AR16" s="11"/>
      <c r="AS16" s="11"/>
      <c r="AT16" s="23" t="str">
        <f aca="false">IF(AND(AU11="NO",AU12="YES"),"# of recruits distribution","ignored")</f>
        <v>ignored</v>
      </c>
      <c r="AU16" s="4" t="s">
        <v>761</v>
      </c>
      <c r="AV16" s="11"/>
      <c r="AW16" s="11"/>
      <c r="AX16" s="11"/>
      <c r="AY16" s="23" t="str">
        <f aca="false">IF(AND(AZ11="NO",AZ12="YES"),"# of recruits distribution","ignored")</f>
        <v>ignored</v>
      </c>
      <c r="AZ16" s="4" t="s">
        <v>761</v>
      </c>
      <c r="BA16" s="11"/>
      <c r="BB16" s="11"/>
      <c r="BC16" s="11"/>
      <c r="BD16" s="23" t="str">
        <f aca="false">IF(AND(BE11="NO",BE12="YES"),"# of recruits distribution","ignored")</f>
        <v>ignored</v>
      </c>
      <c r="BE16" s="4" t="s">
        <v>761</v>
      </c>
      <c r="BF16" s="11"/>
      <c r="BG16" s="11"/>
      <c r="BH16" s="11"/>
      <c r="BI16" s="23" t="str">
        <f aca="false">IF(AND(BJ11="NO",BJ12="YES"),"# of recruits distribution","ignored")</f>
        <v>ignored</v>
      </c>
      <c r="BJ16" s="4" t="s">
        <v>761</v>
      </c>
      <c r="BK16" s="11"/>
      <c r="BL16" s="11"/>
      <c r="BM16" s="11"/>
      <c r="BN16" s="23" t="str">
        <f aca="false">IF(AND(BO11="NO",BO12="YES"),"# of recruits distribution","ignored")</f>
        <v>ignored</v>
      </c>
      <c r="BO16" s="4" t="s">
        <v>761</v>
      </c>
      <c r="BP16" s="11"/>
      <c r="BQ16" s="11"/>
      <c r="BR16" s="11"/>
      <c r="BS16" s="23" t="str">
        <f aca="false">IF(AND(BT11="NO",BT12="YES"),"# of recruits distribution","ignored")</f>
        <v>ignored</v>
      </c>
      <c r="BT16" s="4" t="s">
        <v>761</v>
      </c>
      <c r="BU16" s="11"/>
      <c r="BV16" s="11"/>
      <c r="BW16" s="11"/>
      <c r="BX16" s="23" t="str">
        <f aca="false">IF(AND(BY11="NO",BY12="YES"),"# of recruits distribution","ignored")</f>
        <v>ignored</v>
      </c>
      <c r="BY16" s="4" t="s">
        <v>761</v>
      </c>
      <c r="BZ16" s="11"/>
      <c r="CA16" s="11"/>
      <c r="CB16" s="11"/>
      <c r="CC16" s="23" t="str">
        <f aca="false">IF(AND(CD11="NO",CD12="YES"),"# of recruits distribution","ignored")</f>
        <v>ignored</v>
      </c>
      <c r="CD16" s="4" t="s">
        <v>761</v>
      </c>
      <c r="CE16" s="11"/>
      <c r="CF16" s="11"/>
      <c r="CG16" s="11"/>
      <c r="CH16" s="23" t="str">
        <f aca="false">IF(AND(CI11="NO",CI12="YES"),"# of recruits distribution","ignored")</f>
        <v>ignored</v>
      </c>
      <c r="CI16" s="4" t="s">
        <v>761</v>
      </c>
      <c r="CJ16" s="11"/>
      <c r="CK16" s="11"/>
      <c r="CL16" s="11"/>
      <c r="CM16" s="23" t="str">
        <f aca="false">IF(AND(CN11="NO",CN12="YES"),"# of recruits distribution","ignored")</f>
        <v>ignored</v>
      </c>
      <c r="CN16" s="4" t="s">
        <v>761</v>
      </c>
      <c r="CO16" s="11"/>
      <c r="CP16" s="11"/>
      <c r="CQ16" s="11"/>
      <c r="CR16" s="23" t="str">
        <f aca="false">IF(AND(CS11="NO",CS12="YES"),"# of recruits distribution","ignored")</f>
        <v>ignored</v>
      </c>
      <c r="CS16" s="4" t="s">
        <v>761</v>
      </c>
      <c r="CT16" s="11"/>
      <c r="CU16" s="11"/>
      <c r="CV16" s="11"/>
      <c r="CW16" s="23" t="str">
        <f aca="false">IF(AND(CX11="NO",CX12="YES"),"# of recruits distribution","ignored")</f>
        <v>ignored</v>
      </c>
      <c r="CX16" s="4" t="s">
        <v>761</v>
      </c>
      <c r="CY16" s="11"/>
      <c r="CZ16" s="11"/>
      <c r="DA16" s="11"/>
      <c r="DB16" s="23" t="str">
        <f aca="false">IF(AND(DC11="NO",DC12="YES"),"# of recruits distribution","ignored")</f>
        <v>ignored</v>
      </c>
      <c r="DC16" s="4" t="s">
        <v>761</v>
      </c>
      <c r="DD16" s="11"/>
      <c r="DE16" s="11"/>
      <c r="DF16" s="11"/>
      <c r="DG16" s="23" t="str">
        <f aca="false">IF(AND(DH11="NO",DH12="YES"),"# of recruits distribution","ignored")</f>
        <v>ignored</v>
      </c>
      <c r="DH16" s="4" t="s">
        <v>761</v>
      </c>
      <c r="DI16" s="11"/>
      <c r="DJ16" s="11"/>
      <c r="DK16" s="11"/>
      <c r="DL16" s="23" t="str">
        <f aca="false">IF(AND(DM11="NO",DM12="YES"),"# of recruits distribution","ignored")</f>
        <v>ignored</v>
      </c>
      <c r="DM16" s="4" t="s">
        <v>761</v>
      </c>
      <c r="DN16" s="11"/>
      <c r="DO16" s="11"/>
      <c r="DP16" s="11"/>
      <c r="DQ16" s="23" t="str">
        <f aca="false">IF(AND(DR11="NO",DR12="YES"),"# of recruits distribution","ignored")</f>
        <v>ignored</v>
      </c>
      <c r="DR16" s="4" t="s">
        <v>761</v>
      </c>
      <c r="DS16" s="11"/>
      <c r="DT16" s="11"/>
      <c r="DU16" s="11"/>
      <c r="DV16" s="23" t="str">
        <f aca="false">IF(AND(DW11="NO",DW12="YES"),"# of recruits distribution","ignored")</f>
        <v>ignored</v>
      </c>
      <c r="DW16" s="4" t="s">
        <v>761</v>
      </c>
      <c r="DX16" s="11"/>
      <c r="DY16" s="11"/>
      <c r="DZ16" s="11"/>
      <c r="EA16" s="23" t="str">
        <f aca="false">IF(AND(EB11="NO",EB12="YES"),"# of recruits distribution","ignored")</f>
        <v>ignored</v>
      </c>
      <c r="EB16" s="4" t="s">
        <v>761</v>
      </c>
      <c r="EC16" s="11"/>
      <c r="ED16" s="11"/>
      <c r="EE16" s="11"/>
      <c r="EF16" s="23" t="str">
        <f aca="false">IF(AND(EG11="NO",EG12="YES"),"# of recruits distribution","ignored")</f>
        <v>ignored</v>
      </c>
      <c r="EG16" s="4" t="s">
        <v>761</v>
      </c>
      <c r="EH16" s="11"/>
      <c r="EI16" s="11"/>
      <c r="EJ16" s="11"/>
      <c r="EK16" s="23" t="str">
        <f aca="false">IF(AND(EL11="NO",EL12="YES"),"# of recruits distribution","ignored")</f>
        <v>ignored</v>
      </c>
      <c r="EL16" s="4" t="s">
        <v>761</v>
      </c>
      <c r="EM16" s="11"/>
      <c r="EN16" s="11"/>
      <c r="EO16" s="11"/>
      <c r="EP16" s="23" t="str">
        <f aca="false">IF(AND(EQ11="NO",EQ12="YES"),"# of recruits distribution","ignored")</f>
        <v>ignored</v>
      </c>
      <c r="EQ16" s="4" t="s">
        <v>761</v>
      </c>
      <c r="ER16" s="11"/>
      <c r="ES16" s="11"/>
      <c r="ET16" s="11"/>
      <c r="EU16" s="23" t="str">
        <f aca="false">IF(AND(EV11="NO",EV12="YES"),"# of recruits distribution","ignored")</f>
        <v>ignored</v>
      </c>
      <c r="EV16" s="4" t="s">
        <v>761</v>
      </c>
      <c r="EW16" s="11"/>
      <c r="EX16" s="11"/>
      <c r="EY16" s="11"/>
      <c r="EZ16" s="23" t="str">
        <f aca="false">IF(AND(FA11="NO",FA12="YES"),"# of recruits distribution","ignored")</f>
        <v>ignored</v>
      </c>
      <c r="FA16" s="4" t="s">
        <v>761</v>
      </c>
      <c r="FB16" s="11"/>
      <c r="FC16" s="11"/>
      <c r="FD16" s="11"/>
      <c r="FE16" s="23" t="str">
        <f aca="false">IF(AND(FF11="NO",FF12="YES"),"# of recruits distribution","ignored")</f>
        <v>ignored</v>
      </c>
      <c r="FF16" s="4" t="s">
        <v>761</v>
      </c>
      <c r="FG16" s="11"/>
      <c r="FH16" s="11"/>
      <c r="FI16" s="11"/>
      <c r="FJ16" s="23" t="str">
        <f aca="false">IF(AND(FK11="NO",FK12="YES"),"# of recruits distribution","ignored")</f>
        <v>ignored</v>
      </c>
      <c r="FK16" s="4" t="s">
        <v>761</v>
      </c>
      <c r="FL16" s="11"/>
      <c r="FM16" s="11"/>
      <c r="FN16" s="11"/>
      <c r="FO16" s="23" t="str">
        <f aca="false">IF(AND(FP11="NO",FP12="YES"),"# of recruits distribution","ignored")</f>
        <v>ignored</v>
      </c>
      <c r="FP16" s="4" t="s">
        <v>761</v>
      </c>
      <c r="FQ16" s="11"/>
      <c r="FR16" s="11"/>
      <c r="FS16" s="11"/>
      <c r="FT16" s="23" t="str">
        <f aca="false">IF(AND(FU11="NO",FU12="YES"),"# of recruits distribution","ignored")</f>
        <v>ignored</v>
      </c>
      <c r="FU16" s="4" t="s">
        <v>761</v>
      </c>
      <c r="FV16" s="11"/>
      <c r="FW16" s="11"/>
      <c r="FX16" s="11"/>
      <c r="FY16" s="23" t="str">
        <f aca="false">IF(AND(FZ11="NO",FZ12="YES"),"# of recruits distribution","ignored")</f>
        <v>ignored</v>
      </c>
      <c r="FZ16" s="4" t="s">
        <v>761</v>
      </c>
      <c r="GA16" s="11"/>
      <c r="GB16" s="11"/>
      <c r="GC16" s="11"/>
      <c r="GD16" s="23" t="str">
        <f aca="false">IF(AND(GE11="NO",GE12="YES"),"# of recruits distribution","ignored")</f>
        <v>ignored</v>
      </c>
      <c r="GE16" s="4" t="s">
        <v>761</v>
      </c>
      <c r="GF16" s="11"/>
      <c r="GG16" s="11"/>
      <c r="GH16" s="11"/>
      <c r="GI16" s="23" t="str">
        <f aca="false">IF(AND(GJ11="NO",GJ12="YES"),"# of recruits distribution","ignored")</f>
        <v>ignored</v>
      </c>
      <c r="GJ16" s="4" t="s">
        <v>761</v>
      </c>
      <c r="GK16" s="11"/>
      <c r="GL16" s="11"/>
      <c r="GM16" s="11"/>
      <c r="GN16" s="23" t="str">
        <f aca="false">IF(AND(GO11="NO",GO12="YES"),"# of recruits distribution","ignored")</f>
        <v>ignored</v>
      </c>
      <c r="GO16" s="4" t="s">
        <v>761</v>
      </c>
      <c r="GP16" s="11"/>
      <c r="GQ16" s="11"/>
      <c r="GR16" s="11"/>
      <c r="GS16" s="23" t="str">
        <f aca="false">IF(AND(GT11="NO",GT12="YES"),"# of recruits distribution","ignored")</f>
        <v>ignored</v>
      </c>
      <c r="GT16" s="4" t="s">
        <v>761</v>
      </c>
      <c r="GU16" s="11"/>
      <c r="GV16" s="11"/>
      <c r="GW16" s="11"/>
      <c r="GX16" s="23" t="str">
        <f aca="false">IF(AND(GY11="NO",GY12="YES"),"# of recruits distribution","ignored")</f>
        <v>ignored</v>
      </c>
      <c r="GY16" s="4" t="s">
        <v>761</v>
      </c>
      <c r="GZ16" s="11"/>
      <c r="HA16" s="11"/>
      <c r="HB16" s="11"/>
      <c r="HC16" s="23" t="str">
        <f aca="false">IF(AND(HD11="NO",HD12="YES"),"# of recruits distribution","ignored")</f>
        <v>ignored</v>
      </c>
      <c r="HD16" s="4" t="s">
        <v>761</v>
      </c>
      <c r="HE16" s="11"/>
      <c r="HF16" s="11"/>
      <c r="HG16" s="11"/>
      <c r="HH16" s="23" t="str">
        <f aca="false">IF(AND(HI11="NO",HI12="YES"),"# of recruits distribution","ignored")</f>
        <v>ignored</v>
      </c>
      <c r="HI16" s="4" t="s">
        <v>761</v>
      </c>
      <c r="HJ16" s="11"/>
      <c r="HK16" s="11"/>
      <c r="HL16" s="11"/>
      <c r="HM16" s="23" t="str">
        <f aca="false">IF(AND(HN11="NO",HN12="YES"),"# of recruits distribution","ignored")</f>
        <v>ignored</v>
      </c>
      <c r="HN16" s="4" t="s">
        <v>761</v>
      </c>
      <c r="HO16" s="11"/>
      <c r="HP16" s="11"/>
      <c r="HQ16" s="11"/>
      <c r="HR16" s="23" t="str">
        <f aca="false">IF(AND(HS11="NO",HS12="YES"),"# of recruits distribution","ignored")</f>
        <v>ignored</v>
      </c>
      <c r="HS16" s="4" t="s">
        <v>761</v>
      </c>
      <c r="HT16" s="11"/>
      <c r="HU16" s="11"/>
      <c r="HV16" s="11"/>
      <c r="HW16" s="23" t="str">
        <f aca="false">IF(AND(HX11="NO",HX12="YES"),"# of recruits distribution","ignored")</f>
        <v>ignored</v>
      </c>
      <c r="HX16" s="4" t="s">
        <v>761</v>
      </c>
      <c r="HY16" s="11"/>
      <c r="HZ16" s="11"/>
      <c r="IA16" s="11"/>
      <c r="IB16" s="23" t="str">
        <f aca="false">IF(AND(IC11="NO",IC12="YES"),"# of recruits distribution","ignored")</f>
        <v>ignored</v>
      </c>
      <c r="IC16" s="4" t="s">
        <v>761</v>
      </c>
      <c r="ID16" s="11"/>
      <c r="IE16" s="11"/>
      <c r="IF16" s="11"/>
      <c r="IG16" s="23" t="str">
        <f aca="false">IF(AND(IH11="NO",IH12="YES"),"# of recruits distribution","ignored")</f>
        <v>ignored</v>
      </c>
      <c r="IH16" s="4" t="s">
        <v>761</v>
      </c>
      <c r="II16" s="11"/>
      <c r="IJ16" s="11"/>
      <c r="IK16" s="11"/>
      <c r="IL16" s="23" t="str">
        <f aca="false">IF(AND(IM11="NO",IM12="YES"),"# of recruits distribution","ignored")</f>
        <v>ignored</v>
      </c>
      <c r="IM16" s="4" t="s">
        <v>761</v>
      </c>
      <c r="IN16" s="11"/>
      <c r="IO16" s="11"/>
      <c r="IP16" s="11"/>
    </row>
    <row r="17" customFormat="false" ht="12.8" hidden="false" customHeight="false" outlineLevel="0" collapsed="false">
      <c r="A17" s="23" t="str">
        <f aca="false">IF(AND(B11="NO",B12="YES"),"# of distribution nodes","ignored")</f>
        <v>ignored</v>
      </c>
      <c r="B17" s="24" t="n">
        <f aca="true">IFERROR(MATCH(TRUE(),ISBLANK(OFFSET(B17,2,1,1000)),0)-1,1000)</f>
        <v>4</v>
      </c>
      <c r="C17" s="5" t="s">
        <v>762</v>
      </c>
      <c r="D17" s="25" t="n">
        <f aca="true">SUMIF(OFFSET(D17,2,-1,B17),"&gt; 0")</f>
        <v>8</v>
      </c>
      <c r="E17" s="11"/>
      <c r="F17" s="23" t="str">
        <f aca="false">IF(AND(G11="NO",G12="YES"),"# of distribution nodes","ignored")</f>
        <v>ignored</v>
      </c>
      <c r="G17" s="24" t="n">
        <f aca="true">IFERROR(MATCH(TRUE(),ISBLANK(OFFSET(G17,2,1,1000)),0)-1,1000)</f>
        <v>4</v>
      </c>
      <c r="H17" s="5" t="s">
        <v>762</v>
      </c>
      <c r="I17" s="25" t="n">
        <f aca="true">SUMIF(OFFSET(I17,2,-1,G17),"&gt; 0")</f>
        <v>8</v>
      </c>
      <c r="J17" s="11"/>
      <c r="K17" s="23" t="str">
        <f aca="false">IF(AND(L11="NO",L12="YES"),"# of distribution nodes","ignored")</f>
        <v>ignored</v>
      </c>
      <c r="L17" s="24" t="n">
        <f aca="true">IFERROR(MATCH(TRUE(),ISBLANK(OFFSET(L17,2,1,1000)),0)-1,1000)</f>
        <v>4</v>
      </c>
      <c r="M17" s="5" t="s">
        <v>762</v>
      </c>
      <c r="N17" s="25" t="n">
        <f aca="true">SUMIF(OFFSET(N17,2,-1,L17),"&gt; 0")</f>
        <v>8</v>
      </c>
      <c r="O17" s="11"/>
      <c r="P17" s="23" t="str">
        <f aca="false">IF(AND(Q11="NO",Q12="YES"),"# of distribution nodes","ignored")</f>
        <v>ignored</v>
      </c>
      <c r="Q17" s="24" t="n">
        <f aca="true">IFERROR(MATCH(TRUE(),ISBLANK(OFFSET(Q17,2,1,1000)),0)-1,1000)</f>
        <v>4</v>
      </c>
      <c r="R17" s="5" t="s">
        <v>762</v>
      </c>
      <c r="S17" s="25" t="n">
        <f aca="true">SUMIF(OFFSET(S17,2,-1,Q17),"&gt; 0")</f>
        <v>8</v>
      </c>
      <c r="T17" s="11"/>
      <c r="U17" s="23" t="str">
        <f aca="false">IF(AND(V11="NO",V12="YES"),"# of distribution nodes","ignored")</f>
        <v>ignored</v>
      </c>
      <c r="V17" s="24" t="n">
        <f aca="true">IFERROR(MATCH(TRUE(),ISBLANK(OFFSET(V17,2,1,1000)),0)-1,1000)</f>
        <v>4</v>
      </c>
      <c r="W17" s="5" t="s">
        <v>762</v>
      </c>
      <c r="X17" s="25" t="n">
        <f aca="true">SUMIF(OFFSET(X17,2,-1,V17),"&gt; 0")</f>
        <v>8</v>
      </c>
      <c r="Y17" s="11"/>
      <c r="Z17" s="23" t="str">
        <f aca="false">IF(AND(AA11="NO",AA12="YES"),"# of distribution nodes","ignored")</f>
        <v>ignored</v>
      </c>
      <c r="AA17" s="24" t="n">
        <f aca="true">IFERROR(MATCH(TRUE(),ISBLANK(OFFSET(AA17,2,1,1000)),0)-1,1000)</f>
        <v>4</v>
      </c>
      <c r="AB17" s="5" t="s">
        <v>762</v>
      </c>
      <c r="AC17" s="25" t="n">
        <f aca="true">SUMIF(OFFSET(AC17,2,-1,AA17),"&gt; 0")</f>
        <v>8</v>
      </c>
      <c r="AD17" s="11"/>
      <c r="AE17" s="23" t="str">
        <f aca="false">IF(AND(AF11="NO",AF12="YES"),"# of distribution nodes","ignored")</f>
        <v>ignored</v>
      </c>
      <c r="AF17" s="24" t="n">
        <f aca="true">IFERROR(MATCH(TRUE(),ISBLANK(OFFSET(AF17,2,1,1000)),0)-1,1000)</f>
        <v>4</v>
      </c>
      <c r="AG17" s="5" t="s">
        <v>762</v>
      </c>
      <c r="AH17" s="25" t="n">
        <f aca="true">SUMIF(OFFSET(AH17,2,-1,AF17),"&gt; 0")</f>
        <v>8</v>
      </c>
      <c r="AI17" s="11"/>
      <c r="AJ17" s="23" t="str">
        <f aca="false">IF(AND(AK11="NO",AK12="YES"),"# of distribution nodes","ignored")</f>
        <v>ignored</v>
      </c>
      <c r="AK17" s="24" t="n">
        <f aca="true">IFERROR(MATCH(TRUE(),ISBLANK(OFFSET(AK17,2,1,1000)),0)-1,1000)</f>
        <v>4</v>
      </c>
      <c r="AL17" s="5" t="s">
        <v>762</v>
      </c>
      <c r="AM17" s="25" t="n">
        <f aca="true">SUMIF(OFFSET(AM17,2,-1,AK17),"&gt; 0")</f>
        <v>8</v>
      </c>
      <c r="AN17" s="11"/>
      <c r="AO17" s="23" t="str">
        <f aca="false">IF(AND(AP11="NO",AP12="YES"),"# of distribution nodes","ignored")</f>
        <v>ignored</v>
      </c>
      <c r="AP17" s="24" t="n">
        <f aca="true">IFERROR(MATCH(TRUE(),ISBLANK(OFFSET(AP17,2,1,1000)),0)-1,1000)</f>
        <v>4</v>
      </c>
      <c r="AQ17" s="5" t="s">
        <v>762</v>
      </c>
      <c r="AR17" s="25" t="n">
        <f aca="true">SUMIF(OFFSET(AR17,2,-1,AP17),"&gt; 0")</f>
        <v>8</v>
      </c>
      <c r="AS17" s="11"/>
      <c r="AT17" s="23" t="str">
        <f aca="false">IF(AND(AU11="NO",AU12="YES"),"# of distribution nodes","ignored")</f>
        <v>ignored</v>
      </c>
      <c r="AU17" s="24" t="n">
        <f aca="true">IFERROR(MATCH(TRUE(),ISBLANK(OFFSET(AU17,2,1,1000)),0)-1,1000)</f>
        <v>4</v>
      </c>
      <c r="AV17" s="5" t="s">
        <v>762</v>
      </c>
      <c r="AW17" s="25" t="n">
        <f aca="true">SUMIF(OFFSET(AW17,2,-1,AU17),"&gt; 0")</f>
        <v>8</v>
      </c>
      <c r="AX17" s="11"/>
      <c r="AY17" s="23" t="str">
        <f aca="false">IF(AND(AZ11="NO",AZ12="YES"),"# of distribution nodes","ignored")</f>
        <v>ignored</v>
      </c>
      <c r="AZ17" s="24" t="n">
        <f aca="true">IFERROR(MATCH(TRUE(),ISBLANK(OFFSET(AZ17,2,1,1000)),0)-1,1000)</f>
        <v>4</v>
      </c>
      <c r="BA17" s="5" t="s">
        <v>762</v>
      </c>
      <c r="BB17" s="25" t="n">
        <f aca="true">SUMIF(OFFSET(BB17,2,-1,AZ17),"&gt; 0")</f>
        <v>8</v>
      </c>
      <c r="BC17" s="11"/>
      <c r="BD17" s="23" t="str">
        <f aca="false">IF(AND(BE11="NO",BE12="YES"),"# of distribution nodes","ignored")</f>
        <v>ignored</v>
      </c>
      <c r="BE17" s="24" t="n">
        <f aca="true">IFERROR(MATCH(TRUE(),ISBLANK(OFFSET(BE17,2,1,1000)),0)-1,1000)</f>
        <v>4</v>
      </c>
      <c r="BF17" s="5" t="s">
        <v>762</v>
      </c>
      <c r="BG17" s="25" t="n">
        <f aca="true">SUMIF(OFFSET(BG17,2,-1,BE17),"&gt; 0")</f>
        <v>8</v>
      </c>
      <c r="BH17" s="11"/>
      <c r="BI17" s="23" t="str">
        <f aca="false">IF(AND(BJ11="NO",BJ12="YES"),"# of distribution nodes","ignored")</f>
        <v>ignored</v>
      </c>
      <c r="BJ17" s="24" t="n">
        <f aca="true">IFERROR(MATCH(TRUE(),ISBLANK(OFFSET(BJ17,2,1,1000)),0)-1,1000)</f>
        <v>4</v>
      </c>
      <c r="BK17" s="5" t="s">
        <v>762</v>
      </c>
      <c r="BL17" s="25" t="n">
        <f aca="true">SUMIF(OFFSET(BL17,2,-1,BJ17),"&gt; 0")</f>
        <v>8</v>
      </c>
      <c r="BM17" s="11"/>
      <c r="BN17" s="23" t="str">
        <f aca="false">IF(AND(BO11="NO",BO12="YES"),"# of distribution nodes","ignored")</f>
        <v>ignored</v>
      </c>
      <c r="BO17" s="24" t="n">
        <f aca="true">IFERROR(MATCH(TRUE(),ISBLANK(OFFSET(BO17,2,1,1000)),0)-1,1000)</f>
        <v>4</v>
      </c>
      <c r="BP17" s="5" t="s">
        <v>762</v>
      </c>
      <c r="BQ17" s="25" t="n">
        <f aca="true">SUMIF(OFFSET(BQ17,2,-1,BO17),"&gt; 0")</f>
        <v>8</v>
      </c>
      <c r="BR17" s="11"/>
      <c r="BS17" s="23" t="str">
        <f aca="false">IF(AND(BT11="NO",BT12="YES"),"# of distribution nodes","ignored")</f>
        <v>ignored</v>
      </c>
      <c r="BT17" s="24" t="n">
        <f aca="true">IFERROR(MATCH(TRUE(),ISBLANK(OFFSET(BT17,2,1,1000)),0)-1,1000)</f>
        <v>4</v>
      </c>
      <c r="BU17" s="5" t="s">
        <v>762</v>
      </c>
      <c r="BV17" s="25" t="n">
        <f aca="true">SUMIF(OFFSET(BV17,2,-1,BT17),"&gt; 0")</f>
        <v>8</v>
      </c>
      <c r="BW17" s="11"/>
      <c r="BX17" s="23" t="str">
        <f aca="false">IF(AND(BY11="NO",BY12="YES"),"# of distribution nodes","ignored")</f>
        <v>ignored</v>
      </c>
      <c r="BY17" s="24" t="n">
        <f aca="true">IFERROR(MATCH(TRUE(),ISBLANK(OFFSET(BY17,2,1,1000)),0)-1,1000)</f>
        <v>4</v>
      </c>
      <c r="BZ17" s="5" t="s">
        <v>762</v>
      </c>
      <c r="CA17" s="25" t="n">
        <f aca="true">SUMIF(OFFSET(CA17,2,-1,BY17),"&gt; 0")</f>
        <v>8</v>
      </c>
      <c r="CB17" s="11"/>
      <c r="CC17" s="23" t="str">
        <f aca="false">IF(AND(CD11="NO",CD12="YES"),"# of distribution nodes","ignored")</f>
        <v>ignored</v>
      </c>
      <c r="CD17" s="24" t="n">
        <f aca="true">IFERROR(MATCH(TRUE(),ISBLANK(OFFSET(CD17,2,1,1000)),0)-1,1000)</f>
        <v>4</v>
      </c>
      <c r="CE17" s="5" t="s">
        <v>762</v>
      </c>
      <c r="CF17" s="25" t="n">
        <f aca="true">SUMIF(OFFSET(CF17,2,-1,CD17),"&gt; 0")</f>
        <v>8</v>
      </c>
      <c r="CG17" s="11"/>
      <c r="CH17" s="23" t="str">
        <f aca="false">IF(AND(CI11="NO",CI12="YES"),"# of distribution nodes","ignored")</f>
        <v>ignored</v>
      </c>
      <c r="CI17" s="24" t="n">
        <f aca="true">IFERROR(MATCH(TRUE(),ISBLANK(OFFSET(CI17,2,1,1000)),0)-1,1000)</f>
        <v>4</v>
      </c>
      <c r="CJ17" s="5" t="s">
        <v>762</v>
      </c>
      <c r="CK17" s="25" t="n">
        <f aca="true">SUMIF(OFFSET(CK17,2,-1,CI17),"&gt; 0")</f>
        <v>8</v>
      </c>
      <c r="CL17" s="11"/>
      <c r="CM17" s="23" t="str">
        <f aca="false">IF(AND(CN11="NO",CN12="YES"),"# of distribution nodes","ignored")</f>
        <v>ignored</v>
      </c>
      <c r="CN17" s="24" t="n">
        <f aca="true">IFERROR(MATCH(TRUE(),ISBLANK(OFFSET(CN17,2,1,1000)),0)-1,1000)</f>
        <v>4</v>
      </c>
      <c r="CO17" s="5" t="s">
        <v>762</v>
      </c>
      <c r="CP17" s="25" t="n">
        <f aca="true">SUMIF(OFFSET(CP17,2,-1,CN17),"&gt; 0")</f>
        <v>8</v>
      </c>
      <c r="CQ17" s="11"/>
      <c r="CR17" s="23" t="str">
        <f aca="false">IF(AND(CS11="NO",CS12="YES"),"# of distribution nodes","ignored")</f>
        <v>ignored</v>
      </c>
      <c r="CS17" s="24" t="n">
        <f aca="true">IFERROR(MATCH(TRUE(),ISBLANK(OFFSET(CS17,2,1,1000)),0)-1,1000)</f>
        <v>4</v>
      </c>
      <c r="CT17" s="5" t="s">
        <v>762</v>
      </c>
      <c r="CU17" s="25" t="n">
        <f aca="true">SUMIF(OFFSET(CU17,2,-1,CS17),"&gt; 0")</f>
        <v>8</v>
      </c>
      <c r="CV17" s="11"/>
      <c r="CW17" s="23" t="str">
        <f aca="false">IF(AND(CX11="NO",CX12="YES"),"# of distribution nodes","ignored")</f>
        <v>ignored</v>
      </c>
      <c r="CX17" s="24" t="n">
        <f aca="true">IFERROR(MATCH(TRUE(),ISBLANK(OFFSET(CX17,2,1,1000)),0)-1,1000)</f>
        <v>4</v>
      </c>
      <c r="CY17" s="5" t="s">
        <v>762</v>
      </c>
      <c r="CZ17" s="25" t="n">
        <f aca="true">SUMIF(OFFSET(CZ17,2,-1,CX17),"&gt; 0")</f>
        <v>8</v>
      </c>
      <c r="DA17" s="11"/>
      <c r="DB17" s="23" t="str">
        <f aca="false">IF(AND(DC11="NO",DC12="YES"),"# of distribution nodes","ignored")</f>
        <v>ignored</v>
      </c>
      <c r="DC17" s="24" t="n">
        <f aca="true">IFERROR(MATCH(TRUE(),ISBLANK(OFFSET(DC17,2,1,1000)),0)-1,1000)</f>
        <v>4</v>
      </c>
      <c r="DD17" s="5" t="s">
        <v>762</v>
      </c>
      <c r="DE17" s="25" t="n">
        <f aca="true">SUMIF(OFFSET(DE17,2,-1,DC17),"&gt; 0")</f>
        <v>8</v>
      </c>
      <c r="DF17" s="11"/>
      <c r="DG17" s="23" t="str">
        <f aca="false">IF(AND(DH11="NO",DH12="YES"),"# of distribution nodes","ignored")</f>
        <v>ignored</v>
      </c>
      <c r="DH17" s="24" t="n">
        <f aca="true">IFERROR(MATCH(TRUE(),ISBLANK(OFFSET(DH17,2,1,1000)),0)-1,1000)</f>
        <v>4</v>
      </c>
      <c r="DI17" s="5" t="s">
        <v>762</v>
      </c>
      <c r="DJ17" s="25" t="n">
        <f aca="true">SUMIF(OFFSET(DJ17,2,-1,DH17),"&gt; 0")</f>
        <v>8</v>
      </c>
      <c r="DK17" s="11"/>
      <c r="DL17" s="23" t="str">
        <f aca="false">IF(AND(DM11="NO",DM12="YES"),"# of distribution nodes","ignored")</f>
        <v>ignored</v>
      </c>
      <c r="DM17" s="24" t="n">
        <f aca="true">IFERROR(MATCH(TRUE(),ISBLANK(OFFSET(DM17,2,1,1000)),0)-1,1000)</f>
        <v>4</v>
      </c>
      <c r="DN17" s="5" t="s">
        <v>762</v>
      </c>
      <c r="DO17" s="25" t="n">
        <f aca="true">SUMIF(OFFSET(DO17,2,-1,DM17),"&gt; 0")</f>
        <v>8</v>
      </c>
      <c r="DP17" s="11"/>
      <c r="DQ17" s="23" t="str">
        <f aca="false">IF(AND(DR11="NO",DR12="YES"),"# of distribution nodes","ignored")</f>
        <v>ignored</v>
      </c>
      <c r="DR17" s="24" t="n">
        <f aca="true">IFERROR(MATCH(TRUE(),ISBLANK(OFFSET(DR17,2,1,1000)),0)-1,1000)</f>
        <v>4</v>
      </c>
      <c r="DS17" s="5" t="s">
        <v>762</v>
      </c>
      <c r="DT17" s="25" t="n">
        <f aca="true">SUMIF(OFFSET(DT17,2,-1,DR17),"&gt; 0")</f>
        <v>8</v>
      </c>
      <c r="DU17" s="11"/>
      <c r="DV17" s="23" t="str">
        <f aca="false">IF(AND(DW11="NO",DW12="YES"),"# of distribution nodes","ignored")</f>
        <v>ignored</v>
      </c>
      <c r="DW17" s="24" t="n">
        <f aca="true">IFERROR(MATCH(TRUE(),ISBLANK(OFFSET(DW17,2,1,1000)),0)-1,1000)</f>
        <v>4</v>
      </c>
      <c r="DX17" s="5" t="s">
        <v>762</v>
      </c>
      <c r="DY17" s="25" t="n">
        <f aca="true">SUMIF(OFFSET(DY17,2,-1,DW17),"&gt; 0")</f>
        <v>8</v>
      </c>
      <c r="DZ17" s="11"/>
      <c r="EA17" s="23" t="str">
        <f aca="false">IF(AND(EB11="NO",EB12="YES"),"# of distribution nodes","ignored")</f>
        <v>ignored</v>
      </c>
      <c r="EB17" s="24" t="n">
        <f aca="true">IFERROR(MATCH(TRUE(),ISBLANK(OFFSET(EB17,2,1,1000)),0)-1,1000)</f>
        <v>4</v>
      </c>
      <c r="EC17" s="5" t="s">
        <v>762</v>
      </c>
      <c r="ED17" s="25" t="n">
        <f aca="true">SUMIF(OFFSET(ED17,2,-1,EB17),"&gt; 0")</f>
        <v>8</v>
      </c>
      <c r="EE17" s="11"/>
      <c r="EF17" s="23" t="str">
        <f aca="false">IF(AND(EG11="NO",EG12="YES"),"# of distribution nodes","ignored")</f>
        <v>ignored</v>
      </c>
      <c r="EG17" s="24" t="n">
        <f aca="true">IFERROR(MATCH(TRUE(),ISBLANK(OFFSET(EG17,2,1,1000)),0)-1,1000)</f>
        <v>4</v>
      </c>
      <c r="EH17" s="5" t="s">
        <v>762</v>
      </c>
      <c r="EI17" s="25" t="n">
        <f aca="true">SUMIF(OFFSET(EI17,2,-1,EG17),"&gt; 0")</f>
        <v>8</v>
      </c>
      <c r="EJ17" s="11"/>
      <c r="EK17" s="23" t="str">
        <f aca="false">IF(AND(EL11="NO",EL12="YES"),"# of distribution nodes","ignored")</f>
        <v>ignored</v>
      </c>
      <c r="EL17" s="24" t="n">
        <f aca="true">IFERROR(MATCH(TRUE(),ISBLANK(OFFSET(EL17,2,1,1000)),0)-1,1000)</f>
        <v>4</v>
      </c>
      <c r="EM17" s="5" t="s">
        <v>762</v>
      </c>
      <c r="EN17" s="25" t="n">
        <f aca="true">SUMIF(OFFSET(EN17,2,-1,EL17),"&gt; 0")</f>
        <v>8</v>
      </c>
      <c r="EO17" s="11"/>
      <c r="EP17" s="23" t="str">
        <f aca="false">IF(AND(EQ11="NO",EQ12="YES"),"# of distribution nodes","ignored")</f>
        <v>ignored</v>
      </c>
      <c r="EQ17" s="24" t="n">
        <f aca="true">IFERROR(MATCH(TRUE(),ISBLANK(OFFSET(EQ17,2,1,1000)),0)-1,1000)</f>
        <v>4</v>
      </c>
      <c r="ER17" s="5" t="s">
        <v>762</v>
      </c>
      <c r="ES17" s="25" t="n">
        <f aca="true">SUMIF(OFFSET(ES17,2,-1,EQ17),"&gt; 0")</f>
        <v>8</v>
      </c>
      <c r="ET17" s="11"/>
      <c r="EU17" s="23" t="str">
        <f aca="false">IF(AND(EV11="NO",EV12="YES"),"# of distribution nodes","ignored")</f>
        <v>ignored</v>
      </c>
      <c r="EV17" s="24" t="n">
        <f aca="true">IFERROR(MATCH(TRUE(),ISBLANK(OFFSET(EV17,2,1,1000)),0)-1,1000)</f>
        <v>4</v>
      </c>
      <c r="EW17" s="5" t="s">
        <v>762</v>
      </c>
      <c r="EX17" s="25" t="n">
        <f aca="true">SUMIF(OFFSET(EX17,2,-1,EV17),"&gt; 0")</f>
        <v>8</v>
      </c>
      <c r="EY17" s="11"/>
      <c r="EZ17" s="23" t="str">
        <f aca="false">IF(AND(FA11="NO",FA12="YES"),"# of distribution nodes","ignored")</f>
        <v>ignored</v>
      </c>
      <c r="FA17" s="24" t="n">
        <f aca="true">IFERROR(MATCH(TRUE(),ISBLANK(OFFSET(FA17,2,1,1000)),0)-1,1000)</f>
        <v>4</v>
      </c>
      <c r="FB17" s="5" t="s">
        <v>762</v>
      </c>
      <c r="FC17" s="25" t="n">
        <f aca="true">SUMIF(OFFSET(FC17,2,-1,FA17),"&gt; 0")</f>
        <v>8</v>
      </c>
      <c r="FD17" s="11"/>
      <c r="FE17" s="23" t="str">
        <f aca="false">IF(AND(FF11="NO",FF12="YES"),"# of distribution nodes","ignored")</f>
        <v>ignored</v>
      </c>
      <c r="FF17" s="24" t="n">
        <f aca="true">IFERROR(MATCH(TRUE(),ISBLANK(OFFSET(FF17,2,1,1000)),0)-1,1000)</f>
        <v>4</v>
      </c>
      <c r="FG17" s="5" t="s">
        <v>762</v>
      </c>
      <c r="FH17" s="25" t="n">
        <f aca="true">SUMIF(OFFSET(FH17,2,-1,FF17),"&gt; 0")</f>
        <v>8</v>
      </c>
      <c r="FI17" s="11"/>
      <c r="FJ17" s="23" t="str">
        <f aca="false">IF(AND(FK11="NO",FK12="YES"),"# of distribution nodes","ignored")</f>
        <v>ignored</v>
      </c>
      <c r="FK17" s="24" t="n">
        <f aca="true">IFERROR(MATCH(TRUE(),ISBLANK(OFFSET(FK17,2,1,1000)),0)-1,1000)</f>
        <v>4</v>
      </c>
      <c r="FL17" s="5" t="s">
        <v>762</v>
      </c>
      <c r="FM17" s="25" t="n">
        <f aca="true">SUMIF(OFFSET(FM17,2,-1,FK17),"&gt; 0")</f>
        <v>8</v>
      </c>
      <c r="FN17" s="11"/>
      <c r="FO17" s="23" t="str">
        <f aca="false">IF(AND(FP11="NO",FP12="YES"),"# of distribution nodes","ignored")</f>
        <v>ignored</v>
      </c>
      <c r="FP17" s="24" t="n">
        <f aca="true">IFERROR(MATCH(TRUE(),ISBLANK(OFFSET(FP17,2,1,1000)),0)-1,1000)</f>
        <v>4</v>
      </c>
      <c r="FQ17" s="5" t="s">
        <v>762</v>
      </c>
      <c r="FR17" s="25" t="n">
        <f aca="true">SUMIF(OFFSET(FR17,2,-1,FP17),"&gt; 0")</f>
        <v>8</v>
      </c>
      <c r="FS17" s="11"/>
      <c r="FT17" s="23" t="str">
        <f aca="false">IF(AND(FU11="NO",FU12="YES"),"# of distribution nodes","ignored")</f>
        <v>ignored</v>
      </c>
      <c r="FU17" s="24" t="n">
        <f aca="true">IFERROR(MATCH(TRUE(),ISBLANK(OFFSET(FU17,2,1,1000)),0)-1,1000)</f>
        <v>4</v>
      </c>
      <c r="FV17" s="5" t="s">
        <v>762</v>
      </c>
      <c r="FW17" s="25" t="n">
        <f aca="true">SUMIF(OFFSET(FW17,2,-1,FU17),"&gt; 0")</f>
        <v>8</v>
      </c>
      <c r="FX17" s="11"/>
      <c r="FY17" s="23" t="str">
        <f aca="false">IF(AND(FZ11="NO",FZ12="YES"),"# of distribution nodes","ignored")</f>
        <v>ignored</v>
      </c>
      <c r="FZ17" s="24" t="n">
        <f aca="true">IFERROR(MATCH(TRUE(),ISBLANK(OFFSET(FZ17,2,1,1000)),0)-1,1000)</f>
        <v>4</v>
      </c>
      <c r="GA17" s="5" t="s">
        <v>762</v>
      </c>
      <c r="GB17" s="25" t="n">
        <f aca="true">SUMIF(OFFSET(GB17,2,-1,FZ17),"&gt; 0")</f>
        <v>8</v>
      </c>
      <c r="GC17" s="11"/>
      <c r="GD17" s="23" t="str">
        <f aca="false">IF(AND(GE11="NO",GE12="YES"),"# of distribution nodes","ignored")</f>
        <v>ignored</v>
      </c>
      <c r="GE17" s="24" t="n">
        <f aca="true">IFERROR(MATCH(TRUE(),ISBLANK(OFFSET(GE17,2,1,1000)),0)-1,1000)</f>
        <v>4</v>
      </c>
      <c r="GF17" s="5" t="s">
        <v>762</v>
      </c>
      <c r="GG17" s="25" t="n">
        <f aca="true">SUMIF(OFFSET(GG17,2,-1,GE17),"&gt; 0")</f>
        <v>8</v>
      </c>
      <c r="GH17" s="11"/>
      <c r="GI17" s="23" t="str">
        <f aca="false">IF(AND(GJ11="NO",GJ12="YES"),"# of distribution nodes","ignored")</f>
        <v>ignored</v>
      </c>
      <c r="GJ17" s="24" t="n">
        <f aca="true">IFERROR(MATCH(TRUE(),ISBLANK(OFFSET(GJ17,2,1,1000)),0)-1,1000)</f>
        <v>4</v>
      </c>
      <c r="GK17" s="5" t="s">
        <v>762</v>
      </c>
      <c r="GL17" s="25" t="n">
        <f aca="true">SUMIF(OFFSET(GL17,2,-1,GJ17),"&gt; 0")</f>
        <v>8</v>
      </c>
      <c r="GM17" s="11"/>
      <c r="GN17" s="23" t="str">
        <f aca="false">IF(AND(GO11="NO",GO12="YES"),"# of distribution nodes","ignored")</f>
        <v>ignored</v>
      </c>
      <c r="GO17" s="24" t="n">
        <f aca="true">IFERROR(MATCH(TRUE(),ISBLANK(OFFSET(GO17,2,1,1000)),0)-1,1000)</f>
        <v>4</v>
      </c>
      <c r="GP17" s="5" t="s">
        <v>762</v>
      </c>
      <c r="GQ17" s="25" t="n">
        <f aca="true">SUMIF(OFFSET(GQ17,2,-1,GO17),"&gt; 0")</f>
        <v>8</v>
      </c>
      <c r="GR17" s="11"/>
      <c r="GS17" s="23" t="str">
        <f aca="false">IF(AND(GT11="NO",GT12="YES"),"# of distribution nodes","ignored")</f>
        <v>ignored</v>
      </c>
      <c r="GT17" s="24" t="n">
        <f aca="true">IFERROR(MATCH(TRUE(),ISBLANK(OFFSET(GT17,2,1,1000)),0)-1,1000)</f>
        <v>4</v>
      </c>
      <c r="GU17" s="5" t="s">
        <v>762</v>
      </c>
      <c r="GV17" s="25" t="n">
        <f aca="true">SUMIF(OFFSET(GV17,2,-1,GT17),"&gt; 0")</f>
        <v>8</v>
      </c>
      <c r="GW17" s="11"/>
      <c r="GX17" s="23" t="str">
        <f aca="false">IF(AND(GY11="NO",GY12="YES"),"# of distribution nodes","ignored")</f>
        <v>ignored</v>
      </c>
      <c r="GY17" s="24" t="n">
        <f aca="true">IFERROR(MATCH(TRUE(),ISBLANK(OFFSET(GY17,2,1,1000)),0)-1,1000)</f>
        <v>4</v>
      </c>
      <c r="GZ17" s="5" t="s">
        <v>762</v>
      </c>
      <c r="HA17" s="25" t="n">
        <f aca="true">SUMIF(OFFSET(HA17,2,-1,GY17),"&gt; 0")</f>
        <v>8</v>
      </c>
      <c r="HB17" s="11"/>
      <c r="HC17" s="23" t="str">
        <f aca="false">IF(AND(HD11="NO",HD12="YES"),"# of distribution nodes","ignored")</f>
        <v>ignored</v>
      </c>
      <c r="HD17" s="24" t="n">
        <f aca="true">IFERROR(MATCH(TRUE(),ISBLANK(OFFSET(HD17,2,1,1000)),0)-1,1000)</f>
        <v>4</v>
      </c>
      <c r="HE17" s="5" t="s">
        <v>762</v>
      </c>
      <c r="HF17" s="25" t="n">
        <f aca="true">SUMIF(OFFSET(HF17,2,-1,HD17),"&gt; 0")</f>
        <v>8</v>
      </c>
      <c r="HG17" s="11"/>
      <c r="HH17" s="23" t="str">
        <f aca="false">IF(AND(HI11="NO",HI12="YES"),"# of distribution nodes","ignored")</f>
        <v>ignored</v>
      </c>
      <c r="HI17" s="24" t="n">
        <f aca="true">IFERROR(MATCH(TRUE(),ISBLANK(OFFSET(HI17,2,1,1000)),0)-1,1000)</f>
        <v>4</v>
      </c>
      <c r="HJ17" s="5" t="s">
        <v>762</v>
      </c>
      <c r="HK17" s="25" t="n">
        <f aca="true">SUMIF(OFFSET(HK17,2,-1,HI17),"&gt; 0")</f>
        <v>8</v>
      </c>
      <c r="HL17" s="11"/>
      <c r="HM17" s="23" t="str">
        <f aca="false">IF(AND(HN11="NO",HN12="YES"),"# of distribution nodes","ignored")</f>
        <v>ignored</v>
      </c>
      <c r="HN17" s="24" t="n">
        <f aca="true">IFERROR(MATCH(TRUE(),ISBLANK(OFFSET(HN17,2,1,1000)),0)-1,1000)</f>
        <v>4</v>
      </c>
      <c r="HO17" s="5" t="s">
        <v>762</v>
      </c>
      <c r="HP17" s="25" t="n">
        <f aca="true">SUMIF(OFFSET(HP17,2,-1,HN17),"&gt; 0")</f>
        <v>8</v>
      </c>
      <c r="HQ17" s="11"/>
      <c r="HR17" s="23" t="str">
        <f aca="false">IF(AND(HS11="NO",HS12="YES"),"# of distribution nodes","ignored")</f>
        <v>ignored</v>
      </c>
      <c r="HS17" s="24" t="n">
        <f aca="true">IFERROR(MATCH(TRUE(),ISBLANK(OFFSET(HS17,2,1,1000)),0)-1,1000)</f>
        <v>4</v>
      </c>
      <c r="HT17" s="5" t="s">
        <v>762</v>
      </c>
      <c r="HU17" s="25" t="n">
        <f aca="true">SUMIF(OFFSET(HU17,2,-1,HS17),"&gt; 0")</f>
        <v>8</v>
      </c>
      <c r="HV17" s="11"/>
      <c r="HW17" s="23" t="str">
        <f aca="false">IF(AND(HX11="NO",HX12="YES"),"# of distribution nodes","ignored")</f>
        <v>ignored</v>
      </c>
      <c r="HX17" s="24" t="n">
        <f aca="true">IFERROR(MATCH(TRUE(),ISBLANK(OFFSET(HX17,2,1,1000)),0)-1,1000)</f>
        <v>4</v>
      </c>
      <c r="HY17" s="5" t="s">
        <v>762</v>
      </c>
      <c r="HZ17" s="25" t="n">
        <f aca="true">SUMIF(OFFSET(HZ17,2,-1,HX17),"&gt; 0")</f>
        <v>8</v>
      </c>
      <c r="IA17" s="11"/>
      <c r="IB17" s="23" t="str">
        <f aca="false">IF(AND(IC11="NO",IC12="YES"),"# of distribution nodes","ignored")</f>
        <v>ignored</v>
      </c>
      <c r="IC17" s="24" t="n">
        <f aca="true">IFERROR(MATCH(TRUE(),ISBLANK(OFFSET(IC17,2,1,1000)),0)-1,1000)</f>
        <v>4</v>
      </c>
      <c r="ID17" s="5" t="s">
        <v>762</v>
      </c>
      <c r="IE17" s="25" t="n">
        <f aca="true">SUMIF(OFFSET(IE17,2,-1,IC17),"&gt; 0")</f>
        <v>8</v>
      </c>
      <c r="IF17" s="11"/>
      <c r="IG17" s="23" t="str">
        <f aca="false">IF(AND(IH11="NO",IH12="YES"),"# of distribution nodes","ignored")</f>
        <v>ignored</v>
      </c>
      <c r="IH17" s="24" t="n">
        <f aca="true">IFERROR(MATCH(TRUE(),ISBLANK(OFFSET(IH17,2,1,1000)),0)-1,1000)</f>
        <v>4</v>
      </c>
      <c r="II17" s="5" t="s">
        <v>762</v>
      </c>
      <c r="IJ17" s="25" t="n">
        <f aca="true">SUMIF(OFFSET(IJ17,2,-1,IH17),"&gt; 0")</f>
        <v>8</v>
      </c>
      <c r="IK17" s="11"/>
      <c r="IL17" s="23" t="str">
        <f aca="false">IF(AND(IM11="NO",IM12="YES"),"# of distribution nodes","ignored")</f>
        <v>ignored</v>
      </c>
      <c r="IM17" s="24" t="n">
        <f aca="true">IFERROR(MATCH(TRUE(),ISBLANK(OFFSET(IM17,2,1,1000)),0)-1,1000)</f>
        <v>4</v>
      </c>
      <c r="IN17" s="5" t="s">
        <v>762</v>
      </c>
      <c r="IO17" s="25" t="n">
        <f aca="true">SUMIF(OFFSET(IO17,2,-1,IM17),"&gt; 0")</f>
        <v>8</v>
      </c>
      <c r="IP17" s="11"/>
    </row>
    <row r="18" customFormat="false" ht="12.8" hidden="false" customHeight="false" outlineLevel="0" collapsed="false">
      <c r="A18" s="23" t="s">
        <v>763</v>
      </c>
      <c r="B18" s="5" t="s">
        <v>764</v>
      </c>
      <c r="C18" s="5" t="s">
        <v>765</v>
      </c>
      <c r="D18" s="9" t="str">
        <f aca="false">IF(B16="Pointwise","Normalised","")</f>
        <v/>
      </c>
      <c r="E18" s="11"/>
      <c r="F18" s="23" t="s">
        <v>763</v>
      </c>
      <c r="G18" s="5" t="s">
        <v>764</v>
      </c>
      <c r="H18" s="5" t="s">
        <v>765</v>
      </c>
      <c r="I18" s="9" t="str">
        <f aca="false">IF(G16="Pointwise","Normalised","")</f>
        <v/>
      </c>
      <c r="J18" s="11"/>
      <c r="K18" s="23" t="s">
        <v>763</v>
      </c>
      <c r="L18" s="5" t="s">
        <v>764</v>
      </c>
      <c r="M18" s="5" t="s">
        <v>765</v>
      </c>
      <c r="N18" s="9" t="str">
        <f aca="false">IF(L16="Pointwise","Normalised","")</f>
        <v/>
      </c>
      <c r="O18" s="11"/>
      <c r="P18" s="23" t="s">
        <v>763</v>
      </c>
      <c r="Q18" s="5" t="s">
        <v>764</v>
      </c>
      <c r="R18" s="5" t="s">
        <v>765</v>
      </c>
      <c r="S18" s="9" t="str">
        <f aca="false">IF(Q16="Pointwise","Normalised","")</f>
        <v/>
      </c>
      <c r="T18" s="11"/>
      <c r="U18" s="23" t="s">
        <v>763</v>
      </c>
      <c r="V18" s="5" t="s">
        <v>764</v>
      </c>
      <c r="W18" s="5" t="s">
        <v>765</v>
      </c>
      <c r="X18" s="9" t="str">
        <f aca="false">IF(V16="Pointwise","Normalised","")</f>
        <v/>
      </c>
      <c r="Y18" s="11"/>
      <c r="Z18" s="23" t="s">
        <v>763</v>
      </c>
      <c r="AA18" s="5" t="s">
        <v>764</v>
      </c>
      <c r="AB18" s="5" t="s">
        <v>765</v>
      </c>
      <c r="AC18" s="9" t="str">
        <f aca="false">IF(AA16="Pointwise","Normalised","")</f>
        <v/>
      </c>
      <c r="AD18" s="11"/>
      <c r="AE18" s="23" t="s">
        <v>763</v>
      </c>
      <c r="AF18" s="5" t="s">
        <v>764</v>
      </c>
      <c r="AG18" s="5" t="s">
        <v>765</v>
      </c>
      <c r="AH18" s="9" t="str">
        <f aca="false">IF(AF16="Pointwise","Normalised","")</f>
        <v/>
      </c>
      <c r="AI18" s="11"/>
      <c r="AJ18" s="23" t="s">
        <v>763</v>
      </c>
      <c r="AK18" s="5" t="s">
        <v>764</v>
      </c>
      <c r="AL18" s="5" t="s">
        <v>765</v>
      </c>
      <c r="AM18" s="9" t="str">
        <f aca="false">IF(AK16="Pointwise","Normalised","")</f>
        <v/>
      </c>
      <c r="AN18" s="11"/>
      <c r="AO18" s="23" t="s">
        <v>763</v>
      </c>
      <c r="AP18" s="5" t="s">
        <v>764</v>
      </c>
      <c r="AQ18" s="5" t="s">
        <v>765</v>
      </c>
      <c r="AR18" s="9" t="str">
        <f aca="false">IF(AP16="Pointwise","Normalised","")</f>
        <v/>
      </c>
      <c r="AS18" s="11"/>
      <c r="AT18" s="23" t="s">
        <v>763</v>
      </c>
      <c r="AU18" s="5" t="s">
        <v>764</v>
      </c>
      <c r="AV18" s="5" t="s">
        <v>765</v>
      </c>
      <c r="AW18" s="9" t="str">
        <f aca="false">IF(AU16="Pointwise","Normalised","")</f>
        <v/>
      </c>
      <c r="AX18" s="11"/>
      <c r="AY18" s="23" t="s">
        <v>763</v>
      </c>
      <c r="AZ18" s="5" t="s">
        <v>764</v>
      </c>
      <c r="BA18" s="5" t="s">
        <v>765</v>
      </c>
      <c r="BB18" s="9" t="str">
        <f aca="false">IF(AZ16="Pointwise","Normalised","")</f>
        <v/>
      </c>
      <c r="BC18" s="11"/>
      <c r="BD18" s="23" t="s">
        <v>763</v>
      </c>
      <c r="BE18" s="5" t="s">
        <v>764</v>
      </c>
      <c r="BF18" s="5" t="s">
        <v>765</v>
      </c>
      <c r="BG18" s="9" t="str">
        <f aca="false">IF(BE16="Pointwise","Normalised","")</f>
        <v/>
      </c>
      <c r="BH18" s="11"/>
      <c r="BI18" s="23" t="s">
        <v>763</v>
      </c>
      <c r="BJ18" s="5" t="s">
        <v>764</v>
      </c>
      <c r="BK18" s="5" t="s">
        <v>765</v>
      </c>
      <c r="BL18" s="9" t="str">
        <f aca="false">IF(BJ16="Pointwise","Normalised","")</f>
        <v/>
      </c>
      <c r="BM18" s="11"/>
      <c r="BN18" s="23" t="s">
        <v>763</v>
      </c>
      <c r="BO18" s="5" t="s">
        <v>764</v>
      </c>
      <c r="BP18" s="5" t="s">
        <v>765</v>
      </c>
      <c r="BQ18" s="9" t="str">
        <f aca="false">IF(BO16="Pointwise","Normalised","")</f>
        <v/>
      </c>
      <c r="BR18" s="11"/>
      <c r="BS18" s="23" t="s">
        <v>763</v>
      </c>
      <c r="BT18" s="5" t="s">
        <v>764</v>
      </c>
      <c r="BU18" s="5" t="s">
        <v>765</v>
      </c>
      <c r="BV18" s="9" t="str">
        <f aca="false">IF(BT16="Pointwise","Normalised","")</f>
        <v/>
      </c>
      <c r="BW18" s="11"/>
      <c r="BX18" s="23" t="s">
        <v>763</v>
      </c>
      <c r="BY18" s="5" t="s">
        <v>764</v>
      </c>
      <c r="BZ18" s="5" t="s">
        <v>765</v>
      </c>
      <c r="CA18" s="9" t="str">
        <f aca="false">IF(BY16="Pointwise","Normalised","")</f>
        <v/>
      </c>
      <c r="CB18" s="11"/>
      <c r="CC18" s="23" t="s">
        <v>763</v>
      </c>
      <c r="CD18" s="5" t="s">
        <v>764</v>
      </c>
      <c r="CE18" s="5" t="s">
        <v>765</v>
      </c>
      <c r="CF18" s="9" t="str">
        <f aca="false">IF(CD16="Pointwise","Normalised","")</f>
        <v/>
      </c>
      <c r="CG18" s="11"/>
      <c r="CH18" s="23" t="s">
        <v>763</v>
      </c>
      <c r="CI18" s="5" t="s">
        <v>764</v>
      </c>
      <c r="CJ18" s="5" t="s">
        <v>765</v>
      </c>
      <c r="CK18" s="9" t="str">
        <f aca="false">IF(CI16="Pointwise","Normalised","")</f>
        <v/>
      </c>
      <c r="CL18" s="11"/>
      <c r="CM18" s="23" t="s">
        <v>763</v>
      </c>
      <c r="CN18" s="5" t="s">
        <v>764</v>
      </c>
      <c r="CO18" s="5" t="s">
        <v>765</v>
      </c>
      <c r="CP18" s="9" t="str">
        <f aca="false">IF(CN16="Pointwise","Normalised","")</f>
        <v/>
      </c>
      <c r="CQ18" s="11"/>
      <c r="CR18" s="23" t="s">
        <v>763</v>
      </c>
      <c r="CS18" s="5" t="s">
        <v>764</v>
      </c>
      <c r="CT18" s="5" t="s">
        <v>765</v>
      </c>
      <c r="CU18" s="9" t="str">
        <f aca="false">IF(CS16="Pointwise","Normalised","")</f>
        <v/>
      </c>
      <c r="CV18" s="11"/>
      <c r="CW18" s="23" t="s">
        <v>763</v>
      </c>
      <c r="CX18" s="5" t="s">
        <v>764</v>
      </c>
      <c r="CY18" s="5" t="s">
        <v>765</v>
      </c>
      <c r="CZ18" s="9" t="str">
        <f aca="false">IF(CX16="Pointwise","Normalised","")</f>
        <v/>
      </c>
      <c r="DA18" s="11"/>
      <c r="DB18" s="23" t="s">
        <v>763</v>
      </c>
      <c r="DC18" s="5" t="s">
        <v>764</v>
      </c>
      <c r="DD18" s="5" t="s">
        <v>765</v>
      </c>
      <c r="DE18" s="9" t="str">
        <f aca="false">IF(DC16="Pointwise","Normalised","")</f>
        <v/>
      </c>
      <c r="DF18" s="11"/>
      <c r="DG18" s="23" t="s">
        <v>763</v>
      </c>
      <c r="DH18" s="5" t="s">
        <v>764</v>
      </c>
      <c r="DI18" s="5" t="s">
        <v>765</v>
      </c>
      <c r="DJ18" s="9" t="str">
        <f aca="false">IF(DH16="Pointwise","Normalised","")</f>
        <v/>
      </c>
      <c r="DK18" s="11"/>
      <c r="DL18" s="23" t="s">
        <v>763</v>
      </c>
      <c r="DM18" s="5" t="s">
        <v>764</v>
      </c>
      <c r="DN18" s="5" t="s">
        <v>765</v>
      </c>
      <c r="DO18" s="9" t="str">
        <f aca="false">IF(DM16="Pointwise","Normalised","")</f>
        <v/>
      </c>
      <c r="DP18" s="11"/>
      <c r="DQ18" s="23" t="s">
        <v>763</v>
      </c>
      <c r="DR18" s="5" t="s">
        <v>764</v>
      </c>
      <c r="DS18" s="5" t="s">
        <v>765</v>
      </c>
      <c r="DT18" s="9" t="str">
        <f aca="false">IF(DR16="Pointwise","Normalised","")</f>
        <v/>
      </c>
      <c r="DU18" s="11"/>
      <c r="DV18" s="23" t="s">
        <v>763</v>
      </c>
      <c r="DW18" s="5" t="s">
        <v>764</v>
      </c>
      <c r="DX18" s="5" t="s">
        <v>765</v>
      </c>
      <c r="DY18" s="9" t="str">
        <f aca="false">IF(DW16="Pointwise","Normalised","")</f>
        <v/>
      </c>
      <c r="DZ18" s="11"/>
      <c r="EA18" s="23" t="s">
        <v>763</v>
      </c>
      <c r="EB18" s="5" t="s">
        <v>764</v>
      </c>
      <c r="EC18" s="5" t="s">
        <v>765</v>
      </c>
      <c r="ED18" s="9" t="str">
        <f aca="false">IF(EB16="Pointwise","Normalised","")</f>
        <v/>
      </c>
      <c r="EE18" s="11"/>
      <c r="EF18" s="23" t="s">
        <v>763</v>
      </c>
      <c r="EG18" s="5" t="s">
        <v>764</v>
      </c>
      <c r="EH18" s="5" t="s">
        <v>765</v>
      </c>
      <c r="EI18" s="9" t="str">
        <f aca="false">IF(EG16="Pointwise","Normalised","")</f>
        <v/>
      </c>
      <c r="EJ18" s="11"/>
      <c r="EK18" s="23" t="s">
        <v>763</v>
      </c>
      <c r="EL18" s="5" t="s">
        <v>764</v>
      </c>
      <c r="EM18" s="5" t="s">
        <v>765</v>
      </c>
      <c r="EN18" s="9" t="str">
        <f aca="false">IF(EL16="Pointwise","Normalised","")</f>
        <v/>
      </c>
      <c r="EO18" s="11"/>
      <c r="EP18" s="23" t="s">
        <v>763</v>
      </c>
      <c r="EQ18" s="5" t="s">
        <v>764</v>
      </c>
      <c r="ER18" s="5" t="s">
        <v>765</v>
      </c>
      <c r="ES18" s="9" t="str">
        <f aca="false">IF(EQ16="Pointwise","Normalised","")</f>
        <v/>
      </c>
      <c r="ET18" s="11"/>
      <c r="EU18" s="23" t="s">
        <v>763</v>
      </c>
      <c r="EV18" s="5" t="s">
        <v>764</v>
      </c>
      <c r="EW18" s="5" t="s">
        <v>765</v>
      </c>
      <c r="EX18" s="9" t="str">
        <f aca="false">IF(EV16="Pointwise","Normalised","")</f>
        <v/>
      </c>
      <c r="EY18" s="11"/>
      <c r="EZ18" s="23" t="s">
        <v>763</v>
      </c>
      <c r="FA18" s="5" t="s">
        <v>764</v>
      </c>
      <c r="FB18" s="5" t="s">
        <v>765</v>
      </c>
      <c r="FC18" s="9" t="str">
        <f aca="false">IF(FA16="Pointwise","Normalised","")</f>
        <v/>
      </c>
      <c r="FD18" s="11"/>
      <c r="FE18" s="23" t="s">
        <v>763</v>
      </c>
      <c r="FF18" s="5" t="s">
        <v>764</v>
      </c>
      <c r="FG18" s="5" t="s">
        <v>765</v>
      </c>
      <c r="FH18" s="9" t="str">
        <f aca="false">IF(FF16="Pointwise","Normalised","")</f>
        <v/>
      </c>
      <c r="FI18" s="11"/>
      <c r="FJ18" s="23" t="s">
        <v>763</v>
      </c>
      <c r="FK18" s="5" t="s">
        <v>764</v>
      </c>
      <c r="FL18" s="5" t="s">
        <v>765</v>
      </c>
      <c r="FM18" s="9" t="str">
        <f aca="false">IF(FK16="Pointwise","Normalised","")</f>
        <v/>
      </c>
      <c r="FN18" s="11"/>
      <c r="FO18" s="23" t="s">
        <v>763</v>
      </c>
      <c r="FP18" s="5" t="s">
        <v>764</v>
      </c>
      <c r="FQ18" s="5" t="s">
        <v>765</v>
      </c>
      <c r="FR18" s="9" t="str">
        <f aca="false">IF(FP16="Pointwise","Normalised","")</f>
        <v/>
      </c>
      <c r="FS18" s="11"/>
      <c r="FT18" s="23" t="s">
        <v>763</v>
      </c>
      <c r="FU18" s="5" t="s">
        <v>764</v>
      </c>
      <c r="FV18" s="5" t="s">
        <v>765</v>
      </c>
      <c r="FW18" s="9" t="str">
        <f aca="false">IF(FU16="Pointwise","Normalised","")</f>
        <v/>
      </c>
      <c r="FX18" s="11"/>
      <c r="FY18" s="23" t="s">
        <v>763</v>
      </c>
      <c r="FZ18" s="5" t="s">
        <v>764</v>
      </c>
      <c r="GA18" s="5" t="s">
        <v>765</v>
      </c>
      <c r="GB18" s="9" t="str">
        <f aca="false">IF(FZ16="Pointwise","Normalised","")</f>
        <v/>
      </c>
      <c r="GC18" s="11"/>
      <c r="GD18" s="23" t="s">
        <v>763</v>
      </c>
      <c r="GE18" s="5" t="s">
        <v>764</v>
      </c>
      <c r="GF18" s="5" t="s">
        <v>765</v>
      </c>
      <c r="GG18" s="9" t="str">
        <f aca="false">IF(GE16="Pointwise","Normalised","")</f>
        <v/>
      </c>
      <c r="GH18" s="11"/>
      <c r="GI18" s="23" t="s">
        <v>763</v>
      </c>
      <c r="GJ18" s="5" t="s">
        <v>764</v>
      </c>
      <c r="GK18" s="5" t="s">
        <v>765</v>
      </c>
      <c r="GL18" s="9" t="str">
        <f aca="false">IF(GJ16="Pointwise","Normalised","")</f>
        <v/>
      </c>
      <c r="GM18" s="11"/>
      <c r="GN18" s="23" t="s">
        <v>763</v>
      </c>
      <c r="GO18" s="5" t="s">
        <v>764</v>
      </c>
      <c r="GP18" s="5" t="s">
        <v>765</v>
      </c>
      <c r="GQ18" s="9" t="str">
        <f aca="false">IF(GO16="Pointwise","Normalised","")</f>
        <v/>
      </c>
      <c r="GR18" s="11"/>
      <c r="GS18" s="23" t="s">
        <v>763</v>
      </c>
      <c r="GT18" s="5" t="s">
        <v>764</v>
      </c>
      <c r="GU18" s="5" t="s">
        <v>765</v>
      </c>
      <c r="GV18" s="9" t="str">
        <f aca="false">IF(GT16="Pointwise","Normalised","")</f>
        <v/>
      </c>
      <c r="GW18" s="11"/>
      <c r="GX18" s="23" t="s">
        <v>763</v>
      </c>
      <c r="GY18" s="5" t="s">
        <v>764</v>
      </c>
      <c r="GZ18" s="5" t="s">
        <v>765</v>
      </c>
      <c r="HA18" s="9" t="str">
        <f aca="false">IF(GY16="Pointwise","Normalised","")</f>
        <v/>
      </c>
      <c r="HB18" s="11"/>
      <c r="HC18" s="23" t="s">
        <v>763</v>
      </c>
      <c r="HD18" s="5" t="s">
        <v>764</v>
      </c>
      <c r="HE18" s="5" t="s">
        <v>765</v>
      </c>
      <c r="HF18" s="9" t="str">
        <f aca="false">IF(HD16="Pointwise","Normalised","")</f>
        <v/>
      </c>
      <c r="HG18" s="11"/>
      <c r="HH18" s="23" t="s">
        <v>763</v>
      </c>
      <c r="HI18" s="5" t="s">
        <v>764</v>
      </c>
      <c r="HJ18" s="5" t="s">
        <v>765</v>
      </c>
      <c r="HK18" s="9" t="str">
        <f aca="false">IF(HI16="Pointwise","Normalised","")</f>
        <v/>
      </c>
      <c r="HL18" s="11"/>
      <c r="HM18" s="23" t="s">
        <v>763</v>
      </c>
      <c r="HN18" s="5" t="s">
        <v>764</v>
      </c>
      <c r="HO18" s="5" t="s">
        <v>765</v>
      </c>
      <c r="HP18" s="9" t="str">
        <f aca="false">IF(HN16="Pointwise","Normalised","")</f>
        <v/>
      </c>
      <c r="HQ18" s="11"/>
      <c r="HR18" s="23" t="s">
        <v>763</v>
      </c>
      <c r="HS18" s="5" t="s">
        <v>764</v>
      </c>
      <c r="HT18" s="5" t="s">
        <v>765</v>
      </c>
      <c r="HU18" s="9" t="str">
        <f aca="false">IF(HS16="Pointwise","Normalised","")</f>
        <v/>
      </c>
      <c r="HV18" s="11"/>
      <c r="HW18" s="23" t="s">
        <v>763</v>
      </c>
      <c r="HX18" s="5" t="s">
        <v>764</v>
      </c>
      <c r="HY18" s="5" t="s">
        <v>765</v>
      </c>
      <c r="HZ18" s="9" t="str">
        <f aca="false">IF(HX16="Pointwise","Normalised","")</f>
        <v/>
      </c>
      <c r="IA18" s="11"/>
      <c r="IB18" s="23" t="s">
        <v>763</v>
      </c>
      <c r="IC18" s="5" t="s">
        <v>764</v>
      </c>
      <c r="ID18" s="5" t="s">
        <v>765</v>
      </c>
      <c r="IE18" s="9" t="str">
        <f aca="false">IF(IC16="Pointwise","Normalised","")</f>
        <v/>
      </c>
      <c r="IF18" s="11"/>
      <c r="IG18" s="23" t="s">
        <v>763</v>
      </c>
      <c r="IH18" s="5" t="s">
        <v>764</v>
      </c>
      <c r="II18" s="5" t="s">
        <v>765</v>
      </c>
      <c r="IJ18" s="9" t="str">
        <f aca="false">IF(IH16="Pointwise","Normalised","")</f>
        <v/>
      </c>
      <c r="IK18" s="11"/>
      <c r="IL18" s="23" t="s">
        <v>763</v>
      </c>
      <c r="IM18" s="5" t="s">
        <v>764</v>
      </c>
      <c r="IN18" s="5" t="s">
        <v>765</v>
      </c>
      <c r="IO18" s="9" t="str">
        <f aca="false">IF(IM16="Pointwise","Normalised","")</f>
        <v/>
      </c>
      <c r="IP18" s="11"/>
    </row>
    <row r="19" customFormat="false" ht="12.8" hidden="false" customHeight="false" outlineLevel="0" collapsed="false">
      <c r="B19" s="4" t="n">
        <v>220</v>
      </c>
      <c r="C19" s="4" t="n">
        <v>1</v>
      </c>
      <c r="D19" s="26" t="str">
        <f aca="false">IF(D$18&lt;&gt;"",IF(ISNUMBER(C19),C19/D$17,0),"")</f>
        <v/>
      </c>
      <c r="E19" s="11"/>
      <c r="G19" s="4" t="n">
        <v>220</v>
      </c>
      <c r="H19" s="4" t="n">
        <v>1</v>
      </c>
      <c r="I19" s="26" t="str">
        <f aca="false">IF(I$18&lt;&gt;"",IF(ISNUMBER(H19),H19/I$17,0),"")</f>
        <v/>
      </c>
      <c r="J19" s="11"/>
      <c r="L19" s="4" t="n">
        <v>220</v>
      </c>
      <c r="M19" s="4" t="n">
        <v>1</v>
      </c>
      <c r="N19" s="26" t="str">
        <f aca="false">IF(N$18&lt;&gt;"",IF(ISNUMBER(M19),M19/N$17,0),"")</f>
        <v/>
      </c>
      <c r="O19" s="11"/>
      <c r="Q19" s="4" t="n">
        <v>220</v>
      </c>
      <c r="R19" s="4" t="n">
        <v>1</v>
      </c>
      <c r="S19" s="26" t="str">
        <f aca="false">IF(S$18&lt;&gt;"",IF(ISNUMBER(R19),R19/S$17,0),"")</f>
        <v/>
      </c>
      <c r="T19" s="11"/>
      <c r="V19" s="4" t="n">
        <v>220</v>
      </c>
      <c r="W19" s="4" t="n">
        <v>1</v>
      </c>
      <c r="X19" s="26" t="str">
        <f aca="false">IF(X$18&lt;&gt;"",IF(ISNUMBER(W19),W19/X$17,0),"")</f>
        <v/>
      </c>
      <c r="Y19" s="11"/>
      <c r="AA19" s="4" t="n">
        <v>220</v>
      </c>
      <c r="AB19" s="4" t="n">
        <v>1</v>
      </c>
      <c r="AC19" s="26" t="str">
        <f aca="false">IF(AC$18&lt;&gt;"",IF(ISNUMBER(AB19),AB19/AC$17,0),"")</f>
        <v/>
      </c>
      <c r="AD19" s="11"/>
      <c r="AF19" s="4" t="n">
        <v>220</v>
      </c>
      <c r="AG19" s="4" t="n">
        <v>1</v>
      </c>
      <c r="AH19" s="26" t="str">
        <f aca="false">IF(AH$18&lt;&gt;"",IF(ISNUMBER(AG19),AG19/AH$17,0),"")</f>
        <v/>
      </c>
      <c r="AI19" s="11"/>
      <c r="AK19" s="4" t="n">
        <v>220</v>
      </c>
      <c r="AL19" s="4" t="n">
        <v>1</v>
      </c>
      <c r="AM19" s="26" t="str">
        <f aca="false">IF(AM$18&lt;&gt;"",IF(ISNUMBER(AL19),AL19/AM$17,0),"")</f>
        <v/>
      </c>
      <c r="AN19" s="11"/>
      <c r="AP19" s="4" t="n">
        <v>220</v>
      </c>
      <c r="AQ19" s="4" t="n">
        <v>1</v>
      </c>
      <c r="AR19" s="26" t="str">
        <f aca="false">IF(AR$18&lt;&gt;"",IF(ISNUMBER(AQ19),AQ19/AR$17,0),"")</f>
        <v/>
      </c>
      <c r="AS19" s="11"/>
      <c r="AU19" s="4" t="n">
        <v>220</v>
      </c>
      <c r="AV19" s="4" t="n">
        <v>1</v>
      </c>
      <c r="AW19" s="26" t="str">
        <f aca="false">IF(AW$18&lt;&gt;"",IF(ISNUMBER(AV19),AV19/AW$17,0),"")</f>
        <v/>
      </c>
      <c r="AX19" s="11"/>
      <c r="AZ19" s="4" t="n">
        <v>220</v>
      </c>
      <c r="BA19" s="4" t="n">
        <v>1</v>
      </c>
      <c r="BB19" s="26" t="str">
        <f aca="false">IF(BB$18&lt;&gt;"",IF(ISNUMBER(BA19),BA19/BB$17,0),"")</f>
        <v/>
      </c>
      <c r="BC19" s="11"/>
      <c r="BE19" s="4" t="n">
        <v>220</v>
      </c>
      <c r="BF19" s="4" t="n">
        <v>1</v>
      </c>
      <c r="BG19" s="26" t="str">
        <f aca="false">IF(BG$18&lt;&gt;"",IF(ISNUMBER(BF19),BF19/BG$17,0),"")</f>
        <v/>
      </c>
      <c r="BH19" s="11"/>
      <c r="BJ19" s="4" t="n">
        <v>220</v>
      </c>
      <c r="BK19" s="4" t="n">
        <v>1</v>
      </c>
      <c r="BL19" s="26" t="str">
        <f aca="false">IF(BL$18&lt;&gt;"",IF(ISNUMBER(BK19),BK19/BL$17,0),"")</f>
        <v/>
      </c>
      <c r="BM19" s="11"/>
      <c r="BO19" s="4" t="n">
        <v>220</v>
      </c>
      <c r="BP19" s="4" t="n">
        <v>1</v>
      </c>
      <c r="BQ19" s="26" t="str">
        <f aca="false">IF(BQ$18&lt;&gt;"",IF(ISNUMBER(BP19),BP19/BQ$17,0),"")</f>
        <v/>
      </c>
      <c r="BR19" s="11"/>
      <c r="BT19" s="4" t="n">
        <v>220</v>
      </c>
      <c r="BU19" s="4" t="n">
        <v>1</v>
      </c>
      <c r="BV19" s="26" t="str">
        <f aca="false">IF(BV$18&lt;&gt;"",IF(ISNUMBER(BU19),BU19/BV$17,0),"")</f>
        <v/>
      </c>
      <c r="BW19" s="11"/>
      <c r="BY19" s="4" t="n">
        <v>220</v>
      </c>
      <c r="BZ19" s="4" t="n">
        <v>1</v>
      </c>
      <c r="CA19" s="26" t="str">
        <f aca="false">IF(CA$18&lt;&gt;"",IF(ISNUMBER(BZ19),BZ19/CA$17,0),"")</f>
        <v/>
      </c>
      <c r="CB19" s="11"/>
      <c r="CD19" s="4" t="n">
        <v>220</v>
      </c>
      <c r="CE19" s="4" t="n">
        <v>1</v>
      </c>
      <c r="CF19" s="26" t="str">
        <f aca="false">IF(CF$18&lt;&gt;"",IF(ISNUMBER(CE19),CE19/CF$17,0),"")</f>
        <v/>
      </c>
      <c r="CG19" s="11"/>
      <c r="CI19" s="4" t="n">
        <v>220</v>
      </c>
      <c r="CJ19" s="4" t="n">
        <v>1</v>
      </c>
      <c r="CK19" s="26" t="str">
        <f aca="false">IF(CK$18&lt;&gt;"",IF(ISNUMBER(CJ19),CJ19/CK$17,0),"")</f>
        <v/>
      </c>
      <c r="CL19" s="11"/>
      <c r="CN19" s="4" t="n">
        <v>220</v>
      </c>
      <c r="CO19" s="4" t="n">
        <v>1</v>
      </c>
      <c r="CP19" s="26" t="str">
        <f aca="false">IF(CP$18&lt;&gt;"",IF(ISNUMBER(CO19),CO19/CP$17,0),"")</f>
        <v/>
      </c>
      <c r="CQ19" s="11"/>
      <c r="CS19" s="4" t="n">
        <v>220</v>
      </c>
      <c r="CT19" s="4" t="n">
        <v>1</v>
      </c>
      <c r="CU19" s="26" t="str">
        <f aca="false">IF(CU$18&lt;&gt;"",IF(ISNUMBER(CT19),CT19/CU$17,0),"")</f>
        <v/>
      </c>
      <c r="CV19" s="11"/>
      <c r="CX19" s="4" t="n">
        <v>220</v>
      </c>
      <c r="CY19" s="4" t="n">
        <v>1</v>
      </c>
      <c r="CZ19" s="26" t="str">
        <f aca="false">IF(CZ$18&lt;&gt;"",IF(ISNUMBER(CY19),CY19/CZ$17,0),"")</f>
        <v/>
      </c>
      <c r="DA19" s="11"/>
      <c r="DC19" s="4" t="n">
        <v>220</v>
      </c>
      <c r="DD19" s="4" t="n">
        <v>1</v>
      </c>
      <c r="DE19" s="26" t="str">
        <f aca="false">IF(DE$18&lt;&gt;"",IF(ISNUMBER(DD19),DD19/DE$17,0),"")</f>
        <v/>
      </c>
      <c r="DF19" s="11"/>
      <c r="DH19" s="4" t="n">
        <v>220</v>
      </c>
      <c r="DI19" s="4" t="n">
        <v>1</v>
      </c>
      <c r="DJ19" s="26" t="str">
        <f aca="false">IF(DJ$18&lt;&gt;"",IF(ISNUMBER(DI19),DI19/DJ$17,0),"")</f>
        <v/>
      </c>
      <c r="DK19" s="11"/>
      <c r="DM19" s="4" t="n">
        <v>220</v>
      </c>
      <c r="DN19" s="4" t="n">
        <v>1</v>
      </c>
      <c r="DO19" s="26" t="str">
        <f aca="false">IF(DO$18&lt;&gt;"",IF(ISNUMBER(DN19),DN19/DO$17,0),"")</f>
        <v/>
      </c>
      <c r="DP19" s="11"/>
      <c r="DR19" s="4" t="n">
        <v>220</v>
      </c>
      <c r="DS19" s="4" t="n">
        <v>1</v>
      </c>
      <c r="DT19" s="26" t="str">
        <f aca="false">IF(DT$18&lt;&gt;"",IF(ISNUMBER(DS19),DS19/DT$17,0),"")</f>
        <v/>
      </c>
      <c r="DU19" s="11"/>
      <c r="DW19" s="4" t="n">
        <v>220</v>
      </c>
      <c r="DX19" s="4" t="n">
        <v>1</v>
      </c>
      <c r="DY19" s="26" t="str">
        <f aca="false">IF(DY$18&lt;&gt;"",IF(ISNUMBER(DX19),DX19/DY$17,0),"")</f>
        <v/>
      </c>
      <c r="DZ19" s="11"/>
      <c r="EB19" s="4" t="n">
        <v>220</v>
      </c>
      <c r="EC19" s="4" t="n">
        <v>1</v>
      </c>
      <c r="ED19" s="26" t="str">
        <f aca="false">IF(ED$18&lt;&gt;"",IF(ISNUMBER(EC19),EC19/ED$17,0),"")</f>
        <v/>
      </c>
      <c r="EE19" s="11"/>
      <c r="EG19" s="4" t="n">
        <v>220</v>
      </c>
      <c r="EH19" s="4" t="n">
        <v>1</v>
      </c>
      <c r="EI19" s="26" t="str">
        <f aca="false">IF(EI$18&lt;&gt;"",IF(ISNUMBER(EH19),EH19/EI$17,0),"")</f>
        <v/>
      </c>
      <c r="EJ19" s="11"/>
      <c r="EL19" s="4" t="n">
        <v>220</v>
      </c>
      <c r="EM19" s="4" t="n">
        <v>1</v>
      </c>
      <c r="EN19" s="26" t="str">
        <f aca="false">IF(EN$18&lt;&gt;"",IF(ISNUMBER(EM19),EM19/EN$17,0),"")</f>
        <v/>
      </c>
      <c r="EO19" s="11"/>
      <c r="EQ19" s="4" t="n">
        <v>220</v>
      </c>
      <c r="ER19" s="4" t="n">
        <v>1</v>
      </c>
      <c r="ES19" s="26" t="str">
        <f aca="false">IF(ES$18&lt;&gt;"",IF(ISNUMBER(ER19),ER19/ES$17,0),"")</f>
        <v/>
      </c>
      <c r="ET19" s="11"/>
      <c r="EV19" s="4" t="n">
        <v>220</v>
      </c>
      <c r="EW19" s="4" t="n">
        <v>1</v>
      </c>
      <c r="EX19" s="26" t="str">
        <f aca="false">IF(EX$18&lt;&gt;"",IF(ISNUMBER(EW19),EW19/EX$17,0),"")</f>
        <v/>
      </c>
      <c r="EY19" s="11"/>
      <c r="FA19" s="4" t="n">
        <v>220</v>
      </c>
      <c r="FB19" s="4" t="n">
        <v>1</v>
      </c>
      <c r="FC19" s="26" t="str">
        <f aca="false">IF(FC$18&lt;&gt;"",IF(ISNUMBER(FB19),FB19/FC$17,0),"")</f>
        <v/>
      </c>
      <c r="FD19" s="11"/>
      <c r="FF19" s="4" t="n">
        <v>220</v>
      </c>
      <c r="FG19" s="4" t="n">
        <v>1</v>
      </c>
      <c r="FH19" s="26" t="str">
        <f aca="false">IF(FH$18&lt;&gt;"",IF(ISNUMBER(FG19),FG19/FH$17,0),"")</f>
        <v/>
      </c>
      <c r="FI19" s="11"/>
      <c r="FK19" s="4" t="n">
        <v>220</v>
      </c>
      <c r="FL19" s="4" t="n">
        <v>1</v>
      </c>
      <c r="FM19" s="26" t="str">
        <f aca="false">IF(FM$18&lt;&gt;"",IF(ISNUMBER(FL19),FL19/FM$17,0),"")</f>
        <v/>
      </c>
      <c r="FN19" s="11"/>
      <c r="FP19" s="4" t="n">
        <v>220</v>
      </c>
      <c r="FQ19" s="4" t="n">
        <v>1</v>
      </c>
      <c r="FR19" s="26" t="str">
        <f aca="false">IF(FR$18&lt;&gt;"",IF(ISNUMBER(FQ19),FQ19/FR$17,0),"")</f>
        <v/>
      </c>
      <c r="FS19" s="11"/>
      <c r="FU19" s="4" t="n">
        <v>220</v>
      </c>
      <c r="FV19" s="4" t="n">
        <v>1</v>
      </c>
      <c r="FW19" s="26" t="str">
        <f aca="false">IF(FW$18&lt;&gt;"",IF(ISNUMBER(FV19),FV19/FW$17,0),"")</f>
        <v/>
      </c>
      <c r="FX19" s="11"/>
      <c r="FZ19" s="4" t="n">
        <v>220</v>
      </c>
      <c r="GA19" s="4" t="n">
        <v>1</v>
      </c>
      <c r="GB19" s="26" t="str">
        <f aca="false">IF(GB$18&lt;&gt;"",IF(ISNUMBER(GA19),GA19/GB$17,0),"")</f>
        <v/>
      </c>
      <c r="GC19" s="11"/>
      <c r="GE19" s="4" t="n">
        <v>220</v>
      </c>
      <c r="GF19" s="4" t="n">
        <v>1</v>
      </c>
      <c r="GG19" s="26" t="str">
        <f aca="false">IF(GG$18&lt;&gt;"",IF(ISNUMBER(GF19),GF19/GG$17,0),"")</f>
        <v/>
      </c>
      <c r="GH19" s="11"/>
      <c r="GJ19" s="4" t="n">
        <v>220</v>
      </c>
      <c r="GK19" s="4" t="n">
        <v>1</v>
      </c>
      <c r="GL19" s="26" t="str">
        <f aca="false">IF(GL$18&lt;&gt;"",IF(ISNUMBER(GK19),GK19/GL$17,0),"")</f>
        <v/>
      </c>
      <c r="GM19" s="11"/>
      <c r="GO19" s="4" t="n">
        <v>220</v>
      </c>
      <c r="GP19" s="4" t="n">
        <v>1</v>
      </c>
      <c r="GQ19" s="26" t="str">
        <f aca="false">IF(GQ$18&lt;&gt;"",IF(ISNUMBER(GP19),GP19/GQ$17,0),"")</f>
        <v/>
      </c>
      <c r="GR19" s="11"/>
      <c r="GT19" s="4" t="n">
        <v>220</v>
      </c>
      <c r="GU19" s="4" t="n">
        <v>1</v>
      </c>
      <c r="GV19" s="26" t="str">
        <f aca="false">IF(GV$18&lt;&gt;"",IF(ISNUMBER(GU19),GU19/GV$17,0),"")</f>
        <v/>
      </c>
      <c r="GW19" s="11"/>
      <c r="GY19" s="4" t="n">
        <v>220</v>
      </c>
      <c r="GZ19" s="4" t="n">
        <v>1</v>
      </c>
      <c r="HA19" s="26" t="str">
        <f aca="false">IF(HA$18&lt;&gt;"",IF(ISNUMBER(GZ19),GZ19/HA$17,0),"")</f>
        <v/>
      </c>
      <c r="HB19" s="11"/>
      <c r="HD19" s="4" t="n">
        <v>220</v>
      </c>
      <c r="HE19" s="4" t="n">
        <v>1</v>
      </c>
      <c r="HF19" s="26" t="str">
        <f aca="false">IF(HF$18&lt;&gt;"",IF(ISNUMBER(HE19),HE19/HF$17,0),"")</f>
        <v/>
      </c>
      <c r="HG19" s="11"/>
      <c r="HI19" s="4" t="n">
        <v>220</v>
      </c>
      <c r="HJ19" s="4" t="n">
        <v>1</v>
      </c>
      <c r="HK19" s="26" t="str">
        <f aca="false">IF(HK$18&lt;&gt;"",IF(ISNUMBER(HJ19),HJ19/HK$17,0),"")</f>
        <v/>
      </c>
      <c r="HL19" s="11"/>
      <c r="HN19" s="4" t="n">
        <v>220</v>
      </c>
      <c r="HO19" s="4" t="n">
        <v>1</v>
      </c>
      <c r="HP19" s="26" t="str">
        <f aca="false">IF(HP$18&lt;&gt;"",IF(ISNUMBER(HO19),HO19/HP$17,0),"")</f>
        <v/>
      </c>
      <c r="HQ19" s="11"/>
      <c r="HS19" s="4" t="n">
        <v>220</v>
      </c>
      <c r="HT19" s="4" t="n">
        <v>1</v>
      </c>
      <c r="HU19" s="26" t="str">
        <f aca="false">IF(HU$18&lt;&gt;"",IF(ISNUMBER(HT19),HT19/HU$17,0),"")</f>
        <v/>
      </c>
      <c r="HV19" s="11"/>
      <c r="HX19" s="4" t="n">
        <v>220</v>
      </c>
      <c r="HY19" s="4" t="n">
        <v>1</v>
      </c>
      <c r="HZ19" s="26" t="str">
        <f aca="false">IF(HZ$18&lt;&gt;"",IF(ISNUMBER(HY19),HY19/HZ$17,0),"")</f>
        <v/>
      </c>
      <c r="IA19" s="11"/>
      <c r="IC19" s="4" t="n">
        <v>220</v>
      </c>
      <c r="ID19" s="4" t="n">
        <v>1</v>
      </c>
      <c r="IE19" s="26" t="str">
        <f aca="false">IF(IE$18&lt;&gt;"",IF(ISNUMBER(ID19),ID19/IE$17,0),"")</f>
        <v/>
      </c>
      <c r="IF19" s="11"/>
      <c r="IH19" s="4" t="n">
        <v>220</v>
      </c>
      <c r="II19" s="4" t="n">
        <v>1</v>
      </c>
      <c r="IJ19" s="26" t="str">
        <f aca="false">IF(IJ$18&lt;&gt;"",IF(ISNUMBER(II19),II19/IJ$17,0),"")</f>
        <v/>
      </c>
      <c r="IK19" s="11"/>
      <c r="IM19" s="4" t="n">
        <v>220</v>
      </c>
      <c r="IN19" s="4" t="n">
        <v>1</v>
      </c>
      <c r="IO19" s="26" t="str">
        <f aca="false">IF(IO$18&lt;&gt;"",IF(ISNUMBER(IN19),IN19/IO$17,0),"")</f>
        <v/>
      </c>
      <c r="IP19" s="11"/>
    </row>
    <row r="20" customFormat="false" ht="12.8" hidden="false" customHeight="false" outlineLevel="0" collapsed="false">
      <c r="B20" s="4" t="n">
        <v>260</v>
      </c>
      <c r="C20" s="4" t="n">
        <v>3</v>
      </c>
      <c r="D20" s="26" t="str">
        <f aca="false">IF(D$18&lt;&gt;"",IF(ISNUMBER(C20),C20/D$17,0),"")</f>
        <v/>
      </c>
      <c r="E20" s="11"/>
      <c r="G20" s="4" t="n">
        <v>260</v>
      </c>
      <c r="H20" s="4" t="n">
        <v>3</v>
      </c>
      <c r="I20" s="26" t="str">
        <f aca="false">IF(I$18&lt;&gt;"",IF(ISNUMBER(H20),H20/I$17,0),"")</f>
        <v/>
      </c>
      <c r="J20" s="11"/>
      <c r="L20" s="4" t="n">
        <v>260</v>
      </c>
      <c r="M20" s="4" t="n">
        <v>3</v>
      </c>
      <c r="N20" s="26" t="str">
        <f aca="false">IF(N$18&lt;&gt;"",IF(ISNUMBER(M20),M20/N$17,0),"")</f>
        <v/>
      </c>
      <c r="O20" s="11"/>
      <c r="Q20" s="4" t="n">
        <v>260</v>
      </c>
      <c r="R20" s="4" t="n">
        <v>3</v>
      </c>
      <c r="S20" s="26" t="str">
        <f aca="false">IF(S$18&lt;&gt;"",IF(ISNUMBER(R20),R20/S$17,0),"")</f>
        <v/>
      </c>
      <c r="T20" s="11"/>
      <c r="V20" s="4" t="n">
        <v>260</v>
      </c>
      <c r="W20" s="4" t="n">
        <v>3</v>
      </c>
      <c r="X20" s="26" t="str">
        <f aca="false">IF(X$18&lt;&gt;"",IF(ISNUMBER(W20),W20/X$17,0),"")</f>
        <v/>
      </c>
      <c r="Y20" s="11"/>
      <c r="AA20" s="4" t="n">
        <v>260</v>
      </c>
      <c r="AB20" s="4" t="n">
        <v>3</v>
      </c>
      <c r="AC20" s="26" t="str">
        <f aca="false">IF(AC$18&lt;&gt;"",IF(ISNUMBER(AB20),AB20/AC$17,0),"")</f>
        <v/>
      </c>
      <c r="AD20" s="11"/>
      <c r="AF20" s="4" t="n">
        <v>260</v>
      </c>
      <c r="AG20" s="4" t="n">
        <v>3</v>
      </c>
      <c r="AH20" s="26" t="str">
        <f aca="false">IF(AH$18&lt;&gt;"",IF(ISNUMBER(AG20),AG20/AH$17,0),"")</f>
        <v/>
      </c>
      <c r="AI20" s="11"/>
      <c r="AK20" s="4" t="n">
        <v>260</v>
      </c>
      <c r="AL20" s="4" t="n">
        <v>3</v>
      </c>
      <c r="AM20" s="26" t="str">
        <f aca="false">IF(AM$18&lt;&gt;"",IF(ISNUMBER(AL20),AL20/AM$17,0),"")</f>
        <v/>
      </c>
      <c r="AN20" s="11"/>
      <c r="AP20" s="4" t="n">
        <v>260</v>
      </c>
      <c r="AQ20" s="4" t="n">
        <v>3</v>
      </c>
      <c r="AR20" s="26" t="str">
        <f aca="false">IF(AR$18&lt;&gt;"",IF(ISNUMBER(AQ20),AQ20/AR$17,0),"")</f>
        <v/>
      </c>
      <c r="AS20" s="11"/>
      <c r="AU20" s="4" t="n">
        <v>260</v>
      </c>
      <c r="AV20" s="4" t="n">
        <v>3</v>
      </c>
      <c r="AW20" s="26" t="str">
        <f aca="false">IF(AW$18&lt;&gt;"",IF(ISNUMBER(AV20),AV20/AW$17,0),"")</f>
        <v/>
      </c>
      <c r="AX20" s="11"/>
      <c r="AZ20" s="4" t="n">
        <v>260</v>
      </c>
      <c r="BA20" s="4" t="n">
        <v>3</v>
      </c>
      <c r="BB20" s="26" t="str">
        <f aca="false">IF(BB$18&lt;&gt;"",IF(ISNUMBER(BA20),BA20/BB$17,0),"")</f>
        <v/>
      </c>
      <c r="BC20" s="11"/>
      <c r="BE20" s="4" t="n">
        <v>260</v>
      </c>
      <c r="BF20" s="4" t="n">
        <v>3</v>
      </c>
      <c r="BG20" s="26" t="str">
        <f aca="false">IF(BG$18&lt;&gt;"",IF(ISNUMBER(BF20),BF20/BG$17,0),"")</f>
        <v/>
      </c>
      <c r="BH20" s="11"/>
      <c r="BJ20" s="4" t="n">
        <v>260</v>
      </c>
      <c r="BK20" s="4" t="n">
        <v>3</v>
      </c>
      <c r="BL20" s="26" t="str">
        <f aca="false">IF(BL$18&lt;&gt;"",IF(ISNUMBER(BK20),BK20/BL$17,0),"")</f>
        <v/>
      </c>
      <c r="BM20" s="11"/>
      <c r="BO20" s="4" t="n">
        <v>260</v>
      </c>
      <c r="BP20" s="4" t="n">
        <v>3</v>
      </c>
      <c r="BQ20" s="26" t="str">
        <f aca="false">IF(BQ$18&lt;&gt;"",IF(ISNUMBER(BP20),BP20/BQ$17,0),"")</f>
        <v/>
      </c>
      <c r="BR20" s="11"/>
      <c r="BT20" s="4" t="n">
        <v>260</v>
      </c>
      <c r="BU20" s="4" t="n">
        <v>3</v>
      </c>
      <c r="BV20" s="26" t="str">
        <f aca="false">IF(BV$18&lt;&gt;"",IF(ISNUMBER(BU20),BU20/BV$17,0),"")</f>
        <v/>
      </c>
      <c r="BW20" s="11"/>
      <c r="BY20" s="4" t="n">
        <v>260</v>
      </c>
      <c r="BZ20" s="4" t="n">
        <v>3</v>
      </c>
      <c r="CA20" s="26" t="str">
        <f aca="false">IF(CA$18&lt;&gt;"",IF(ISNUMBER(BZ20),BZ20/CA$17,0),"")</f>
        <v/>
      </c>
      <c r="CB20" s="11"/>
      <c r="CD20" s="4" t="n">
        <v>260</v>
      </c>
      <c r="CE20" s="4" t="n">
        <v>3</v>
      </c>
      <c r="CF20" s="26" t="str">
        <f aca="false">IF(CF$18&lt;&gt;"",IF(ISNUMBER(CE20),CE20/CF$17,0),"")</f>
        <v/>
      </c>
      <c r="CG20" s="11"/>
      <c r="CI20" s="4" t="n">
        <v>260</v>
      </c>
      <c r="CJ20" s="4" t="n">
        <v>3</v>
      </c>
      <c r="CK20" s="26" t="str">
        <f aca="false">IF(CK$18&lt;&gt;"",IF(ISNUMBER(CJ20),CJ20/CK$17,0),"")</f>
        <v/>
      </c>
      <c r="CL20" s="11"/>
      <c r="CN20" s="4" t="n">
        <v>260</v>
      </c>
      <c r="CO20" s="4" t="n">
        <v>3</v>
      </c>
      <c r="CP20" s="26" t="str">
        <f aca="false">IF(CP$18&lt;&gt;"",IF(ISNUMBER(CO20),CO20/CP$17,0),"")</f>
        <v/>
      </c>
      <c r="CQ20" s="11"/>
      <c r="CS20" s="4" t="n">
        <v>260</v>
      </c>
      <c r="CT20" s="4" t="n">
        <v>3</v>
      </c>
      <c r="CU20" s="26" t="str">
        <f aca="false">IF(CU$18&lt;&gt;"",IF(ISNUMBER(CT20),CT20/CU$17,0),"")</f>
        <v/>
      </c>
      <c r="CV20" s="11"/>
      <c r="CX20" s="4" t="n">
        <v>260</v>
      </c>
      <c r="CY20" s="4" t="n">
        <v>3</v>
      </c>
      <c r="CZ20" s="26" t="str">
        <f aca="false">IF(CZ$18&lt;&gt;"",IF(ISNUMBER(CY20),CY20/CZ$17,0),"")</f>
        <v/>
      </c>
      <c r="DA20" s="11"/>
      <c r="DC20" s="4" t="n">
        <v>260</v>
      </c>
      <c r="DD20" s="4" t="n">
        <v>3</v>
      </c>
      <c r="DE20" s="26" t="str">
        <f aca="false">IF(DE$18&lt;&gt;"",IF(ISNUMBER(DD20),DD20/DE$17,0),"")</f>
        <v/>
      </c>
      <c r="DF20" s="11"/>
      <c r="DH20" s="4" t="n">
        <v>260</v>
      </c>
      <c r="DI20" s="4" t="n">
        <v>3</v>
      </c>
      <c r="DJ20" s="26" t="str">
        <f aca="false">IF(DJ$18&lt;&gt;"",IF(ISNUMBER(DI20),DI20/DJ$17,0),"")</f>
        <v/>
      </c>
      <c r="DK20" s="11"/>
      <c r="DM20" s="4" t="n">
        <v>260</v>
      </c>
      <c r="DN20" s="4" t="n">
        <v>3</v>
      </c>
      <c r="DO20" s="26" t="str">
        <f aca="false">IF(DO$18&lt;&gt;"",IF(ISNUMBER(DN20),DN20/DO$17,0),"")</f>
        <v/>
      </c>
      <c r="DP20" s="11"/>
      <c r="DR20" s="4" t="n">
        <v>260</v>
      </c>
      <c r="DS20" s="4" t="n">
        <v>3</v>
      </c>
      <c r="DT20" s="26" t="str">
        <f aca="false">IF(DT$18&lt;&gt;"",IF(ISNUMBER(DS20),DS20/DT$17,0),"")</f>
        <v/>
      </c>
      <c r="DU20" s="11"/>
      <c r="DW20" s="4" t="n">
        <v>260</v>
      </c>
      <c r="DX20" s="4" t="n">
        <v>3</v>
      </c>
      <c r="DY20" s="26" t="str">
        <f aca="false">IF(DY$18&lt;&gt;"",IF(ISNUMBER(DX20),DX20/DY$17,0),"")</f>
        <v/>
      </c>
      <c r="DZ20" s="11"/>
      <c r="EB20" s="4" t="n">
        <v>260</v>
      </c>
      <c r="EC20" s="4" t="n">
        <v>3</v>
      </c>
      <c r="ED20" s="26" t="str">
        <f aca="false">IF(ED$18&lt;&gt;"",IF(ISNUMBER(EC20),EC20/ED$17,0),"")</f>
        <v/>
      </c>
      <c r="EE20" s="11"/>
      <c r="EG20" s="4" t="n">
        <v>260</v>
      </c>
      <c r="EH20" s="4" t="n">
        <v>3</v>
      </c>
      <c r="EI20" s="26" t="str">
        <f aca="false">IF(EI$18&lt;&gt;"",IF(ISNUMBER(EH20),EH20/EI$17,0),"")</f>
        <v/>
      </c>
      <c r="EJ20" s="11"/>
      <c r="EL20" s="4" t="n">
        <v>260</v>
      </c>
      <c r="EM20" s="4" t="n">
        <v>3</v>
      </c>
      <c r="EN20" s="26" t="str">
        <f aca="false">IF(EN$18&lt;&gt;"",IF(ISNUMBER(EM20),EM20/EN$17,0),"")</f>
        <v/>
      </c>
      <c r="EO20" s="11"/>
      <c r="EQ20" s="4" t="n">
        <v>260</v>
      </c>
      <c r="ER20" s="4" t="n">
        <v>3</v>
      </c>
      <c r="ES20" s="26" t="str">
        <f aca="false">IF(ES$18&lt;&gt;"",IF(ISNUMBER(ER20),ER20/ES$17,0),"")</f>
        <v/>
      </c>
      <c r="ET20" s="11"/>
      <c r="EV20" s="4" t="n">
        <v>260</v>
      </c>
      <c r="EW20" s="4" t="n">
        <v>3</v>
      </c>
      <c r="EX20" s="26" t="str">
        <f aca="false">IF(EX$18&lt;&gt;"",IF(ISNUMBER(EW20),EW20/EX$17,0),"")</f>
        <v/>
      </c>
      <c r="EY20" s="11"/>
      <c r="FA20" s="4" t="n">
        <v>260</v>
      </c>
      <c r="FB20" s="4" t="n">
        <v>3</v>
      </c>
      <c r="FC20" s="26" t="str">
        <f aca="false">IF(FC$18&lt;&gt;"",IF(ISNUMBER(FB20),FB20/FC$17,0),"")</f>
        <v/>
      </c>
      <c r="FD20" s="11"/>
      <c r="FF20" s="4" t="n">
        <v>260</v>
      </c>
      <c r="FG20" s="4" t="n">
        <v>3</v>
      </c>
      <c r="FH20" s="26" t="str">
        <f aca="false">IF(FH$18&lt;&gt;"",IF(ISNUMBER(FG20),FG20/FH$17,0),"")</f>
        <v/>
      </c>
      <c r="FI20" s="11"/>
      <c r="FK20" s="4" t="n">
        <v>260</v>
      </c>
      <c r="FL20" s="4" t="n">
        <v>3</v>
      </c>
      <c r="FM20" s="26" t="str">
        <f aca="false">IF(FM$18&lt;&gt;"",IF(ISNUMBER(FL20),FL20/FM$17,0),"")</f>
        <v/>
      </c>
      <c r="FN20" s="11"/>
      <c r="FP20" s="4" t="n">
        <v>260</v>
      </c>
      <c r="FQ20" s="4" t="n">
        <v>3</v>
      </c>
      <c r="FR20" s="26" t="str">
        <f aca="false">IF(FR$18&lt;&gt;"",IF(ISNUMBER(FQ20),FQ20/FR$17,0),"")</f>
        <v/>
      </c>
      <c r="FS20" s="11"/>
      <c r="FU20" s="4" t="n">
        <v>260</v>
      </c>
      <c r="FV20" s="4" t="n">
        <v>3</v>
      </c>
      <c r="FW20" s="26" t="str">
        <f aca="false">IF(FW$18&lt;&gt;"",IF(ISNUMBER(FV20),FV20/FW$17,0),"")</f>
        <v/>
      </c>
      <c r="FX20" s="11"/>
      <c r="FZ20" s="4" t="n">
        <v>260</v>
      </c>
      <c r="GA20" s="4" t="n">
        <v>3</v>
      </c>
      <c r="GB20" s="26" t="str">
        <f aca="false">IF(GB$18&lt;&gt;"",IF(ISNUMBER(GA20),GA20/GB$17,0),"")</f>
        <v/>
      </c>
      <c r="GC20" s="11"/>
      <c r="GE20" s="4" t="n">
        <v>260</v>
      </c>
      <c r="GF20" s="4" t="n">
        <v>3</v>
      </c>
      <c r="GG20" s="26" t="str">
        <f aca="false">IF(GG$18&lt;&gt;"",IF(ISNUMBER(GF20),GF20/GG$17,0),"")</f>
        <v/>
      </c>
      <c r="GH20" s="11"/>
      <c r="GJ20" s="4" t="n">
        <v>260</v>
      </c>
      <c r="GK20" s="4" t="n">
        <v>3</v>
      </c>
      <c r="GL20" s="26" t="str">
        <f aca="false">IF(GL$18&lt;&gt;"",IF(ISNUMBER(GK20),GK20/GL$17,0),"")</f>
        <v/>
      </c>
      <c r="GM20" s="11"/>
      <c r="GO20" s="4" t="n">
        <v>260</v>
      </c>
      <c r="GP20" s="4" t="n">
        <v>3</v>
      </c>
      <c r="GQ20" s="26" t="str">
        <f aca="false">IF(GQ$18&lt;&gt;"",IF(ISNUMBER(GP20),GP20/GQ$17,0),"")</f>
        <v/>
      </c>
      <c r="GR20" s="11"/>
      <c r="GT20" s="4" t="n">
        <v>260</v>
      </c>
      <c r="GU20" s="4" t="n">
        <v>3</v>
      </c>
      <c r="GV20" s="26" t="str">
        <f aca="false">IF(GV$18&lt;&gt;"",IF(ISNUMBER(GU20),GU20/GV$17,0),"")</f>
        <v/>
      </c>
      <c r="GW20" s="11"/>
      <c r="GY20" s="4" t="n">
        <v>260</v>
      </c>
      <c r="GZ20" s="4" t="n">
        <v>3</v>
      </c>
      <c r="HA20" s="26" t="str">
        <f aca="false">IF(HA$18&lt;&gt;"",IF(ISNUMBER(GZ20),GZ20/HA$17,0),"")</f>
        <v/>
      </c>
      <c r="HB20" s="11"/>
      <c r="HD20" s="4" t="n">
        <v>260</v>
      </c>
      <c r="HE20" s="4" t="n">
        <v>3</v>
      </c>
      <c r="HF20" s="26" t="str">
        <f aca="false">IF(HF$18&lt;&gt;"",IF(ISNUMBER(HE20),HE20/HF$17,0),"")</f>
        <v/>
      </c>
      <c r="HG20" s="11"/>
      <c r="HI20" s="4" t="n">
        <v>260</v>
      </c>
      <c r="HJ20" s="4" t="n">
        <v>3</v>
      </c>
      <c r="HK20" s="26" t="str">
        <f aca="false">IF(HK$18&lt;&gt;"",IF(ISNUMBER(HJ20),HJ20/HK$17,0),"")</f>
        <v/>
      </c>
      <c r="HL20" s="11"/>
      <c r="HN20" s="4" t="n">
        <v>260</v>
      </c>
      <c r="HO20" s="4" t="n">
        <v>3</v>
      </c>
      <c r="HP20" s="26" t="str">
        <f aca="false">IF(HP$18&lt;&gt;"",IF(ISNUMBER(HO20),HO20/HP$17,0),"")</f>
        <v/>
      </c>
      <c r="HQ20" s="11"/>
      <c r="HS20" s="4" t="n">
        <v>260</v>
      </c>
      <c r="HT20" s="4" t="n">
        <v>3</v>
      </c>
      <c r="HU20" s="26" t="str">
        <f aca="false">IF(HU$18&lt;&gt;"",IF(ISNUMBER(HT20),HT20/HU$17,0),"")</f>
        <v/>
      </c>
      <c r="HV20" s="11"/>
      <c r="HX20" s="4" t="n">
        <v>260</v>
      </c>
      <c r="HY20" s="4" t="n">
        <v>3</v>
      </c>
      <c r="HZ20" s="26" t="str">
        <f aca="false">IF(HZ$18&lt;&gt;"",IF(ISNUMBER(HY20),HY20/HZ$17,0),"")</f>
        <v/>
      </c>
      <c r="IA20" s="11"/>
      <c r="IC20" s="4" t="n">
        <v>260</v>
      </c>
      <c r="ID20" s="4" t="n">
        <v>3</v>
      </c>
      <c r="IE20" s="26" t="str">
        <f aca="false">IF(IE$18&lt;&gt;"",IF(ISNUMBER(ID20),ID20/IE$17,0),"")</f>
        <v/>
      </c>
      <c r="IF20" s="11"/>
      <c r="IH20" s="4" t="n">
        <v>260</v>
      </c>
      <c r="II20" s="4" t="n">
        <v>3</v>
      </c>
      <c r="IJ20" s="26" t="str">
        <f aca="false">IF(IJ$18&lt;&gt;"",IF(ISNUMBER(II20),II20/IJ$17,0),"")</f>
        <v/>
      </c>
      <c r="IK20" s="11"/>
      <c r="IM20" s="4" t="n">
        <v>260</v>
      </c>
      <c r="IN20" s="4" t="n">
        <v>3</v>
      </c>
      <c r="IO20" s="26" t="str">
        <f aca="false">IF(IO$18&lt;&gt;"",IF(ISNUMBER(IN20),IN20/IO$17,0),"")</f>
        <v/>
      </c>
      <c r="IP20" s="11"/>
    </row>
    <row r="21" customFormat="false" ht="12.8" hidden="false" customHeight="false" outlineLevel="0" collapsed="false">
      <c r="B21" s="4" t="n">
        <v>300</v>
      </c>
      <c r="C21" s="4" t="n">
        <v>3</v>
      </c>
      <c r="D21" s="26" t="str">
        <f aca="false">IF(D$18&lt;&gt;"",IF(ISNUMBER(C21),C21/D$17,0),"")</f>
        <v/>
      </c>
      <c r="E21" s="11"/>
      <c r="G21" s="4" t="n">
        <v>300</v>
      </c>
      <c r="H21" s="4" t="n">
        <v>3</v>
      </c>
      <c r="I21" s="26" t="str">
        <f aca="false">IF(I$18&lt;&gt;"",IF(ISNUMBER(H21),H21/I$17,0),"")</f>
        <v/>
      </c>
      <c r="J21" s="11"/>
      <c r="L21" s="4" t="n">
        <v>300</v>
      </c>
      <c r="M21" s="4" t="n">
        <v>3</v>
      </c>
      <c r="N21" s="26" t="str">
        <f aca="false">IF(N$18&lt;&gt;"",IF(ISNUMBER(M21),M21/N$17,0),"")</f>
        <v/>
      </c>
      <c r="O21" s="11"/>
      <c r="Q21" s="4" t="n">
        <v>300</v>
      </c>
      <c r="R21" s="4" t="n">
        <v>3</v>
      </c>
      <c r="S21" s="26" t="str">
        <f aca="false">IF(S$18&lt;&gt;"",IF(ISNUMBER(R21),R21/S$17,0),"")</f>
        <v/>
      </c>
      <c r="T21" s="11"/>
      <c r="V21" s="4" t="n">
        <v>300</v>
      </c>
      <c r="W21" s="4" t="n">
        <v>3</v>
      </c>
      <c r="X21" s="26" t="str">
        <f aca="false">IF(X$18&lt;&gt;"",IF(ISNUMBER(W21),W21/X$17,0),"")</f>
        <v/>
      </c>
      <c r="Y21" s="11"/>
      <c r="AA21" s="4" t="n">
        <v>300</v>
      </c>
      <c r="AB21" s="4" t="n">
        <v>3</v>
      </c>
      <c r="AC21" s="26" t="str">
        <f aca="false">IF(AC$18&lt;&gt;"",IF(ISNUMBER(AB21),AB21/AC$17,0),"")</f>
        <v/>
      </c>
      <c r="AD21" s="11"/>
      <c r="AF21" s="4" t="n">
        <v>300</v>
      </c>
      <c r="AG21" s="4" t="n">
        <v>3</v>
      </c>
      <c r="AH21" s="26" t="str">
        <f aca="false">IF(AH$18&lt;&gt;"",IF(ISNUMBER(AG21),AG21/AH$17,0),"")</f>
        <v/>
      </c>
      <c r="AI21" s="11"/>
      <c r="AK21" s="4" t="n">
        <v>300</v>
      </c>
      <c r="AL21" s="4" t="n">
        <v>3</v>
      </c>
      <c r="AM21" s="26" t="str">
        <f aca="false">IF(AM$18&lt;&gt;"",IF(ISNUMBER(AL21),AL21/AM$17,0),"")</f>
        <v/>
      </c>
      <c r="AN21" s="11"/>
      <c r="AP21" s="4" t="n">
        <v>300</v>
      </c>
      <c r="AQ21" s="4" t="n">
        <v>3</v>
      </c>
      <c r="AR21" s="26" t="str">
        <f aca="false">IF(AR$18&lt;&gt;"",IF(ISNUMBER(AQ21),AQ21/AR$17,0),"")</f>
        <v/>
      </c>
      <c r="AS21" s="11"/>
      <c r="AU21" s="4" t="n">
        <v>300</v>
      </c>
      <c r="AV21" s="4" t="n">
        <v>3</v>
      </c>
      <c r="AW21" s="26" t="str">
        <f aca="false">IF(AW$18&lt;&gt;"",IF(ISNUMBER(AV21),AV21/AW$17,0),"")</f>
        <v/>
      </c>
      <c r="AX21" s="11"/>
      <c r="AZ21" s="4" t="n">
        <v>300</v>
      </c>
      <c r="BA21" s="4" t="n">
        <v>3</v>
      </c>
      <c r="BB21" s="26" t="str">
        <f aca="false">IF(BB$18&lt;&gt;"",IF(ISNUMBER(BA21),BA21/BB$17,0),"")</f>
        <v/>
      </c>
      <c r="BC21" s="11"/>
      <c r="BE21" s="4" t="n">
        <v>300</v>
      </c>
      <c r="BF21" s="4" t="n">
        <v>3</v>
      </c>
      <c r="BG21" s="26" t="str">
        <f aca="false">IF(BG$18&lt;&gt;"",IF(ISNUMBER(BF21),BF21/BG$17,0),"")</f>
        <v/>
      </c>
      <c r="BH21" s="11"/>
      <c r="BJ21" s="4" t="n">
        <v>300</v>
      </c>
      <c r="BK21" s="4" t="n">
        <v>3</v>
      </c>
      <c r="BL21" s="26" t="str">
        <f aca="false">IF(BL$18&lt;&gt;"",IF(ISNUMBER(BK21),BK21/BL$17,0),"")</f>
        <v/>
      </c>
      <c r="BM21" s="11"/>
      <c r="BO21" s="4" t="n">
        <v>300</v>
      </c>
      <c r="BP21" s="4" t="n">
        <v>3</v>
      </c>
      <c r="BQ21" s="26" t="str">
        <f aca="false">IF(BQ$18&lt;&gt;"",IF(ISNUMBER(BP21),BP21/BQ$17,0),"")</f>
        <v/>
      </c>
      <c r="BR21" s="11"/>
      <c r="BT21" s="4" t="n">
        <v>300</v>
      </c>
      <c r="BU21" s="4" t="n">
        <v>3</v>
      </c>
      <c r="BV21" s="26" t="str">
        <f aca="false">IF(BV$18&lt;&gt;"",IF(ISNUMBER(BU21),BU21/BV$17,0),"")</f>
        <v/>
      </c>
      <c r="BW21" s="11"/>
      <c r="BY21" s="4" t="n">
        <v>300</v>
      </c>
      <c r="BZ21" s="4" t="n">
        <v>3</v>
      </c>
      <c r="CA21" s="26" t="str">
        <f aca="false">IF(CA$18&lt;&gt;"",IF(ISNUMBER(BZ21),BZ21/CA$17,0),"")</f>
        <v/>
      </c>
      <c r="CB21" s="11"/>
      <c r="CD21" s="4" t="n">
        <v>300</v>
      </c>
      <c r="CE21" s="4" t="n">
        <v>3</v>
      </c>
      <c r="CF21" s="26" t="str">
        <f aca="false">IF(CF$18&lt;&gt;"",IF(ISNUMBER(CE21),CE21/CF$17,0),"")</f>
        <v/>
      </c>
      <c r="CG21" s="11"/>
      <c r="CI21" s="4" t="n">
        <v>300</v>
      </c>
      <c r="CJ21" s="4" t="n">
        <v>3</v>
      </c>
      <c r="CK21" s="26" t="str">
        <f aca="false">IF(CK$18&lt;&gt;"",IF(ISNUMBER(CJ21),CJ21/CK$17,0),"")</f>
        <v/>
      </c>
      <c r="CL21" s="11"/>
      <c r="CN21" s="4" t="n">
        <v>300</v>
      </c>
      <c r="CO21" s="4" t="n">
        <v>3</v>
      </c>
      <c r="CP21" s="26" t="str">
        <f aca="false">IF(CP$18&lt;&gt;"",IF(ISNUMBER(CO21),CO21/CP$17,0),"")</f>
        <v/>
      </c>
      <c r="CQ21" s="11"/>
      <c r="CS21" s="4" t="n">
        <v>300</v>
      </c>
      <c r="CT21" s="4" t="n">
        <v>3</v>
      </c>
      <c r="CU21" s="26" t="str">
        <f aca="false">IF(CU$18&lt;&gt;"",IF(ISNUMBER(CT21),CT21/CU$17,0),"")</f>
        <v/>
      </c>
      <c r="CV21" s="11"/>
      <c r="CX21" s="4" t="n">
        <v>300</v>
      </c>
      <c r="CY21" s="4" t="n">
        <v>3</v>
      </c>
      <c r="CZ21" s="26" t="str">
        <f aca="false">IF(CZ$18&lt;&gt;"",IF(ISNUMBER(CY21),CY21/CZ$17,0),"")</f>
        <v/>
      </c>
      <c r="DA21" s="11"/>
      <c r="DC21" s="4" t="n">
        <v>300</v>
      </c>
      <c r="DD21" s="4" t="n">
        <v>3</v>
      </c>
      <c r="DE21" s="26" t="str">
        <f aca="false">IF(DE$18&lt;&gt;"",IF(ISNUMBER(DD21),DD21/DE$17,0),"")</f>
        <v/>
      </c>
      <c r="DF21" s="11"/>
      <c r="DH21" s="4" t="n">
        <v>300</v>
      </c>
      <c r="DI21" s="4" t="n">
        <v>3</v>
      </c>
      <c r="DJ21" s="26" t="str">
        <f aca="false">IF(DJ$18&lt;&gt;"",IF(ISNUMBER(DI21),DI21/DJ$17,0),"")</f>
        <v/>
      </c>
      <c r="DK21" s="11"/>
      <c r="DM21" s="4" t="n">
        <v>300</v>
      </c>
      <c r="DN21" s="4" t="n">
        <v>3</v>
      </c>
      <c r="DO21" s="26" t="str">
        <f aca="false">IF(DO$18&lt;&gt;"",IF(ISNUMBER(DN21),DN21/DO$17,0),"")</f>
        <v/>
      </c>
      <c r="DP21" s="11"/>
      <c r="DR21" s="4" t="n">
        <v>300</v>
      </c>
      <c r="DS21" s="4" t="n">
        <v>3</v>
      </c>
      <c r="DT21" s="26" t="str">
        <f aca="false">IF(DT$18&lt;&gt;"",IF(ISNUMBER(DS21),DS21/DT$17,0),"")</f>
        <v/>
      </c>
      <c r="DU21" s="11"/>
      <c r="DW21" s="4" t="n">
        <v>300</v>
      </c>
      <c r="DX21" s="4" t="n">
        <v>3</v>
      </c>
      <c r="DY21" s="26" t="str">
        <f aca="false">IF(DY$18&lt;&gt;"",IF(ISNUMBER(DX21),DX21/DY$17,0),"")</f>
        <v/>
      </c>
      <c r="DZ21" s="11"/>
      <c r="EB21" s="4" t="n">
        <v>300</v>
      </c>
      <c r="EC21" s="4" t="n">
        <v>3</v>
      </c>
      <c r="ED21" s="26" t="str">
        <f aca="false">IF(ED$18&lt;&gt;"",IF(ISNUMBER(EC21),EC21/ED$17,0),"")</f>
        <v/>
      </c>
      <c r="EE21" s="11"/>
      <c r="EG21" s="4" t="n">
        <v>300</v>
      </c>
      <c r="EH21" s="4" t="n">
        <v>3</v>
      </c>
      <c r="EI21" s="26" t="str">
        <f aca="false">IF(EI$18&lt;&gt;"",IF(ISNUMBER(EH21),EH21/EI$17,0),"")</f>
        <v/>
      </c>
      <c r="EJ21" s="11"/>
      <c r="EL21" s="4" t="n">
        <v>300</v>
      </c>
      <c r="EM21" s="4" t="n">
        <v>3</v>
      </c>
      <c r="EN21" s="26" t="str">
        <f aca="false">IF(EN$18&lt;&gt;"",IF(ISNUMBER(EM21),EM21/EN$17,0),"")</f>
        <v/>
      </c>
      <c r="EO21" s="11"/>
      <c r="EQ21" s="4" t="n">
        <v>300</v>
      </c>
      <c r="ER21" s="4" t="n">
        <v>3</v>
      </c>
      <c r="ES21" s="26" t="str">
        <f aca="false">IF(ES$18&lt;&gt;"",IF(ISNUMBER(ER21),ER21/ES$17,0),"")</f>
        <v/>
      </c>
      <c r="ET21" s="11"/>
      <c r="EV21" s="4" t="n">
        <v>300</v>
      </c>
      <c r="EW21" s="4" t="n">
        <v>3</v>
      </c>
      <c r="EX21" s="26" t="str">
        <f aca="false">IF(EX$18&lt;&gt;"",IF(ISNUMBER(EW21),EW21/EX$17,0),"")</f>
        <v/>
      </c>
      <c r="EY21" s="11"/>
      <c r="FA21" s="4" t="n">
        <v>300</v>
      </c>
      <c r="FB21" s="4" t="n">
        <v>3</v>
      </c>
      <c r="FC21" s="26" t="str">
        <f aca="false">IF(FC$18&lt;&gt;"",IF(ISNUMBER(FB21),FB21/FC$17,0),"")</f>
        <v/>
      </c>
      <c r="FD21" s="11"/>
      <c r="FF21" s="4" t="n">
        <v>300</v>
      </c>
      <c r="FG21" s="4" t="n">
        <v>3</v>
      </c>
      <c r="FH21" s="26" t="str">
        <f aca="false">IF(FH$18&lt;&gt;"",IF(ISNUMBER(FG21),FG21/FH$17,0),"")</f>
        <v/>
      </c>
      <c r="FI21" s="11"/>
      <c r="FK21" s="4" t="n">
        <v>300</v>
      </c>
      <c r="FL21" s="4" t="n">
        <v>3</v>
      </c>
      <c r="FM21" s="26" t="str">
        <f aca="false">IF(FM$18&lt;&gt;"",IF(ISNUMBER(FL21),FL21/FM$17,0),"")</f>
        <v/>
      </c>
      <c r="FN21" s="11"/>
      <c r="FP21" s="4" t="n">
        <v>300</v>
      </c>
      <c r="FQ21" s="4" t="n">
        <v>3</v>
      </c>
      <c r="FR21" s="26" t="str">
        <f aca="false">IF(FR$18&lt;&gt;"",IF(ISNUMBER(FQ21),FQ21/FR$17,0),"")</f>
        <v/>
      </c>
      <c r="FS21" s="11"/>
      <c r="FU21" s="4" t="n">
        <v>300</v>
      </c>
      <c r="FV21" s="4" t="n">
        <v>3</v>
      </c>
      <c r="FW21" s="26" t="str">
        <f aca="false">IF(FW$18&lt;&gt;"",IF(ISNUMBER(FV21),FV21/FW$17,0),"")</f>
        <v/>
      </c>
      <c r="FX21" s="11"/>
      <c r="FZ21" s="4" t="n">
        <v>300</v>
      </c>
      <c r="GA21" s="4" t="n">
        <v>3</v>
      </c>
      <c r="GB21" s="26" t="str">
        <f aca="false">IF(GB$18&lt;&gt;"",IF(ISNUMBER(GA21),GA21/GB$17,0),"")</f>
        <v/>
      </c>
      <c r="GC21" s="11"/>
      <c r="GE21" s="4" t="n">
        <v>300</v>
      </c>
      <c r="GF21" s="4" t="n">
        <v>3</v>
      </c>
      <c r="GG21" s="26" t="str">
        <f aca="false">IF(GG$18&lt;&gt;"",IF(ISNUMBER(GF21),GF21/GG$17,0),"")</f>
        <v/>
      </c>
      <c r="GH21" s="11"/>
      <c r="GJ21" s="4" t="n">
        <v>300</v>
      </c>
      <c r="GK21" s="4" t="n">
        <v>3</v>
      </c>
      <c r="GL21" s="26" t="str">
        <f aca="false">IF(GL$18&lt;&gt;"",IF(ISNUMBER(GK21),GK21/GL$17,0),"")</f>
        <v/>
      </c>
      <c r="GM21" s="11"/>
      <c r="GO21" s="4" t="n">
        <v>300</v>
      </c>
      <c r="GP21" s="4" t="n">
        <v>3</v>
      </c>
      <c r="GQ21" s="26" t="str">
        <f aca="false">IF(GQ$18&lt;&gt;"",IF(ISNUMBER(GP21),GP21/GQ$17,0),"")</f>
        <v/>
      </c>
      <c r="GR21" s="11"/>
      <c r="GT21" s="4" t="n">
        <v>300</v>
      </c>
      <c r="GU21" s="4" t="n">
        <v>3</v>
      </c>
      <c r="GV21" s="26" t="str">
        <f aca="false">IF(GV$18&lt;&gt;"",IF(ISNUMBER(GU21),GU21/GV$17,0),"")</f>
        <v/>
      </c>
      <c r="GW21" s="11"/>
      <c r="GY21" s="4" t="n">
        <v>300</v>
      </c>
      <c r="GZ21" s="4" t="n">
        <v>3</v>
      </c>
      <c r="HA21" s="26" t="str">
        <f aca="false">IF(HA$18&lt;&gt;"",IF(ISNUMBER(GZ21),GZ21/HA$17,0),"")</f>
        <v/>
      </c>
      <c r="HB21" s="11"/>
      <c r="HD21" s="4" t="n">
        <v>300</v>
      </c>
      <c r="HE21" s="4" t="n">
        <v>3</v>
      </c>
      <c r="HF21" s="26" t="str">
        <f aca="false">IF(HF$18&lt;&gt;"",IF(ISNUMBER(HE21),HE21/HF$17,0),"")</f>
        <v/>
      </c>
      <c r="HG21" s="11"/>
      <c r="HI21" s="4" t="n">
        <v>300</v>
      </c>
      <c r="HJ21" s="4" t="n">
        <v>3</v>
      </c>
      <c r="HK21" s="26" t="str">
        <f aca="false">IF(HK$18&lt;&gt;"",IF(ISNUMBER(HJ21),HJ21/HK$17,0),"")</f>
        <v/>
      </c>
      <c r="HL21" s="11"/>
      <c r="HN21" s="4" t="n">
        <v>300</v>
      </c>
      <c r="HO21" s="4" t="n">
        <v>3</v>
      </c>
      <c r="HP21" s="26" t="str">
        <f aca="false">IF(HP$18&lt;&gt;"",IF(ISNUMBER(HO21),HO21/HP$17,0),"")</f>
        <v/>
      </c>
      <c r="HQ21" s="11"/>
      <c r="HS21" s="4" t="n">
        <v>300</v>
      </c>
      <c r="HT21" s="4" t="n">
        <v>3</v>
      </c>
      <c r="HU21" s="26" t="str">
        <f aca="false">IF(HU$18&lt;&gt;"",IF(ISNUMBER(HT21),HT21/HU$17,0),"")</f>
        <v/>
      </c>
      <c r="HV21" s="11"/>
      <c r="HX21" s="4" t="n">
        <v>300</v>
      </c>
      <c r="HY21" s="4" t="n">
        <v>3</v>
      </c>
      <c r="HZ21" s="26" t="str">
        <f aca="false">IF(HZ$18&lt;&gt;"",IF(ISNUMBER(HY21),HY21/HZ$17,0),"")</f>
        <v/>
      </c>
      <c r="IA21" s="11"/>
      <c r="IC21" s="4" t="n">
        <v>300</v>
      </c>
      <c r="ID21" s="4" t="n">
        <v>3</v>
      </c>
      <c r="IE21" s="26" t="str">
        <f aca="false">IF(IE$18&lt;&gt;"",IF(ISNUMBER(ID21),ID21/IE$17,0),"")</f>
        <v/>
      </c>
      <c r="IF21" s="11"/>
      <c r="IH21" s="4" t="n">
        <v>300</v>
      </c>
      <c r="II21" s="4" t="n">
        <v>3</v>
      </c>
      <c r="IJ21" s="26" t="str">
        <f aca="false">IF(IJ$18&lt;&gt;"",IF(ISNUMBER(II21),II21/IJ$17,0),"")</f>
        <v/>
      </c>
      <c r="IK21" s="11"/>
      <c r="IM21" s="4" t="n">
        <v>300</v>
      </c>
      <c r="IN21" s="4" t="n">
        <v>3</v>
      </c>
      <c r="IO21" s="26" t="str">
        <f aca="false">IF(IO$18&lt;&gt;"",IF(ISNUMBER(IN21),IN21/IO$17,0),"")</f>
        <v/>
      </c>
      <c r="IP21" s="11"/>
    </row>
    <row r="22" customFormat="false" ht="12.8" hidden="false" customHeight="false" outlineLevel="0" collapsed="false">
      <c r="B22" s="4" t="n">
        <v>340</v>
      </c>
      <c r="C22" s="4" t="n">
        <v>1</v>
      </c>
      <c r="D22" s="26" t="str">
        <f aca="false">IF(D$18&lt;&gt;"",IF(ISNUMBER(C22),C22/D$17,0),"")</f>
        <v/>
      </c>
      <c r="E22" s="11"/>
      <c r="G22" s="4" t="n">
        <v>340</v>
      </c>
      <c r="H22" s="4" t="n">
        <v>1</v>
      </c>
      <c r="I22" s="26" t="str">
        <f aca="false">IF(I$18&lt;&gt;"",IF(ISNUMBER(H22),H22/I$17,0),"")</f>
        <v/>
      </c>
      <c r="J22" s="11"/>
      <c r="L22" s="4" t="n">
        <v>340</v>
      </c>
      <c r="M22" s="4" t="n">
        <v>1</v>
      </c>
      <c r="N22" s="26" t="str">
        <f aca="false">IF(N$18&lt;&gt;"",IF(ISNUMBER(M22),M22/N$17,0),"")</f>
        <v/>
      </c>
      <c r="O22" s="11"/>
      <c r="Q22" s="4" t="n">
        <v>340</v>
      </c>
      <c r="R22" s="4" t="n">
        <v>1</v>
      </c>
      <c r="S22" s="26" t="str">
        <f aca="false">IF(S$18&lt;&gt;"",IF(ISNUMBER(R22),R22/S$17,0),"")</f>
        <v/>
      </c>
      <c r="T22" s="11"/>
      <c r="V22" s="4" t="n">
        <v>340</v>
      </c>
      <c r="W22" s="4" t="n">
        <v>1</v>
      </c>
      <c r="X22" s="26" t="str">
        <f aca="false">IF(X$18&lt;&gt;"",IF(ISNUMBER(W22),W22/X$17,0),"")</f>
        <v/>
      </c>
      <c r="Y22" s="11"/>
      <c r="AA22" s="4" t="n">
        <v>340</v>
      </c>
      <c r="AB22" s="4" t="n">
        <v>1</v>
      </c>
      <c r="AC22" s="26" t="str">
        <f aca="false">IF(AC$18&lt;&gt;"",IF(ISNUMBER(AB22),AB22/AC$17,0),"")</f>
        <v/>
      </c>
      <c r="AD22" s="11"/>
      <c r="AF22" s="4" t="n">
        <v>340</v>
      </c>
      <c r="AG22" s="4" t="n">
        <v>1</v>
      </c>
      <c r="AH22" s="26" t="str">
        <f aca="false">IF(AH$18&lt;&gt;"",IF(ISNUMBER(AG22),AG22/AH$17,0),"")</f>
        <v/>
      </c>
      <c r="AI22" s="11"/>
      <c r="AK22" s="4" t="n">
        <v>340</v>
      </c>
      <c r="AL22" s="4" t="n">
        <v>1</v>
      </c>
      <c r="AM22" s="26" t="str">
        <f aca="false">IF(AM$18&lt;&gt;"",IF(ISNUMBER(AL22),AL22/AM$17,0),"")</f>
        <v/>
      </c>
      <c r="AN22" s="11"/>
      <c r="AP22" s="4" t="n">
        <v>340</v>
      </c>
      <c r="AQ22" s="4" t="n">
        <v>1</v>
      </c>
      <c r="AR22" s="26" t="str">
        <f aca="false">IF(AR$18&lt;&gt;"",IF(ISNUMBER(AQ22),AQ22/AR$17,0),"")</f>
        <v/>
      </c>
      <c r="AS22" s="11"/>
      <c r="AU22" s="4" t="n">
        <v>340</v>
      </c>
      <c r="AV22" s="4" t="n">
        <v>1</v>
      </c>
      <c r="AW22" s="26" t="str">
        <f aca="false">IF(AW$18&lt;&gt;"",IF(ISNUMBER(AV22),AV22/AW$17,0),"")</f>
        <v/>
      </c>
      <c r="AX22" s="11"/>
      <c r="AZ22" s="4" t="n">
        <v>340</v>
      </c>
      <c r="BA22" s="4" t="n">
        <v>1</v>
      </c>
      <c r="BB22" s="26" t="str">
        <f aca="false">IF(BB$18&lt;&gt;"",IF(ISNUMBER(BA22),BA22/BB$17,0),"")</f>
        <v/>
      </c>
      <c r="BC22" s="11"/>
      <c r="BE22" s="4" t="n">
        <v>340</v>
      </c>
      <c r="BF22" s="4" t="n">
        <v>1</v>
      </c>
      <c r="BG22" s="26" t="str">
        <f aca="false">IF(BG$18&lt;&gt;"",IF(ISNUMBER(BF22),BF22/BG$17,0),"")</f>
        <v/>
      </c>
      <c r="BH22" s="11"/>
      <c r="BJ22" s="4" t="n">
        <v>340</v>
      </c>
      <c r="BK22" s="4" t="n">
        <v>1</v>
      </c>
      <c r="BL22" s="26" t="str">
        <f aca="false">IF(BL$18&lt;&gt;"",IF(ISNUMBER(BK22),BK22/BL$17,0),"")</f>
        <v/>
      </c>
      <c r="BM22" s="11"/>
      <c r="BO22" s="4" t="n">
        <v>340</v>
      </c>
      <c r="BP22" s="4" t="n">
        <v>1</v>
      </c>
      <c r="BQ22" s="26" t="str">
        <f aca="false">IF(BQ$18&lt;&gt;"",IF(ISNUMBER(BP22),BP22/BQ$17,0),"")</f>
        <v/>
      </c>
      <c r="BR22" s="11"/>
      <c r="BT22" s="4" t="n">
        <v>340</v>
      </c>
      <c r="BU22" s="4" t="n">
        <v>1</v>
      </c>
      <c r="BV22" s="26" t="str">
        <f aca="false">IF(BV$18&lt;&gt;"",IF(ISNUMBER(BU22),BU22/BV$17,0),"")</f>
        <v/>
      </c>
      <c r="BW22" s="11"/>
      <c r="BY22" s="4" t="n">
        <v>340</v>
      </c>
      <c r="BZ22" s="4" t="n">
        <v>1</v>
      </c>
      <c r="CA22" s="26" t="str">
        <f aca="false">IF(CA$18&lt;&gt;"",IF(ISNUMBER(BZ22),BZ22/CA$17,0),"")</f>
        <v/>
      </c>
      <c r="CB22" s="11"/>
      <c r="CD22" s="4" t="n">
        <v>340</v>
      </c>
      <c r="CE22" s="4" t="n">
        <v>1</v>
      </c>
      <c r="CF22" s="26" t="str">
        <f aca="false">IF(CF$18&lt;&gt;"",IF(ISNUMBER(CE22),CE22/CF$17,0),"")</f>
        <v/>
      </c>
      <c r="CG22" s="11"/>
      <c r="CI22" s="4" t="n">
        <v>340</v>
      </c>
      <c r="CJ22" s="4" t="n">
        <v>1</v>
      </c>
      <c r="CK22" s="26" t="str">
        <f aca="false">IF(CK$18&lt;&gt;"",IF(ISNUMBER(CJ22),CJ22/CK$17,0),"")</f>
        <v/>
      </c>
      <c r="CL22" s="11"/>
      <c r="CN22" s="4" t="n">
        <v>340</v>
      </c>
      <c r="CO22" s="4" t="n">
        <v>1</v>
      </c>
      <c r="CP22" s="26" t="str">
        <f aca="false">IF(CP$18&lt;&gt;"",IF(ISNUMBER(CO22),CO22/CP$17,0),"")</f>
        <v/>
      </c>
      <c r="CQ22" s="11"/>
      <c r="CS22" s="4" t="n">
        <v>340</v>
      </c>
      <c r="CT22" s="4" t="n">
        <v>1</v>
      </c>
      <c r="CU22" s="26" t="str">
        <f aca="false">IF(CU$18&lt;&gt;"",IF(ISNUMBER(CT22),CT22/CU$17,0),"")</f>
        <v/>
      </c>
      <c r="CV22" s="11"/>
      <c r="CX22" s="4" t="n">
        <v>340</v>
      </c>
      <c r="CY22" s="4" t="n">
        <v>1</v>
      </c>
      <c r="CZ22" s="26" t="str">
        <f aca="false">IF(CZ$18&lt;&gt;"",IF(ISNUMBER(CY22),CY22/CZ$17,0),"")</f>
        <v/>
      </c>
      <c r="DA22" s="11"/>
      <c r="DC22" s="4" t="n">
        <v>340</v>
      </c>
      <c r="DD22" s="4" t="n">
        <v>1</v>
      </c>
      <c r="DE22" s="26" t="str">
        <f aca="false">IF(DE$18&lt;&gt;"",IF(ISNUMBER(DD22),DD22/DE$17,0),"")</f>
        <v/>
      </c>
      <c r="DF22" s="11"/>
      <c r="DH22" s="4" t="n">
        <v>340</v>
      </c>
      <c r="DI22" s="4" t="n">
        <v>1</v>
      </c>
      <c r="DJ22" s="26" t="str">
        <f aca="false">IF(DJ$18&lt;&gt;"",IF(ISNUMBER(DI22),DI22/DJ$17,0),"")</f>
        <v/>
      </c>
      <c r="DK22" s="11"/>
      <c r="DM22" s="4" t="n">
        <v>340</v>
      </c>
      <c r="DN22" s="4" t="n">
        <v>1</v>
      </c>
      <c r="DO22" s="26" t="str">
        <f aca="false">IF(DO$18&lt;&gt;"",IF(ISNUMBER(DN22),DN22/DO$17,0),"")</f>
        <v/>
      </c>
      <c r="DP22" s="11"/>
      <c r="DR22" s="4" t="n">
        <v>340</v>
      </c>
      <c r="DS22" s="4" t="n">
        <v>1</v>
      </c>
      <c r="DT22" s="26" t="str">
        <f aca="false">IF(DT$18&lt;&gt;"",IF(ISNUMBER(DS22),DS22/DT$17,0),"")</f>
        <v/>
      </c>
      <c r="DU22" s="11"/>
      <c r="DW22" s="4" t="n">
        <v>340</v>
      </c>
      <c r="DX22" s="4" t="n">
        <v>1</v>
      </c>
      <c r="DY22" s="26" t="str">
        <f aca="false">IF(DY$18&lt;&gt;"",IF(ISNUMBER(DX22),DX22/DY$17,0),"")</f>
        <v/>
      </c>
      <c r="DZ22" s="11"/>
      <c r="EB22" s="4" t="n">
        <v>340</v>
      </c>
      <c r="EC22" s="4" t="n">
        <v>1</v>
      </c>
      <c r="ED22" s="26" t="str">
        <f aca="false">IF(ED$18&lt;&gt;"",IF(ISNUMBER(EC22),EC22/ED$17,0),"")</f>
        <v/>
      </c>
      <c r="EE22" s="11"/>
      <c r="EG22" s="4" t="n">
        <v>340</v>
      </c>
      <c r="EH22" s="4" t="n">
        <v>1</v>
      </c>
      <c r="EI22" s="26" t="str">
        <f aca="false">IF(EI$18&lt;&gt;"",IF(ISNUMBER(EH22),EH22/EI$17,0),"")</f>
        <v/>
      </c>
      <c r="EJ22" s="11"/>
      <c r="EL22" s="4" t="n">
        <v>340</v>
      </c>
      <c r="EM22" s="4" t="n">
        <v>1</v>
      </c>
      <c r="EN22" s="26" t="str">
        <f aca="false">IF(EN$18&lt;&gt;"",IF(ISNUMBER(EM22),EM22/EN$17,0),"")</f>
        <v/>
      </c>
      <c r="EO22" s="11"/>
      <c r="EQ22" s="4" t="n">
        <v>340</v>
      </c>
      <c r="ER22" s="4" t="n">
        <v>1</v>
      </c>
      <c r="ES22" s="26" t="str">
        <f aca="false">IF(ES$18&lt;&gt;"",IF(ISNUMBER(ER22),ER22/ES$17,0),"")</f>
        <v/>
      </c>
      <c r="ET22" s="11"/>
      <c r="EV22" s="4" t="n">
        <v>340</v>
      </c>
      <c r="EW22" s="4" t="n">
        <v>1</v>
      </c>
      <c r="EX22" s="26" t="str">
        <f aca="false">IF(EX$18&lt;&gt;"",IF(ISNUMBER(EW22),EW22/EX$17,0),"")</f>
        <v/>
      </c>
      <c r="EY22" s="11"/>
      <c r="FA22" s="4" t="n">
        <v>340</v>
      </c>
      <c r="FB22" s="4" t="n">
        <v>1</v>
      </c>
      <c r="FC22" s="26" t="str">
        <f aca="false">IF(FC$18&lt;&gt;"",IF(ISNUMBER(FB22),FB22/FC$17,0),"")</f>
        <v/>
      </c>
      <c r="FD22" s="11"/>
      <c r="FF22" s="4" t="n">
        <v>340</v>
      </c>
      <c r="FG22" s="4" t="n">
        <v>1</v>
      </c>
      <c r="FH22" s="26" t="str">
        <f aca="false">IF(FH$18&lt;&gt;"",IF(ISNUMBER(FG22),FG22/FH$17,0),"")</f>
        <v/>
      </c>
      <c r="FI22" s="11"/>
      <c r="FK22" s="4" t="n">
        <v>340</v>
      </c>
      <c r="FL22" s="4" t="n">
        <v>1</v>
      </c>
      <c r="FM22" s="26" t="str">
        <f aca="false">IF(FM$18&lt;&gt;"",IF(ISNUMBER(FL22),FL22/FM$17,0),"")</f>
        <v/>
      </c>
      <c r="FN22" s="11"/>
      <c r="FP22" s="4" t="n">
        <v>340</v>
      </c>
      <c r="FQ22" s="4" t="n">
        <v>1</v>
      </c>
      <c r="FR22" s="26" t="str">
        <f aca="false">IF(FR$18&lt;&gt;"",IF(ISNUMBER(FQ22),FQ22/FR$17,0),"")</f>
        <v/>
      </c>
      <c r="FS22" s="11"/>
      <c r="FU22" s="4" t="n">
        <v>340</v>
      </c>
      <c r="FV22" s="4" t="n">
        <v>1</v>
      </c>
      <c r="FW22" s="26" t="str">
        <f aca="false">IF(FW$18&lt;&gt;"",IF(ISNUMBER(FV22),FV22/FW$17,0),"")</f>
        <v/>
      </c>
      <c r="FX22" s="11"/>
      <c r="FZ22" s="4" t="n">
        <v>340</v>
      </c>
      <c r="GA22" s="4" t="n">
        <v>1</v>
      </c>
      <c r="GB22" s="26" t="str">
        <f aca="false">IF(GB$18&lt;&gt;"",IF(ISNUMBER(GA22),GA22/GB$17,0),"")</f>
        <v/>
      </c>
      <c r="GC22" s="11"/>
      <c r="GE22" s="4" t="n">
        <v>340</v>
      </c>
      <c r="GF22" s="4" t="n">
        <v>1</v>
      </c>
      <c r="GG22" s="26" t="str">
        <f aca="false">IF(GG$18&lt;&gt;"",IF(ISNUMBER(GF22),GF22/GG$17,0),"")</f>
        <v/>
      </c>
      <c r="GH22" s="11"/>
      <c r="GJ22" s="4" t="n">
        <v>340</v>
      </c>
      <c r="GK22" s="4" t="n">
        <v>1</v>
      </c>
      <c r="GL22" s="26" t="str">
        <f aca="false">IF(GL$18&lt;&gt;"",IF(ISNUMBER(GK22),GK22/GL$17,0),"")</f>
        <v/>
      </c>
      <c r="GM22" s="11"/>
      <c r="GO22" s="4" t="n">
        <v>340</v>
      </c>
      <c r="GP22" s="4" t="n">
        <v>1</v>
      </c>
      <c r="GQ22" s="26" t="str">
        <f aca="false">IF(GQ$18&lt;&gt;"",IF(ISNUMBER(GP22),GP22/GQ$17,0),"")</f>
        <v/>
      </c>
      <c r="GR22" s="11"/>
      <c r="GT22" s="4" t="n">
        <v>340</v>
      </c>
      <c r="GU22" s="4" t="n">
        <v>1</v>
      </c>
      <c r="GV22" s="26" t="str">
        <f aca="false">IF(GV$18&lt;&gt;"",IF(ISNUMBER(GU22),GU22/GV$17,0),"")</f>
        <v/>
      </c>
      <c r="GW22" s="11"/>
      <c r="GY22" s="4" t="n">
        <v>340</v>
      </c>
      <c r="GZ22" s="4" t="n">
        <v>1</v>
      </c>
      <c r="HA22" s="26" t="str">
        <f aca="false">IF(HA$18&lt;&gt;"",IF(ISNUMBER(GZ22),GZ22/HA$17,0),"")</f>
        <v/>
      </c>
      <c r="HB22" s="11"/>
      <c r="HD22" s="4" t="n">
        <v>340</v>
      </c>
      <c r="HE22" s="4" t="n">
        <v>1</v>
      </c>
      <c r="HF22" s="26" t="str">
        <f aca="false">IF(HF$18&lt;&gt;"",IF(ISNUMBER(HE22),HE22/HF$17,0),"")</f>
        <v/>
      </c>
      <c r="HG22" s="11"/>
      <c r="HI22" s="4" t="n">
        <v>340</v>
      </c>
      <c r="HJ22" s="4" t="n">
        <v>1</v>
      </c>
      <c r="HK22" s="26" t="str">
        <f aca="false">IF(HK$18&lt;&gt;"",IF(ISNUMBER(HJ22),HJ22/HK$17,0),"")</f>
        <v/>
      </c>
      <c r="HL22" s="11"/>
      <c r="HN22" s="4" t="n">
        <v>340</v>
      </c>
      <c r="HO22" s="4" t="n">
        <v>1</v>
      </c>
      <c r="HP22" s="26" t="str">
        <f aca="false">IF(HP$18&lt;&gt;"",IF(ISNUMBER(HO22),HO22/HP$17,0),"")</f>
        <v/>
      </c>
      <c r="HQ22" s="11"/>
      <c r="HS22" s="4" t="n">
        <v>340</v>
      </c>
      <c r="HT22" s="4" t="n">
        <v>1</v>
      </c>
      <c r="HU22" s="26" t="str">
        <f aca="false">IF(HU$18&lt;&gt;"",IF(ISNUMBER(HT22),HT22/HU$17,0),"")</f>
        <v/>
      </c>
      <c r="HV22" s="11"/>
      <c r="HX22" s="4" t="n">
        <v>340</v>
      </c>
      <c r="HY22" s="4" t="n">
        <v>1</v>
      </c>
      <c r="HZ22" s="26" t="str">
        <f aca="false">IF(HZ$18&lt;&gt;"",IF(ISNUMBER(HY22),HY22/HZ$17,0),"")</f>
        <v/>
      </c>
      <c r="IA22" s="11"/>
      <c r="IC22" s="4" t="n">
        <v>340</v>
      </c>
      <c r="ID22" s="4" t="n">
        <v>1</v>
      </c>
      <c r="IE22" s="26" t="str">
        <f aca="false">IF(IE$18&lt;&gt;"",IF(ISNUMBER(ID22),ID22/IE$17,0),"")</f>
        <v/>
      </c>
      <c r="IF22" s="11"/>
      <c r="IH22" s="4" t="n">
        <v>340</v>
      </c>
      <c r="II22" s="4" t="n">
        <v>1</v>
      </c>
      <c r="IJ22" s="26" t="str">
        <f aca="false">IF(IJ$18&lt;&gt;"",IF(ISNUMBER(II22),II22/IJ$17,0),"")</f>
        <v/>
      </c>
      <c r="IK22" s="11"/>
      <c r="IM22" s="4" t="n">
        <v>340</v>
      </c>
      <c r="IN22" s="4" t="n">
        <v>1</v>
      </c>
      <c r="IO22" s="26" t="str">
        <f aca="false">IF(IO$18&lt;&gt;"",IF(ISNUMBER(IN22),IN22/IO$17,0),"")</f>
        <v/>
      </c>
      <c r="IP22" s="11"/>
    </row>
    <row r="24" customFormat="false" ht="12.8" hidden="false" customHeight="false" outlineLevel="0" collapsed="false">
      <c r="A24" s="23" t="str">
        <f aca="false">IF(B$13="YES","ignored","Recruitment age distribution")</f>
        <v>ignored</v>
      </c>
      <c r="B24" s="4" t="s">
        <v>766</v>
      </c>
      <c r="C24" s="11"/>
      <c r="F24" s="23" t="str">
        <f aca="false">IF(G$13="YES","ignored","Recruitment age distribution")</f>
        <v>ignored</v>
      </c>
      <c r="G24" s="4" t="s">
        <v>766</v>
      </c>
      <c r="H24" s="11"/>
      <c r="K24" s="23" t="str">
        <f aca="false">IF(L$13="YES","ignored","Recruitment age distribution")</f>
        <v>ignored</v>
      </c>
      <c r="L24" s="4" t="s">
        <v>766</v>
      </c>
      <c r="M24" s="11"/>
      <c r="P24" s="23" t="str">
        <f aca="false">IF(Q$13="YES","ignored","Recruitment age distribution")</f>
        <v>ignored</v>
      </c>
      <c r="Q24" s="4" t="s">
        <v>766</v>
      </c>
      <c r="R24" s="11"/>
      <c r="U24" s="23" t="str">
        <f aca="false">IF(V$13="YES","ignored","Recruitment age distribution")</f>
        <v>ignored</v>
      </c>
      <c r="V24" s="4" t="s">
        <v>766</v>
      </c>
      <c r="W24" s="11"/>
      <c r="Z24" s="23" t="str">
        <f aca="false">IF(AA$13="YES","ignored","Recruitment age distribution")</f>
        <v>ignored</v>
      </c>
      <c r="AA24" s="4" t="s">
        <v>766</v>
      </c>
      <c r="AB24" s="11"/>
      <c r="AE24" s="23" t="str">
        <f aca="false">IF(AF$13="YES","ignored","Recruitment age distribution")</f>
        <v>ignored</v>
      </c>
      <c r="AF24" s="4" t="s">
        <v>766</v>
      </c>
      <c r="AG24" s="11"/>
      <c r="AJ24" s="23" t="str">
        <f aca="false">IF(AK$13="YES","ignored","Recruitment age distribution")</f>
        <v>ignored</v>
      </c>
      <c r="AK24" s="4" t="s">
        <v>766</v>
      </c>
      <c r="AL24" s="11"/>
      <c r="AO24" s="23" t="str">
        <f aca="false">IF(AP$13="YES","ignored","Recruitment age distribution")</f>
        <v>ignored</v>
      </c>
      <c r="AP24" s="4" t="s">
        <v>766</v>
      </c>
      <c r="AQ24" s="11"/>
      <c r="AT24" s="23" t="str">
        <f aca="false">IF(AU$13="YES","ignored","Recruitment age distribution")</f>
        <v>ignored</v>
      </c>
      <c r="AU24" s="4" t="s">
        <v>766</v>
      </c>
      <c r="AV24" s="11"/>
      <c r="AY24" s="23" t="str">
        <f aca="false">IF(AZ$13="YES","ignored","Recruitment age distribution")</f>
        <v>ignored</v>
      </c>
      <c r="AZ24" s="4" t="s">
        <v>766</v>
      </c>
      <c r="BA24" s="11"/>
      <c r="BD24" s="23" t="str">
        <f aca="false">IF(BE$13="YES","ignored","Recruitment age distribution")</f>
        <v>ignored</v>
      </c>
      <c r="BE24" s="4" t="s">
        <v>766</v>
      </c>
      <c r="BF24" s="11"/>
      <c r="BI24" s="23" t="str">
        <f aca="false">IF(BJ$13="YES","ignored","Recruitment age distribution")</f>
        <v>ignored</v>
      </c>
      <c r="BJ24" s="4" t="s">
        <v>766</v>
      </c>
      <c r="BK24" s="11"/>
      <c r="BN24" s="23" t="str">
        <f aca="false">IF(BO$13="YES","ignored","Recruitment age distribution")</f>
        <v>ignored</v>
      </c>
      <c r="BO24" s="4" t="s">
        <v>766</v>
      </c>
      <c r="BP24" s="11"/>
      <c r="BS24" s="23" t="str">
        <f aca="false">IF(BT$13="YES","ignored","Recruitment age distribution")</f>
        <v>ignored</v>
      </c>
      <c r="BT24" s="4" t="s">
        <v>766</v>
      </c>
      <c r="BU24" s="11"/>
      <c r="BX24" s="23" t="str">
        <f aca="false">IF(BY$13="YES","ignored","Recruitment age distribution")</f>
        <v>ignored</v>
      </c>
      <c r="BY24" s="4" t="s">
        <v>766</v>
      </c>
      <c r="BZ24" s="11"/>
      <c r="CC24" s="23" t="str">
        <f aca="false">IF(CD$13="YES","ignored","Recruitment age distribution")</f>
        <v>ignored</v>
      </c>
      <c r="CD24" s="4" t="s">
        <v>766</v>
      </c>
      <c r="CE24" s="11"/>
      <c r="CH24" s="23" t="str">
        <f aca="false">IF(CI$13="YES","ignored","Recruitment age distribution")</f>
        <v>ignored</v>
      </c>
      <c r="CI24" s="4" t="s">
        <v>766</v>
      </c>
      <c r="CJ24" s="11"/>
      <c r="CM24" s="23" t="str">
        <f aca="false">IF(CN$13="YES","ignored","Recruitment age distribution")</f>
        <v>ignored</v>
      </c>
      <c r="CN24" s="4" t="s">
        <v>766</v>
      </c>
      <c r="CO24" s="11"/>
      <c r="CR24" s="23" t="str">
        <f aca="false">IF(CS$13="YES","ignored","Recruitment age distribution")</f>
        <v>ignored</v>
      </c>
      <c r="CS24" s="4" t="s">
        <v>766</v>
      </c>
      <c r="CT24" s="11"/>
      <c r="CW24" s="23" t="str">
        <f aca="false">IF(CX$13="YES","ignored","Recruitment age distribution")</f>
        <v>ignored</v>
      </c>
      <c r="CX24" s="4" t="s">
        <v>766</v>
      </c>
      <c r="CY24" s="11"/>
      <c r="DB24" s="23" t="str">
        <f aca="false">IF(DC$13="YES","ignored","Recruitment age distribution")</f>
        <v>ignored</v>
      </c>
      <c r="DC24" s="4" t="s">
        <v>766</v>
      </c>
      <c r="DD24" s="11"/>
      <c r="DG24" s="23" t="str">
        <f aca="false">IF(DH$13="YES","ignored","Recruitment age distribution")</f>
        <v>ignored</v>
      </c>
      <c r="DH24" s="4" t="s">
        <v>766</v>
      </c>
      <c r="DI24" s="11"/>
      <c r="DL24" s="23" t="str">
        <f aca="false">IF(DM$13="YES","ignored","Recruitment age distribution")</f>
        <v>ignored</v>
      </c>
      <c r="DM24" s="4" t="s">
        <v>766</v>
      </c>
      <c r="DN24" s="11"/>
      <c r="DQ24" s="23" t="str">
        <f aca="false">IF(DR$13="YES","ignored","Recruitment age distribution")</f>
        <v>ignored</v>
      </c>
      <c r="DR24" s="4" t="s">
        <v>766</v>
      </c>
      <c r="DS24" s="11"/>
      <c r="DV24" s="23" t="str">
        <f aca="false">IF(DW$13="YES","ignored","Recruitment age distribution")</f>
        <v>ignored</v>
      </c>
      <c r="DW24" s="4" t="s">
        <v>766</v>
      </c>
      <c r="DX24" s="11"/>
      <c r="EA24" s="23" t="str">
        <f aca="false">IF(EB$13="YES","ignored","Recruitment age distribution")</f>
        <v>ignored</v>
      </c>
      <c r="EB24" s="4" t="s">
        <v>766</v>
      </c>
      <c r="EC24" s="11"/>
      <c r="EF24" s="23" t="str">
        <f aca="false">IF(EG$13="YES","ignored","Recruitment age distribution")</f>
        <v>ignored</v>
      </c>
      <c r="EG24" s="4" t="s">
        <v>766</v>
      </c>
      <c r="EH24" s="11"/>
      <c r="EK24" s="23" t="str">
        <f aca="false">IF(EL$13="YES","ignored","Recruitment age distribution")</f>
        <v>ignored</v>
      </c>
      <c r="EL24" s="4" t="s">
        <v>766</v>
      </c>
      <c r="EM24" s="11"/>
      <c r="EP24" s="23" t="str">
        <f aca="false">IF(EQ$13="YES","ignored","Recruitment age distribution")</f>
        <v>ignored</v>
      </c>
      <c r="EQ24" s="4" t="s">
        <v>766</v>
      </c>
      <c r="ER24" s="11"/>
      <c r="EU24" s="23" t="str">
        <f aca="false">IF(EV$13="YES","ignored","Recruitment age distribution")</f>
        <v>ignored</v>
      </c>
      <c r="EV24" s="4" t="s">
        <v>766</v>
      </c>
      <c r="EW24" s="11"/>
      <c r="EZ24" s="23" t="str">
        <f aca="false">IF(FA$13="YES","ignored","Recruitment age distribution")</f>
        <v>ignored</v>
      </c>
      <c r="FA24" s="4" t="s">
        <v>766</v>
      </c>
      <c r="FB24" s="11"/>
      <c r="FE24" s="23" t="str">
        <f aca="false">IF(FF$13="YES","ignored","Recruitment age distribution")</f>
        <v>ignored</v>
      </c>
      <c r="FF24" s="4" t="s">
        <v>766</v>
      </c>
      <c r="FG24" s="11"/>
      <c r="FJ24" s="23" t="str">
        <f aca="false">IF(FK$13="YES","ignored","Recruitment age distribution")</f>
        <v>ignored</v>
      </c>
      <c r="FK24" s="4" t="s">
        <v>766</v>
      </c>
      <c r="FL24" s="11"/>
      <c r="FO24" s="23" t="str">
        <f aca="false">IF(FP$13="YES","ignored","Recruitment age distribution")</f>
        <v>ignored</v>
      </c>
      <c r="FP24" s="4" t="s">
        <v>766</v>
      </c>
      <c r="FQ24" s="11"/>
      <c r="FT24" s="23" t="str">
        <f aca="false">IF(FU$13="YES","ignored","Recruitment age distribution")</f>
        <v>ignored</v>
      </c>
      <c r="FU24" s="4" t="s">
        <v>766</v>
      </c>
      <c r="FV24" s="11"/>
      <c r="FY24" s="23" t="str">
        <f aca="false">IF(FZ$13="YES","ignored","Recruitment age distribution")</f>
        <v>ignored</v>
      </c>
      <c r="FZ24" s="4" t="s">
        <v>766</v>
      </c>
      <c r="GA24" s="11"/>
      <c r="GD24" s="23" t="str">
        <f aca="false">IF(GE$13="YES","ignored","Recruitment age distribution")</f>
        <v>ignored</v>
      </c>
      <c r="GE24" s="4" t="s">
        <v>766</v>
      </c>
      <c r="GF24" s="11"/>
      <c r="GI24" s="23" t="str">
        <f aca="false">IF(GJ$13="YES","ignored","Recruitment age distribution")</f>
        <v>ignored</v>
      </c>
      <c r="GJ24" s="4" t="s">
        <v>766</v>
      </c>
      <c r="GK24" s="11"/>
      <c r="GN24" s="23" t="str">
        <f aca="false">IF(GO$13="YES","ignored","Recruitment age distribution")</f>
        <v>ignored</v>
      </c>
      <c r="GO24" s="4" t="s">
        <v>766</v>
      </c>
      <c r="GP24" s="11"/>
      <c r="GS24" s="23" t="str">
        <f aca="false">IF(GT$13="YES","ignored","Recruitment age distribution")</f>
        <v>ignored</v>
      </c>
      <c r="GT24" s="4" t="s">
        <v>766</v>
      </c>
      <c r="GU24" s="11"/>
      <c r="GX24" s="23" t="str">
        <f aca="false">IF(GY$13="YES","ignored","Recruitment age distribution")</f>
        <v>ignored</v>
      </c>
      <c r="GY24" s="4" t="s">
        <v>766</v>
      </c>
      <c r="GZ24" s="11"/>
      <c r="HC24" s="23" t="str">
        <f aca="false">IF(HD$13="YES","ignored","Recruitment age distribution")</f>
        <v>ignored</v>
      </c>
      <c r="HD24" s="4" t="s">
        <v>766</v>
      </c>
      <c r="HE24" s="11"/>
      <c r="HH24" s="23" t="str">
        <f aca="false">IF(HI$13="YES","ignored","Recruitment age distribution")</f>
        <v>ignored</v>
      </c>
      <c r="HI24" s="4" t="s">
        <v>766</v>
      </c>
      <c r="HJ24" s="11"/>
      <c r="HM24" s="23" t="str">
        <f aca="false">IF(HN$13="YES","ignored","Recruitment age distribution")</f>
        <v>ignored</v>
      </c>
      <c r="HN24" s="4" t="s">
        <v>766</v>
      </c>
      <c r="HO24" s="11"/>
      <c r="HR24" s="23" t="str">
        <f aca="false">IF(HS$13="YES","ignored","Recruitment age distribution")</f>
        <v>ignored</v>
      </c>
      <c r="HS24" s="4" t="s">
        <v>766</v>
      </c>
      <c r="HT24" s="11"/>
      <c r="HW24" s="23" t="str">
        <f aca="false">IF(HX$13="YES","ignored","Recruitment age distribution")</f>
        <v>ignored</v>
      </c>
      <c r="HX24" s="4" t="s">
        <v>766</v>
      </c>
      <c r="HY24" s="11"/>
      <c r="IB24" s="23" t="str">
        <f aca="false">IF(IC$13="YES","ignored","Recruitment age distribution")</f>
        <v>ignored</v>
      </c>
      <c r="IC24" s="4" t="s">
        <v>766</v>
      </c>
      <c r="ID24" s="11"/>
      <c r="IG24" s="23" t="str">
        <f aca="false">IF(IH$13="YES","ignored","Recruitment age distribution")</f>
        <v>ignored</v>
      </c>
      <c r="IH24" s="4" t="s">
        <v>766</v>
      </c>
      <c r="II24" s="11"/>
      <c r="IL24" s="23" t="str">
        <f aca="false">IF(IM$13="YES","ignored","Recruitment age distribution")</f>
        <v>ignored</v>
      </c>
      <c r="IM24" s="4" t="s">
        <v>766</v>
      </c>
      <c r="IN24" s="11"/>
    </row>
    <row r="25" customFormat="false" ht="12.8" hidden="false" customHeight="false" outlineLevel="0" collapsed="false">
      <c r="A25" s="23" t="str">
        <f aca="false">IF(B$13="YES","ignored","# of distribution nodes")</f>
        <v>ignored</v>
      </c>
      <c r="B25" s="24" t="n">
        <f aca="true">IFERROR(MATCH(TRUE(),ISBLANK(OFFSET(B25,2,1,1000)),0)-1,1000)</f>
        <v>3</v>
      </c>
      <c r="C25" s="5" t="s">
        <v>762</v>
      </c>
      <c r="D25" s="25" t="n">
        <f aca="true">SUMIF(OFFSET(D25,2,-1,B25),"&gt; 0")</f>
        <v>11</v>
      </c>
      <c r="E25" s="11"/>
      <c r="F25" s="23" t="str">
        <f aca="false">IF(G$13="YES","ignored","# of distribution nodes")</f>
        <v>ignored</v>
      </c>
      <c r="G25" s="24" t="n">
        <f aca="true">IFERROR(MATCH(TRUE(),ISBLANK(OFFSET(G25,2,1,1000)),0)-1,1000)</f>
        <v>3</v>
      </c>
      <c r="H25" s="5" t="s">
        <v>762</v>
      </c>
      <c r="I25" s="25" t="n">
        <f aca="true">SUMIF(OFFSET(I25,2,-1,G25),"&gt; 0")</f>
        <v>11</v>
      </c>
      <c r="J25" s="11"/>
      <c r="K25" s="23" t="str">
        <f aca="false">IF(L$13="YES","ignored","# of distribution nodes")</f>
        <v>ignored</v>
      </c>
      <c r="L25" s="24" t="n">
        <f aca="true">IFERROR(MATCH(TRUE(),ISBLANK(OFFSET(L25,2,1,1000)),0)-1,1000)</f>
        <v>3</v>
      </c>
      <c r="M25" s="5" t="s">
        <v>762</v>
      </c>
      <c r="N25" s="25" t="n">
        <f aca="true">SUMIF(OFFSET(N25,2,-1,L25),"&gt; 0")</f>
        <v>11</v>
      </c>
      <c r="O25" s="11"/>
      <c r="P25" s="23" t="str">
        <f aca="false">IF(Q$13="YES","ignored","# of distribution nodes")</f>
        <v>ignored</v>
      </c>
      <c r="Q25" s="24" t="n">
        <f aca="true">IFERROR(MATCH(TRUE(),ISBLANK(OFFSET(Q25,2,1,1000)),0)-1,1000)</f>
        <v>3</v>
      </c>
      <c r="R25" s="5" t="s">
        <v>762</v>
      </c>
      <c r="S25" s="25" t="n">
        <f aca="true">SUMIF(OFFSET(S25,2,-1,Q25),"&gt; 0")</f>
        <v>11</v>
      </c>
      <c r="T25" s="11"/>
      <c r="U25" s="23" t="str">
        <f aca="false">IF(V$13="YES","ignored","# of distribution nodes")</f>
        <v>ignored</v>
      </c>
      <c r="V25" s="24" t="n">
        <f aca="true">IFERROR(MATCH(TRUE(),ISBLANK(OFFSET(V25,2,1,1000)),0)-1,1000)</f>
        <v>3</v>
      </c>
      <c r="W25" s="5" t="s">
        <v>762</v>
      </c>
      <c r="X25" s="25" t="n">
        <f aca="true">SUMIF(OFFSET(X25,2,-1,V25),"&gt; 0")</f>
        <v>11</v>
      </c>
      <c r="Y25" s="11"/>
      <c r="Z25" s="23" t="str">
        <f aca="false">IF(AA$13="YES","ignored","# of distribution nodes")</f>
        <v>ignored</v>
      </c>
      <c r="AA25" s="24" t="n">
        <f aca="true">IFERROR(MATCH(TRUE(),ISBLANK(OFFSET(AA25,2,1,1000)),0)-1,1000)</f>
        <v>3</v>
      </c>
      <c r="AB25" s="5" t="s">
        <v>762</v>
      </c>
      <c r="AC25" s="25" t="n">
        <f aca="true">SUMIF(OFFSET(AC25,2,-1,AA25),"&gt; 0")</f>
        <v>11</v>
      </c>
      <c r="AD25" s="11"/>
      <c r="AE25" s="23" t="str">
        <f aca="false">IF(AF$13="YES","ignored","# of distribution nodes")</f>
        <v>ignored</v>
      </c>
      <c r="AF25" s="24" t="n">
        <f aca="true">IFERROR(MATCH(TRUE(),ISBLANK(OFFSET(AF25,2,1,1000)),0)-1,1000)</f>
        <v>3</v>
      </c>
      <c r="AG25" s="5" t="s">
        <v>762</v>
      </c>
      <c r="AH25" s="25" t="n">
        <f aca="true">SUMIF(OFFSET(AH25,2,-1,AF25),"&gt; 0")</f>
        <v>11</v>
      </c>
      <c r="AI25" s="11"/>
      <c r="AJ25" s="23" t="str">
        <f aca="false">IF(AK$13="YES","ignored","# of distribution nodes")</f>
        <v>ignored</v>
      </c>
      <c r="AK25" s="24" t="n">
        <f aca="true">IFERROR(MATCH(TRUE(),ISBLANK(OFFSET(AK25,2,1,1000)),0)-1,1000)</f>
        <v>3</v>
      </c>
      <c r="AL25" s="5" t="s">
        <v>762</v>
      </c>
      <c r="AM25" s="25" t="n">
        <f aca="true">SUMIF(OFFSET(AM25,2,-1,AK25),"&gt; 0")</f>
        <v>11</v>
      </c>
      <c r="AN25" s="11"/>
      <c r="AO25" s="23" t="str">
        <f aca="false">IF(AP$13="YES","ignored","# of distribution nodes")</f>
        <v>ignored</v>
      </c>
      <c r="AP25" s="24" t="n">
        <f aca="true">IFERROR(MATCH(TRUE(),ISBLANK(OFFSET(AP25,2,1,1000)),0)-1,1000)</f>
        <v>3</v>
      </c>
      <c r="AQ25" s="5" t="s">
        <v>762</v>
      </c>
      <c r="AR25" s="25" t="n">
        <f aca="true">SUMIF(OFFSET(AR25,2,-1,AP25),"&gt; 0")</f>
        <v>11</v>
      </c>
      <c r="AS25" s="11"/>
      <c r="AT25" s="23" t="str">
        <f aca="false">IF(AU$13="YES","ignored","# of distribution nodes")</f>
        <v>ignored</v>
      </c>
      <c r="AU25" s="24" t="n">
        <f aca="true">IFERROR(MATCH(TRUE(),ISBLANK(OFFSET(AU25,2,1,1000)),0)-1,1000)</f>
        <v>3</v>
      </c>
      <c r="AV25" s="5" t="s">
        <v>762</v>
      </c>
      <c r="AW25" s="25" t="n">
        <f aca="true">SUMIF(OFFSET(AW25,2,-1,AU25),"&gt; 0")</f>
        <v>11</v>
      </c>
      <c r="AX25" s="11"/>
      <c r="AY25" s="23" t="str">
        <f aca="false">IF(AZ$13="YES","ignored","# of distribution nodes")</f>
        <v>ignored</v>
      </c>
      <c r="AZ25" s="24" t="n">
        <f aca="true">IFERROR(MATCH(TRUE(),ISBLANK(OFFSET(AZ25,2,1,1000)),0)-1,1000)</f>
        <v>3</v>
      </c>
      <c r="BA25" s="5" t="s">
        <v>762</v>
      </c>
      <c r="BB25" s="25" t="n">
        <f aca="true">SUMIF(OFFSET(BB25,2,-1,AZ25),"&gt; 0")</f>
        <v>11</v>
      </c>
      <c r="BC25" s="11"/>
      <c r="BD25" s="23" t="str">
        <f aca="false">IF(BE$13="YES","ignored","# of distribution nodes")</f>
        <v>ignored</v>
      </c>
      <c r="BE25" s="24" t="n">
        <f aca="true">IFERROR(MATCH(TRUE(),ISBLANK(OFFSET(BE25,2,1,1000)),0)-1,1000)</f>
        <v>3</v>
      </c>
      <c r="BF25" s="5" t="s">
        <v>762</v>
      </c>
      <c r="BG25" s="25" t="n">
        <f aca="true">SUMIF(OFFSET(BG25,2,-1,BE25),"&gt; 0")</f>
        <v>11</v>
      </c>
      <c r="BH25" s="11"/>
      <c r="BI25" s="23" t="str">
        <f aca="false">IF(BJ$13="YES","ignored","# of distribution nodes")</f>
        <v>ignored</v>
      </c>
      <c r="BJ25" s="24" t="n">
        <f aca="true">IFERROR(MATCH(TRUE(),ISBLANK(OFFSET(BJ25,2,1,1000)),0)-1,1000)</f>
        <v>3</v>
      </c>
      <c r="BK25" s="5" t="s">
        <v>762</v>
      </c>
      <c r="BL25" s="25" t="n">
        <f aca="true">SUMIF(OFFSET(BL25,2,-1,BJ25),"&gt; 0")</f>
        <v>11</v>
      </c>
      <c r="BM25" s="11"/>
      <c r="BN25" s="23" t="str">
        <f aca="false">IF(BO$13="YES","ignored","# of distribution nodes")</f>
        <v>ignored</v>
      </c>
      <c r="BO25" s="24" t="n">
        <f aca="true">IFERROR(MATCH(TRUE(),ISBLANK(OFFSET(BO25,2,1,1000)),0)-1,1000)</f>
        <v>3</v>
      </c>
      <c r="BP25" s="5" t="s">
        <v>762</v>
      </c>
      <c r="BQ25" s="25" t="n">
        <f aca="true">SUMIF(OFFSET(BQ25,2,-1,BO25),"&gt; 0")</f>
        <v>11</v>
      </c>
      <c r="BR25" s="11"/>
      <c r="BS25" s="23" t="str">
        <f aca="false">IF(BT$13="YES","ignored","# of distribution nodes")</f>
        <v>ignored</v>
      </c>
      <c r="BT25" s="24" t="n">
        <f aca="true">IFERROR(MATCH(TRUE(),ISBLANK(OFFSET(BT25,2,1,1000)),0)-1,1000)</f>
        <v>3</v>
      </c>
      <c r="BU25" s="5" t="s">
        <v>762</v>
      </c>
      <c r="BV25" s="25" t="n">
        <f aca="true">SUMIF(OFFSET(BV25,2,-1,BT25),"&gt; 0")</f>
        <v>11</v>
      </c>
      <c r="BW25" s="11"/>
      <c r="BX25" s="23" t="str">
        <f aca="false">IF(BY$13="YES","ignored","# of distribution nodes")</f>
        <v>ignored</v>
      </c>
      <c r="BY25" s="24" t="n">
        <f aca="true">IFERROR(MATCH(TRUE(),ISBLANK(OFFSET(BY25,2,1,1000)),0)-1,1000)</f>
        <v>3</v>
      </c>
      <c r="BZ25" s="5" t="s">
        <v>762</v>
      </c>
      <c r="CA25" s="25" t="n">
        <f aca="true">SUMIF(OFFSET(CA25,2,-1,BY25),"&gt; 0")</f>
        <v>11</v>
      </c>
      <c r="CB25" s="11"/>
      <c r="CC25" s="23" t="str">
        <f aca="false">IF(CD$13="YES","ignored","# of distribution nodes")</f>
        <v>ignored</v>
      </c>
      <c r="CD25" s="24" t="n">
        <f aca="true">IFERROR(MATCH(TRUE(),ISBLANK(OFFSET(CD25,2,1,1000)),0)-1,1000)</f>
        <v>3</v>
      </c>
      <c r="CE25" s="5" t="s">
        <v>762</v>
      </c>
      <c r="CF25" s="25" t="n">
        <f aca="true">SUMIF(OFFSET(CF25,2,-1,CD25),"&gt; 0")</f>
        <v>11</v>
      </c>
      <c r="CG25" s="11"/>
      <c r="CH25" s="23" t="str">
        <f aca="false">IF(CI$13="YES","ignored","# of distribution nodes")</f>
        <v>ignored</v>
      </c>
      <c r="CI25" s="24" t="n">
        <f aca="true">IFERROR(MATCH(TRUE(),ISBLANK(OFFSET(CI25,2,1,1000)),0)-1,1000)</f>
        <v>3</v>
      </c>
      <c r="CJ25" s="5" t="s">
        <v>762</v>
      </c>
      <c r="CK25" s="25" t="n">
        <f aca="true">SUMIF(OFFSET(CK25,2,-1,CI25),"&gt; 0")</f>
        <v>11</v>
      </c>
      <c r="CL25" s="11"/>
      <c r="CM25" s="23" t="str">
        <f aca="false">IF(CN$13="YES","ignored","# of distribution nodes")</f>
        <v>ignored</v>
      </c>
      <c r="CN25" s="24" t="n">
        <f aca="true">IFERROR(MATCH(TRUE(),ISBLANK(OFFSET(CN25,2,1,1000)),0)-1,1000)</f>
        <v>3</v>
      </c>
      <c r="CO25" s="5" t="s">
        <v>762</v>
      </c>
      <c r="CP25" s="25" t="n">
        <f aca="true">SUMIF(OFFSET(CP25,2,-1,CN25),"&gt; 0")</f>
        <v>11</v>
      </c>
      <c r="CQ25" s="11"/>
      <c r="CR25" s="23" t="str">
        <f aca="false">IF(CS$13="YES","ignored","# of distribution nodes")</f>
        <v>ignored</v>
      </c>
      <c r="CS25" s="24" t="n">
        <f aca="true">IFERROR(MATCH(TRUE(),ISBLANK(OFFSET(CS25,2,1,1000)),0)-1,1000)</f>
        <v>3</v>
      </c>
      <c r="CT25" s="5" t="s">
        <v>762</v>
      </c>
      <c r="CU25" s="25" t="n">
        <f aca="true">SUMIF(OFFSET(CU25,2,-1,CS25),"&gt; 0")</f>
        <v>11</v>
      </c>
      <c r="CV25" s="11"/>
      <c r="CW25" s="23" t="str">
        <f aca="false">IF(CX$13="YES","ignored","# of distribution nodes")</f>
        <v>ignored</v>
      </c>
      <c r="CX25" s="24" t="n">
        <f aca="true">IFERROR(MATCH(TRUE(),ISBLANK(OFFSET(CX25,2,1,1000)),0)-1,1000)</f>
        <v>3</v>
      </c>
      <c r="CY25" s="5" t="s">
        <v>762</v>
      </c>
      <c r="CZ25" s="25" t="n">
        <f aca="true">SUMIF(OFFSET(CZ25,2,-1,CX25),"&gt; 0")</f>
        <v>11</v>
      </c>
      <c r="DA25" s="11"/>
      <c r="DB25" s="23" t="str">
        <f aca="false">IF(DC$13="YES","ignored","# of distribution nodes")</f>
        <v>ignored</v>
      </c>
      <c r="DC25" s="24" t="n">
        <f aca="true">IFERROR(MATCH(TRUE(),ISBLANK(OFFSET(DC25,2,1,1000)),0)-1,1000)</f>
        <v>3</v>
      </c>
      <c r="DD25" s="5" t="s">
        <v>762</v>
      </c>
      <c r="DE25" s="25" t="n">
        <f aca="true">SUMIF(OFFSET(DE25,2,-1,DC25),"&gt; 0")</f>
        <v>11</v>
      </c>
      <c r="DF25" s="11"/>
      <c r="DG25" s="23" t="str">
        <f aca="false">IF(DH$13="YES","ignored","# of distribution nodes")</f>
        <v>ignored</v>
      </c>
      <c r="DH25" s="24" t="n">
        <f aca="true">IFERROR(MATCH(TRUE(),ISBLANK(OFFSET(DH25,2,1,1000)),0)-1,1000)</f>
        <v>3</v>
      </c>
      <c r="DI25" s="5" t="s">
        <v>762</v>
      </c>
      <c r="DJ25" s="25" t="n">
        <f aca="true">SUMIF(OFFSET(DJ25,2,-1,DH25),"&gt; 0")</f>
        <v>11</v>
      </c>
      <c r="DK25" s="11"/>
      <c r="DL25" s="23" t="str">
        <f aca="false">IF(DM$13="YES","ignored","# of distribution nodes")</f>
        <v>ignored</v>
      </c>
      <c r="DM25" s="24" t="n">
        <f aca="true">IFERROR(MATCH(TRUE(),ISBLANK(OFFSET(DM25,2,1,1000)),0)-1,1000)</f>
        <v>3</v>
      </c>
      <c r="DN25" s="5" t="s">
        <v>762</v>
      </c>
      <c r="DO25" s="25" t="n">
        <f aca="true">SUMIF(OFFSET(DO25,2,-1,DM25),"&gt; 0")</f>
        <v>11</v>
      </c>
      <c r="DP25" s="11"/>
      <c r="DQ25" s="23" t="str">
        <f aca="false">IF(DR$13="YES","ignored","# of distribution nodes")</f>
        <v>ignored</v>
      </c>
      <c r="DR25" s="24" t="n">
        <f aca="true">IFERROR(MATCH(TRUE(),ISBLANK(OFFSET(DR25,2,1,1000)),0)-1,1000)</f>
        <v>3</v>
      </c>
      <c r="DS25" s="5" t="s">
        <v>762</v>
      </c>
      <c r="DT25" s="25" t="n">
        <f aca="true">SUMIF(OFFSET(DT25,2,-1,DR25),"&gt; 0")</f>
        <v>11</v>
      </c>
      <c r="DU25" s="11"/>
      <c r="DV25" s="23" t="str">
        <f aca="false">IF(DW$13="YES","ignored","# of distribution nodes")</f>
        <v>ignored</v>
      </c>
      <c r="DW25" s="24" t="n">
        <f aca="true">IFERROR(MATCH(TRUE(),ISBLANK(OFFSET(DW25,2,1,1000)),0)-1,1000)</f>
        <v>3</v>
      </c>
      <c r="DX25" s="5" t="s">
        <v>762</v>
      </c>
      <c r="DY25" s="25" t="n">
        <f aca="true">SUMIF(OFFSET(DY25,2,-1,DW25),"&gt; 0")</f>
        <v>11</v>
      </c>
      <c r="DZ25" s="11"/>
      <c r="EA25" s="23" t="str">
        <f aca="false">IF(EB$13="YES","ignored","# of distribution nodes")</f>
        <v>ignored</v>
      </c>
      <c r="EB25" s="24" t="n">
        <f aca="true">IFERROR(MATCH(TRUE(),ISBLANK(OFFSET(EB25,2,1,1000)),0)-1,1000)</f>
        <v>3</v>
      </c>
      <c r="EC25" s="5" t="s">
        <v>762</v>
      </c>
      <c r="ED25" s="25" t="n">
        <f aca="true">SUMIF(OFFSET(ED25,2,-1,EB25),"&gt; 0")</f>
        <v>11</v>
      </c>
      <c r="EE25" s="11"/>
      <c r="EF25" s="23" t="str">
        <f aca="false">IF(EG$13="YES","ignored","# of distribution nodes")</f>
        <v>ignored</v>
      </c>
      <c r="EG25" s="24" t="n">
        <f aca="true">IFERROR(MATCH(TRUE(),ISBLANK(OFFSET(EG25,2,1,1000)),0)-1,1000)</f>
        <v>3</v>
      </c>
      <c r="EH25" s="5" t="s">
        <v>762</v>
      </c>
      <c r="EI25" s="25" t="n">
        <f aca="true">SUMIF(OFFSET(EI25,2,-1,EG25),"&gt; 0")</f>
        <v>11</v>
      </c>
      <c r="EJ25" s="11"/>
      <c r="EK25" s="23" t="str">
        <f aca="false">IF(EL$13="YES","ignored","# of distribution nodes")</f>
        <v>ignored</v>
      </c>
      <c r="EL25" s="24" t="n">
        <f aca="true">IFERROR(MATCH(TRUE(),ISBLANK(OFFSET(EL25,2,1,1000)),0)-1,1000)</f>
        <v>3</v>
      </c>
      <c r="EM25" s="5" t="s">
        <v>762</v>
      </c>
      <c r="EN25" s="25" t="n">
        <f aca="true">SUMIF(OFFSET(EN25,2,-1,EL25),"&gt; 0")</f>
        <v>11</v>
      </c>
      <c r="EO25" s="11"/>
      <c r="EP25" s="23" t="str">
        <f aca="false">IF(EQ$13="YES","ignored","# of distribution nodes")</f>
        <v>ignored</v>
      </c>
      <c r="EQ25" s="24" t="n">
        <f aca="true">IFERROR(MATCH(TRUE(),ISBLANK(OFFSET(EQ25,2,1,1000)),0)-1,1000)</f>
        <v>3</v>
      </c>
      <c r="ER25" s="5" t="s">
        <v>762</v>
      </c>
      <c r="ES25" s="25" t="n">
        <f aca="true">SUMIF(OFFSET(ES25,2,-1,EQ25),"&gt; 0")</f>
        <v>11</v>
      </c>
      <c r="ET25" s="11"/>
      <c r="EU25" s="23" t="str">
        <f aca="false">IF(EV$13="YES","ignored","# of distribution nodes")</f>
        <v>ignored</v>
      </c>
      <c r="EV25" s="24" t="n">
        <f aca="true">IFERROR(MATCH(TRUE(),ISBLANK(OFFSET(EV25,2,1,1000)),0)-1,1000)</f>
        <v>3</v>
      </c>
      <c r="EW25" s="5" t="s">
        <v>762</v>
      </c>
      <c r="EX25" s="25" t="n">
        <f aca="true">SUMIF(OFFSET(EX25,2,-1,EV25),"&gt; 0")</f>
        <v>11</v>
      </c>
      <c r="EY25" s="11"/>
      <c r="EZ25" s="23" t="str">
        <f aca="false">IF(FA$13="YES","ignored","# of distribution nodes")</f>
        <v>ignored</v>
      </c>
      <c r="FA25" s="24" t="n">
        <f aca="true">IFERROR(MATCH(TRUE(),ISBLANK(OFFSET(FA25,2,1,1000)),0)-1,1000)</f>
        <v>3</v>
      </c>
      <c r="FB25" s="5" t="s">
        <v>762</v>
      </c>
      <c r="FC25" s="25" t="n">
        <f aca="true">SUMIF(OFFSET(FC25,2,-1,FA25),"&gt; 0")</f>
        <v>11</v>
      </c>
      <c r="FD25" s="11"/>
      <c r="FE25" s="23" t="str">
        <f aca="false">IF(FF$13="YES","ignored","# of distribution nodes")</f>
        <v>ignored</v>
      </c>
      <c r="FF25" s="24" t="n">
        <f aca="true">IFERROR(MATCH(TRUE(),ISBLANK(OFFSET(FF25,2,1,1000)),0)-1,1000)</f>
        <v>3</v>
      </c>
      <c r="FG25" s="5" t="s">
        <v>762</v>
      </c>
      <c r="FH25" s="25" t="n">
        <f aca="true">SUMIF(OFFSET(FH25,2,-1,FF25),"&gt; 0")</f>
        <v>11</v>
      </c>
      <c r="FI25" s="11"/>
      <c r="FJ25" s="23" t="str">
        <f aca="false">IF(FK$13="YES","ignored","# of distribution nodes")</f>
        <v>ignored</v>
      </c>
      <c r="FK25" s="24" t="n">
        <f aca="true">IFERROR(MATCH(TRUE(),ISBLANK(OFFSET(FK25,2,1,1000)),0)-1,1000)</f>
        <v>3</v>
      </c>
      <c r="FL25" s="5" t="s">
        <v>762</v>
      </c>
      <c r="FM25" s="25" t="n">
        <f aca="true">SUMIF(OFFSET(FM25,2,-1,FK25),"&gt; 0")</f>
        <v>11</v>
      </c>
      <c r="FN25" s="11"/>
      <c r="FO25" s="23" t="str">
        <f aca="false">IF(FP$13="YES","ignored","# of distribution nodes")</f>
        <v>ignored</v>
      </c>
      <c r="FP25" s="24" t="n">
        <f aca="true">IFERROR(MATCH(TRUE(),ISBLANK(OFFSET(FP25,2,1,1000)),0)-1,1000)</f>
        <v>3</v>
      </c>
      <c r="FQ25" s="5" t="s">
        <v>762</v>
      </c>
      <c r="FR25" s="25" t="n">
        <f aca="true">SUMIF(OFFSET(FR25,2,-1,FP25),"&gt; 0")</f>
        <v>11</v>
      </c>
      <c r="FS25" s="11"/>
      <c r="FT25" s="23" t="str">
        <f aca="false">IF(FU$13="YES","ignored","# of distribution nodes")</f>
        <v>ignored</v>
      </c>
      <c r="FU25" s="24" t="n">
        <f aca="true">IFERROR(MATCH(TRUE(),ISBLANK(OFFSET(FU25,2,1,1000)),0)-1,1000)</f>
        <v>3</v>
      </c>
      <c r="FV25" s="5" t="s">
        <v>762</v>
      </c>
      <c r="FW25" s="25" t="n">
        <f aca="true">SUMIF(OFFSET(FW25,2,-1,FU25),"&gt; 0")</f>
        <v>11</v>
      </c>
      <c r="FX25" s="11"/>
      <c r="FY25" s="23" t="str">
        <f aca="false">IF(FZ$13="YES","ignored","# of distribution nodes")</f>
        <v>ignored</v>
      </c>
      <c r="FZ25" s="24" t="n">
        <f aca="true">IFERROR(MATCH(TRUE(),ISBLANK(OFFSET(FZ25,2,1,1000)),0)-1,1000)</f>
        <v>3</v>
      </c>
      <c r="GA25" s="5" t="s">
        <v>762</v>
      </c>
      <c r="GB25" s="25" t="n">
        <f aca="true">SUMIF(OFFSET(GB25,2,-1,FZ25),"&gt; 0")</f>
        <v>11</v>
      </c>
      <c r="GC25" s="11"/>
      <c r="GD25" s="23" t="str">
        <f aca="false">IF(GE$13="YES","ignored","# of distribution nodes")</f>
        <v>ignored</v>
      </c>
      <c r="GE25" s="24" t="n">
        <f aca="true">IFERROR(MATCH(TRUE(),ISBLANK(OFFSET(GE25,2,1,1000)),0)-1,1000)</f>
        <v>3</v>
      </c>
      <c r="GF25" s="5" t="s">
        <v>762</v>
      </c>
      <c r="GG25" s="25" t="n">
        <f aca="true">SUMIF(OFFSET(GG25,2,-1,GE25),"&gt; 0")</f>
        <v>11</v>
      </c>
      <c r="GH25" s="11"/>
      <c r="GI25" s="23" t="str">
        <f aca="false">IF(GJ$13="YES","ignored","# of distribution nodes")</f>
        <v>ignored</v>
      </c>
      <c r="GJ25" s="24" t="n">
        <f aca="true">IFERROR(MATCH(TRUE(),ISBLANK(OFFSET(GJ25,2,1,1000)),0)-1,1000)</f>
        <v>3</v>
      </c>
      <c r="GK25" s="5" t="s">
        <v>762</v>
      </c>
      <c r="GL25" s="25" t="n">
        <f aca="true">SUMIF(OFFSET(GL25,2,-1,GJ25),"&gt; 0")</f>
        <v>11</v>
      </c>
      <c r="GM25" s="11"/>
      <c r="GN25" s="23" t="str">
        <f aca="false">IF(GO$13="YES","ignored","# of distribution nodes")</f>
        <v>ignored</v>
      </c>
      <c r="GO25" s="24" t="n">
        <f aca="true">IFERROR(MATCH(TRUE(),ISBLANK(OFFSET(GO25,2,1,1000)),0)-1,1000)</f>
        <v>3</v>
      </c>
      <c r="GP25" s="5" t="s">
        <v>762</v>
      </c>
      <c r="GQ25" s="25" t="n">
        <f aca="true">SUMIF(OFFSET(GQ25,2,-1,GO25),"&gt; 0")</f>
        <v>11</v>
      </c>
      <c r="GR25" s="11"/>
      <c r="GS25" s="23" t="str">
        <f aca="false">IF(GT$13="YES","ignored","# of distribution nodes")</f>
        <v>ignored</v>
      </c>
      <c r="GT25" s="24" t="n">
        <f aca="true">IFERROR(MATCH(TRUE(),ISBLANK(OFFSET(GT25,2,1,1000)),0)-1,1000)</f>
        <v>3</v>
      </c>
      <c r="GU25" s="5" t="s">
        <v>762</v>
      </c>
      <c r="GV25" s="25" t="n">
        <f aca="true">SUMIF(OFFSET(GV25,2,-1,GT25),"&gt; 0")</f>
        <v>11</v>
      </c>
      <c r="GW25" s="11"/>
      <c r="GX25" s="23" t="str">
        <f aca="false">IF(GY$13="YES","ignored","# of distribution nodes")</f>
        <v>ignored</v>
      </c>
      <c r="GY25" s="24" t="n">
        <f aca="true">IFERROR(MATCH(TRUE(),ISBLANK(OFFSET(GY25,2,1,1000)),0)-1,1000)</f>
        <v>3</v>
      </c>
      <c r="GZ25" s="5" t="s">
        <v>762</v>
      </c>
      <c r="HA25" s="25" t="n">
        <f aca="true">SUMIF(OFFSET(HA25,2,-1,GY25),"&gt; 0")</f>
        <v>11</v>
      </c>
      <c r="HB25" s="11"/>
      <c r="HC25" s="23" t="str">
        <f aca="false">IF(HD$13="YES","ignored","# of distribution nodes")</f>
        <v>ignored</v>
      </c>
      <c r="HD25" s="24" t="n">
        <f aca="true">IFERROR(MATCH(TRUE(),ISBLANK(OFFSET(HD25,2,1,1000)),0)-1,1000)</f>
        <v>3</v>
      </c>
      <c r="HE25" s="5" t="s">
        <v>762</v>
      </c>
      <c r="HF25" s="25" t="n">
        <f aca="true">SUMIF(OFFSET(HF25,2,-1,HD25),"&gt; 0")</f>
        <v>11</v>
      </c>
      <c r="HG25" s="11"/>
      <c r="HH25" s="23" t="str">
        <f aca="false">IF(HI$13="YES","ignored","# of distribution nodes")</f>
        <v>ignored</v>
      </c>
      <c r="HI25" s="24" t="n">
        <f aca="true">IFERROR(MATCH(TRUE(),ISBLANK(OFFSET(HI25,2,1,1000)),0)-1,1000)</f>
        <v>3</v>
      </c>
      <c r="HJ25" s="5" t="s">
        <v>762</v>
      </c>
      <c r="HK25" s="25" t="n">
        <f aca="true">SUMIF(OFFSET(HK25,2,-1,HI25),"&gt; 0")</f>
        <v>11</v>
      </c>
      <c r="HL25" s="11"/>
      <c r="HM25" s="23" t="str">
        <f aca="false">IF(HN$13="YES","ignored","# of distribution nodes")</f>
        <v>ignored</v>
      </c>
      <c r="HN25" s="24" t="n">
        <f aca="true">IFERROR(MATCH(TRUE(),ISBLANK(OFFSET(HN25,2,1,1000)),0)-1,1000)</f>
        <v>3</v>
      </c>
      <c r="HO25" s="5" t="s">
        <v>762</v>
      </c>
      <c r="HP25" s="25" t="n">
        <f aca="true">SUMIF(OFFSET(HP25,2,-1,HN25),"&gt; 0")</f>
        <v>11</v>
      </c>
      <c r="HQ25" s="11"/>
      <c r="HR25" s="23" t="str">
        <f aca="false">IF(HS$13="YES","ignored","# of distribution nodes")</f>
        <v>ignored</v>
      </c>
      <c r="HS25" s="24" t="n">
        <f aca="true">IFERROR(MATCH(TRUE(),ISBLANK(OFFSET(HS25,2,1,1000)),0)-1,1000)</f>
        <v>3</v>
      </c>
      <c r="HT25" s="5" t="s">
        <v>762</v>
      </c>
      <c r="HU25" s="25" t="n">
        <f aca="true">SUMIF(OFFSET(HU25,2,-1,HS25),"&gt; 0")</f>
        <v>11</v>
      </c>
      <c r="HV25" s="11"/>
      <c r="HW25" s="23" t="str">
        <f aca="false">IF(HX$13="YES","ignored","# of distribution nodes")</f>
        <v>ignored</v>
      </c>
      <c r="HX25" s="24" t="n">
        <f aca="true">IFERROR(MATCH(TRUE(),ISBLANK(OFFSET(HX25,2,1,1000)),0)-1,1000)</f>
        <v>3</v>
      </c>
      <c r="HY25" s="5" t="s">
        <v>762</v>
      </c>
      <c r="HZ25" s="25" t="n">
        <f aca="true">SUMIF(OFFSET(HZ25,2,-1,HX25),"&gt; 0")</f>
        <v>11</v>
      </c>
      <c r="IA25" s="11"/>
      <c r="IB25" s="23" t="str">
        <f aca="false">IF(IC$13="YES","ignored","# of distribution nodes")</f>
        <v>ignored</v>
      </c>
      <c r="IC25" s="24" t="n">
        <f aca="true">IFERROR(MATCH(TRUE(),ISBLANK(OFFSET(IC25,2,1,1000)),0)-1,1000)</f>
        <v>3</v>
      </c>
      <c r="ID25" s="5" t="s">
        <v>762</v>
      </c>
      <c r="IE25" s="25" t="n">
        <f aca="true">SUMIF(OFFSET(IE25,2,-1,IC25),"&gt; 0")</f>
        <v>11</v>
      </c>
      <c r="IF25" s="11"/>
      <c r="IG25" s="23" t="str">
        <f aca="false">IF(IH$13="YES","ignored","# of distribution nodes")</f>
        <v>ignored</v>
      </c>
      <c r="IH25" s="24" t="n">
        <f aca="true">IFERROR(MATCH(TRUE(),ISBLANK(OFFSET(IH25,2,1,1000)),0)-1,1000)</f>
        <v>3</v>
      </c>
      <c r="II25" s="5" t="s">
        <v>762</v>
      </c>
      <c r="IJ25" s="25" t="n">
        <f aca="true">SUMIF(OFFSET(IJ25,2,-1,IH25),"&gt; 0")</f>
        <v>11</v>
      </c>
      <c r="IK25" s="11"/>
      <c r="IL25" s="23" t="str">
        <f aca="false">IF(IM$13="YES","ignored","# of distribution nodes")</f>
        <v>ignored</v>
      </c>
      <c r="IM25" s="24" t="n">
        <f aca="true">IFERROR(MATCH(TRUE(),ISBLANK(OFFSET(IM25,2,1,1000)),0)-1,1000)</f>
        <v>3</v>
      </c>
      <c r="IN25" s="5" t="s">
        <v>762</v>
      </c>
      <c r="IO25" s="25" t="n">
        <f aca="true">SUMIF(OFFSET(IO25,2,-1,IM25),"&gt; 0")</f>
        <v>11</v>
      </c>
      <c r="IP25" s="11"/>
    </row>
    <row r="26" customFormat="false" ht="12.8" hidden="false" customHeight="false" outlineLevel="0" collapsed="false">
      <c r="A26" s="23" t="s">
        <v>763</v>
      </c>
      <c r="B26" s="5" t="s">
        <v>767</v>
      </c>
      <c r="C26" s="5" t="s">
        <v>765</v>
      </c>
      <c r="D26" s="3" t="str">
        <f aca="false">IF(B24="Pointwise","Normalised","")</f>
        <v/>
      </c>
      <c r="E26" s="11"/>
      <c r="F26" s="23" t="s">
        <v>763</v>
      </c>
      <c r="G26" s="5" t="s">
        <v>767</v>
      </c>
      <c r="H26" s="5" t="s">
        <v>765</v>
      </c>
      <c r="I26" s="3" t="str">
        <f aca="false">IF(G24="Pointwise","Normalised","")</f>
        <v/>
      </c>
      <c r="J26" s="11"/>
      <c r="K26" s="23" t="s">
        <v>763</v>
      </c>
      <c r="L26" s="5" t="s">
        <v>767</v>
      </c>
      <c r="M26" s="5" t="s">
        <v>765</v>
      </c>
      <c r="N26" s="3" t="str">
        <f aca="false">IF(L24="Pointwise","Normalised","")</f>
        <v/>
      </c>
      <c r="O26" s="11"/>
      <c r="P26" s="23" t="s">
        <v>763</v>
      </c>
      <c r="Q26" s="5" t="s">
        <v>767</v>
      </c>
      <c r="R26" s="5" t="s">
        <v>765</v>
      </c>
      <c r="S26" s="3" t="str">
        <f aca="false">IF(Q24="Pointwise","Normalised","")</f>
        <v/>
      </c>
      <c r="T26" s="11"/>
      <c r="U26" s="23" t="s">
        <v>763</v>
      </c>
      <c r="V26" s="5" t="s">
        <v>767</v>
      </c>
      <c r="W26" s="5" t="s">
        <v>765</v>
      </c>
      <c r="X26" s="3" t="str">
        <f aca="false">IF(V24="Pointwise","Normalised","")</f>
        <v/>
      </c>
      <c r="Y26" s="11"/>
      <c r="Z26" s="23" t="s">
        <v>763</v>
      </c>
      <c r="AA26" s="5" t="s">
        <v>767</v>
      </c>
      <c r="AB26" s="5" t="s">
        <v>765</v>
      </c>
      <c r="AC26" s="3" t="str">
        <f aca="false">IF(AA24="Pointwise","Normalised","")</f>
        <v/>
      </c>
      <c r="AD26" s="11"/>
      <c r="AE26" s="23" t="s">
        <v>763</v>
      </c>
      <c r="AF26" s="5" t="s">
        <v>767</v>
      </c>
      <c r="AG26" s="5" t="s">
        <v>765</v>
      </c>
      <c r="AH26" s="3" t="str">
        <f aca="false">IF(AF24="Pointwise","Normalised","")</f>
        <v/>
      </c>
      <c r="AI26" s="11"/>
      <c r="AJ26" s="23" t="s">
        <v>763</v>
      </c>
      <c r="AK26" s="5" t="s">
        <v>767</v>
      </c>
      <c r="AL26" s="5" t="s">
        <v>765</v>
      </c>
      <c r="AM26" s="3" t="str">
        <f aca="false">IF(AK24="Pointwise","Normalised","")</f>
        <v/>
      </c>
      <c r="AN26" s="11"/>
      <c r="AO26" s="23" t="s">
        <v>763</v>
      </c>
      <c r="AP26" s="5" t="s">
        <v>767</v>
      </c>
      <c r="AQ26" s="5" t="s">
        <v>765</v>
      </c>
      <c r="AR26" s="3" t="str">
        <f aca="false">IF(AP24="Pointwise","Normalised","")</f>
        <v/>
      </c>
      <c r="AS26" s="11"/>
      <c r="AT26" s="23" t="s">
        <v>763</v>
      </c>
      <c r="AU26" s="5" t="s">
        <v>767</v>
      </c>
      <c r="AV26" s="5" t="s">
        <v>765</v>
      </c>
      <c r="AW26" s="3" t="str">
        <f aca="false">IF(AU24="Pointwise","Normalised","")</f>
        <v/>
      </c>
      <c r="AX26" s="11"/>
      <c r="AY26" s="23" t="s">
        <v>763</v>
      </c>
      <c r="AZ26" s="5" t="s">
        <v>767</v>
      </c>
      <c r="BA26" s="5" t="s">
        <v>765</v>
      </c>
      <c r="BB26" s="3" t="str">
        <f aca="false">IF(AZ24="Pointwise","Normalised","")</f>
        <v/>
      </c>
      <c r="BC26" s="11"/>
      <c r="BD26" s="23" t="s">
        <v>763</v>
      </c>
      <c r="BE26" s="5" t="s">
        <v>767</v>
      </c>
      <c r="BF26" s="5" t="s">
        <v>765</v>
      </c>
      <c r="BG26" s="3" t="str">
        <f aca="false">IF(BE24="Pointwise","Normalised","")</f>
        <v/>
      </c>
      <c r="BH26" s="11"/>
      <c r="BI26" s="23" t="s">
        <v>763</v>
      </c>
      <c r="BJ26" s="5" t="s">
        <v>767</v>
      </c>
      <c r="BK26" s="5" t="s">
        <v>765</v>
      </c>
      <c r="BL26" s="3" t="str">
        <f aca="false">IF(BJ24="Pointwise","Normalised","")</f>
        <v/>
      </c>
      <c r="BM26" s="11"/>
      <c r="BN26" s="23" t="s">
        <v>763</v>
      </c>
      <c r="BO26" s="5" t="s">
        <v>767</v>
      </c>
      <c r="BP26" s="5" t="s">
        <v>765</v>
      </c>
      <c r="BQ26" s="3" t="str">
        <f aca="false">IF(BO24="Pointwise","Normalised","")</f>
        <v/>
      </c>
      <c r="BR26" s="11"/>
      <c r="BS26" s="23" t="s">
        <v>763</v>
      </c>
      <c r="BT26" s="5" t="s">
        <v>767</v>
      </c>
      <c r="BU26" s="5" t="s">
        <v>765</v>
      </c>
      <c r="BV26" s="3" t="str">
        <f aca="false">IF(BT24="Pointwise","Normalised","")</f>
        <v/>
      </c>
      <c r="BW26" s="11"/>
      <c r="BX26" s="23" t="s">
        <v>763</v>
      </c>
      <c r="BY26" s="5" t="s">
        <v>767</v>
      </c>
      <c r="BZ26" s="5" t="s">
        <v>765</v>
      </c>
      <c r="CA26" s="3" t="str">
        <f aca="false">IF(BY24="Pointwise","Normalised","")</f>
        <v/>
      </c>
      <c r="CB26" s="11"/>
      <c r="CC26" s="23" t="s">
        <v>763</v>
      </c>
      <c r="CD26" s="5" t="s">
        <v>767</v>
      </c>
      <c r="CE26" s="5" t="s">
        <v>765</v>
      </c>
      <c r="CF26" s="3" t="str">
        <f aca="false">IF(CD24="Pointwise","Normalised","")</f>
        <v/>
      </c>
      <c r="CG26" s="11"/>
      <c r="CH26" s="23" t="s">
        <v>763</v>
      </c>
      <c r="CI26" s="5" t="s">
        <v>767</v>
      </c>
      <c r="CJ26" s="5" t="s">
        <v>765</v>
      </c>
      <c r="CK26" s="3" t="str">
        <f aca="false">IF(CI24="Pointwise","Normalised","")</f>
        <v/>
      </c>
      <c r="CL26" s="11"/>
      <c r="CM26" s="23" t="s">
        <v>763</v>
      </c>
      <c r="CN26" s="5" t="s">
        <v>767</v>
      </c>
      <c r="CO26" s="5" t="s">
        <v>765</v>
      </c>
      <c r="CP26" s="3" t="str">
        <f aca="false">IF(CN24="Pointwise","Normalised","")</f>
        <v/>
      </c>
      <c r="CQ26" s="11"/>
      <c r="CR26" s="23" t="s">
        <v>763</v>
      </c>
      <c r="CS26" s="5" t="s">
        <v>767</v>
      </c>
      <c r="CT26" s="5" t="s">
        <v>765</v>
      </c>
      <c r="CU26" s="3" t="str">
        <f aca="false">IF(CS24="Pointwise","Normalised","")</f>
        <v/>
      </c>
      <c r="CV26" s="11"/>
      <c r="CW26" s="23" t="s">
        <v>763</v>
      </c>
      <c r="CX26" s="5" t="s">
        <v>767</v>
      </c>
      <c r="CY26" s="5" t="s">
        <v>765</v>
      </c>
      <c r="CZ26" s="3" t="str">
        <f aca="false">IF(CX24="Pointwise","Normalised","")</f>
        <v/>
      </c>
      <c r="DA26" s="11"/>
      <c r="DB26" s="23" t="s">
        <v>763</v>
      </c>
      <c r="DC26" s="5" t="s">
        <v>767</v>
      </c>
      <c r="DD26" s="5" t="s">
        <v>765</v>
      </c>
      <c r="DE26" s="3" t="str">
        <f aca="false">IF(DC24="Pointwise","Normalised","")</f>
        <v/>
      </c>
      <c r="DF26" s="11"/>
      <c r="DG26" s="23" t="s">
        <v>763</v>
      </c>
      <c r="DH26" s="5" t="s">
        <v>767</v>
      </c>
      <c r="DI26" s="5" t="s">
        <v>765</v>
      </c>
      <c r="DJ26" s="3" t="str">
        <f aca="false">IF(DH24="Pointwise","Normalised","")</f>
        <v/>
      </c>
      <c r="DK26" s="11"/>
      <c r="DL26" s="23" t="s">
        <v>763</v>
      </c>
      <c r="DM26" s="5" t="s">
        <v>767</v>
      </c>
      <c r="DN26" s="5" t="s">
        <v>765</v>
      </c>
      <c r="DO26" s="3" t="str">
        <f aca="false">IF(DM24="Pointwise","Normalised","")</f>
        <v/>
      </c>
      <c r="DP26" s="11"/>
      <c r="DQ26" s="23" t="s">
        <v>763</v>
      </c>
      <c r="DR26" s="5" t="s">
        <v>767</v>
      </c>
      <c r="DS26" s="5" t="s">
        <v>765</v>
      </c>
      <c r="DT26" s="3" t="str">
        <f aca="false">IF(DR24="Pointwise","Normalised","")</f>
        <v/>
      </c>
      <c r="DU26" s="11"/>
      <c r="DV26" s="23" t="s">
        <v>763</v>
      </c>
      <c r="DW26" s="5" t="s">
        <v>767</v>
      </c>
      <c r="DX26" s="5" t="s">
        <v>765</v>
      </c>
      <c r="DY26" s="3" t="str">
        <f aca="false">IF(DW24="Pointwise","Normalised","")</f>
        <v/>
      </c>
      <c r="DZ26" s="11"/>
      <c r="EA26" s="23" t="s">
        <v>763</v>
      </c>
      <c r="EB26" s="5" t="s">
        <v>767</v>
      </c>
      <c r="EC26" s="5" t="s">
        <v>765</v>
      </c>
      <c r="ED26" s="3" t="str">
        <f aca="false">IF(EB24="Pointwise","Normalised","")</f>
        <v/>
      </c>
      <c r="EE26" s="11"/>
      <c r="EF26" s="23" t="s">
        <v>763</v>
      </c>
      <c r="EG26" s="5" t="s">
        <v>767</v>
      </c>
      <c r="EH26" s="5" t="s">
        <v>765</v>
      </c>
      <c r="EI26" s="3" t="str">
        <f aca="false">IF(EG24="Pointwise","Normalised","")</f>
        <v/>
      </c>
      <c r="EJ26" s="11"/>
      <c r="EK26" s="23" t="s">
        <v>763</v>
      </c>
      <c r="EL26" s="5" t="s">
        <v>767</v>
      </c>
      <c r="EM26" s="5" t="s">
        <v>765</v>
      </c>
      <c r="EN26" s="3" t="str">
        <f aca="false">IF(EL24="Pointwise","Normalised","")</f>
        <v/>
      </c>
      <c r="EO26" s="11"/>
      <c r="EP26" s="23" t="s">
        <v>763</v>
      </c>
      <c r="EQ26" s="5" t="s">
        <v>767</v>
      </c>
      <c r="ER26" s="5" t="s">
        <v>765</v>
      </c>
      <c r="ES26" s="3" t="str">
        <f aca="false">IF(EQ24="Pointwise","Normalised","")</f>
        <v/>
      </c>
      <c r="ET26" s="11"/>
      <c r="EU26" s="23" t="s">
        <v>763</v>
      </c>
      <c r="EV26" s="5" t="s">
        <v>767</v>
      </c>
      <c r="EW26" s="5" t="s">
        <v>765</v>
      </c>
      <c r="EX26" s="3" t="str">
        <f aca="false">IF(EV24="Pointwise","Normalised","")</f>
        <v/>
      </c>
      <c r="EY26" s="11"/>
      <c r="EZ26" s="23" t="s">
        <v>763</v>
      </c>
      <c r="FA26" s="5" t="s">
        <v>767</v>
      </c>
      <c r="FB26" s="5" t="s">
        <v>765</v>
      </c>
      <c r="FC26" s="3" t="str">
        <f aca="false">IF(FA24="Pointwise","Normalised","")</f>
        <v/>
      </c>
      <c r="FD26" s="11"/>
      <c r="FE26" s="23" t="s">
        <v>763</v>
      </c>
      <c r="FF26" s="5" t="s">
        <v>767</v>
      </c>
      <c r="FG26" s="5" t="s">
        <v>765</v>
      </c>
      <c r="FH26" s="3" t="str">
        <f aca="false">IF(FF24="Pointwise","Normalised","")</f>
        <v/>
      </c>
      <c r="FI26" s="11"/>
      <c r="FJ26" s="23" t="s">
        <v>763</v>
      </c>
      <c r="FK26" s="5" t="s">
        <v>767</v>
      </c>
      <c r="FL26" s="5" t="s">
        <v>765</v>
      </c>
      <c r="FM26" s="3" t="str">
        <f aca="false">IF(FK24="Pointwise","Normalised","")</f>
        <v/>
      </c>
      <c r="FN26" s="11"/>
      <c r="FO26" s="23" t="s">
        <v>763</v>
      </c>
      <c r="FP26" s="5" t="s">
        <v>767</v>
      </c>
      <c r="FQ26" s="5" t="s">
        <v>765</v>
      </c>
      <c r="FR26" s="3" t="str">
        <f aca="false">IF(FP24="Pointwise","Normalised","")</f>
        <v/>
      </c>
      <c r="FS26" s="11"/>
      <c r="FT26" s="23" t="s">
        <v>763</v>
      </c>
      <c r="FU26" s="5" t="s">
        <v>767</v>
      </c>
      <c r="FV26" s="5" t="s">
        <v>765</v>
      </c>
      <c r="FW26" s="3" t="str">
        <f aca="false">IF(FU24="Pointwise","Normalised","")</f>
        <v/>
      </c>
      <c r="FX26" s="11"/>
      <c r="FY26" s="23" t="s">
        <v>763</v>
      </c>
      <c r="FZ26" s="5" t="s">
        <v>767</v>
      </c>
      <c r="GA26" s="5" t="s">
        <v>765</v>
      </c>
      <c r="GB26" s="3" t="str">
        <f aca="false">IF(FZ24="Pointwise","Normalised","")</f>
        <v/>
      </c>
      <c r="GC26" s="11"/>
      <c r="GD26" s="23" t="s">
        <v>763</v>
      </c>
      <c r="GE26" s="5" t="s">
        <v>767</v>
      </c>
      <c r="GF26" s="5" t="s">
        <v>765</v>
      </c>
      <c r="GG26" s="3" t="str">
        <f aca="false">IF(GE24="Pointwise","Normalised","")</f>
        <v/>
      </c>
      <c r="GH26" s="11"/>
      <c r="GI26" s="23" t="s">
        <v>763</v>
      </c>
      <c r="GJ26" s="5" t="s">
        <v>767</v>
      </c>
      <c r="GK26" s="5" t="s">
        <v>765</v>
      </c>
      <c r="GL26" s="3" t="str">
        <f aca="false">IF(GJ24="Pointwise","Normalised","")</f>
        <v/>
      </c>
      <c r="GM26" s="11"/>
      <c r="GN26" s="23" t="s">
        <v>763</v>
      </c>
      <c r="GO26" s="5" t="s">
        <v>767</v>
      </c>
      <c r="GP26" s="5" t="s">
        <v>765</v>
      </c>
      <c r="GQ26" s="3" t="str">
        <f aca="false">IF(GO24="Pointwise","Normalised","")</f>
        <v/>
      </c>
      <c r="GR26" s="11"/>
      <c r="GS26" s="23" t="s">
        <v>763</v>
      </c>
      <c r="GT26" s="5" t="s">
        <v>767</v>
      </c>
      <c r="GU26" s="5" t="s">
        <v>765</v>
      </c>
      <c r="GV26" s="3" t="str">
        <f aca="false">IF(GT24="Pointwise","Normalised","")</f>
        <v/>
      </c>
      <c r="GW26" s="11"/>
      <c r="GX26" s="23" t="s">
        <v>763</v>
      </c>
      <c r="GY26" s="5" t="s">
        <v>767</v>
      </c>
      <c r="GZ26" s="5" t="s">
        <v>765</v>
      </c>
      <c r="HA26" s="3" t="str">
        <f aca="false">IF(GY24="Pointwise","Normalised","")</f>
        <v/>
      </c>
      <c r="HB26" s="11"/>
      <c r="HC26" s="23" t="s">
        <v>763</v>
      </c>
      <c r="HD26" s="5" t="s">
        <v>767</v>
      </c>
      <c r="HE26" s="5" t="s">
        <v>765</v>
      </c>
      <c r="HF26" s="3" t="str">
        <f aca="false">IF(HD24="Pointwise","Normalised","")</f>
        <v/>
      </c>
      <c r="HG26" s="11"/>
      <c r="HH26" s="23" t="s">
        <v>763</v>
      </c>
      <c r="HI26" s="5" t="s">
        <v>767</v>
      </c>
      <c r="HJ26" s="5" t="s">
        <v>765</v>
      </c>
      <c r="HK26" s="3" t="str">
        <f aca="false">IF(HI24="Pointwise","Normalised","")</f>
        <v/>
      </c>
      <c r="HL26" s="11"/>
      <c r="HM26" s="23" t="s">
        <v>763</v>
      </c>
      <c r="HN26" s="5" t="s">
        <v>767</v>
      </c>
      <c r="HO26" s="5" t="s">
        <v>765</v>
      </c>
      <c r="HP26" s="3" t="str">
        <f aca="false">IF(HN24="Pointwise","Normalised","")</f>
        <v/>
      </c>
      <c r="HQ26" s="11"/>
      <c r="HR26" s="23" t="s">
        <v>763</v>
      </c>
      <c r="HS26" s="5" t="s">
        <v>767</v>
      </c>
      <c r="HT26" s="5" t="s">
        <v>765</v>
      </c>
      <c r="HU26" s="3" t="str">
        <f aca="false">IF(HS24="Pointwise","Normalised","")</f>
        <v/>
      </c>
      <c r="HV26" s="11"/>
      <c r="HW26" s="23" t="s">
        <v>763</v>
      </c>
      <c r="HX26" s="5" t="s">
        <v>767</v>
      </c>
      <c r="HY26" s="5" t="s">
        <v>765</v>
      </c>
      <c r="HZ26" s="3" t="str">
        <f aca="false">IF(HX24="Pointwise","Normalised","")</f>
        <v/>
      </c>
      <c r="IA26" s="11"/>
      <c r="IB26" s="23" t="s">
        <v>763</v>
      </c>
      <c r="IC26" s="5" t="s">
        <v>767</v>
      </c>
      <c r="ID26" s="5" t="s">
        <v>765</v>
      </c>
      <c r="IE26" s="3" t="str">
        <f aca="false">IF(IC24="Pointwise","Normalised","")</f>
        <v/>
      </c>
      <c r="IF26" s="11"/>
      <c r="IG26" s="23" t="s">
        <v>763</v>
      </c>
      <c r="IH26" s="5" t="s">
        <v>767</v>
      </c>
      <c r="II26" s="5" t="s">
        <v>765</v>
      </c>
      <c r="IJ26" s="3" t="str">
        <f aca="false">IF(IH24="Pointwise","Normalised","")</f>
        <v/>
      </c>
      <c r="IK26" s="11"/>
      <c r="IL26" s="23" t="s">
        <v>763</v>
      </c>
      <c r="IM26" s="5" t="s">
        <v>767</v>
      </c>
      <c r="IN26" s="5" t="s">
        <v>765</v>
      </c>
      <c r="IO26" s="3" t="str">
        <f aca="false">IF(IM24="Pointwise","Normalised","")</f>
        <v/>
      </c>
      <c r="IP26" s="11"/>
    </row>
    <row r="27" customFormat="false" ht="12.8" hidden="false" customHeight="false" outlineLevel="0" collapsed="false">
      <c r="B27" s="4" t="n">
        <v>18</v>
      </c>
      <c r="C27" s="4" t="n">
        <v>6</v>
      </c>
      <c r="D27" s="26" t="str">
        <f aca="false">IF(D$26&lt;&gt;"",IF(ISNUMBER(C27),C27/D$25,0),"")</f>
        <v/>
      </c>
      <c r="E27" s="11"/>
      <c r="G27" s="4" t="n">
        <v>18</v>
      </c>
      <c r="H27" s="4" t="n">
        <v>6</v>
      </c>
      <c r="I27" s="26" t="str">
        <f aca="false">IF(I$26&lt;&gt;"",IF(ISNUMBER(H27),H27/I$25,0),"")</f>
        <v/>
      </c>
      <c r="J27" s="11"/>
      <c r="L27" s="4" t="n">
        <v>18</v>
      </c>
      <c r="M27" s="4" t="n">
        <v>6</v>
      </c>
      <c r="N27" s="26" t="str">
        <f aca="false">IF(N$26&lt;&gt;"",IF(ISNUMBER(M27),M27/N$25,0),"")</f>
        <v/>
      </c>
      <c r="O27" s="11"/>
      <c r="Q27" s="4" t="n">
        <v>18</v>
      </c>
      <c r="R27" s="4" t="n">
        <v>6</v>
      </c>
      <c r="S27" s="26" t="str">
        <f aca="false">IF(S$26&lt;&gt;"",IF(ISNUMBER(R27),R27/S$25,0),"")</f>
        <v/>
      </c>
      <c r="T27" s="11"/>
      <c r="V27" s="4" t="n">
        <v>18</v>
      </c>
      <c r="W27" s="4" t="n">
        <v>6</v>
      </c>
      <c r="X27" s="26" t="str">
        <f aca="false">IF(X$26&lt;&gt;"",IF(ISNUMBER(W27),W27/X$25,0),"")</f>
        <v/>
      </c>
      <c r="Y27" s="11"/>
      <c r="AA27" s="4" t="n">
        <v>18</v>
      </c>
      <c r="AB27" s="4" t="n">
        <v>6</v>
      </c>
      <c r="AC27" s="26" t="str">
        <f aca="false">IF(AC$26&lt;&gt;"",IF(ISNUMBER(AB27),AB27/AC$25,0),"")</f>
        <v/>
      </c>
      <c r="AD27" s="11"/>
      <c r="AF27" s="4" t="n">
        <v>18</v>
      </c>
      <c r="AG27" s="4" t="n">
        <v>6</v>
      </c>
      <c r="AH27" s="26" t="str">
        <f aca="false">IF(AH$26&lt;&gt;"",IF(ISNUMBER(AG27),AG27/AH$25,0),"")</f>
        <v/>
      </c>
      <c r="AI27" s="11"/>
      <c r="AK27" s="4" t="n">
        <v>18</v>
      </c>
      <c r="AL27" s="4" t="n">
        <v>6</v>
      </c>
      <c r="AM27" s="26" t="str">
        <f aca="false">IF(AM$26&lt;&gt;"",IF(ISNUMBER(AL27),AL27/AM$25,0),"")</f>
        <v/>
      </c>
      <c r="AN27" s="11"/>
      <c r="AP27" s="4" t="n">
        <v>18</v>
      </c>
      <c r="AQ27" s="4" t="n">
        <v>6</v>
      </c>
      <c r="AR27" s="26" t="str">
        <f aca="false">IF(AR$26&lt;&gt;"",IF(ISNUMBER(AQ27),AQ27/AR$25,0),"")</f>
        <v/>
      </c>
      <c r="AS27" s="11"/>
      <c r="AU27" s="4" t="n">
        <v>18</v>
      </c>
      <c r="AV27" s="4" t="n">
        <v>6</v>
      </c>
      <c r="AW27" s="26" t="str">
        <f aca="false">IF(AW$26&lt;&gt;"",IF(ISNUMBER(AV27),AV27/AW$25,0),"")</f>
        <v/>
      </c>
      <c r="AX27" s="11"/>
      <c r="AZ27" s="4" t="n">
        <v>18</v>
      </c>
      <c r="BA27" s="4" t="n">
        <v>6</v>
      </c>
      <c r="BB27" s="26" t="str">
        <f aca="false">IF(BB$26&lt;&gt;"",IF(ISNUMBER(BA27),BA27/BB$25,0),"")</f>
        <v/>
      </c>
      <c r="BC27" s="11"/>
      <c r="BE27" s="4" t="n">
        <v>18</v>
      </c>
      <c r="BF27" s="4" t="n">
        <v>6</v>
      </c>
      <c r="BG27" s="26" t="str">
        <f aca="false">IF(BG$26&lt;&gt;"",IF(ISNUMBER(BF27),BF27/BG$25,0),"")</f>
        <v/>
      </c>
      <c r="BH27" s="11"/>
      <c r="BJ27" s="4" t="n">
        <v>18</v>
      </c>
      <c r="BK27" s="4" t="n">
        <v>6</v>
      </c>
      <c r="BL27" s="26" t="str">
        <f aca="false">IF(BL$26&lt;&gt;"",IF(ISNUMBER(BK27),BK27/BL$25,0),"")</f>
        <v/>
      </c>
      <c r="BM27" s="11"/>
      <c r="BO27" s="4" t="n">
        <v>18</v>
      </c>
      <c r="BP27" s="4" t="n">
        <v>6</v>
      </c>
      <c r="BQ27" s="26" t="str">
        <f aca="false">IF(BQ$26&lt;&gt;"",IF(ISNUMBER(BP27),BP27/BQ$25,0),"")</f>
        <v/>
      </c>
      <c r="BR27" s="11"/>
      <c r="BT27" s="4" t="n">
        <v>18</v>
      </c>
      <c r="BU27" s="4" t="n">
        <v>6</v>
      </c>
      <c r="BV27" s="26" t="str">
        <f aca="false">IF(BV$26&lt;&gt;"",IF(ISNUMBER(BU27),BU27/BV$25,0),"")</f>
        <v/>
      </c>
      <c r="BW27" s="11"/>
      <c r="BY27" s="4" t="n">
        <v>18</v>
      </c>
      <c r="BZ27" s="4" t="n">
        <v>6</v>
      </c>
      <c r="CA27" s="26" t="str">
        <f aca="false">IF(CA$26&lt;&gt;"",IF(ISNUMBER(BZ27),BZ27/CA$25,0),"")</f>
        <v/>
      </c>
      <c r="CB27" s="11"/>
      <c r="CD27" s="4" t="n">
        <v>18</v>
      </c>
      <c r="CE27" s="4" t="n">
        <v>6</v>
      </c>
      <c r="CF27" s="26" t="str">
        <f aca="false">IF(CF$26&lt;&gt;"",IF(ISNUMBER(CE27),CE27/CF$25,0),"")</f>
        <v/>
      </c>
      <c r="CG27" s="11"/>
      <c r="CI27" s="4" t="n">
        <v>18</v>
      </c>
      <c r="CJ27" s="4" t="n">
        <v>6</v>
      </c>
      <c r="CK27" s="26" t="str">
        <f aca="false">IF(CK$26&lt;&gt;"",IF(ISNUMBER(CJ27),CJ27/CK$25,0),"")</f>
        <v/>
      </c>
      <c r="CL27" s="11"/>
      <c r="CN27" s="4" t="n">
        <v>18</v>
      </c>
      <c r="CO27" s="4" t="n">
        <v>6</v>
      </c>
      <c r="CP27" s="26" t="str">
        <f aca="false">IF(CP$26&lt;&gt;"",IF(ISNUMBER(CO27),CO27/CP$25,0),"")</f>
        <v/>
      </c>
      <c r="CQ27" s="11"/>
      <c r="CS27" s="4" t="n">
        <v>18</v>
      </c>
      <c r="CT27" s="4" t="n">
        <v>6</v>
      </c>
      <c r="CU27" s="26" t="str">
        <f aca="false">IF(CU$26&lt;&gt;"",IF(ISNUMBER(CT27),CT27/CU$25,0),"")</f>
        <v/>
      </c>
      <c r="CV27" s="11"/>
      <c r="CX27" s="4" t="n">
        <v>18</v>
      </c>
      <c r="CY27" s="4" t="n">
        <v>6</v>
      </c>
      <c r="CZ27" s="26" t="str">
        <f aca="false">IF(CZ$26&lt;&gt;"",IF(ISNUMBER(CY27),CY27/CZ$25,0),"")</f>
        <v/>
      </c>
      <c r="DA27" s="11"/>
      <c r="DC27" s="4" t="n">
        <v>18</v>
      </c>
      <c r="DD27" s="4" t="n">
        <v>6</v>
      </c>
      <c r="DE27" s="26" t="str">
        <f aca="false">IF(DE$26&lt;&gt;"",IF(ISNUMBER(DD27),DD27/DE$25,0),"")</f>
        <v/>
      </c>
      <c r="DF27" s="11"/>
      <c r="DH27" s="4" t="n">
        <v>18</v>
      </c>
      <c r="DI27" s="4" t="n">
        <v>6</v>
      </c>
      <c r="DJ27" s="26" t="str">
        <f aca="false">IF(DJ$26&lt;&gt;"",IF(ISNUMBER(DI27),DI27/DJ$25,0),"")</f>
        <v/>
      </c>
      <c r="DK27" s="11"/>
      <c r="DM27" s="4" t="n">
        <v>18</v>
      </c>
      <c r="DN27" s="4" t="n">
        <v>6</v>
      </c>
      <c r="DO27" s="26" t="str">
        <f aca="false">IF(DO$26&lt;&gt;"",IF(ISNUMBER(DN27),DN27/DO$25,0),"")</f>
        <v/>
      </c>
      <c r="DP27" s="11"/>
      <c r="DR27" s="4" t="n">
        <v>18</v>
      </c>
      <c r="DS27" s="4" t="n">
        <v>6</v>
      </c>
      <c r="DT27" s="26" t="str">
        <f aca="false">IF(DT$26&lt;&gt;"",IF(ISNUMBER(DS27),DS27/DT$25,0),"")</f>
        <v/>
      </c>
      <c r="DU27" s="11"/>
      <c r="DW27" s="4" t="n">
        <v>18</v>
      </c>
      <c r="DX27" s="4" t="n">
        <v>6</v>
      </c>
      <c r="DY27" s="26" t="str">
        <f aca="false">IF(DY$26&lt;&gt;"",IF(ISNUMBER(DX27),DX27/DY$25,0),"")</f>
        <v/>
      </c>
      <c r="DZ27" s="11"/>
      <c r="EB27" s="4" t="n">
        <v>18</v>
      </c>
      <c r="EC27" s="4" t="n">
        <v>6</v>
      </c>
      <c r="ED27" s="26" t="str">
        <f aca="false">IF(ED$26&lt;&gt;"",IF(ISNUMBER(EC27),EC27/ED$25,0),"")</f>
        <v/>
      </c>
      <c r="EE27" s="11"/>
      <c r="EG27" s="4" t="n">
        <v>18</v>
      </c>
      <c r="EH27" s="4" t="n">
        <v>6</v>
      </c>
      <c r="EI27" s="26" t="str">
        <f aca="false">IF(EI$26&lt;&gt;"",IF(ISNUMBER(EH27),EH27/EI$25,0),"")</f>
        <v/>
      </c>
      <c r="EJ27" s="11"/>
      <c r="EL27" s="4" t="n">
        <v>18</v>
      </c>
      <c r="EM27" s="4" t="n">
        <v>6</v>
      </c>
      <c r="EN27" s="26" t="str">
        <f aca="false">IF(EN$26&lt;&gt;"",IF(ISNUMBER(EM27),EM27/EN$25,0),"")</f>
        <v/>
      </c>
      <c r="EO27" s="11"/>
      <c r="EQ27" s="4" t="n">
        <v>18</v>
      </c>
      <c r="ER27" s="4" t="n">
        <v>6</v>
      </c>
      <c r="ES27" s="26" t="str">
        <f aca="false">IF(ES$26&lt;&gt;"",IF(ISNUMBER(ER27),ER27/ES$25,0),"")</f>
        <v/>
      </c>
      <c r="ET27" s="11"/>
      <c r="EV27" s="4" t="n">
        <v>18</v>
      </c>
      <c r="EW27" s="4" t="n">
        <v>6</v>
      </c>
      <c r="EX27" s="26" t="str">
        <f aca="false">IF(EX$26&lt;&gt;"",IF(ISNUMBER(EW27),EW27/EX$25,0),"")</f>
        <v/>
      </c>
      <c r="EY27" s="11"/>
      <c r="FA27" s="4" t="n">
        <v>18</v>
      </c>
      <c r="FB27" s="4" t="n">
        <v>6</v>
      </c>
      <c r="FC27" s="26" t="str">
        <f aca="false">IF(FC$26&lt;&gt;"",IF(ISNUMBER(FB27),FB27/FC$25,0),"")</f>
        <v/>
      </c>
      <c r="FD27" s="11"/>
      <c r="FF27" s="4" t="n">
        <v>18</v>
      </c>
      <c r="FG27" s="4" t="n">
        <v>6</v>
      </c>
      <c r="FH27" s="26" t="str">
        <f aca="false">IF(FH$26&lt;&gt;"",IF(ISNUMBER(FG27),FG27/FH$25,0),"")</f>
        <v/>
      </c>
      <c r="FI27" s="11"/>
      <c r="FK27" s="4" t="n">
        <v>18</v>
      </c>
      <c r="FL27" s="4" t="n">
        <v>6</v>
      </c>
      <c r="FM27" s="26" t="str">
        <f aca="false">IF(FM$26&lt;&gt;"",IF(ISNUMBER(FL27),FL27/FM$25,0),"")</f>
        <v/>
      </c>
      <c r="FN27" s="11"/>
      <c r="FP27" s="4" t="n">
        <v>18</v>
      </c>
      <c r="FQ27" s="4" t="n">
        <v>6</v>
      </c>
      <c r="FR27" s="26" t="str">
        <f aca="false">IF(FR$26&lt;&gt;"",IF(ISNUMBER(FQ27),FQ27/FR$25,0),"")</f>
        <v/>
      </c>
      <c r="FS27" s="11"/>
      <c r="FU27" s="4" t="n">
        <v>18</v>
      </c>
      <c r="FV27" s="4" t="n">
        <v>6</v>
      </c>
      <c r="FW27" s="26" t="str">
        <f aca="false">IF(FW$26&lt;&gt;"",IF(ISNUMBER(FV27),FV27/FW$25,0),"")</f>
        <v/>
      </c>
      <c r="FX27" s="11"/>
      <c r="FZ27" s="4" t="n">
        <v>18</v>
      </c>
      <c r="GA27" s="4" t="n">
        <v>6</v>
      </c>
      <c r="GB27" s="26" t="str">
        <f aca="false">IF(GB$26&lt;&gt;"",IF(ISNUMBER(GA27),GA27/GB$25,0),"")</f>
        <v/>
      </c>
      <c r="GC27" s="11"/>
      <c r="GE27" s="4" t="n">
        <v>18</v>
      </c>
      <c r="GF27" s="4" t="n">
        <v>6</v>
      </c>
      <c r="GG27" s="26" t="str">
        <f aca="false">IF(GG$26&lt;&gt;"",IF(ISNUMBER(GF27),GF27/GG$25,0),"")</f>
        <v/>
      </c>
      <c r="GH27" s="11"/>
      <c r="GJ27" s="4" t="n">
        <v>18</v>
      </c>
      <c r="GK27" s="4" t="n">
        <v>6</v>
      </c>
      <c r="GL27" s="26" t="str">
        <f aca="false">IF(GL$26&lt;&gt;"",IF(ISNUMBER(GK27),GK27/GL$25,0),"")</f>
        <v/>
      </c>
      <c r="GM27" s="11"/>
      <c r="GO27" s="4" t="n">
        <v>18</v>
      </c>
      <c r="GP27" s="4" t="n">
        <v>6</v>
      </c>
      <c r="GQ27" s="26" t="str">
        <f aca="false">IF(GQ$26&lt;&gt;"",IF(ISNUMBER(GP27),GP27/GQ$25,0),"")</f>
        <v/>
      </c>
      <c r="GR27" s="11"/>
      <c r="GT27" s="4" t="n">
        <v>18</v>
      </c>
      <c r="GU27" s="4" t="n">
        <v>6</v>
      </c>
      <c r="GV27" s="26" t="str">
        <f aca="false">IF(GV$26&lt;&gt;"",IF(ISNUMBER(GU27),GU27/GV$25,0),"")</f>
        <v/>
      </c>
      <c r="GW27" s="11"/>
      <c r="GY27" s="4" t="n">
        <v>18</v>
      </c>
      <c r="GZ27" s="4" t="n">
        <v>6</v>
      </c>
      <c r="HA27" s="26" t="str">
        <f aca="false">IF(HA$26&lt;&gt;"",IF(ISNUMBER(GZ27),GZ27/HA$25,0),"")</f>
        <v/>
      </c>
      <c r="HB27" s="11"/>
      <c r="HD27" s="4" t="n">
        <v>18</v>
      </c>
      <c r="HE27" s="4" t="n">
        <v>6</v>
      </c>
      <c r="HF27" s="26" t="str">
        <f aca="false">IF(HF$26&lt;&gt;"",IF(ISNUMBER(HE27),HE27/HF$25,0),"")</f>
        <v/>
      </c>
      <c r="HG27" s="11"/>
      <c r="HI27" s="4" t="n">
        <v>18</v>
      </c>
      <c r="HJ27" s="4" t="n">
        <v>6</v>
      </c>
      <c r="HK27" s="26" t="str">
        <f aca="false">IF(HK$26&lt;&gt;"",IF(ISNUMBER(HJ27),HJ27/HK$25,0),"")</f>
        <v/>
      </c>
      <c r="HL27" s="11"/>
      <c r="HN27" s="4" t="n">
        <v>18</v>
      </c>
      <c r="HO27" s="4" t="n">
        <v>6</v>
      </c>
      <c r="HP27" s="26" t="str">
        <f aca="false">IF(HP$26&lt;&gt;"",IF(ISNUMBER(HO27),HO27/HP$25,0),"")</f>
        <v/>
      </c>
      <c r="HQ27" s="11"/>
      <c r="HS27" s="4" t="n">
        <v>18</v>
      </c>
      <c r="HT27" s="4" t="n">
        <v>6</v>
      </c>
      <c r="HU27" s="26" t="str">
        <f aca="false">IF(HU$26&lt;&gt;"",IF(ISNUMBER(HT27),HT27/HU$25,0),"")</f>
        <v/>
      </c>
      <c r="HV27" s="11"/>
      <c r="HX27" s="4" t="n">
        <v>18</v>
      </c>
      <c r="HY27" s="4" t="n">
        <v>6</v>
      </c>
      <c r="HZ27" s="26" t="str">
        <f aca="false">IF(HZ$26&lt;&gt;"",IF(ISNUMBER(HY27),HY27/HZ$25,0),"")</f>
        <v/>
      </c>
      <c r="IA27" s="11"/>
      <c r="IC27" s="4" t="n">
        <v>18</v>
      </c>
      <c r="ID27" s="4" t="n">
        <v>6</v>
      </c>
      <c r="IE27" s="26" t="str">
        <f aca="false">IF(IE$26&lt;&gt;"",IF(ISNUMBER(ID27),ID27/IE$25,0),"")</f>
        <v/>
      </c>
      <c r="IF27" s="11"/>
      <c r="IH27" s="4" t="n">
        <v>18</v>
      </c>
      <c r="II27" s="4" t="n">
        <v>6</v>
      </c>
      <c r="IJ27" s="26" t="str">
        <f aca="false">IF(IJ$26&lt;&gt;"",IF(ISNUMBER(II27),II27/IJ$25,0),"")</f>
        <v/>
      </c>
      <c r="IK27" s="11"/>
      <c r="IM27" s="4" t="n">
        <v>18</v>
      </c>
      <c r="IN27" s="4" t="n">
        <v>6</v>
      </c>
      <c r="IO27" s="26" t="str">
        <f aca="false">IF(IO$26&lt;&gt;"",IF(ISNUMBER(IN27),IN27/IO$25,0),"")</f>
        <v/>
      </c>
      <c r="IP27" s="11"/>
    </row>
    <row r="28" customFormat="false" ht="12.8" hidden="false" customHeight="false" outlineLevel="0" collapsed="false">
      <c r="B28" s="4" t="n">
        <v>21</v>
      </c>
      <c r="C28" s="4" t="n">
        <v>5</v>
      </c>
      <c r="D28" s="26" t="str">
        <f aca="false">IF(D$26&lt;&gt;"",IF(ISNUMBER(C28),C28/D$25,0),"")</f>
        <v/>
      </c>
      <c r="E28" s="11"/>
      <c r="G28" s="4" t="n">
        <v>21</v>
      </c>
      <c r="H28" s="4" t="n">
        <v>5</v>
      </c>
      <c r="I28" s="26" t="str">
        <f aca="false">IF(I$26&lt;&gt;"",IF(ISNUMBER(H28),H28/I$25,0),"")</f>
        <v/>
      </c>
      <c r="J28" s="11"/>
      <c r="L28" s="4" t="n">
        <v>21</v>
      </c>
      <c r="M28" s="4" t="n">
        <v>5</v>
      </c>
      <c r="N28" s="26" t="str">
        <f aca="false">IF(N$26&lt;&gt;"",IF(ISNUMBER(M28),M28/N$25,0),"")</f>
        <v/>
      </c>
      <c r="O28" s="11"/>
      <c r="Q28" s="4" t="n">
        <v>21</v>
      </c>
      <c r="R28" s="4" t="n">
        <v>5</v>
      </c>
      <c r="S28" s="26" t="str">
        <f aca="false">IF(S$26&lt;&gt;"",IF(ISNUMBER(R28),R28/S$25,0),"")</f>
        <v/>
      </c>
      <c r="T28" s="11"/>
      <c r="V28" s="4" t="n">
        <v>21</v>
      </c>
      <c r="W28" s="4" t="n">
        <v>5</v>
      </c>
      <c r="X28" s="26" t="str">
        <f aca="false">IF(X$26&lt;&gt;"",IF(ISNUMBER(W28),W28/X$25,0),"")</f>
        <v/>
      </c>
      <c r="Y28" s="11"/>
      <c r="AA28" s="4" t="n">
        <v>21</v>
      </c>
      <c r="AB28" s="4" t="n">
        <v>5</v>
      </c>
      <c r="AC28" s="26" t="str">
        <f aca="false">IF(AC$26&lt;&gt;"",IF(ISNUMBER(AB28),AB28/AC$25,0),"")</f>
        <v/>
      </c>
      <c r="AD28" s="11"/>
      <c r="AF28" s="4" t="n">
        <v>21</v>
      </c>
      <c r="AG28" s="4" t="n">
        <v>5</v>
      </c>
      <c r="AH28" s="26" t="str">
        <f aca="false">IF(AH$26&lt;&gt;"",IF(ISNUMBER(AG28),AG28/AH$25,0),"")</f>
        <v/>
      </c>
      <c r="AI28" s="11"/>
      <c r="AK28" s="4" t="n">
        <v>21</v>
      </c>
      <c r="AL28" s="4" t="n">
        <v>5</v>
      </c>
      <c r="AM28" s="26" t="str">
        <f aca="false">IF(AM$26&lt;&gt;"",IF(ISNUMBER(AL28),AL28/AM$25,0),"")</f>
        <v/>
      </c>
      <c r="AN28" s="11"/>
      <c r="AP28" s="4" t="n">
        <v>21</v>
      </c>
      <c r="AQ28" s="4" t="n">
        <v>5</v>
      </c>
      <c r="AR28" s="26" t="str">
        <f aca="false">IF(AR$26&lt;&gt;"",IF(ISNUMBER(AQ28),AQ28/AR$25,0),"")</f>
        <v/>
      </c>
      <c r="AS28" s="11"/>
      <c r="AU28" s="4" t="n">
        <v>21</v>
      </c>
      <c r="AV28" s="4" t="n">
        <v>5</v>
      </c>
      <c r="AW28" s="26" t="str">
        <f aca="false">IF(AW$26&lt;&gt;"",IF(ISNUMBER(AV28),AV28/AW$25,0),"")</f>
        <v/>
      </c>
      <c r="AX28" s="11"/>
      <c r="AZ28" s="4" t="n">
        <v>21</v>
      </c>
      <c r="BA28" s="4" t="n">
        <v>5</v>
      </c>
      <c r="BB28" s="26" t="str">
        <f aca="false">IF(BB$26&lt;&gt;"",IF(ISNUMBER(BA28),BA28/BB$25,0),"")</f>
        <v/>
      </c>
      <c r="BC28" s="11"/>
      <c r="BE28" s="4" t="n">
        <v>21</v>
      </c>
      <c r="BF28" s="4" t="n">
        <v>5</v>
      </c>
      <c r="BG28" s="26" t="str">
        <f aca="false">IF(BG$26&lt;&gt;"",IF(ISNUMBER(BF28),BF28/BG$25,0),"")</f>
        <v/>
      </c>
      <c r="BH28" s="11"/>
      <c r="BJ28" s="4" t="n">
        <v>21</v>
      </c>
      <c r="BK28" s="4" t="n">
        <v>5</v>
      </c>
      <c r="BL28" s="26" t="str">
        <f aca="false">IF(BL$26&lt;&gt;"",IF(ISNUMBER(BK28),BK28/BL$25,0),"")</f>
        <v/>
      </c>
      <c r="BM28" s="11"/>
      <c r="BO28" s="4" t="n">
        <v>21</v>
      </c>
      <c r="BP28" s="4" t="n">
        <v>5</v>
      </c>
      <c r="BQ28" s="26" t="str">
        <f aca="false">IF(BQ$26&lt;&gt;"",IF(ISNUMBER(BP28),BP28/BQ$25,0),"")</f>
        <v/>
      </c>
      <c r="BR28" s="11"/>
      <c r="BT28" s="4" t="n">
        <v>21</v>
      </c>
      <c r="BU28" s="4" t="n">
        <v>5</v>
      </c>
      <c r="BV28" s="26" t="str">
        <f aca="false">IF(BV$26&lt;&gt;"",IF(ISNUMBER(BU28),BU28/BV$25,0),"")</f>
        <v/>
      </c>
      <c r="BW28" s="11"/>
      <c r="BY28" s="4" t="n">
        <v>21</v>
      </c>
      <c r="BZ28" s="4" t="n">
        <v>5</v>
      </c>
      <c r="CA28" s="26" t="str">
        <f aca="false">IF(CA$26&lt;&gt;"",IF(ISNUMBER(BZ28),BZ28/CA$25,0),"")</f>
        <v/>
      </c>
      <c r="CB28" s="11"/>
      <c r="CD28" s="4" t="n">
        <v>21</v>
      </c>
      <c r="CE28" s="4" t="n">
        <v>5</v>
      </c>
      <c r="CF28" s="26" t="str">
        <f aca="false">IF(CF$26&lt;&gt;"",IF(ISNUMBER(CE28),CE28/CF$25,0),"")</f>
        <v/>
      </c>
      <c r="CG28" s="11"/>
      <c r="CI28" s="4" t="n">
        <v>21</v>
      </c>
      <c r="CJ28" s="4" t="n">
        <v>5</v>
      </c>
      <c r="CK28" s="26" t="str">
        <f aca="false">IF(CK$26&lt;&gt;"",IF(ISNUMBER(CJ28),CJ28/CK$25,0),"")</f>
        <v/>
      </c>
      <c r="CL28" s="11"/>
      <c r="CN28" s="4" t="n">
        <v>21</v>
      </c>
      <c r="CO28" s="4" t="n">
        <v>5</v>
      </c>
      <c r="CP28" s="26" t="str">
        <f aca="false">IF(CP$26&lt;&gt;"",IF(ISNUMBER(CO28),CO28/CP$25,0),"")</f>
        <v/>
      </c>
      <c r="CQ28" s="11"/>
      <c r="CS28" s="4" t="n">
        <v>21</v>
      </c>
      <c r="CT28" s="4" t="n">
        <v>5</v>
      </c>
      <c r="CU28" s="26" t="str">
        <f aca="false">IF(CU$26&lt;&gt;"",IF(ISNUMBER(CT28),CT28/CU$25,0),"")</f>
        <v/>
      </c>
      <c r="CV28" s="11"/>
      <c r="CX28" s="4" t="n">
        <v>21</v>
      </c>
      <c r="CY28" s="4" t="n">
        <v>5</v>
      </c>
      <c r="CZ28" s="26" t="str">
        <f aca="false">IF(CZ$26&lt;&gt;"",IF(ISNUMBER(CY28),CY28/CZ$25,0),"")</f>
        <v/>
      </c>
      <c r="DA28" s="11"/>
      <c r="DC28" s="4" t="n">
        <v>21</v>
      </c>
      <c r="DD28" s="4" t="n">
        <v>5</v>
      </c>
      <c r="DE28" s="26" t="str">
        <f aca="false">IF(DE$26&lt;&gt;"",IF(ISNUMBER(DD28),DD28/DE$25,0),"")</f>
        <v/>
      </c>
      <c r="DF28" s="11"/>
      <c r="DH28" s="4" t="n">
        <v>21</v>
      </c>
      <c r="DI28" s="4" t="n">
        <v>5</v>
      </c>
      <c r="DJ28" s="26" t="str">
        <f aca="false">IF(DJ$26&lt;&gt;"",IF(ISNUMBER(DI28),DI28/DJ$25,0),"")</f>
        <v/>
      </c>
      <c r="DK28" s="11"/>
      <c r="DM28" s="4" t="n">
        <v>21</v>
      </c>
      <c r="DN28" s="4" t="n">
        <v>5</v>
      </c>
      <c r="DO28" s="26" t="str">
        <f aca="false">IF(DO$26&lt;&gt;"",IF(ISNUMBER(DN28),DN28/DO$25,0),"")</f>
        <v/>
      </c>
      <c r="DP28" s="11"/>
      <c r="DR28" s="4" t="n">
        <v>21</v>
      </c>
      <c r="DS28" s="4" t="n">
        <v>5</v>
      </c>
      <c r="DT28" s="26" t="str">
        <f aca="false">IF(DT$26&lt;&gt;"",IF(ISNUMBER(DS28),DS28/DT$25,0),"")</f>
        <v/>
      </c>
      <c r="DU28" s="11"/>
      <c r="DW28" s="4" t="n">
        <v>21</v>
      </c>
      <c r="DX28" s="4" t="n">
        <v>5</v>
      </c>
      <c r="DY28" s="26" t="str">
        <f aca="false">IF(DY$26&lt;&gt;"",IF(ISNUMBER(DX28),DX28/DY$25,0),"")</f>
        <v/>
      </c>
      <c r="DZ28" s="11"/>
      <c r="EB28" s="4" t="n">
        <v>21</v>
      </c>
      <c r="EC28" s="4" t="n">
        <v>5</v>
      </c>
      <c r="ED28" s="26" t="str">
        <f aca="false">IF(ED$26&lt;&gt;"",IF(ISNUMBER(EC28),EC28/ED$25,0),"")</f>
        <v/>
      </c>
      <c r="EE28" s="11"/>
      <c r="EG28" s="4" t="n">
        <v>21</v>
      </c>
      <c r="EH28" s="4" t="n">
        <v>5</v>
      </c>
      <c r="EI28" s="26" t="str">
        <f aca="false">IF(EI$26&lt;&gt;"",IF(ISNUMBER(EH28),EH28/EI$25,0),"")</f>
        <v/>
      </c>
      <c r="EJ28" s="11"/>
      <c r="EL28" s="4" t="n">
        <v>21</v>
      </c>
      <c r="EM28" s="4" t="n">
        <v>5</v>
      </c>
      <c r="EN28" s="26" t="str">
        <f aca="false">IF(EN$26&lt;&gt;"",IF(ISNUMBER(EM28),EM28/EN$25,0),"")</f>
        <v/>
      </c>
      <c r="EO28" s="11"/>
      <c r="EQ28" s="4" t="n">
        <v>21</v>
      </c>
      <c r="ER28" s="4" t="n">
        <v>5</v>
      </c>
      <c r="ES28" s="26" t="str">
        <f aca="false">IF(ES$26&lt;&gt;"",IF(ISNUMBER(ER28),ER28/ES$25,0),"")</f>
        <v/>
      </c>
      <c r="ET28" s="11"/>
      <c r="EV28" s="4" t="n">
        <v>21</v>
      </c>
      <c r="EW28" s="4" t="n">
        <v>5</v>
      </c>
      <c r="EX28" s="26" t="str">
        <f aca="false">IF(EX$26&lt;&gt;"",IF(ISNUMBER(EW28),EW28/EX$25,0),"")</f>
        <v/>
      </c>
      <c r="EY28" s="11"/>
      <c r="FA28" s="4" t="n">
        <v>21</v>
      </c>
      <c r="FB28" s="4" t="n">
        <v>5</v>
      </c>
      <c r="FC28" s="26" t="str">
        <f aca="false">IF(FC$26&lt;&gt;"",IF(ISNUMBER(FB28),FB28/FC$25,0),"")</f>
        <v/>
      </c>
      <c r="FD28" s="11"/>
      <c r="FF28" s="4" t="n">
        <v>21</v>
      </c>
      <c r="FG28" s="4" t="n">
        <v>5</v>
      </c>
      <c r="FH28" s="26" t="str">
        <f aca="false">IF(FH$26&lt;&gt;"",IF(ISNUMBER(FG28),FG28/FH$25,0),"")</f>
        <v/>
      </c>
      <c r="FI28" s="11"/>
      <c r="FK28" s="4" t="n">
        <v>21</v>
      </c>
      <c r="FL28" s="4" t="n">
        <v>5</v>
      </c>
      <c r="FM28" s="26" t="str">
        <f aca="false">IF(FM$26&lt;&gt;"",IF(ISNUMBER(FL28),FL28/FM$25,0),"")</f>
        <v/>
      </c>
      <c r="FN28" s="11"/>
      <c r="FP28" s="4" t="n">
        <v>21</v>
      </c>
      <c r="FQ28" s="4" t="n">
        <v>5</v>
      </c>
      <c r="FR28" s="26" t="str">
        <f aca="false">IF(FR$26&lt;&gt;"",IF(ISNUMBER(FQ28),FQ28/FR$25,0),"")</f>
        <v/>
      </c>
      <c r="FS28" s="11"/>
      <c r="FU28" s="4" t="n">
        <v>21</v>
      </c>
      <c r="FV28" s="4" t="n">
        <v>5</v>
      </c>
      <c r="FW28" s="26" t="str">
        <f aca="false">IF(FW$26&lt;&gt;"",IF(ISNUMBER(FV28),FV28/FW$25,0),"")</f>
        <v/>
      </c>
      <c r="FX28" s="11"/>
      <c r="FZ28" s="4" t="n">
        <v>21</v>
      </c>
      <c r="GA28" s="4" t="n">
        <v>5</v>
      </c>
      <c r="GB28" s="26" t="str">
        <f aca="false">IF(GB$26&lt;&gt;"",IF(ISNUMBER(GA28),GA28/GB$25,0),"")</f>
        <v/>
      </c>
      <c r="GC28" s="11"/>
      <c r="GE28" s="4" t="n">
        <v>21</v>
      </c>
      <c r="GF28" s="4" t="n">
        <v>5</v>
      </c>
      <c r="GG28" s="26" t="str">
        <f aca="false">IF(GG$26&lt;&gt;"",IF(ISNUMBER(GF28),GF28/GG$25,0),"")</f>
        <v/>
      </c>
      <c r="GH28" s="11"/>
      <c r="GJ28" s="4" t="n">
        <v>21</v>
      </c>
      <c r="GK28" s="4" t="n">
        <v>5</v>
      </c>
      <c r="GL28" s="26" t="str">
        <f aca="false">IF(GL$26&lt;&gt;"",IF(ISNUMBER(GK28),GK28/GL$25,0),"")</f>
        <v/>
      </c>
      <c r="GM28" s="11"/>
      <c r="GO28" s="4" t="n">
        <v>21</v>
      </c>
      <c r="GP28" s="4" t="n">
        <v>5</v>
      </c>
      <c r="GQ28" s="26" t="str">
        <f aca="false">IF(GQ$26&lt;&gt;"",IF(ISNUMBER(GP28),GP28/GQ$25,0),"")</f>
        <v/>
      </c>
      <c r="GR28" s="11"/>
      <c r="GT28" s="4" t="n">
        <v>21</v>
      </c>
      <c r="GU28" s="4" t="n">
        <v>5</v>
      </c>
      <c r="GV28" s="26" t="str">
        <f aca="false">IF(GV$26&lt;&gt;"",IF(ISNUMBER(GU28),GU28/GV$25,0),"")</f>
        <v/>
      </c>
      <c r="GW28" s="11"/>
      <c r="GY28" s="4" t="n">
        <v>21</v>
      </c>
      <c r="GZ28" s="4" t="n">
        <v>5</v>
      </c>
      <c r="HA28" s="26" t="str">
        <f aca="false">IF(HA$26&lt;&gt;"",IF(ISNUMBER(GZ28),GZ28/HA$25,0),"")</f>
        <v/>
      </c>
      <c r="HB28" s="11"/>
      <c r="HD28" s="4" t="n">
        <v>21</v>
      </c>
      <c r="HE28" s="4" t="n">
        <v>5</v>
      </c>
      <c r="HF28" s="26" t="str">
        <f aca="false">IF(HF$26&lt;&gt;"",IF(ISNUMBER(HE28),HE28/HF$25,0),"")</f>
        <v/>
      </c>
      <c r="HG28" s="11"/>
      <c r="HI28" s="4" t="n">
        <v>21</v>
      </c>
      <c r="HJ28" s="4" t="n">
        <v>5</v>
      </c>
      <c r="HK28" s="26" t="str">
        <f aca="false">IF(HK$26&lt;&gt;"",IF(ISNUMBER(HJ28),HJ28/HK$25,0),"")</f>
        <v/>
      </c>
      <c r="HL28" s="11"/>
      <c r="HN28" s="4" t="n">
        <v>21</v>
      </c>
      <c r="HO28" s="4" t="n">
        <v>5</v>
      </c>
      <c r="HP28" s="26" t="str">
        <f aca="false">IF(HP$26&lt;&gt;"",IF(ISNUMBER(HO28),HO28/HP$25,0),"")</f>
        <v/>
      </c>
      <c r="HQ28" s="11"/>
      <c r="HS28" s="4" t="n">
        <v>21</v>
      </c>
      <c r="HT28" s="4" t="n">
        <v>5</v>
      </c>
      <c r="HU28" s="26" t="str">
        <f aca="false">IF(HU$26&lt;&gt;"",IF(ISNUMBER(HT28),HT28/HU$25,0),"")</f>
        <v/>
      </c>
      <c r="HV28" s="11"/>
      <c r="HX28" s="4" t="n">
        <v>21</v>
      </c>
      <c r="HY28" s="4" t="n">
        <v>5</v>
      </c>
      <c r="HZ28" s="26" t="str">
        <f aca="false">IF(HZ$26&lt;&gt;"",IF(ISNUMBER(HY28),HY28/HZ$25,0),"")</f>
        <v/>
      </c>
      <c r="IA28" s="11"/>
      <c r="IC28" s="4" t="n">
        <v>21</v>
      </c>
      <c r="ID28" s="4" t="n">
        <v>5</v>
      </c>
      <c r="IE28" s="26" t="str">
        <f aca="false">IF(IE$26&lt;&gt;"",IF(ISNUMBER(ID28),ID28/IE$25,0),"")</f>
        <v/>
      </c>
      <c r="IF28" s="11"/>
      <c r="IH28" s="4" t="n">
        <v>21</v>
      </c>
      <c r="II28" s="4" t="n">
        <v>5</v>
      </c>
      <c r="IJ28" s="26" t="str">
        <f aca="false">IF(IJ$26&lt;&gt;"",IF(ISNUMBER(II28),II28/IJ$25,0),"")</f>
        <v/>
      </c>
      <c r="IK28" s="11"/>
      <c r="IM28" s="4" t="n">
        <v>21</v>
      </c>
      <c r="IN28" s="4" t="n">
        <v>5</v>
      </c>
      <c r="IO28" s="26" t="str">
        <f aca="false">IF(IO$26&lt;&gt;"",IF(ISNUMBER(IN28),IN28/IO$25,0),"")</f>
        <v/>
      </c>
      <c r="IP28" s="11"/>
    </row>
    <row r="29" customFormat="false" ht="12.8" hidden="false" customHeight="false" outlineLevel="0" collapsed="false">
      <c r="B29" s="4" t="n">
        <v>26</v>
      </c>
      <c r="C29" s="4" t="n">
        <v>0</v>
      </c>
      <c r="D29" s="26" t="str">
        <f aca="false">IF(D$26&lt;&gt;"",IF(ISNUMBER(C29),C29/D$25,0),"")</f>
        <v/>
      </c>
      <c r="E29" s="11"/>
      <c r="G29" s="4" t="n">
        <v>26</v>
      </c>
      <c r="H29" s="4" t="n">
        <v>0</v>
      </c>
      <c r="I29" s="26" t="str">
        <f aca="false">IF(I$26&lt;&gt;"",IF(ISNUMBER(H29),H29/I$25,0),"")</f>
        <v/>
      </c>
      <c r="J29" s="11"/>
      <c r="L29" s="4" t="n">
        <v>26</v>
      </c>
      <c r="M29" s="4" t="n">
        <v>0</v>
      </c>
      <c r="N29" s="26" t="str">
        <f aca="false">IF(N$26&lt;&gt;"",IF(ISNUMBER(M29),M29/N$25,0),"")</f>
        <v/>
      </c>
      <c r="O29" s="11"/>
      <c r="Q29" s="4" t="n">
        <v>26</v>
      </c>
      <c r="R29" s="4" t="n">
        <v>0</v>
      </c>
      <c r="S29" s="26" t="str">
        <f aca="false">IF(S$26&lt;&gt;"",IF(ISNUMBER(R29),R29/S$25,0),"")</f>
        <v/>
      </c>
      <c r="T29" s="11"/>
      <c r="V29" s="4" t="n">
        <v>26</v>
      </c>
      <c r="W29" s="4" t="n">
        <v>0</v>
      </c>
      <c r="X29" s="26" t="str">
        <f aca="false">IF(X$26&lt;&gt;"",IF(ISNUMBER(W29),W29/X$25,0),"")</f>
        <v/>
      </c>
      <c r="Y29" s="11"/>
      <c r="AA29" s="4" t="n">
        <v>26</v>
      </c>
      <c r="AB29" s="4" t="n">
        <v>0</v>
      </c>
      <c r="AC29" s="26" t="str">
        <f aca="false">IF(AC$26&lt;&gt;"",IF(ISNUMBER(AB29),AB29/AC$25,0),"")</f>
        <v/>
      </c>
      <c r="AD29" s="11"/>
      <c r="AF29" s="4" t="n">
        <v>26</v>
      </c>
      <c r="AG29" s="4" t="n">
        <v>0</v>
      </c>
      <c r="AH29" s="26" t="str">
        <f aca="false">IF(AH$26&lt;&gt;"",IF(ISNUMBER(AG29),AG29/AH$25,0),"")</f>
        <v/>
      </c>
      <c r="AI29" s="11"/>
      <c r="AK29" s="4" t="n">
        <v>26</v>
      </c>
      <c r="AL29" s="4" t="n">
        <v>0</v>
      </c>
      <c r="AM29" s="26" t="str">
        <f aca="false">IF(AM$26&lt;&gt;"",IF(ISNUMBER(AL29),AL29/AM$25,0),"")</f>
        <v/>
      </c>
      <c r="AN29" s="11"/>
      <c r="AP29" s="4" t="n">
        <v>26</v>
      </c>
      <c r="AQ29" s="4" t="n">
        <v>0</v>
      </c>
      <c r="AR29" s="26" t="str">
        <f aca="false">IF(AR$26&lt;&gt;"",IF(ISNUMBER(AQ29),AQ29/AR$25,0),"")</f>
        <v/>
      </c>
      <c r="AS29" s="11"/>
      <c r="AU29" s="4" t="n">
        <v>26</v>
      </c>
      <c r="AV29" s="4" t="n">
        <v>0</v>
      </c>
      <c r="AW29" s="26" t="str">
        <f aca="false">IF(AW$26&lt;&gt;"",IF(ISNUMBER(AV29),AV29/AW$25,0),"")</f>
        <v/>
      </c>
      <c r="AX29" s="11"/>
      <c r="AZ29" s="4" t="n">
        <v>26</v>
      </c>
      <c r="BA29" s="4" t="n">
        <v>0</v>
      </c>
      <c r="BB29" s="26" t="str">
        <f aca="false">IF(BB$26&lt;&gt;"",IF(ISNUMBER(BA29),BA29/BB$25,0),"")</f>
        <v/>
      </c>
      <c r="BC29" s="11"/>
      <c r="BE29" s="4" t="n">
        <v>26</v>
      </c>
      <c r="BF29" s="4" t="n">
        <v>0</v>
      </c>
      <c r="BG29" s="26" t="str">
        <f aca="false">IF(BG$26&lt;&gt;"",IF(ISNUMBER(BF29),BF29/BG$25,0),"")</f>
        <v/>
      </c>
      <c r="BH29" s="11"/>
      <c r="BJ29" s="4" t="n">
        <v>26</v>
      </c>
      <c r="BK29" s="4" t="n">
        <v>0</v>
      </c>
      <c r="BL29" s="26" t="str">
        <f aca="false">IF(BL$26&lt;&gt;"",IF(ISNUMBER(BK29),BK29/BL$25,0),"")</f>
        <v/>
      </c>
      <c r="BM29" s="11"/>
      <c r="BO29" s="4" t="n">
        <v>26</v>
      </c>
      <c r="BP29" s="4" t="n">
        <v>0</v>
      </c>
      <c r="BQ29" s="26" t="str">
        <f aca="false">IF(BQ$26&lt;&gt;"",IF(ISNUMBER(BP29),BP29/BQ$25,0),"")</f>
        <v/>
      </c>
      <c r="BR29" s="11"/>
      <c r="BT29" s="4" t="n">
        <v>26</v>
      </c>
      <c r="BU29" s="4" t="n">
        <v>0</v>
      </c>
      <c r="BV29" s="26" t="str">
        <f aca="false">IF(BV$26&lt;&gt;"",IF(ISNUMBER(BU29),BU29/BV$25,0),"")</f>
        <v/>
      </c>
      <c r="BW29" s="11"/>
      <c r="BY29" s="4" t="n">
        <v>26</v>
      </c>
      <c r="BZ29" s="4" t="n">
        <v>0</v>
      </c>
      <c r="CA29" s="26" t="str">
        <f aca="false">IF(CA$26&lt;&gt;"",IF(ISNUMBER(BZ29),BZ29/CA$25,0),"")</f>
        <v/>
      </c>
      <c r="CB29" s="11"/>
      <c r="CD29" s="4" t="n">
        <v>26</v>
      </c>
      <c r="CE29" s="4" t="n">
        <v>0</v>
      </c>
      <c r="CF29" s="26" t="str">
        <f aca="false">IF(CF$26&lt;&gt;"",IF(ISNUMBER(CE29),CE29/CF$25,0),"")</f>
        <v/>
      </c>
      <c r="CG29" s="11"/>
      <c r="CI29" s="4" t="n">
        <v>26</v>
      </c>
      <c r="CJ29" s="4" t="n">
        <v>0</v>
      </c>
      <c r="CK29" s="26" t="str">
        <f aca="false">IF(CK$26&lt;&gt;"",IF(ISNUMBER(CJ29),CJ29/CK$25,0),"")</f>
        <v/>
      </c>
      <c r="CL29" s="11"/>
      <c r="CN29" s="4" t="n">
        <v>26</v>
      </c>
      <c r="CO29" s="4" t="n">
        <v>0</v>
      </c>
      <c r="CP29" s="26" t="str">
        <f aca="false">IF(CP$26&lt;&gt;"",IF(ISNUMBER(CO29),CO29/CP$25,0),"")</f>
        <v/>
      </c>
      <c r="CQ29" s="11"/>
      <c r="CS29" s="4" t="n">
        <v>26</v>
      </c>
      <c r="CT29" s="4" t="n">
        <v>0</v>
      </c>
      <c r="CU29" s="26" t="str">
        <f aca="false">IF(CU$26&lt;&gt;"",IF(ISNUMBER(CT29),CT29/CU$25,0),"")</f>
        <v/>
      </c>
      <c r="CV29" s="11"/>
      <c r="CX29" s="4" t="n">
        <v>26</v>
      </c>
      <c r="CY29" s="4" t="n">
        <v>0</v>
      </c>
      <c r="CZ29" s="26" t="str">
        <f aca="false">IF(CZ$26&lt;&gt;"",IF(ISNUMBER(CY29),CY29/CZ$25,0),"")</f>
        <v/>
      </c>
      <c r="DA29" s="11"/>
      <c r="DC29" s="4" t="n">
        <v>26</v>
      </c>
      <c r="DD29" s="4" t="n">
        <v>0</v>
      </c>
      <c r="DE29" s="26" t="str">
        <f aca="false">IF(DE$26&lt;&gt;"",IF(ISNUMBER(DD29),DD29/DE$25,0),"")</f>
        <v/>
      </c>
      <c r="DF29" s="11"/>
      <c r="DH29" s="4" t="n">
        <v>26</v>
      </c>
      <c r="DI29" s="4" t="n">
        <v>0</v>
      </c>
      <c r="DJ29" s="26" t="str">
        <f aca="false">IF(DJ$26&lt;&gt;"",IF(ISNUMBER(DI29),DI29/DJ$25,0),"")</f>
        <v/>
      </c>
      <c r="DK29" s="11"/>
      <c r="DM29" s="4" t="n">
        <v>26</v>
      </c>
      <c r="DN29" s="4" t="n">
        <v>0</v>
      </c>
      <c r="DO29" s="26" t="str">
        <f aca="false">IF(DO$26&lt;&gt;"",IF(ISNUMBER(DN29),DN29/DO$25,0),"")</f>
        <v/>
      </c>
      <c r="DP29" s="11"/>
      <c r="DR29" s="4" t="n">
        <v>26</v>
      </c>
      <c r="DS29" s="4" t="n">
        <v>0</v>
      </c>
      <c r="DT29" s="26" t="str">
        <f aca="false">IF(DT$26&lt;&gt;"",IF(ISNUMBER(DS29),DS29/DT$25,0),"")</f>
        <v/>
      </c>
      <c r="DU29" s="11"/>
      <c r="DW29" s="4" t="n">
        <v>26</v>
      </c>
      <c r="DX29" s="4" t="n">
        <v>0</v>
      </c>
      <c r="DY29" s="26" t="str">
        <f aca="false">IF(DY$26&lt;&gt;"",IF(ISNUMBER(DX29),DX29/DY$25,0),"")</f>
        <v/>
      </c>
      <c r="DZ29" s="11"/>
      <c r="EB29" s="4" t="n">
        <v>26</v>
      </c>
      <c r="EC29" s="4" t="n">
        <v>0</v>
      </c>
      <c r="ED29" s="26" t="str">
        <f aca="false">IF(ED$26&lt;&gt;"",IF(ISNUMBER(EC29),EC29/ED$25,0),"")</f>
        <v/>
      </c>
      <c r="EE29" s="11"/>
      <c r="EG29" s="4" t="n">
        <v>26</v>
      </c>
      <c r="EH29" s="4" t="n">
        <v>0</v>
      </c>
      <c r="EI29" s="26" t="str">
        <f aca="false">IF(EI$26&lt;&gt;"",IF(ISNUMBER(EH29),EH29/EI$25,0),"")</f>
        <v/>
      </c>
      <c r="EJ29" s="11"/>
      <c r="EL29" s="4" t="n">
        <v>26</v>
      </c>
      <c r="EM29" s="4" t="n">
        <v>0</v>
      </c>
      <c r="EN29" s="26" t="str">
        <f aca="false">IF(EN$26&lt;&gt;"",IF(ISNUMBER(EM29),EM29/EN$25,0),"")</f>
        <v/>
      </c>
      <c r="EO29" s="11"/>
      <c r="EQ29" s="4" t="n">
        <v>26</v>
      </c>
      <c r="ER29" s="4" t="n">
        <v>0</v>
      </c>
      <c r="ES29" s="26" t="str">
        <f aca="false">IF(ES$26&lt;&gt;"",IF(ISNUMBER(ER29),ER29/ES$25,0),"")</f>
        <v/>
      </c>
      <c r="ET29" s="11"/>
      <c r="EV29" s="4" t="n">
        <v>26</v>
      </c>
      <c r="EW29" s="4" t="n">
        <v>0</v>
      </c>
      <c r="EX29" s="26" t="str">
        <f aca="false">IF(EX$26&lt;&gt;"",IF(ISNUMBER(EW29),EW29/EX$25,0),"")</f>
        <v/>
      </c>
      <c r="EY29" s="11"/>
      <c r="FA29" s="4" t="n">
        <v>26</v>
      </c>
      <c r="FB29" s="4" t="n">
        <v>0</v>
      </c>
      <c r="FC29" s="26" t="str">
        <f aca="false">IF(FC$26&lt;&gt;"",IF(ISNUMBER(FB29),FB29/FC$25,0),"")</f>
        <v/>
      </c>
      <c r="FD29" s="11"/>
      <c r="FF29" s="4" t="n">
        <v>26</v>
      </c>
      <c r="FG29" s="4" t="n">
        <v>0</v>
      </c>
      <c r="FH29" s="26" t="str">
        <f aca="false">IF(FH$26&lt;&gt;"",IF(ISNUMBER(FG29),FG29/FH$25,0),"")</f>
        <v/>
      </c>
      <c r="FI29" s="11"/>
      <c r="FK29" s="4" t="n">
        <v>26</v>
      </c>
      <c r="FL29" s="4" t="n">
        <v>0</v>
      </c>
      <c r="FM29" s="26" t="str">
        <f aca="false">IF(FM$26&lt;&gt;"",IF(ISNUMBER(FL29),FL29/FM$25,0),"")</f>
        <v/>
      </c>
      <c r="FN29" s="11"/>
      <c r="FP29" s="4" t="n">
        <v>26</v>
      </c>
      <c r="FQ29" s="4" t="n">
        <v>0</v>
      </c>
      <c r="FR29" s="26" t="str">
        <f aca="false">IF(FR$26&lt;&gt;"",IF(ISNUMBER(FQ29),FQ29/FR$25,0),"")</f>
        <v/>
      </c>
      <c r="FS29" s="11"/>
      <c r="FU29" s="4" t="n">
        <v>26</v>
      </c>
      <c r="FV29" s="4" t="n">
        <v>0</v>
      </c>
      <c r="FW29" s="26" t="str">
        <f aca="false">IF(FW$26&lt;&gt;"",IF(ISNUMBER(FV29),FV29/FW$25,0),"")</f>
        <v/>
      </c>
      <c r="FX29" s="11"/>
      <c r="FZ29" s="4" t="n">
        <v>26</v>
      </c>
      <c r="GA29" s="4" t="n">
        <v>0</v>
      </c>
      <c r="GB29" s="26" t="str">
        <f aca="false">IF(GB$26&lt;&gt;"",IF(ISNUMBER(GA29),GA29/GB$25,0),"")</f>
        <v/>
      </c>
      <c r="GC29" s="11"/>
      <c r="GE29" s="4" t="n">
        <v>26</v>
      </c>
      <c r="GF29" s="4" t="n">
        <v>0</v>
      </c>
      <c r="GG29" s="26" t="str">
        <f aca="false">IF(GG$26&lt;&gt;"",IF(ISNUMBER(GF29),GF29/GG$25,0),"")</f>
        <v/>
      </c>
      <c r="GH29" s="11"/>
      <c r="GJ29" s="4" t="n">
        <v>26</v>
      </c>
      <c r="GK29" s="4" t="n">
        <v>0</v>
      </c>
      <c r="GL29" s="26" t="str">
        <f aca="false">IF(GL$26&lt;&gt;"",IF(ISNUMBER(GK29),GK29/GL$25,0),"")</f>
        <v/>
      </c>
      <c r="GM29" s="11"/>
      <c r="GO29" s="4" t="n">
        <v>26</v>
      </c>
      <c r="GP29" s="4" t="n">
        <v>0</v>
      </c>
      <c r="GQ29" s="26" t="str">
        <f aca="false">IF(GQ$26&lt;&gt;"",IF(ISNUMBER(GP29),GP29/GQ$25,0),"")</f>
        <v/>
      </c>
      <c r="GR29" s="11"/>
      <c r="GT29" s="4" t="n">
        <v>26</v>
      </c>
      <c r="GU29" s="4" t="n">
        <v>0</v>
      </c>
      <c r="GV29" s="26" t="str">
        <f aca="false">IF(GV$26&lt;&gt;"",IF(ISNUMBER(GU29),GU29/GV$25,0),"")</f>
        <v/>
      </c>
      <c r="GW29" s="11"/>
      <c r="GY29" s="4" t="n">
        <v>26</v>
      </c>
      <c r="GZ29" s="4" t="n">
        <v>0</v>
      </c>
      <c r="HA29" s="26" t="str">
        <f aca="false">IF(HA$26&lt;&gt;"",IF(ISNUMBER(GZ29),GZ29/HA$25,0),"")</f>
        <v/>
      </c>
      <c r="HB29" s="11"/>
      <c r="HD29" s="4" t="n">
        <v>26</v>
      </c>
      <c r="HE29" s="4" t="n">
        <v>0</v>
      </c>
      <c r="HF29" s="26" t="str">
        <f aca="false">IF(HF$26&lt;&gt;"",IF(ISNUMBER(HE29),HE29/HF$25,0),"")</f>
        <v/>
      </c>
      <c r="HG29" s="11"/>
      <c r="HI29" s="4" t="n">
        <v>26</v>
      </c>
      <c r="HJ29" s="4" t="n">
        <v>0</v>
      </c>
      <c r="HK29" s="26" t="str">
        <f aca="false">IF(HK$26&lt;&gt;"",IF(ISNUMBER(HJ29),HJ29/HK$25,0),"")</f>
        <v/>
      </c>
      <c r="HL29" s="11"/>
      <c r="HN29" s="4" t="n">
        <v>26</v>
      </c>
      <c r="HO29" s="4" t="n">
        <v>0</v>
      </c>
      <c r="HP29" s="26" t="str">
        <f aca="false">IF(HP$26&lt;&gt;"",IF(ISNUMBER(HO29),HO29/HP$25,0),"")</f>
        <v/>
      </c>
      <c r="HQ29" s="11"/>
      <c r="HS29" s="4" t="n">
        <v>26</v>
      </c>
      <c r="HT29" s="4" t="n">
        <v>0</v>
      </c>
      <c r="HU29" s="26" t="str">
        <f aca="false">IF(HU$26&lt;&gt;"",IF(ISNUMBER(HT29),HT29/HU$25,0),"")</f>
        <v/>
      </c>
      <c r="HV29" s="11"/>
      <c r="HX29" s="4" t="n">
        <v>26</v>
      </c>
      <c r="HY29" s="4" t="n">
        <v>0</v>
      </c>
      <c r="HZ29" s="26" t="str">
        <f aca="false">IF(HZ$26&lt;&gt;"",IF(ISNUMBER(HY29),HY29/HZ$25,0),"")</f>
        <v/>
      </c>
      <c r="IA29" s="11"/>
      <c r="IC29" s="4" t="n">
        <v>26</v>
      </c>
      <c r="ID29" s="4" t="n">
        <v>0</v>
      </c>
      <c r="IE29" s="26" t="str">
        <f aca="false">IF(IE$26&lt;&gt;"",IF(ISNUMBER(ID29),ID29/IE$25,0),"")</f>
        <v/>
      </c>
      <c r="IF29" s="11"/>
      <c r="IH29" s="4" t="n">
        <v>26</v>
      </c>
      <c r="II29" s="4" t="n">
        <v>0</v>
      </c>
      <c r="IJ29" s="26" t="str">
        <f aca="false">IF(IJ$26&lt;&gt;"",IF(ISNUMBER(II29),II29/IJ$25,0),"")</f>
        <v/>
      </c>
      <c r="IK29" s="11"/>
      <c r="IM29" s="4" t="n">
        <v>26</v>
      </c>
      <c r="IN29" s="4" t="n">
        <v>0</v>
      </c>
      <c r="IO29" s="26" t="str">
        <f aca="false">IF(IO$26&lt;&gt;"",IF(ISNUMBER(IN29),IN29/IO$25,0),"")</f>
        <v/>
      </c>
      <c r="IP29" s="11"/>
    </row>
    <row r="30" customFormat="false" ht="12.8" hidden="false" customHeight="false" outlineLevel="0" collapsed="false">
      <c r="B30" s="4"/>
      <c r="C30" s="4"/>
      <c r="D30" s="26" t="str">
        <f aca="false">IF(D$26&lt;&gt;"",IF(ISNUMBER(C30),C30/D$25,0),"")</f>
        <v/>
      </c>
      <c r="E30" s="11"/>
      <c r="G30" s="4"/>
      <c r="H30" s="4"/>
      <c r="I30" s="26" t="str">
        <f aca="false">IF(I$26&lt;&gt;"",IF(ISNUMBER(H30),H30/I$25,0),"")</f>
        <v/>
      </c>
      <c r="J30" s="11"/>
      <c r="L30" s="4"/>
      <c r="M30" s="4"/>
      <c r="N30" s="26" t="str">
        <f aca="false">IF(N$26&lt;&gt;"",IF(ISNUMBER(M30),M30/N$25,0),"")</f>
        <v/>
      </c>
      <c r="O30" s="11"/>
      <c r="Q30" s="4"/>
      <c r="R30" s="4"/>
      <c r="S30" s="26" t="str">
        <f aca="false">IF(S$26&lt;&gt;"",IF(ISNUMBER(R30),R30/S$25,0),"")</f>
        <v/>
      </c>
      <c r="T30" s="11"/>
      <c r="V30" s="4"/>
      <c r="W30" s="4"/>
      <c r="X30" s="26" t="str">
        <f aca="false">IF(X$26&lt;&gt;"",IF(ISNUMBER(W30),W30/X$25,0),"")</f>
        <v/>
      </c>
      <c r="Y30" s="11"/>
      <c r="AA30" s="4"/>
      <c r="AB30" s="4"/>
      <c r="AC30" s="26" t="str">
        <f aca="false">IF(AC$26&lt;&gt;"",IF(ISNUMBER(AB30),AB30/AC$25,0),"")</f>
        <v/>
      </c>
      <c r="AD30" s="11"/>
      <c r="AF30" s="4"/>
      <c r="AG30" s="4"/>
      <c r="AH30" s="26" t="str">
        <f aca="false">IF(AH$26&lt;&gt;"",IF(ISNUMBER(AG30),AG30/AH$25,0),"")</f>
        <v/>
      </c>
      <c r="AI30" s="11"/>
      <c r="AK30" s="4"/>
      <c r="AL30" s="4"/>
      <c r="AM30" s="26" t="str">
        <f aca="false">IF(AM$26&lt;&gt;"",IF(ISNUMBER(AL30),AL30/AM$25,0),"")</f>
        <v/>
      </c>
      <c r="AN30" s="11"/>
      <c r="AP30" s="4"/>
      <c r="AQ30" s="4"/>
      <c r="AR30" s="26" t="str">
        <f aca="false">IF(AR$26&lt;&gt;"",IF(ISNUMBER(AQ30),AQ30/AR$25,0),"")</f>
        <v/>
      </c>
      <c r="AS30" s="11"/>
      <c r="AU30" s="4"/>
      <c r="AV30" s="4"/>
      <c r="AW30" s="26" t="str">
        <f aca="false">IF(AW$26&lt;&gt;"",IF(ISNUMBER(AV30),AV30/AW$25,0),"")</f>
        <v/>
      </c>
      <c r="AX30" s="11"/>
      <c r="AZ30" s="4"/>
      <c r="BA30" s="4"/>
      <c r="BB30" s="26" t="str">
        <f aca="false">IF(BB$26&lt;&gt;"",IF(ISNUMBER(BA30),BA30/BB$25,0),"")</f>
        <v/>
      </c>
      <c r="BC30" s="11"/>
      <c r="BE30" s="4"/>
      <c r="BF30" s="4"/>
      <c r="BG30" s="26" t="str">
        <f aca="false">IF(BG$26&lt;&gt;"",IF(ISNUMBER(BF30),BF30/BG$25,0),"")</f>
        <v/>
      </c>
      <c r="BH30" s="11"/>
      <c r="BJ30" s="4"/>
      <c r="BK30" s="4"/>
      <c r="BL30" s="26" t="str">
        <f aca="false">IF(BL$26&lt;&gt;"",IF(ISNUMBER(BK30),BK30/BL$25,0),"")</f>
        <v/>
      </c>
      <c r="BM30" s="11"/>
      <c r="BO30" s="4"/>
      <c r="BP30" s="4"/>
      <c r="BQ30" s="26" t="str">
        <f aca="false">IF(BQ$26&lt;&gt;"",IF(ISNUMBER(BP30),BP30/BQ$25,0),"")</f>
        <v/>
      </c>
      <c r="BR30" s="11"/>
      <c r="BT30" s="4"/>
      <c r="BU30" s="4"/>
      <c r="BV30" s="26" t="str">
        <f aca="false">IF(BV$26&lt;&gt;"",IF(ISNUMBER(BU30),BU30/BV$25,0),"")</f>
        <v/>
      </c>
      <c r="BW30" s="11"/>
      <c r="BY30" s="4"/>
      <c r="BZ30" s="4"/>
      <c r="CA30" s="26" t="str">
        <f aca="false">IF(CA$26&lt;&gt;"",IF(ISNUMBER(BZ30),BZ30/CA$25,0),"")</f>
        <v/>
      </c>
      <c r="CB30" s="11"/>
      <c r="CD30" s="4"/>
      <c r="CE30" s="4"/>
      <c r="CF30" s="26" t="str">
        <f aca="false">IF(CF$26&lt;&gt;"",IF(ISNUMBER(CE30),CE30/CF$25,0),"")</f>
        <v/>
      </c>
      <c r="CG30" s="11"/>
      <c r="CI30" s="4"/>
      <c r="CJ30" s="4"/>
      <c r="CK30" s="26" t="str">
        <f aca="false">IF(CK$26&lt;&gt;"",IF(ISNUMBER(CJ30),CJ30/CK$25,0),"")</f>
        <v/>
      </c>
      <c r="CL30" s="11"/>
      <c r="CN30" s="4"/>
      <c r="CO30" s="4"/>
      <c r="CP30" s="26" t="str">
        <f aca="false">IF(CP$26&lt;&gt;"",IF(ISNUMBER(CO30),CO30/CP$25,0),"")</f>
        <v/>
      </c>
      <c r="CQ30" s="11"/>
      <c r="CS30" s="4"/>
      <c r="CT30" s="4"/>
      <c r="CU30" s="26" t="str">
        <f aca="false">IF(CU$26&lt;&gt;"",IF(ISNUMBER(CT30),CT30/CU$25,0),"")</f>
        <v/>
      </c>
      <c r="CV30" s="11"/>
      <c r="CX30" s="4"/>
      <c r="CY30" s="4"/>
      <c r="CZ30" s="26" t="str">
        <f aca="false">IF(CZ$26&lt;&gt;"",IF(ISNUMBER(CY30),CY30/CZ$25,0),"")</f>
        <v/>
      </c>
      <c r="DA30" s="11"/>
      <c r="DC30" s="4"/>
      <c r="DD30" s="4"/>
      <c r="DE30" s="26" t="str">
        <f aca="false">IF(DE$26&lt;&gt;"",IF(ISNUMBER(DD30),DD30/DE$25,0),"")</f>
        <v/>
      </c>
      <c r="DF30" s="11"/>
      <c r="DH30" s="4"/>
      <c r="DI30" s="4"/>
      <c r="DJ30" s="26" t="str">
        <f aca="false">IF(DJ$26&lt;&gt;"",IF(ISNUMBER(DI30),DI30/DJ$25,0),"")</f>
        <v/>
      </c>
      <c r="DK30" s="11"/>
      <c r="DM30" s="4"/>
      <c r="DN30" s="4"/>
      <c r="DO30" s="26" t="str">
        <f aca="false">IF(DO$26&lt;&gt;"",IF(ISNUMBER(DN30),DN30/DO$25,0),"")</f>
        <v/>
      </c>
      <c r="DP30" s="11"/>
      <c r="DR30" s="4"/>
      <c r="DS30" s="4"/>
      <c r="DT30" s="26" t="str">
        <f aca="false">IF(DT$26&lt;&gt;"",IF(ISNUMBER(DS30),DS30/DT$25,0),"")</f>
        <v/>
      </c>
      <c r="DU30" s="11"/>
      <c r="DW30" s="4"/>
      <c r="DX30" s="4"/>
      <c r="DY30" s="26" t="str">
        <f aca="false">IF(DY$26&lt;&gt;"",IF(ISNUMBER(DX30),DX30/DY$25,0),"")</f>
        <v/>
      </c>
      <c r="DZ30" s="11"/>
      <c r="EB30" s="4"/>
      <c r="EC30" s="4"/>
      <c r="ED30" s="26" t="str">
        <f aca="false">IF(ED$26&lt;&gt;"",IF(ISNUMBER(EC30),EC30/ED$25,0),"")</f>
        <v/>
      </c>
      <c r="EE30" s="11"/>
      <c r="EG30" s="4"/>
      <c r="EH30" s="4"/>
      <c r="EI30" s="26" t="str">
        <f aca="false">IF(EI$26&lt;&gt;"",IF(ISNUMBER(EH30),EH30/EI$25,0),"")</f>
        <v/>
      </c>
      <c r="EJ30" s="11"/>
      <c r="EL30" s="4"/>
      <c r="EM30" s="4"/>
      <c r="EN30" s="26" t="str">
        <f aca="false">IF(EN$26&lt;&gt;"",IF(ISNUMBER(EM30),EM30/EN$25,0),"")</f>
        <v/>
      </c>
      <c r="EO30" s="11"/>
      <c r="EQ30" s="4"/>
      <c r="ER30" s="4"/>
      <c r="ES30" s="26" t="str">
        <f aca="false">IF(ES$26&lt;&gt;"",IF(ISNUMBER(ER30),ER30/ES$25,0),"")</f>
        <v/>
      </c>
      <c r="ET30" s="11"/>
      <c r="EV30" s="4"/>
      <c r="EW30" s="4"/>
      <c r="EX30" s="26" t="str">
        <f aca="false">IF(EX$26&lt;&gt;"",IF(ISNUMBER(EW30),EW30/EX$25,0),"")</f>
        <v/>
      </c>
      <c r="EY30" s="11"/>
      <c r="FA30" s="4"/>
      <c r="FB30" s="4"/>
      <c r="FC30" s="26" t="str">
        <f aca="false">IF(FC$26&lt;&gt;"",IF(ISNUMBER(FB30),FB30/FC$25,0),"")</f>
        <v/>
      </c>
      <c r="FD30" s="11"/>
      <c r="FF30" s="4"/>
      <c r="FG30" s="4"/>
      <c r="FH30" s="26" t="str">
        <f aca="false">IF(FH$26&lt;&gt;"",IF(ISNUMBER(FG30),FG30/FH$25,0),"")</f>
        <v/>
      </c>
      <c r="FI30" s="11"/>
      <c r="FK30" s="4"/>
      <c r="FL30" s="4"/>
      <c r="FM30" s="26" t="str">
        <f aca="false">IF(FM$26&lt;&gt;"",IF(ISNUMBER(FL30),FL30/FM$25,0),"")</f>
        <v/>
      </c>
      <c r="FN30" s="11"/>
      <c r="FP30" s="4"/>
      <c r="FQ30" s="4"/>
      <c r="FR30" s="26" t="str">
        <f aca="false">IF(FR$26&lt;&gt;"",IF(ISNUMBER(FQ30),FQ30/FR$25,0),"")</f>
        <v/>
      </c>
      <c r="FS30" s="11"/>
      <c r="FU30" s="4"/>
      <c r="FV30" s="4"/>
      <c r="FW30" s="26" t="str">
        <f aca="false">IF(FW$26&lt;&gt;"",IF(ISNUMBER(FV30),FV30/FW$25,0),"")</f>
        <v/>
      </c>
      <c r="FX30" s="11"/>
      <c r="FZ30" s="4"/>
      <c r="GA30" s="4"/>
      <c r="GB30" s="26" t="str">
        <f aca="false">IF(GB$26&lt;&gt;"",IF(ISNUMBER(GA30),GA30/GB$25,0),"")</f>
        <v/>
      </c>
      <c r="GC30" s="11"/>
      <c r="GE30" s="4"/>
      <c r="GF30" s="4"/>
      <c r="GG30" s="26" t="str">
        <f aca="false">IF(GG$26&lt;&gt;"",IF(ISNUMBER(GF30),GF30/GG$25,0),"")</f>
        <v/>
      </c>
      <c r="GH30" s="11"/>
      <c r="GJ30" s="4"/>
      <c r="GK30" s="4"/>
      <c r="GL30" s="26" t="str">
        <f aca="false">IF(GL$26&lt;&gt;"",IF(ISNUMBER(GK30),GK30/GL$25,0),"")</f>
        <v/>
      </c>
      <c r="GM30" s="11"/>
      <c r="GO30" s="4"/>
      <c r="GP30" s="4"/>
      <c r="GQ30" s="26" t="str">
        <f aca="false">IF(GQ$26&lt;&gt;"",IF(ISNUMBER(GP30),GP30/GQ$25,0),"")</f>
        <v/>
      </c>
      <c r="GR30" s="11"/>
      <c r="GT30" s="4"/>
      <c r="GU30" s="4"/>
      <c r="GV30" s="26" t="str">
        <f aca="false">IF(GV$26&lt;&gt;"",IF(ISNUMBER(GU30),GU30/GV$25,0),"")</f>
        <v/>
      </c>
      <c r="GW30" s="11"/>
      <c r="GY30" s="4"/>
      <c r="GZ30" s="4"/>
      <c r="HA30" s="26" t="str">
        <f aca="false">IF(HA$26&lt;&gt;"",IF(ISNUMBER(GZ30),GZ30/HA$25,0),"")</f>
        <v/>
      </c>
      <c r="HB30" s="11"/>
      <c r="HD30" s="4"/>
      <c r="HE30" s="4"/>
      <c r="HF30" s="26" t="str">
        <f aca="false">IF(HF$26&lt;&gt;"",IF(ISNUMBER(HE30),HE30/HF$25,0),"")</f>
        <v/>
      </c>
      <c r="HG30" s="11"/>
      <c r="HI30" s="4"/>
      <c r="HJ30" s="4"/>
      <c r="HK30" s="26" t="str">
        <f aca="false">IF(HK$26&lt;&gt;"",IF(ISNUMBER(HJ30),HJ30/HK$25,0),"")</f>
        <v/>
      </c>
      <c r="HL30" s="11"/>
      <c r="HN30" s="4"/>
      <c r="HO30" s="4"/>
      <c r="HP30" s="26" t="str">
        <f aca="false">IF(HP$26&lt;&gt;"",IF(ISNUMBER(HO30),HO30/HP$25,0),"")</f>
        <v/>
      </c>
      <c r="HQ30" s="11"/>
      <c r="HS30" s="4"/>
      <c r="HT30" s="4"/>
      <c r="HU30" s="26" t="str">
        <f aca="false">IF(HU$26&lt;&gt;"",IF(ISNUMBER(HT30),HT30/HU$25,0),"")</f>
        <v/>
      </c>
      <c r="HV30" s="11"/>
      <c r="HX30" s="4"/>
      <c r="HY30" s="4"/>
      <c r="HZ30" s="26" t="str">
        <f aca="false">IF(HZ$26&lt;&gt;"",IF(ISNUMBER(HY30),HY30/HZ$25,0),"")</f>
        <v/>
      </c>
      <c r="IA30" s="11"/>
      <c r="IC30" s="4"/>
      <c r="ID30" s="4"/>
      <c r="IE30" s="26" t="str">
        <f aca="false">IF(IE$26&lt;&gt;"",IF(ISNUMBER(ID30),ID30/IE$25,0),"")</f>
        <v/>
      </c>
      <c r="IF30" s="11"/>
      <c r="IH30" s="4"/>
      <c r="II30" s="4"/>
      <c r="IJ30" s="26" t="str">
        <f aca="false">IF(IJ$26&lt;&gt;"",IF(ISNUMBER(II30),II30/IJ$25,0),"")</f>
        <v/>
      </c>
      <c r="IK30" s="11"/>
      <c r="IM30" s="4"/>
      <c r="IN30" s="4"/>
      <c r="IO30" s="26" t="str">
        <f aca="false">IF(IO$26&lt;&gt;"",IF(ISNUMBER(IN30),IN30/IO$25,0),"")</f>
        <v/>
      </c>
      <c r="IP30" s="11"/>
    </row>
    <row r="31" customFormat="false" ht="12.8" hidden="false" customHeight="false" outlineLevel="0" collapsed="false">
      <c r="B31" s="4"/>
      <c r="C31" s="4"/>
      <c r="D31" s="26" t="str">
        <f aca="false">IF(D$26&lt;&gt;"",IF(ISNUMBER(C31),C31/D$25,0),"")</f>
        <v/>
      </c>
      <c r="E31" s="11"/>
      <c r="G31" s="4"/>
      <c r="H31" s="4"/>
      <c r="I31" s="26" t="str">
        <f aca="false">IF(I$26&lt;&gt;"",IF(ISNUMBER(H31),H31/I$25,0),"")</f>
        <v/>
      </c>
      <c r="J31" s="11"/>
      <c r="L31" s="4"/>
      <c r="M31" s="4"/>
      <c r="N31" s="26" t="str">
        <f aca="false">IF(N$26&lt;&gt;"",IF(ISNUMBER(M31),M31/N$25,0),"")</f>
        <v/>
      </c>
      <c r="O31" s="11"/>
      <c r="Q31" s="4"/>
      <c r="R31" s="4"/>
      <c r="S31" s="26" t="str">
        <f aca="false">IF(S$26&lt;&gt;"",IF(ISNUMBER(R31),R31/S$25,0),"")</f>
        <v/>
      </c>
      <c r="T31" s="11"/>
      <c r="V31" s="4"/>
      <c r="W31" s="4"/>
      <c r="X31" s="26" t="str">
        <f aca="false">IF(X$26&lt;&gt;"",IF(ISNUMBER(W31),W31/X$25,0),"")</f>
        <v/>
      </c>
      <c r="Y31" s="11"/>
      <c r="AA31" s="4"/>
      <c r="AB31" s="4"/>
      <c r="AC31" s="26" t="str">
        <f aca="false">IF(AC$26&lt;&gt;"",IF(ISNUMBER(AB31),AB31/AC$25,0),"")</f>
        <v/>
      </c>
      <c r="AD31" s="11"/>
      <c r="AF31" s="4"/>
      <c r="AG31" s="4"/>
      <c r="AH31" s="26" t="str">
        <f aca="false">IF(AH$26&lt;&gt;"",IF(ISNUMBER(AG31),AG31/AH$25,0),"")</f>
        <v/>
      </c>
      <c r="AI31" s="11"/>
      <c r="AK31" s="4"/>
      <c r="AL31" s="4"/>
      <c r="AM31" s="26" t="str">
        <f aca="false">IF(AM$26&lt;&gt;"",IF(ISNUMBER(AL31),AL31/AM$25,0),"")</f>
        <v/>
      </c>
      <c r="AN31" s="11"/>
      <c r="AP31" s="4"/>
      <c r="AQ31" s="4"/>
      <c r="AR31" s="26" t="str">
        <f aca="false">IF(AR$26&lt;&gt;"",IF(ISNUMBER(AQ31),AQ31/AR$25,0),"")</f>
        <v/>
      </c>
      <c r="AS31" s="11"/>
      <c r="AU31" s="4"/>
      <c r="AV31" s="4"/>
      <c r="AW31" s="26" t="str">
        <f aca="false">IF(AW$26&lt;&gt;"",IF(ISNUMBER(AV31),AV31/AW$25,0),"")</f>
        <v/>
      </c>
      <c r="AX31" s="11"/>
      <c r="AZ31" s="4"/>
      <c r="BA31" s="4"/>
      <c r="BB31" s="26" t="str">
        <f aca="false">IF(BB$26&lt;&gt;"",IF(ISNUMBER(BA31),BA31/BB$25,0),"")</f>
        <v/>
      </c>
      <c r="BC31" s="11"/>
      <c r="BE31" s="4"/>
      <c r="BF31" s="4"/>
      <c r="BG31" s="26" t="str">
        <f aca="false">IF(BG$26&lt;&gt;"",IF(ISNUMBER(BF31),BF31/BG$25,0),"")</f>
        <v/>
      </c>
      <c r="BH31" s="11"/>
      <c r="BJ31" s="4"/>
      <c r="BK31" s="4"/>
      <c r="BL31" s="26" t="str">
        <f aca="false">IF(BL$26&lt;&gt;"",IF(ISNUMBER(BK31),BK31/BL$25,0),"")</f>
        <v/>
      </c>
      <c r="BM31" s="11"/>
      <c r="BO31" s="4"/>
      <c r="BP31" s="4"/>
      <c r="BQ31" s="26" t="str">
        <f aca="false">IF(BQ$26&lt;&gt;"",IF(ISNUMBER(BP31),BP31/BQ$25,0),"")</f>
        <v/>
      </c>
      <c r="BR31" s="11"/>
      <c r="BT31" s="4"/>
      <c r="BU31" s="4"/>
      <c r="BV31" s="26" t="str">
        <f aca="false">IF(BV$26&lt;&gt;"",IF(ISNUMBER(BU31),BU31/BV$25,0),"")</f>
        <v/>
      </c>
      <c r="BW31" s="11"/>
      <c r="BY31" s="4"/>
      <c r="BZ31" s="4"/>
      <c r="CA31" s="26" t="str">
        <f aca="false">IF(CA$26&lt;&gt;"",IF(ISNUMBER(BZ31),BZ31/CA$25,0),"")</f>
        <v/>
      </c>
      <c r="CB31" s="11"/>
      <c r="CD31" s="4"/>
      <c r="CE31" s="4"/>
      <c r="CF31" s="26" t="str">
        <f aca="false">IF(CF$26&lt;&gt;"",IF(ISNUMBER(CE31),CE31/CF$25,0),"")</f>
        <v/>
      </c>
      <c r="CG31" s="11"/>
      <c r="CI31" s="4"/>
      <c r="CJ31" s="4"/>
      <c r="CK31" s="26" t="str">
        <f aca="false">IF(CK$26&lt;&gt;"",IF(ISNUMBER(CJ31),CJ31/CK$25,0),"")</f>
        <v/>
      </c>
      <c r="CL31" s="11"/>
      <c r="CN31" s="4"/>
      <c r="CO31" s="4"/>
      <c r="CP31" s="26" t="str">
        <f aca="false">IF(CP$26&lt;&gt;"",IF(ISNUMBER(CO31),CO31/CP$25,0),"")</f>
        <v/>
      </c>
      <c r="CQ31" s="11"/>
      <c r="CS31" s="4"/>
      <c r="CT31" s="4"/>
      <c r="CU31" s="26" t="str">
        <f aca="false">IF(CU$26&lt;&gt;"",IF(ISNUMBER(CT31),CT31/CU$25,0),"")</f>
        <v/>
      </c>
      <c r="CV31" s="11"/>
      <c r="CX31" s="4"/>
      <c r="CY31" s="4"/>
      <c r="CZ31" s="26" t="str">
        <f aca="false">IF(CZ$26&lt;&gt;"",IF(ISNUMBER(CY31),CY31/CZ$25,0),"")</f>
        <v/>
      </c>
      <c r="DA31" s="11"/>
      <c r="DC31" s="4"/>
      <c r="DD31" s="4"/>
      <c r="DE31" s="26" t="str">
        <f aca="false">IF(DE$26&lt;&gt;"",IF(ISNUMBER(DD31),DD31/DE$25,0),"")</f>
        <v/>
      </c>
      <c r="DF31" s="11"/>
      <c r="DH31" s="4"/>
      <c r="DI31" s="4"/>
      <c r="DJ31" s="26" t="str">
        <f aca="false">IF(DJ$26&lt;&gt;"",IF(ISNUMBER(DI31),DI31/DJ$25,0),"")</f>
        <v/>
      </c>
      <c r="DK31" s="11"/>
      <c r="DM31" s="4"/>
      <c r="DN31" s="4"/>
      <c r="DO31" s="26" t="str">
        <f aca="false">IF(DO$26&lt;&gt;"",IF(ISNUMBER(DN31),DN31/DO$25,0),"")</f>
        <v/>
      </c>
      <c r="DP31" s="11"/>
      <c r="DR31" s="4"/>
      <c r="DS31" s="4"/>
      <c r="DT31" s="26" t="str">
        <f aca="false">IF(DT$26&lt;&gt;"",IF(ISNUMBER(DS31),DS31/DT$25,0),"")</f>
        <v/>
      </c>
      <c r="DU31" s="11"/>
      <c r="DW31" s="4"/>
      <c r="DX31" s="4"/>
      <c r="DY31" s="26" t="str">
        <f aca="false">IF(DY$26&lt;&gt;"",IF(ISNUMBER(DX31),DX31/DY$25,0),"")</f>
        <v/>
      </c>
      <c r="DZ31" s="11"/>
      <c r="EB31" s="4"/>
      <c r="EC31" s="4"/>
      <c r="ED31" s="26" t="str">
        <f aca="false">IF(ED$26&lt;&gt;"",IF(ISNUMBER(EC31),EC31/ED$25,0),"")</f>
        <v/>
      </c>
      <c r="EE31" s="11"/>
      <c r="EG31" s="4"/>
      <c r="EH31" s="4"/>
      <c r="EI31" s="26" t="str">
        <f aca="false">IF(EI$26&lt;&gt;"",IF(ISNUMBER(EH31),EH31/EI$25,0),"")</f>
        <v/>
      </c>
      <c r="EJ31" s="11"/>
      <c r="EL31" s="4"/>
      <c r="EM31" s="4"/>
      <c r="EN31" s="26" t="str">
        <f aca="false">IF(EN$26&lt;&gt;"",IF(ISNUMBER(EM31),EM31/EN$25,0),"")</f>
        <v/>
      </c>
      <c r="EO31" s="11"/>
      <c r="EQ31" s="4"/>
      <c r="ER31" s="4"/>
      <c r="ES31" s="26" t="str">
        <f aca="false">IF(ES$26&lt;&gt;"",IF(ISNUMBER(ER31),ER31/ES$25,0),"")</f>
        <v/>
      </c>
      <c r="ET31" s="11"/>
      <c r="EV31" s="4"/>
      <c r="EW31" s="4"/>
      <c r="EX31" s="26" t="str">
        <f aca="false">IF(EX$26&lt;&gt;"",IF(ISNUMBER(EW31),EW31/EX$25,0),"")</f>
        <v/>
      </c>
      <c r="EY31" s="11"/>
      <c r="FA31" s="4"/>
      <c r="FB31" s="4"/>
      <c r="FC31" s="26" t="str">
        <f aca="false">IF(FC$26&lt;&gt;"",IF(ISNUMBER(FB31),FB31/FC$25,0),"")</f>
        <v/>
      </c>
      <c r="FD31" s="11"/>
      <c r="FF31" s="4"/>
      <c r="FG31" s="4"/>
      <c r="FH31" s="26" t="str">
        <f aca="false">IF(FH$26&lt;&gt;"",IF(ISNUMBER(FG31),FG31/FH$25,0),"")</f>
        <v/>
      </c>
      <c r="FI31" s="11"/>
      <c r="FK31" s="4"/>
      <c r="FL31" s="4"/>
      <c r="FM31" s="26" t="str">
        <f aca="false">IF(FM$26&lt;&gt;"",IF(ISNUMBER(FL31),FL31/FM$25,0),"")</f>
        <v/>
      </c>
      <c r="FN31" s="11"/>
      <c r="FP31" s="4"/>
      <c r="FQ31" s="4"/>
      <c r="FR31" s="26" t="str">
        <f aca="false">IF(FR$26&lt;&gt;"",IF(ISNUMBER(FQ31),FQ31/FR$25,0),"")</f>
        <v/>
      </c>
      <c r="FS31" s="11"/>
      <c r="FU31" s="4"/>
      <c r="FV31" s="4"/>
      <c r="FW31" s="26" t="str">
        <f aca="false">IF(FW$26&lt;&gt;"",IF(ISNUMBER(FV31),FV31/FW$25,0),"")</f>
        <v/>
      </c>
      <c r="FX31" s="11"/>
      <c r="FZ31" s="4"/>
      <c r="GA31" s="4"/>
      <c r="GB31" s="26" t="str">
        <f aca="false">IF(GB$26&lt;&gt;"",IF(ISNUMBER(GA31),GA31/GB$25,0),"")</f>
        <v/>
      </c>
      <c r="GC31" s="11"/>
      <c r="GE31" s="4"/>
      <c r="GF31" s="4"/>
      <c r="GG31" s="26" t="str">
        <f aca="false">IF(GG$26&lt;&gt;"",IF(ISNUMBER(GF31),GF31/GG$25,0),"")</f>
        <v/>
      </c>
      <c r="GH31" s="11"/>
      <c r="GJ31" s="4"/>
      <c r="GK31" s="4"/>
      <c r="GL31" s="26" t="str">
        <f aca="false">IF(GL$26&lt;&gt;"",IF(ISNUMBER(GK31),GK31/GL$25,0),"")</f>
        <v/>
      </c>
      <c r="GM31" s="11"/>
      <c r="GO31" s="4"/>
      <c r="GP31" s="4"/>
      <c r="GQ31" s="26" t="str">
        <f aca="false">IF(GQ$26&lt;&gt;"",IF(ISNUMBER(GP31),GP31/GQ$25,0),"")</f>
        <v/>
      </c>
      <c r="GR31" s="11"/>
      <c r="GT31" s="4"/>
      <c r="GU31" s="4"/>
      <c r="GV31" s="26" t="str">
        <f aca="false">IF(GV$26&lt;&gt;"",IF(ISNUMBER(GU31),GU31/GV$25,0),"")</f>
        <v/>
      </c>
      <c r="GW31" s="11"/>
      <c r="GY31" s="4"/>
      <c r="GZ31" s="4"/>
      <c r="HA31" s="26" t="str">
        <f aca="false">IF(HA$26&lt;&gt;"",IF(ISNUMBER(GZ31),GZ31/HA$25,0),"")</f>
        <v/>
      </c>
      <c r="HB31" s="11"/>
      <c r="HD31" s="4"/>
      <c r="HE31" s="4"/>
      <c r="HF31" s="26" t="str">
        <f aca="false">IF(HF$26&lt;&gt;"",IF(ISNUMBER(HE31),HE31/HF$25,0),"")</f>
        <v/>
      </c>
      <c r="HG31" s="11"/>
      <c r="HI31" s="4"/>
      <c r="HJ31" s="4"/>
      <c r="HK31" s="26" t="str">
        <f aca="false">IF(HK$26&lt;&gt;"",IF(ISNUMBER(HJ31),HJ31/HK$25,0),"")</f>
        <v/>
      </c>
      <c r="HL31" s="11"/>
      <c r="HN31" s="4"/>
      <c r="HO31" s="4"/>
      <c r="HP31" s="26" t="str">
        <f aca="false">IF(HP$26&lt;&gt;"",IF(ISNUMBER(HO31),HO31/HP$25,0),"")</f>
        <v/>
      </c>
      <c r="HQ31" s="11"/>
      <c r="HS31" s="4"/>
      <c r="HT31" s="4"/>
      <c r="HU31" s="26" t="str">
        <f aca="false">IF(HU$26&lt;&gt;"",IF(ISNUMBER(HT31),HT31/HU$25,0),"")</f>
        <v/>
      </c>
      <c r="HV31" s="11"/>
      <c r="HX31" s="4"/>
      <c r="HY31" s="4"/>
      <c r="HZ31" s="26" t="str">
        <f aca="false">IF(HZ$26&lt;&gt;"",IF(ISNUMBER(HY31),HY31/HZ$25,0),"")</f>
        <v/>
      </c>
      <c r="IA31" s="11"/>
      <c r="IC31" s="4"/>
      <c r="ID31" s="4"/>
      <c r="IE31" s="26" t="str">
        <f aca="false">IF(IE$26&lt;&gt;"",IF(ISNUMBER(ID31),ID31/IE$25,0),"")</f>
        <v/>
      </c>
      <c r="IF31" s="11"/>
      <c r="IH31" s="4"/>
      <c r="II31" s="4"/>
      <c r="IJ31" s="26" t="str">
        <f aca="false">IF(IJ$26&lt;&gt;"",IF(ISNUMBER(II31),II31/IJ$25,0),"")</f>
        <v/>
      </c>
      <c r="IK31" s="11"/>
      <c r="IM31" s="4"/>
      <c r="IN31" s="4"/>
      <c r="IO31" s="26" t="str">
        <f aca="false">IF(IO$26&lt;&gt;"",IF(ISNUMBER(IN31),IN31/IO$25,0),"")</f>
        <v/>
      </c>
      <c r="IP31" s="11"/>
    </row>
    <row r="32" customFormat="false" ht="12.8" hidden="false" customHeight="false" outlineLevel="0" collapsed="false">
      <c r="B32" s="4"/>
      <c r="C32" s="4"/>
      <c r="D32" s="26" t="str">
        <f aca="false">IF(D$26&lt;&gt;"",IF(ISNUMBER(C32),C32/D$25,0),"")</f>
        <v/>
      </c>
      <c r="E32" s="11"/>
      <c r="G32" s="4"/>
      <c r="H32" s="4"/>
      <c r="I32" s="26" t="str">
        <f aca="false">IF(I$26&lt;&gt;"",IF(ISNUMBER(H32),H32/I$25,0),"")</f>
        <v/>
      </c>
      <c r="J32" s="11"/>
      <c r="L32" s="4"/>
      <c r="M32" s="4"/>
      <c r="N32" s="26" t="str">
        <f aca="false">IF(N$26&lt;&gt;"",IF(ISNUMBER(M32),M32/N$25,0),"")</f>
        <v/>
      </c>
      <c r="O32" s="11"/>
      <c r="Q32" s="4"/>
      <c r="R32" s="4"/>
      <c r="S32" s="26" t="str">
        <f aca="false">IF(S$26&lt;&gt;"",IF(ISNUMBER(R32),R32/S$25,0),"")</f>
        <v/>
      </c>
      <c r="T32" s="11"/>
      <c r="V32" s="4"/>
      <c r="W32" s="4"/>
      <c r="X32" s="26" t="str">
        <f aca="false">IF(X$26&lt;&gt;"",IF(ISNUMBER(W32),W32/X$25,0),"")</f>
        <v/>
      </c>
      <c r="Y32" s="11"/>
      <c r="AA32" s="4"/>
      <c r="AB32" s="4"/>
      <c r="AC32" s="26" t="str">
        <f aca="false">IF(AC$26&lt;&gt;"",IF(ISNUMBER(AB32),AB32/AC$25,0),"")</f>
        <v/>
      </c>
      <c r="AD32" s="11"/>
      <c r="AF32" s="4"/>
      <c r="AG32" s="4"/>
      <c r="AH32" s="26" t="str">
        <f aca="false">IF(AH$26&lt;&gt;"",IF(ISNUMBER(AG32),AG32/AH$25,0),"")</f>
        <v/>
      </c>
      <c r="AI32" s="11"/>
      <c r="AK32" s="4"/>
      <c r="AL32" s="4"/>
      <c r="AM32" s="26" t="str">
        <f aca="false">IF(AM$26&lt;&gt;"",IF(ISNUMBER(AL32),AL32/AM$25,0),"")</f>
        <v/>
      </c>
      <c r="AN32" s="11"/>
      <c r="AP32" s="4"/>
      <c r="AQ32" s="4"/>
      <c r="AR32" s="26" t="str">
        <f aca="false">IF(AR$26&lt;&gt;"",IF(ISNUMBER(AQ32),AQ32/AR$25,0),"")</f>
        <v/>
      </c>
      <c r="AS32" s="11"/>
      <c r="AU32" s="4"/>
      <c r="AV32" s="4"/>
      <c r="AW32" s="26" t="str">
        <f aca="false">IF(AW$26&lt;&gt;"",IF(ISNUMBER(AV32),AV32/AW$25,0),"")</f>
        <v/>
      </c>
      <c r="AX32" s="11"/>
      <c r="AZ32" s="4"/>
      <c r="BA32" s="4"/>
      <c r="BB32" s="26" t="str">
        <f aca="false">IF(BB$26&lt;&gt;"",IF(ISNUMBER(BA32),BA32/BB$25,0),"")</f>
        <v/>
      </c>
      <c r="BC32" s="11"/>
      <c r="BE32" s="4"/>
      <c r="BF32" s="4"/>
      <c r="BG32" s="26" t="str">
        <f aca="false">IF(BG$26&lt;&gt;"",IF(ISNUMBER(BF32),BF32/BG$25,0),"")</f>
        <v/>
      </c>
      <c r="BH32" s="11"/>
      <c r="BJ32" s="4"/>
      <c r="BK32" s="4"/>
      <c r="BL32" s="26" t="str">
        <f aca="false">IF(BL$26&lt;&gt;"",IF(ISNUMBER(BK32),BK32/BL$25,0),"")</f>
        <v/>
      </c>
      <c r="BM32" s="11"/>
      <c r="BO32" s="4"/>
      <c r="BP32" s="4"/>
      <c r="BQ32" s="26" t="str">
        <f aca="false">IF(BQ$26&lt;&gt;"",IF(ISNUMBER(BP32),BP32/BQ$25,0),"")</f>
        <v/>
      </c>
      <c r="BR32" s="11"/>
      <c r="BT32" s="4"/>
      <c r="BU32" s="4"/>
      <c r="BV32" s="26" t="str">
        <f aca="false">IF(BV$26&lt;&gt;"",IF(ISNUMBER(BU32),BU32/BV$25,0),"")</f>
        <v/>
      </c>
      <c r="BW32" s="11"/>
      <c r="BY32" s="4"/>
      <c r="BZ32" s="4"/>
      <c r="CA32" s="26" t="str">
        <f aca="false">IF(CA$26&lt;&gt;"",IF(ISNUMBER(BZ32),BZ32/CA$25,0),"")</f>
        <v/>
      </c>
      <c r="CB32" s="11"/>
      <c r="CD32" s="4"/>
      <c r="CE32" s="4"/>
      <c r="CF32" s="26" t="str">
        <f aca="false">IF(CF$26&lt;&gt;"",IF(ISNUMBER(CE32),CE32/CF$25,0),"")</f>
        <v/>
      </c>
      <c r="CG32" s="11"/>
      <c r="CI32" s="4"/>
      <c r="CJ32" s="4"/>
      <c r="CK32" s="26" t="str">
        <f aca="false">IF(CK$26&lt;&gt;"",IF(ISNUMBER(CJ32),CJ32/CK$25,0),"")</f>
        <v/>
      </c>
      <c r="CL32" s="11"/>
      <c r="CN32" s="4"/>
      <c r="CO32" s="4"/>
      <c r="CP32" s="26" t="str">
        <f aca="false">IF(CP$26&lt;&gt;"",IF(ISNUMBER(CO32),CO32/CP$25,0),"")</f>
        <v/>
      </c>
      <c r="CQ32" s="11"/>
      <c r="CS32" s="4"/>
      <c r="CT32" s="4"/>
      <c r="CU32" s="26" t="str">
        <f aca="false">IF(CU$26&lt;&gt;"",IF(ISNUMBER(CT32),CT32/CU$25,0),"")</f>
        <v/>
      </c>
      <c r="CV32" s="11"/>
      <c r="CX32" s="4"/>
      <c r="CY32" s="4"/>
      <c r="CZ32" s="26" t="str">
        <f aca="false">IF(CZ$26&lt;&gt;"",IF(ISNUMBER(CY32),CY32/CZ$25,0),"")</f>
        <v/>
      </c>
      <c r="DA32" s="11"/>
      <c r="DC32" s="4"/>
      <c r="DD32" s="4"/>
      <c r="DE32" s="26" t="str">
        <f aca="false">IF(DE$26&lt;&gt;"",IF(ISNUMBER(DD32),DD32/DE$25,0),"")</f>
        <v/>
      </c>
      <c r="DF32" s="11"/>
      <c r="DH32" s="4"/>
      <c r="DI32" s="4"/>
      <c r="DJ32" s="26" t="str">
        <f aca="false">IF(DJ$26&lt;&gt;"",IF(ISNUMBER(DI32),DI32/DJ$25,0),"")</f>
        <v/>
      </c>
      <c r="DK32" s="11"/>
      <c r="DM32" s="4"/>
      <c r="DN32" s="4"/>
      <c r="DO32" s="26" t="str">
        <f aca="false">IF(DO$26&lt;&gt;"",IF(ISNUMBER(DN32),DN32/DO$25,0),"")</f>
        <v/>
      </c>
      <c r="DP32" s="11"/>
      <c r="DR32" s="4"/>
      <c r="DS32" s="4"/>
      <c r="DT32" s="26" t="str">
        <f aca="false">IF(DT$26&lt;&gt;"",IF(ISNUMBER(DS32),DS32/DT$25,0),"")</f>
        <v/>
      </c>
      <c r="DU32" s="11"/>
      <c r="DW32" s="4"/>
      <c r="DX32" s="4"/>
      <c r="DY32" s="26" t="str">
        <f aca="false">IF(DY$26&lt;&gt;"",IF(ISNUMBER(DX32),DX32/DY$25,0),"")</f>
        <v/>
      </c>
      <c r="DZ32" s="11"/>
      <c r="EB32" s="4"/>
      <c r="EC32" s="4"/>
      <c r="ED32" s="26" t="str">
        <f aca="false">IF(ED$26&lt;&gt;"",IF(ISNUMBER(EC32),EC32/ED$25,0),"")</f>
        <v/>
      </c>
      <c r="EE32" s="11"/>
      <c r="EG32" s="4"/>
      <c r="EH32" s="4"/>
      <c r="EI32" s="26" t="str">
        <f aca="false">IF(EI$26&lt;&gt;"",IF(ISNUMBER(EH32),EH32/EI$25,0),"")</f>
        <v/>
      </c>
      <c r="EJ32" s="11"/>
      <c r="EL32" s="4"/>
      <c r="EM32" s="4"/>
      <c r="EN32" s="26" t="str">
        <f aca="false">IF(EN$26&lt;&gt;"",IF(ISNUMBER(EM32),EM32/EN$25,0),"")</f>
        <v/>
      </c>
      <c r="EO32" s="11"/>
      <c r="EQ32" s="4"/>
      <c r="ER32" s="4"/>
      <c r="ES32" s="26" t="str">
        <f aca="false">IF(ES$26&lt;&gt;"",IF(ISNUMBER(ER32),ER32/ES$25,0),"")</f>
        <v/>
      </c>
      <c r="ET32" s="11"/>
      <c r="EV32" s="4"/>
      <c r="EW32" s="4"/>
      <c r="EX32" s="26" t="str">
        <f aca="false">IF(EX$26&lt;&gt;"",IF(ISNUMBER(EW32),EW32/EX$25,0),"")</f>
        <v/>
      </c>
      <c r="EY32" s="11"/>
      <c r="FA32" s="4"/>
      <c r="FB32" s="4"/>
      <c r="FC32" s="26" t="str">
        <f aca="false">IF(FC$26&lt;&gt;"",IF(ISNUMBER(FB32),FB32/FC$25,0),"")</f>
        <v/>
      </c>
      <c r="FD32" s="11"/>
      <c r="FF32" s="4"/>
      <c r="FG32" s="4"/>
      <c r="FH32" s="26" t="str">
        <f aca="false">IF(FH$26&lt;&gt;"",IF(ISNUMBER(FG32),FG32/FH$25,0),"")</f>
        <v/>
      </c>
      <c r="FI32" s="11"/>
      <c r="FK32" s="4"/>
      <c r="FL32" s="4"/>
      <c r="FM32" s="26" t="str">
        <f aca="false">IF(FM$26&lt;&gt;"",IF(ISNUMBER(FL32),FL32/FM$25,0),"")</f>
        <v/>
      </c>
      <c r="FN32" s="11"/>
      <c r="FP32" s="4"/>
      <c r="FQ32" s="4"/>
      <c r="FR32" s="26" t="str">
        <f aca="false">IF(FR$26&lt;&gt;"",IF(ISNUMBER(FQ32),FQ32/FR$25,0),"")</f>
        <v/>
      </c>
      <c r="FS32" s="11"/>
      <c r="FU32" s="4"/>
      <c r="FV32" s="4"/>
      <c r="FW32" s="26" t="str">
        <f aca="false">IF(FW$26&lt;&gt;"",IF(ISNUMBER(FV32),FV32/FW$25,0),"")</f>
        <v/>
      </c>
      <c r="FX32" s="11"/>
      <c r="FZ32" s="4"/>
      <c r="GA32" s="4"/>
      <c r="GB32" s="26" t="str">
        <f aca="false">IF(GB$26&lt;&gt;"",IF(ISNUMBER(GA32),GA32/GB$25,0),"")</f>
        <v/>
      </c>
      <c r="GC32" s="11"/>
      <c r="GE32" s="4"/>
      <c r="GF32" s="4"/>
      <c r="GG32" s="26" t="str">
        <f aca="false">IF(GG$26&lt;&gt;"",IF(ISNUMBER(GF32),GF32/GG$25,0),"")</f>
        <v/>
      </c>
      <c r="GH32" s="11"/>
      <c r="GJ32" s="4"/>
      <c r="GK32" s="4"/>
      <c r="GL32" s="26" t="str">
        <f aca="false">IF(GL$26&lt;&gt;"",IF(ISNUMBER(GK32),GK32/GL$25,0),"")</f>
        <v/>
      </c>
      <c r="GM32" s="11"/>
      <c r="GO32" s="4"/>
      <c r="GP32" s="4"/>
      <c r="GQ32" s="26" t="str">
        <f aca="false">IF(GQ$26&lt;&gt;"",IF(ISNUMBER(GP32),GP32/GQ$25,0),"")</f>
        <v/>
      </c>
      <c r="GR32" s="11"/>
      <c r="GT32" s="4"/>
      <c r="GU32" s="4"/>
      <c r="GV32" s="26" t="str">
        <f aca="false">IF(GV$26&lt;&gt;"",IF(ISNUMBER(GU32),GU32/GV$25,0),"")</f>
        <v/>
      </c>
      <c r="GW32" s="11"/>
      <c r="GY32" s="4"/>
      <c r="GZ32" s="4"/>
      <c r="HA32" s="26" t="str">
        <f aca="false">IF(HA$26&lt;&gt;"",IF(ISNUMBER(GZ32),GZ32/HA$25,0),"")</f>
        <v/>
      </c>
      <c r="HB32" s="11"/>
      <c r="HD32" s="4"/>
      <c r="HE32" s="4"/>
      <c r="HF32" s="26" t="str">
        <f aca="false">IF(HF$26&lt;&gt;"",IF(ISNUMBER(HE32),HE32/HF$25,0),"")</f>
        <v/>
      </c>
      <c r="HG32" s="11"/>
      <c r="HI32" s="4"/>
      <c r="HJ32" s="4"/>
      <c r="HK32" s="26" t="str">
        <f aca="false">IF(HK$26&lt;&gt;"",IF(ISNUMBER(HJ32),HJ32/HK$25,0),"")</f>
        <v/>
      </c>
      <c r="HL32" s="11"/>
      <c r="HN32" s="4"/>
      <c r="HO32" s="4"/>
      <c r="HP32" s="26" t="str">
        <f aca="false">IF(HP$26&lt;&gt;"",IF(ISNUMBER(HO32),HO32/HP$25,0),"")</f>
        <v/>
      </c>
      <c r="HQ32" s="11"/>
      <c r="HS32" s="4"/>
      <c r="HT32" s="4"/>
      <c r="HU32" s="26" t="str">
        <f aca="false">IF(HU$26&lt;&gt;"",IF(ISNUMBER(HT32),HT32/HU$25,0),"")</f>
        <v/>
      </c>
      <c r="HV32" s="11"/>
      <c r="HX32" s="4"/>
      <c r="HY32" s="4"/>
      <c r="HZ32" s="26" t="str">
        <f aca="false">IF(HZ$26&lt;&gt;"",IF(ISNUMBER(HY32),HY32/HZ$25,0),"")</f>
        <v/>
      </c>
      <c r="IA32" s="11"/>
      <c r="IC32" s="4"/>
      <c r="ID32" s="4"/>
      <c r="IE32" s="26" t="str">
        <f aca="false">IF(IE$26&lt;&gt;"",IF(ISNUMBER(ID32),ID32/IE$25,0),"")</f>
        <v/>
      </c>
      <c r="IF32" s="11"/>
      <c r="IH32" s="4"/>
      <c r="II32" s="4"/>
      <c r="IJ32" s="26" t="str">
        <f aca="false">IF(IJ$26&lt;&gt;"",IF(ISNUMBER(II32),II32/IJ$25,0),"")</f>
        <v/>
      </c>
      <c r="IK32" s="11"/>
      <c r="IM32" s="4"/>
      <c r="IN32" s="4"/>
      <c r="IO32" s="26" t="str">
        <f aca="false">IF(IO$26&lt;&gt;"",IF(ISNUMBER(IN32),IN32/IO$25,0),"")</f>
        <v/>
      </c>
      <c r="IP32" s="11"/>
    </row>
  </sheetData>
  <mergeCells count="1">
    <mergeCell ref="A1:B1"/>
  </mergeCells>
  <conditionalFormatting sqref="B9:B10 B12 B14 B16:B17 B24">
    <cfRule type="expression" priority="2" aboveAverage="0" equalAverage="0" bottom="0" percent="0" rank="0" text="" dxfId="0">
      <formula>A9="ignored"</formula>
    </cfRule>
  </conditionalFormatting>
  <conditionalFormatting sqref="C9:C10 C14">
    <cfRule type="expression" priority="3" aboveAverage="0" equalAverage="0" bottom="0" percent="0" rank="0" text="" dxfId="0">
      <formula>A9="ignored"</formula>
    </cfRule>
  </conditionalFormatting>
  <conditionalFormatting sqref="B25">
    <cfRule type="expression" priority="4" aboveAverage="0" equalAverage="0" bottom="0" percent="0" rank="0" text="" dxfId="0">
      <formula>A25="ignored"</formula>
    </cfRule>
  </conditionalFormatting>
  <conditionalFormatting sqref="G9:G10 G12 G14 G16:G17 G24">
    <cfRule type="expression" priority="5" aboveAverage="0" equalAverage="0" bottom="0" percent="0" rank="0" text="" dxfId="0">
      <formula>F9="ignored"</formula>
    </cfRule>
  </conditionalFormatting>
  <conditionalFormatting sqref="H9:H10 H14">
    <cfRule type="expression" priority="6" aboveAverage="0" equalAverage="0" bottom="0" percent="0" rank="0" text="" dxfId="0">
      <formula>F9="ignored"</formula>
    </cfRule>
  </conditionalFormatting>
  <conditionalFormatting sqref="G25">
    <cfRule type="expression" priority="7" aboveAverage="0" equalAverage="0" bottom="0" percent="0" rank="0" text="" dxfId="0">
      <formula>F25="ignored"</formula>
    </cfRule>
  </conditionalFormatting>
  <conditionalFormatting sqref="L9:L10 L12 L14 L16:L17 L24">
    <cfRule type="expression" priority="8" aboveAverage="0" equalAverage="0" bottom="0" percent="0" rank="0" text="" dxfId="0">
      <formula>K9="ignored"</formula>
    </cfRule>
  </conditionalFormatting>
  <conditionalFormatting sqref="M9:M10 M14">
    <cfRule type="expression" priority="9" aboveAverage="0" equalAverage="0" bottom="0" percent="0" rank="0" text="" dxfId="0">
      <formula>K9="ignored"</formula>
    </cfRule>
  </conditionalFormatting>
  <conditionalFormatting sqref="L25">
    <cfRule type="expression" priority="10" aboveAverage="0" equalAverage="0" bottom="0" percent="0" rank="0" text="" dxfId="0">
      <formula>K25="ignored"</formula>
    </cfRule>
  </conditionalFormatting>
  <conditionalFormatting sqref="Q9:Q10 Q12 Q14 Q16:Q17 Q24">
    <cfRule type="expression" priority="11" aboveAverage="0" equalAverage="0" bottom="0" percent="0" rank="0" text="" dxfId="0">
      <formula>P9="ignored"</formula>
    </cfRule>
  </conditionalFormatting>
  <conditionalFormatting sqref="R9:R10 R14">
    <cfRule type="expression" priority="12" aboveAverage="0" equalAverage="0" bottom="0" percent="0" rank="0" text="" dxfId="0">
      <formula>P9="ignored"</formula>
    </cfRule>
  </conditionalFormatting>
  <conditionalFormatting sqref="Q25">
    <cfRule type="expression" priority="13" aboveAverage="0" equalAverage="0" bottom="0" percent="0" rank="0" text="" dxfId="0">
      <formula>P25="ignored"</formula>
    </cfRule>
  </conditionalFormatting>
  <conditionalFormatting sqref="V9:V10 V12 V14 V16:V17 V24">
    <cfRule type="expression" priority="14" aboveAverage="0" equalAverage="0" bottom="0" percent="0" rank="0" text="" dxfId="0">
      <formula>U9="ignored"</formula>
    </cfRule>
  </conditionalFormatting>
  <conditionalFormatting sqref="W9:W10 W14">
    <cfRule type="expression" priority="15" aboveAverage="0" equalAverage="0" bottom="0" percent="0" rank="0" text="" dxfId="0">
      <formula>U9="ignored"</formula>
    </cfRule>
  </conditionalFormatting>
  <conditionalFormatting sqref="V25">
    <cfRule type="expression" priority="16" aboveAverage="0" equalAverage="0" bottom="0" percent="0" rank="0" text="" dxfId="0">
      <formula>U25="ignored"</formula>
    </cfRule>
  </conditionalFormatting>
  <conditionalFormatting sqref="AA9:AA10 AA12 AA14 AA16:AA17 AA24">
    <cfRule type="expression" priority="17" aboveAverage="0" equalAverage="0" bottom="0" percent="0" rank="0" text="" dxfId="0">
      <formula>Z9="ignored"</formula>
    </cfRule>
  </conditionalFormatting>
  <conditionalFormatting sqref="AB9:AB10 AB14">
    <cfRule type="expression" priority="18" aboveAverage="0" equalAverage="0" bottom="0" percent="0" rank="0" text="" dxfId="0">
      <formula>Z9="ignored"</formula>
    </cfRule>
  </conditionalFormatting>
  <conditionalFormatting sqref="AA25">
    <cfRule type="expression" priority="19" aboveAverage="0" equalAverage="0" bottom="0" percent="0" rank="0" text="" dxfId="0">
      <formula>Z25="ignored"</formula>
    </cfRule>
  </conditionalFormatting>
  <conditionalFormatting sqref="AF9:AF10 AF12 AF14 AF16:AF17 AF24">
    <cfRule type="expression" priority="20" aboveAverage="0" equalAverage="0" bottom="0" percent="0" rank="0" text="" dxfId="0">
      <formula>AE9="ignored"</formula>
    </cfRule>
  </conditionalFormatting>
  <conditionalFormatting sqref="AG9:AG10 AG14">
    <cfRule type="expression" priority="21" aboveAverage="0" equalAverage="0" bottom="0" percent="0" rank="0" text="" dxfId="0">
      <formula>AE9="ignored"</formula>
    </cfRule>
  </conditionalFormatting>
  <conditionalFormatting sqref="AF25">
    <cfRule type="expression" priority="22" aboveAverage="0" equalAverage="0" bottom="0" percent="0" rank="0" text="" dxfId="0">
      <formula>AE25="ignored"</formula>
    </cfRule>
  </conditionalFormatting>
  <conditionalFormatting sqref="AK9:AK10 AK12 AK14 AK16:AK17 AK24">
    <cfRule type="expression" priority="23" aboveAverage="0" equalAverage="0" bottom="0" percent="0" rank="0" text="" dxfId="0">
      <formula>AJ9="ignored"</formula>
    </cfRule>
  </conditionalFormatting>
  <conditionalFormatting sqref="AL9:AL10 AL14">
    <cfRule type="expression" priority="24" aboveAverage="0" equalAverage="0" bottom="0" percent="0" rank="0" text="" dxfId="0">
      <formula>AJ9="ignored"</formula>
    </cfRule>
  </conditionalFormatting>
  <conditionalFormatting sqref="AK25">
    <cfRule type="expression" priority="25" aboveAverage="0" equalAverage="0" bottom="0" percent="0" rank="0" text="" dxfId="0">
      <formula>AJ25="ignored"</formula>
    </cfRule>
  </conditionalFormatting>
  <conditionalFormatting sqref="AP9:AP10 AP12 AP14 AP16:AP17 AP24">
    <cfRule type="expression" priority="26" aboveAverage="0" equalAverage="0" bottom="0" percent="0" rank="0" text="" dxfId="0">
      <formula>AO9="ignored"</formula>
    </cfRule>
  </conditionalFormatting>
  <conditionalFormatting sqref="AQ9:AQ10 AQ14">
    <cfRule type="expression" priority="27" aboveAverage="0" equalAverage="0" bottom="0" percent="0" rank="0" text="" dxfId="0">
      <formula>AO9="ignored"</formula>
    </cfRule>
  </conditionalFormatting>
  <conditionalFormatting sqref="AP25">
    <cfRule type="expression" priority="28" aboveAverage="0" equalAverage="0" bottom="0" percent="0" rank="0" text="" dxfId="0">
      <formula>AO25="ignored"</formula>
    </cfRule>
  </conditionalFormatting>
  <conditionalFormatting sqref="AU9:AU10 AU12 AU14 AU16:AU17 AU24">
    <cfRule type="expression" priority="29" aboveAverage="0" equalAverage="0" bottom="0" percent="0" rank="0" text="" dxfId="0">
      <formula>AT9="ignored"</formula>
    </cfRule>
  </conditionalFormatting>
  <conditionalFormatting sqref="AV9:AV10 AV14">
    <cfRule type="expression" priority="30" aboveAverage="0" equalAverage="0" bottom="0" percent="0" rank="0" text="" dxfId="0">
      <formula>AT9="ignored"</formula>
    </cfRule>
  </conditionalFormatting>
  <conditionalFormatting sqref="AU25">
    <cfRule type="expression" priority="31" aboveAverage="0" equalAverage="0" bottom="0" percent="0" rank="0" text="" dxfId="0">
      <formula>AT25="ignored"</formula>
    </cfRule>
  </conditionalFormatting>
  <conditionalFormatting sqref="AZ9:AZ10 AZ12 AZ14 AZ16:AZ17 AZ24">
    <cfRule type="expression" priority="32" aboveAverage="0" equalAverage="0" bottom="0" percent="0" rank="0" text="" dxfId="0">
      <formula>AY9="ignored"</formula>
    </cfRule>
  </conditionalFormatting>
  <conditionalFormatting sqref="BA9:BA10 BA14">
    <cfRule type="expression" priority="33" aboveAverage="0" equalAverage="0" bottom="0" percent="0" rank="0" text="" dxfId="0">
      <formula>AY9="ignored"</formula>
    </cfRule>
  </conditionalFormatting>
  <conditionalFormatting sqref="AZ25">
    <cfRule type="expression" priority="34" aboveAverage="0" equalAverage="0" bottom="0" percent="0" rank="0" text="" dxfId="0">
      <formula>AY25="ignored"</formula>
    </cfRule>
  </conditionalFormatting>
  <conditionalFormatting sqref="BE9:BE10 BE12 BE14 BE16:BE17 BE24">
    <cfRule type="expression" priority="35" aboveAverage="0" equalAverage="0" bottom="0" percent="0" rank="0" text="" dxfId="0">
      <formula>BD9="ignored"</formula>
    </cfRule>
  </conditionalFormatting>
  <conditionalFormatting sqref="BF9:BF10 BF14">
    <cfRule type="expression" priority="36" aboveAverage="0" equalAverage="0" bottom="0" percent="0" rank="0" text="" dxfId="0">
      <formula>BD9="ignored"</formula>
    </cfRule>
  </conditionalFormatting>
  <conditionalFormatting sqref="BE25">
    <cfRule type="expression" priority="37" aboveAverage="0" equalAverage="0" bottom="0" percent="0" rank="0" text="" dxfId="0">
      <formula>BD25="ignored"</formula>
    </cfRule>
  </conditionalFormatting>
  <conditionalFormatting sqref="BJ9:BJ10 BJ12 BJ14 BJ16:BJ17 BJ24">
    <cfRule type="expression" priority="38" aboveAverage="0" equalAverage="0" bottom="0" percent="0" rank="0" text="" dxfId="0">
      <formula>BI9="ignored"</formula>
    </cfRule>
  </conditionalFormatting>
  <conditionalFormatting sqref="BK9:BK10 BK14">
    <cfRule type="expression" priority="39" aboveAverage="0" equalAverage="0" bottom="0" percent="0" rank="0" text="" dxfId="0">
      <formula>BI9="ignored"</formula>
    </cfRule>
  </conditionalFormatting>
  <conditionalFormatting sqref="BJ25">
    <cfRule type="expression" priority="40" aboveAverage="0" equalAverage="0" bottom="0" percent="0" rank="0" text="" dxfId="0">
      <formula>BI25="ignored"</formula>
    </cfRule>
  </conditionalFormatting>
  <conditionalFormatting sqref="BO9:BO10 BO12 BO14 BO16:BO17 BO24">
    <cfRule type="expression" priority="41" aboveAverage="0" equalAverage="0" bottom="0" percent="0" rank="0" text="" dxfId="0">
      <formula>BN9="ignored"</formula>
    </cfRule>
  </conditionalFormatting>
  <conditionalFormatting sqref="BP9:BP10 BP14">
    <cfRule type="expression" priority="42" aboveAverage="0" equalAverage="0" bottom="0" percent="0" rank="0" text="" dxfId="0">
      <formula>BN9="ignored"</formula>
    </cfRule>
  </conditionalFormatting>
  <conditionalFormatting sqref="BO25">
    <cfRule type="expression" priority="43" aboveAverage="0" equalAverage="0" bottom="0" percent="0" rank="0" text="" dxfId="0">
      <formula>BN25="ignored"</formula>
    </cfRule>
  </conditionalFormatting>
  <conditionalFormatting sqref="BT9:BT10 BT12 BT14 BT16:BT17 BT24">
    <cfRule type="expression" priority="44" aboveAverage="0" equalAverage="0" bottom="0" percent="0" rank="0" text="" dxfId="0">
      <formula>BS9="ignored"</formula>
    </cfRule>
  </conditionalFormatting>
  <conditionalFormatting sqref="BU9:BU10 BU14">
    <cfRule type="expression" priority="45" aboveAverage="0" equalAverage="0" bottom="0" percent="0" rank="0" text="" dxfId="0">
      <formula>BS9="ignored"</formula>
    </cfRule>
  </conditionalFormatting>
  <conditionalFormatting sqref="BT25">
    <cfRule type="expression" priority="46" aboveAverage="0" equalAverage="0" bottom="0" percent="0" rank="0" text="" dxfId="0">
      <formula>BS25="ignored"</formula>
    </cfRule>
  </conditionalFormatting>
  <conditionalFormatting sqref="BY9:BY10 BY12 BY14 BY16:BY17 BY24">
    <cfRule type="expression" priority="47" aboveAverage="0" equalAverage="0" bottom="0" percent="0" rank="0" text="" dxfId="0">
      <formula>BX9="ignored"</formula>
    </cfRule>
  </conditionalFormatting>
  <conditionalFormatting sqref="BZ9:BZ10 BZ14">
    <cfRule type="expression" priority="48" aboveAverage="0" equalAverage="0" bottom="0" percent="0" rank="0" text="" dxfId="0">
      <formula>BX9="ignored"</formula>
    </cfRule>
  </conditionalFormatting>
  <conditionalFormatting sqref="BY25">
    <cfRule type="expression" priority="49" aboveAverage="0" equalAverage="0" bottom="0" percent="0" rank="0" text="" dxfId="0">
      <formula>BX25="ignored"</formula>
    </cfRule>
  </conditionalFormatting>
  <conditionalFormatting sqref="CD9:CD10 CD12 CD14 CD16:CD17 CD24">
    <cfRule type="expression" priority="50" aboveAverage="0" equalAverage="0" bottom="0" percent="0" rank="0" text="" dxfId="0">
      <formula>CC9="ignored"</formula>
    </cfRule>
  </conditionalFormatting>
  <conditionalFormatting sqref="CE9:CE10 CE14">
    <cfRule type="expression" priority="51" aboveAverage="0" equalAverage="0" bottom="0" percent="0" rank="0" text="" dxfId="0">
      <formula>CC9="ignored"</formula>
    </cfRule>
  </conditionalFormatting>
  <conditionalFormatting sqref="CD25">
    <cfRule type="expression" priority="52" aboveAverage="0" equalAverage="0" bottom="0" percent="0" rank="0" text="" dxfId="0">
      <formula>CC25="ignored"</formula>
    </cfRule>
  </conditionalFormatting>
  <conditionalFormatting sqref="CI9:CI10 CI12 CI14 CI16:CI17 CI24">
    <cfRule type="expression" priority="53" aboveAverage="0" equalAverage="0" bottom="0" percent="0" rank="0" text="" dxfId="0">
      <formula>CH9="ignored"</formula>
    </cfRule>
  </conditionalFormatting>
  <conditionalFormatting sqref="CJ9:CJ10 CJ14">
    <cfRule type="expression" priority="54" aboveAverage="0" equalAverage="0" bottom="0" percent="0" rank="0" text="" dxfId="0">
      <formula>CH9="ignored"</formula>
    </cfRule>
  </conditionalFormatting>
  <conditionalFormatting sqref="CI25">
    <cfRule type="expression" priority="55" aboveAverage="0" equalAverage="0" bottom="0" percent="0" rank="0" text="" dxfId="0">
      <formula>CH25="ignored"</formula>
    </cfRule>
  </conditionalFormatting>
  <conditionalFormatting sqref="CN9:CN10 CN12 CN14 CN16:CN17 CN24">
    <cfRule type="expression" priority="56" aboveAverage="0" equalAverage="0" bottom="0" percent="0" rank="0" text="" dxfId="0">
      <formula>CM9="ignored"</formula>
    </cfRule>
  </conditionalFormatting>
  <conditionalFormatting sqref="CO9:CO10 CO14">
    <cfRule type="expression" priority="57" aboveAverage="0" equalAverage="0" bottom="0" percent="0" rank="0" text="" dxfId="0">
      <formula>CM9="ignored"</formula>
    </cfRule>
  </conditionalFormatting>
  <conditionalFormatting sqref="CN25">
    <cfRule type="expression" priority="58" aboveAverage="0" equalAverage="0" bottom="0" percent="0" rank="0" text="" dxfId="0">
      <formula>CM25="ignored"</formula>
    </cfRule>
  </conditionalFormatting>
  <conditionalFormatting sqref="CS9:CS10 CS12 CS14 CS16:CS17 CS24">
    <cfRule type="expression" priority="59" aboveAverage="0" equalAverage="0" bottom="0" percent="0" rank="0" text="" dxfId="0">
      <formula>CR9="ignored"</formula>
    </cfRule>
  </conditionalFormatting>
  <conditionalFormatting sqref="CT9:CT10 CT14">
    <cfRule type="expression" priority="60" aboveAverage="0" equalAverage="0" bottom="0" percent="0" rank="0" text="" dxfId="0">
      <formula>CR9="ignored"</formula>
    </cfRule>
  </conditionalFormatting>
  <conditionalFormatting sqref="CS25">
    <cfRule type="expression" priority="61" aboveAverage="0" equalAverage="0" bottom="0" percent="0" rank="0" text="" dxfId="0">
      <formula>CR25="ignored"</formula>
    </cfRule>
  </conditionalFormatting>
  <conditionalFormatting sqref="CX9:CX10 CX12 CX14 CX16:CX17 CX24">
    <cfRule type="expression" priority="62" aboveAverage="0" equalAverage="0" bottom="0" percent="0" rank="0" text="" dxfId="0">
      <formula>CW9="ignored"</formula>
    </cfRule>
  </conditionalFormatting>
  <conditionalFormatting sqref="CY9:CY10 CY14">
    <cfRule type="expression" priority="63" aboveAverage="0" equalAverage="0" bottom="0" percent="0" rank="0" text="" dxfId="0">
      <formula>CW9="ignored"</formula>
    </cfRule>
  </conditionalFormatting>
  <conditionalFormatting sqref="CX25">
    <cfRule type="expression" priority="64" aboveAverage="0" equalAverage="0" bottom="0" percent="0" rank="0" text="" dxfId="0">
      <formula>CW25="ignored"</formula>
    </cfRule>
  </conditionalFormatting>
  <conditionalFormatting sqref="DC9:DC10 DC12 DC14 DC16:DC17 DC24">
    <cfRule type="expression" priority="65" aboveAverage="0" equalAverage="0" bottom="0" percent="0" rank="0" text="" dxfId="0">
      <formula>DB9="ignored"</formula>
    </cfRule>
  </conditionalFormatting>
  <conditionalFormatting sqref="DD9:DD10 DD14">
    <cfRule type="expression" priority="66" aboveAverage="0" equalAverage="0" bottom="0" percent="0" rank="0" text="" dxfId="0">
      <formula>DB9="ignored"</formula>
    </cfRule>
  </conditionalFormatting>
  <conditionalFormatting sqref="DC25">
    <cfRule type="expression" priority="67" aboveAverage="0" equalAverage="0" bottom="0" percent="0" rank="0" text="" dxfId="0">
      <formula>DB25="ignored"</formula>
    </cfRule>
  </conditionalFormatting>
  <conditionalFormatting sqref="DH9:DH10 DH12 DH14 DH16:DH17 DH24">
    <cfRule type="expression" priority="68" aboveAverage="0" equalAverage="0" bottom="0" percent="0" rank="0" text="" dxfId="0">
      <formula>DG9="ignored"</formula>
    </cfRule>
  </conditionalFormatting>
  <conditionalFormatting sqref="DI9:DI10 DI14">
    <cfRule type="expression" priority="69" aboveAverage="0" equalAverage="0" bottom="0" percent="0" rank="0" text="" dxfId="0">
      <formula>DG9="ignored"</formula>
    </cfRule>
  </conditionalFormatting>
  <conditionalFormatting sqref="DH25">
    <cfRule type="expression" priority="70" aboveAverage="0" equalAverage="0" bottom="0" percent="0" rank="0" text="" dxfId="0">
      <formula>DG25="ignored"</formula>
    </cfRule>
  </conditionalFormatting>
  <conditionalFormatting sqref="DM9:DM10 DM12 DM14 DM16:DM17 DM24">
    <cfRule type="expression" priority="71" aboveAverage="0" equalAverage="0" bottom="0" percent="0" rank="0" text="" dxfId="0">
      <formula>DL9="ignored"</formula>
    </cfRule>
  </conditionalFormatting>
  <conditionalFormatting sqref="DN9:DN10 DN14">
    <cfRule type="expression" priority="72" aboveAverage="0" equalAverage="0" bottom="0" percent="0" rank="0" text="" dxfId="0">
      <formula>DL9="ignored"</formula>
    </cfRule>
  </conditionalFormatting>
  <conditionalFormatting sqref="DM25">
    <cfRule type="expression" priority="73" aboveAverage="0" equalAverage="0" bottom="0" percent="0" rank="0" text="" dxfId="0">
      <formula>DL25="ignored"</formula>
    </cfRule>
  </conditionalFormatting>
  <conditionalFormatting sqref="DR9:DR10 DR12 DR14 DR16:DR17 DR24">
    <cfRule type="expression" priority="74" aboveAverage="0" equalAverage="0" bottom="0" percent="0" rank="0" text="" dxfId="0">
      <formula>DQ9="ignored"</formula>
    </cfRule>
  </conditionalFormatting>
  <conditionalFormatting sqref="DS9:DS10 DS14">
    <cfRule type="expression" priority="75" aboveAverage="0" equalAverage="0" bottom="0" percent="0" rank="0" text="" dxfId="0">
      <formula>DQ9="ignored"</formula>
    </cfRule>
  </conditionalFormatting>
  <conditionalFormatting sqref="DR25">
    <cfRule type="expression" priority="76" aboveAverage="0" equalAverage="0" bottom="0" percent="0" rank="0" text="" dxfId="0">
      <formula>DQ25="ignored"</formula>
    </cfRule>
  </conditionalFormatting>
  <conditionalFormatting sqref="DW9:DW10 DW12 DW14 DW16:DW17 DW24">
    <cfRule type="expression" priority="77" aboveAverage="0" equalAverage="0" bottom="0" percent="0" rank="0" text="" dxfId="0">
      <formula>DV9="ignored"</formula>
    </cfRule>
  </conditionalFormatting>
  <conditionalFormatting sqref="DX9:DX10 DX14">
    <cfRule type="expression" priority="78" aboveAverage="0" equalAverage="0" bottom="0" percent="0" rank="0" text="" dxfId="0">
      <formula>DV9="ignored"</formula>
    </cfRule>
  </conditionalFormatting>
  <conditionalFormatting sqref="DW25">
    <cfRule type="expression" priority="79" aboveAverage="0" equalAverage="0" bottom="0" percent="0" rank="0" text="" dxfId="0">
      <formula>DV25="ignored"</formula>
    </cfRule>
  </conditionalFormatting>
  <conditionalFormatting sqref="EB9:EB10 EB12 EB14 EB16:EB17 EB24">
    <cfRule type="expression" priority="80" aboveAverage="0" equalAverage="0" bottom="0" percent="0" rank="0" text="" dxfId="0">
      <formula>EA9="ignored"</formula>
    </cfRule>
  </conditionalFormatting>
  <conditionalFormatting sqref="EC9:EC10 EC14">
    <cfRule type="expression" priority="81" aboveAverage="0" equalAverage="0" bottom="0" percent="0" rank="0" text="" dxfId="0">
      <formula>EA9="ignored"</formula>
    </cfRule>
  </conditionalFormatting>
  <conditionalFormatting sqref="EB25">
    <cfRule type="expression" priority="82" aboveAverage="0" equalAverage="0" bottom="0" percent="0" rank="0" text="" dxfId="0">
      <formula>EA25="ignored"</formula>
    </cfRule>
  </conditionalFormatting>
  <conditionalFormatting sqref="EG9:EG10 EG12 EG14 EG16:EG17 EG24">
    <cfRule type="expression" priority="83" aboveAverage="0" equalAverage="0" bottom="0" percent="0" rank="0" text="" dxfId="0">
      <formula>EF9="ignored"</formula>
    </cfRule>
  </conditionalFormatting>
  <conditionalFormatting sqref="EH9:EH10 EH14">
    <cfRule type="expression" priority="84" aboveAverage="0" equalAverage="0" bottom="0" percent="0" rank="0" text="" dxfId="0">
      <formula>EF9="ignored"</formula>
    </cfRule>
  </conditionalFormatting>
  <conditionalFormatting sqref="EG25">
    <cfRule type="expression" priority="85" aboveAverage="0" equalAverage="0" bottom="0" percent="0" rank="0" text="" dxfId="0">
      <formula>EF25="ignored"</formula>
    </cfRule>
  </conditionalFormatting>
  <conditionalFormatting sqref="EL9:EL10 EL12 EL14 EL16:EL17 EL24">
    <cfRule type="expression" priority="86" aboveAverage="0" equalAverage="0" bottom="0" percent="0" rank="0" text="" dxfId="0">
      <formula>EK9="ignored"</formula>
    </cfRule>
  </conditionalFormatting>
  <conditionalFormatting sqref="EM9:EM10 EM14">
    <cfRule type="expression" priority="87" aboveAverage="0" equalAverage="0" bottom="0" percent="0" rank="0" text="" dxfId="0">
      <formula>EK9="ignored"</formula>
    </cfRule>
  </conditionalFormatting>
  <conditionalFormatting sqref="EL25">
    <cfRule type="expression" priority="88" aboveAverage="0" equalAverage="0" bottom="0" percent="0" rank="0" text="" dxfId="0">
      <formula>EK25="ignored"</formula>
    </cfRule>
  </conditionalFormatting>
  <conditionalFormatting sqref="EQ9:EQ10 EQ12 EQ14 EQ16:EQ17 EQ24">
    <cfRule type="expression" priority="89" aboveAverage="0" equalAverage="0" bottom="0" percent="0" rank="0" text="" dxfId="0">
      <formula>EP9="ignored"</formula>
    </cfRule>
  </conditionalFormatting>
  <conditionalFormatting sqref="ER9:ER10 ER14">
    <cfRule type="expression" priority="90" aboveAverage="0" equalAverage="0" bottom="0" percent="0" rank="0" text="" dxfId="0">
      <formula>EP9="ignored"</formula>
    </cfRule>
  </conditionalFormatting>
  <conditionalFormatting sqref="EQ25">
    <cfRule type="expression" priority="91" aboveAverage="0" equalAverage="0" bottom="0" percent="0" rank="0" text="" dxfId="0">
      <formula>EP25="ignored"</formula>
    </cfRule>
  </conditionalFormatting>
  <conditionalFormatting sqref="EV9:EV10 EV12 EV14 EV16:EV17 EV24">
    <cfRule type="expression" priority="92" aboveAverage="0" equalAverage="0" bottom="0" percent="0" rank="0" text="" dxfId="0">
      <formula>EU9="ignored"</formula>
    </cfRule>
  </conditionalFormatting>
  <conditionalFormatting sqref="EW9:EW10 EW14">
    <cfRule type="expression" priority="93" aboveAverage="0" equalAverage="0" bottom="0" percent="0" rank="0" text="" dxfId="0">
      <formula>EU9="ignored"</formula>
    </cfRule>
  </conditionalFormatting>
  <conditionalFormatting sqref="EV25">
    <cfRule type="expression" priority="94" aboveAverage="0" equalAverage="0" bottom="0" percent="0" rank="0" text="" dxfId="0">
      <formula>EU25="ignored"</formula>
    </cfRule>
  </conditionalFormatting>
  <conditionalFormatting sqref="FA9:FA10 FA12 FA14 FA16:FA17 FA24">
    <cfRule type="expression" priority="95" aboveAverage="0" equalAverage="0" bottom="0" percent="0" rank="0" text="" dxfId="0">
      <formula>EZ9="ignored"</formula>
    </cfRule>
  </conditionalFormatting>
  <conditionalFormatting sqref="FB9:FB10 FB14">
    <cfRule type="expression" priority="96" aboveAverage="0" equalAverage="0" bottom="0" percent="0" rank="0" text="" dxfId="0">
      <formula>EZ9="ignored"</formula>
    </cfRule>
  </conditionalFormatting>
  <conditionalFormatting sqref="FA25">
    <cfRule type="expression" priority="97" aboveAverage="0" equalAverage="0" bottom="0" percent="0" rank="0" text="" dxfId="0">
      <formula>EZ25="ignored"</formula>
    </cfRule>
  </conditionalFormatting>
  <conditionalFormatting sqref="FF9:FF10 FF12 FF14 FF16:FF17 FF24">
    <cfRule type="expression" priority="98" aboveAverage="0" equalAverage="0" bottom="0" percent="0" rank="0" text="" dxfId="0">
      <formula>FE9="ignored"</formula>
    </cfRule>
  </conditionalFormatting>
  <conditionalFormatting sqref="FG9:FG10 FG14">
    <cfRule type="expression" priority="99" aboveAverage="0" equalAverage="0" bottom="0" percent="0" rank="0" text="" dxfId="0">
      <formula>FE9="ignored"</formula>
    </cfRule>
  </conditionalFormatting>
  <conditionalFormatting sqref="FF25">
    <cfRule type="expression" priority="100" aboveAverage="0" equalAverage="0" bottom="0" percent="0" rank="0" text="" dxfId="0">
      <formula>FE25="ignored"</formula>
    </cfRule>
  </conditionalFormatting>
  <conditionalFormatting sqref="FK9:FK10 FK12 FK14 FK16:FK17 FK24">
    <cfRule type="expression" priority="101" aboveAverage="0" equalAverage="0" bottom="0" percent="0" rank="0" text="" dxfId="0">
      <formula>FJ9="ignored"</formula>
    </cfRule>
  </conditionalFormatting>
  <conditionalFormatting sqref="FL9:FL10 FL14">
    <cfRule type="expression" priority="102" aboveAverage="0" equalAverage="0" bottom="0" percent="0" rank="0" text="" dxfId="0">
      <formula>FJ9="ignored"</formula>
    </cfRule>
  </conditionalFormatting>
  <conditionalFormatting sqref="FK25">
    <cfRule type="expression" priority="103" aboveAverage="0" equalAverage="0" bottom="0" percent="0" rank="0" text="" dxfId="0">
      <formula>FJ25="ignored"</formula>
    </cfRule>
  </conditionalFormatting>
  <conditionalFormatting sqref="FP9:FP10 FP12 FP14 FP16:FP17 FP24">
    <cfRule type="expression" priority="104" aboveAverage="0" equalAverage="0" bottom="0" percent="0" rank="0" text="" dxfId="0">
      <formula>FO9="ignored"</formula>
    </cfRule>
  </conditionalFormatting>
  <conditionalFormatting sqref="FQ9:FQ10 FQ14">
    <cfRule type="expression" priority="105" aboveAverage="0" equalAverage="0" bottom="0" percent="0" rank="0" text="" dxfId="0">
      <formula>FO9="ignored"</formula>
    </cfRule>
  </conditionalFormatting>
  <conditionalFormatting sqref="FP25">
    <cfRule type="expression" priority="106" aboveAverage="0" equalAverage="0" bottom="0" percent="0" rank="0" text="" dxfId="0">
      <formula>FO25="ignored"</formula>
    </cfRule>
  </conditionalFormatting>
  <conditionalFormatting sqref="FU9:FU10 FU12 FU14 FU16:FU17 FU24">
    <cfRule type="expression" priority="107" aboveAverage="0" equalAverage="0" bottom="0" percent="0" rank="0" text="" dxfId="0">
      <formula>FT9="ignored"</formula>
    </cfRule>
  </conditionalFormatting>
  <conditionalFormatting sqref="FV9:FV10 FV14">
    <cfRule type="expression" priority="108" aboveAverage="0" equalAverage="0" bottom="0" percent="0" rank="0" text="" dxfId="0">
      <formula>FT9="ignored"</formula>
    </cfRule>
  </conditionalFormatting>
  <conditionalFormatting sqref="FU25">
    <cfRule type="expression" priority="109" aboveAverage="0" equalAverage="0" bottom="0" percent="0" rank="0" text="" dxfId="0">
      <formula>FT25="ignored"</formula>
    </cfRule>
  </conditionalFormatting>
  <conditionalFormatting sqref="FZ9:FZ10 FZ12 FZ14 FZ16:FZ17 FZ24">
    <cfRule type="expression" priority="110" aboveAverage="0" equalAverage="0" bottom="0" percent="0" rank="0" text="" dxfId="0">
      <formula>FY9="ignored"</formula>
    </cfRule>
  </conditionalFormatting>
  <conditionalFormatting sqref="GA9:GA10 GA14">
    <cfRule type="expression" priority="111" aboveAverage="0" equalAverage="0" bottom="0" percent="0" rank="0" text="" dxfId="0">
      <formula>FY9="ignored"</formula>
    </cfRule>
  </conditionalFormatting>
  <conditionalFormatting sqref="FZ25">
    <cfRule type="expression" priority="112" aboveAverage="0" equalAverage="0" bottom="0" percent="0" rank="0" text="" dxfId="0">
      <formula>FY25="ignored"</formula>
    </cfRule>
  </conditionalFormatting>
  <conditionalFormatting sqref="GE9:GE10 GE12 GE14 GE16:GE17 GE24">
    <cfRule type="expression" priority="113" aboveAverage="0" equalAverage="0" bottom="0" percent="0" rank="0" text="" dxfId="0">
      <formula>GD9="ignored"</formula>
    </cfRule>
  </conditionalFormatting>
  <conditionalFormatting sqref="GF9:GF10 GF14">
    <cfRule type="expression" priority="114" aboveAverage="0" equalAverage="0" bottom="0" percent="0" rank="0" text="" dxfId="0">
      <formula>GD9="ignored"</formula>
    </cfRule>
  </conditionalFormatting>
  <conditionalFormatting sqref="GE25">
    <cfRule type="expression" priority="115" aboveAverage="0" equalAverage="0" bottom="0" percent="0" rank="0" text="" dxfId="0">
      <formula>GD25="ignored"</formula>
    </cfRule>
  </conditionalFormatting>
  <conditionalFormatting sqref="GJ9:GJ10 GJ12 GJ14 GJ16:GJ17 GJ24">
    <cfRule type="expression" priority="116" aboveAverage="0" equalAverage="0" bottom="0" percent="0" rank="0" text="" dxfId="0">
      <formula>GI9="ignored"</formula>
    </cfRule>
  </conditionalFormatting>
  <conditionalFormatting sqref="GK9:GK10 GK14">
    <cfRule type="expression" priority="117" aboveAverage="0" equalAverage="0" bottom="0" percent="0" rank="0" text="" dxfId="0">
      <formula>GI9="ignored"</formula>
    </cfRule>
  </conditionalFormatting>
  <conditionalFormatting sqref="GJ25">
    <cfRule type="expression" priority="118" aboveAverage="0" equalAverage="0" bottom="0" percent="0" rank="0" text="" dxfId="0">
      <formula>GI25="ignored"</formula>
    </cfRule>
  </conditionalFormatting>
  <conditionalFormatting sqref="GO9:GO10 GO12 GO14 GO16:GO17 GO24">
    <cfRule type="expression" priority="119" aboveAverage="0" equalAverage="0" bottom="0" percent="0" rank="0" text="" dxfId="0">
      <formula>GN9="ignored"</formula>
    </cfRule>
  </conditionalFormatting>
  <conditionalFormatting sqref="GP9:GP10 GP14">
    <cfRule type="expression" priority="120" aboveAverage="0" equalAverage="0" bottom="0" percent="0" rank="0" text="" dxfId="0">
      <formula>GN9="ignored"</formula>
    </cfRule>
  </conditionalFormatting>
  <conditionalFormatting sqref="GO25">
    <cfRule type="expression" priority="121" aboveAverage="0" equalAverage="0" bottom="0" percent="0" rank="0" text="" dxfId="0">
      <formula>GN25="ignored"</formula>
    </cfRule>
  </conditionalFormatting>
  <conditionalFormatting sqref="GT9:GT10 GT12 GT14 GT16:GT17 GT24">
    <cfRule type="expression" priority="122" aboveAverage="0" equalAverage="0" bottom="0" percent="0" rank="0" text="" dxfId="0">
      <formula>GS9="ignored"</formula>
    </cfRule>
  </conditionalFormatting>
  <conditionalFormatting sqref="GU9:GU10 GU14">
    <cfRule type="expression" priority="123" aboveAverage="0" equalAverage="0" bottom="0" percent="0" rank="0" text="" dxfId="0">
      <formula>GS9="ignored"</formula>
    </cfRule>
  </conditionalFormatting>
  <conditionalFormatting sqref="GT25">
    <cfRule type="expression" priority="124" aboveAverage="0" equalAverage="0" bottom="0" percent="0" rank="0" text="" dxfId="0">
      <formula>GS25="ignored"</formula>
    </cfRule>
  </conditionalFormatting>
  <conditionalFormatting sqref="GY9:GY10 GY12 GY14 GY16:GY17 GY24">
    <cfRule type="expression" priority="125" aboveAverage="0" equalAverage="0" bottom="0" percent="0" rank="0" text="" dxfId="0">
      <formula>GX9="ignored"</formula>
    </cfRule>
  </conditionalFormatting>
  <conditionalFormatting sqref="GZ9:GZ10 GZ14">
    <cfRule type="expression" priority="126" aboveAverage="0" equalAverage="0" bottom="0" percent="0" rank="0" text="" dxfId="0">
      <formula>GX9="ignored"</formula>
    </cfRule>
  </conditionalFormatting>
  <conditionalFormatting sqref="GY25">
    <cfRule type="expression" priority="127" aboveAverage="0" equalAverage="0" bottom="0" percent="0" rank="0" text="" dxfId="0">
      <formula>GX25="ignored"</formula>
    </cfRule>
  </conditionalFormatting>
  <conditionalFormatting sqref="HD9:HD10 HD12 HD14 HD16:HD17 HD24">
    <cfRule type="expression" priority="128" aboveAverage="0" equalAverage="0" bottom="0" percent="0" rank="0" text="" dxfId="0">
      <formula>HC9="ignored"</formula>
    </cfRule>
  </conditionalFormatting>
  <conditionalFormatting sqref="HE9:HE10 HE14">
    <cfRule type="expression" priority="129" aboveAverage="0" equalAverage="0" bottom="0" percent="0" rank="0" text="" dxfId="0">
      <formula>HC9="ignored"</formula>
    </cfRule>
  </conditionalFormatting>
  <conditionalFormatting sqref="HD25">
    <cfRule type="expression" priority="130" aboveAverage="0" equalAverage="0" bottom="0" percent="0" rank="0" text="" dxfId="0">
      <formula>HC25="ignored"</formula>
    </cfRule>
  </conditionalFormatting>
  <conditionalFormatting sqref="HI9:HI10 HI12 HI14 HI16:HI17 HI24">
    <cfRule type="expression" priority="131" aboveAverage="0" equalAverage="0" bottom="0" percent="0" rank="0" text="" dxfId="0">
      <formula>HH9="ignored"</formula>
    </cfRule>
  </conditionalFormatting>
  <conditionalFormatting sqref="HJ9:HJ10 HJ14">
    <cfRule type="expression" priority="132" aboveAverage="0" equalAverage="0" bottom="0" percent="0" rank="0" text="" dxfId="0">
      <formula>HH9="ignored"</formula>
    </cfRule>
  </conditionalFormatting>
  <conditionalFormatting sqref="HI25">
    <cfRule type="expression" priority="133" aboveAverage="0" equalAverage="0" bottom="0" percent="0" rank="0" text="" dxfId="0">
      <formula>HH25="ignored"</formula>
    </cfRule>
  </conditionalFormatting>
  <conditionalFormatting sqref="HN9:HN10 HN12 HN14 HN16:HN17 HN24">
    <cfRule type="expression" priority="134" aboveAverage="0" equalAverage="0" bottom="0" percent="0" rank="0" text="" dxfId="0">
      <formula>HM9="ignored"</formula>
    </cfRule>
  </conditionalFormatting>
  <conditionalFormatting sqref="HO9:HO10 HO14">
    <cfRule type="expression" priority="135" aboveAverage="0" equalAverage="0" bottom="0" percent="0" rank="0" text="" dxfId="0">
      <formula>HM9="ignored"</formula>
    </cfRule>
  </conditionalFormatting>
  <conditionalFormatting sqref="HN25">
    <cfRule type="expression" priority="136" aboveAverage="0" equalAverage="0" bottom="0" percent="0" rank="0" text="" dxfId="0">
      <formula>HM25="ignored"</formula>
    </cfRule>
  </conditionalFormatting>
  <conditionalFormatting sqref="HS9:HS10 HS12 HS14 HS16:HS17 HS24">
    <cfRule type="expression" priority="137" aboveAverage="0" equalAverage="0" bottom="0" percent="0" rank="0" text="" dxfId="0">
      <formula>HR9="ignored"</formula>
    </cfRule>
  </conditionalFormatting>
  <conditionalFormatting sqref="HT9:HT10 HT14">
    <cfRule type="expression" priority="138" aboveAverage="0" equalAverage="0" bottom="0" percent="0" rank="0" text="" dxfId="0">
      <formula>HR9="ignored"</formula>
    </cfRule>
  </conditionalFormatting>
  <conditionalFormatting sqref="HS25">
    <cfRule type="expression" priority="139" aboveAverage="0" equalAverage="0" bottom="0" percent="0" rank="0" text="" dxfId="0">
      <formula>HR25="ignored"</formula>
    </cfRule>
  </conditionalFormatting>
  <conditionalFormatting sqref="HX9:HX10 HX12 HX14 HX16:HX17 HX24">
    <cfRule type="expression" priority="140" aboveAverage="0" equalAverage="0" bottom="0" percent="0" rank="0" text="" dxfId="0">
      <formula>HW9="ignored"</formula>
    </cfRule>
  </conditionalFormatting>
  <conditionalFormatting sqref="HY9:HY10 HY14">
    <cfRule type="expression" priority="141" aboveAverage="0" equalAverage="0" bottom="0" percent="0" rank="0" text="" dxfId="0">
      <formula>HW9="ignored"</formula>
    </cfRule>
  </conditionalFormatting>
  <conditionalFormatting sqref="HX25">
    <cfRule type="expression" priority="142" aboveAverage="0" equalAverage="0" bottom="0" percent="0" rank="0" text="" dxfId="0">
      <formula>HW25="ignored"</formula>
    </cfRule>
  </conditionalFormatting>
  <conditionalFormatting sqref="IC9:IC10 IC12 IC14 IC16:IC17 IC24">
    <cfRule type="expression" priority="143" aboveAverage="0" equalAverage="0" bottom="0" percent="0" rank="0" text="" dxfId="0">
      <formula>IB9="ignored"</formula>
    </cfRule>
  </conditionalFormatting>
  <conditionalFormatting sqref="ID9:ID10 ID14">
    <cfRule type="expression" priority="144" aboveAverage="0" equalAverage="0" bottom="0" percent="0" rank="0" text="" dxfId="0">
      <formula>IB9="ignored"</formula>
    </cfRule>
  </conditionalFormatting>
  <conditionalFormatting sqref="IC25">
    <cfRule type="expression" priority="145" aboveAverage="0" equalAverage="0" bottom="0" percent="0" rank="0" text="" dxfId="0">
      <formula>IB25="ignored"</formula>
    </cfRule>
  </conditionalFormatting>
  <conditionalFormatting sqref="IH9:IH10 IH12 IH14 IH16:IH17 IH24">
    <cfRule type="expression" priority="146" aboveAverage="0" equalAverage="0" bottom="0" percent="0" rank="0" text="" dxfId="0">
      <formula>IG9="ignored"</formula>
    </cfRule>
  </conditionalFormatting>
  <conditionalFormatting sqref="II9:II10 II14">
    <cfRule type="expression" priority="147" aboveAverage="0" equalAverage="0" bottom="0" percent="0" rank="0" text="" dxfId="0">
      <formula>IG9="ignored"</formula>
    </cfRule>
  </conditionalFormatting>
  <conditionalFormatting sqref="IH25">
    <cfRule type="expression" priority="148" aboveAverage="0" equalAverage="0" bottom="0" percent="0" rank="0" text="" dxfId="0">
      <formula>IG25="ignored"</formula>
    </cfRule>
  </conditionalFormatting>
  <conditionalFormatting sqref="IM9:IM10 IM12 IM14 IM16:IM17 IM24">
    <cfRule type="expression" priority="149" aboveAverage="0" equalAverage="0" bottom="0" percent="0" rank="0" text="" dxfId="0">
      <formula>IL9="ignored"</formula>
    </cfRule>
  </conditionalFormatting>
  <conditionalFormatting sqref="IN9:IN10 IN14">
    <cfRule type="expression" priority="150" aboveAverage="0" equalAverage="0" bottom="0" percent="0" rank="0" text="" dxfId="0">
      <formula>IL9="ignored"</formula>
    </cfRule>
  </conditionalFormatting>
  <conditionalFormatting sqref="IM25">
    <cfRule type="expression" priority="151" aboveAverage="0" equalAverage="0" bottom="0" percent="0" rank="0" text="" dxfId="0">
      <formula>IL25="ignored"</formula>
    </cfRule>
  </conditionalFormatting>
  <dataValidations count="10">
    <dataValidation allowBlank="false" operator="equal" showDropDown="false" showErrorMessage="true" showInputMessage="false" sqref="B11:B13 G11:G13 L11:L13 Q11:Q13 V11:V13 AA11:AA13 AF11:AF13 AK11:AK13 AP11:AP13 AU11:AU13 AZ11:AZ13 BE11:BE13 BJ11:BJ13 BO11:BO13 BT11:BT13 BY11:BY13 CD11:CD13 CI11:CI13 CN11:CN13 CS11:CS13 CX11:CX13 DC11:DC13 DH11:DH13 DM11:DM13 DR11:DR13 DW11:DW13 EB11:EB13 EG11:EG13 EL11:EL13 EQ11:EQ13 EV11:EV13 FA11:FA13 FF11:FF13 FK11:FK13 FP11:FP13 FU11:FU13 FZ11:FZ13 GE11:GE13 GJ11:GJ13 GO11:GO13 GT11:GT13 GY11:GY13 HD11:HD13 HI11:HI13 HN11:HN13 HS11:HS13 HX11:HX13 IC11:IC13 IH11:IH13 IM11:IM13" type="list">
      <formula1>Misc!$B$1:$B$2</formula1>
      <formula2>0</formula2>
    </dataValidation>
    <dataValidation allowBlank="true" operator="equal" showDropDown="false" showErrorMessage="true" showInputMessage="false" sqref="B17 G17 L17 Q17 V17 AA17 AF17 AK17 AP17 AU17 AZ17 BE17 BJ17 BO17 BT17 BY17 CD17 CI17 CN17 CS17 CX17 DC17 DH17 DM17 DR17 DW17 EB17 EG17 EL17 EQ17 EV17 FA17 FF17 FK17 FP17 FU17 FZ17 GE17 GJ17 GO17 GT17 GY17 HD17 HI17 HN17 HS17 HX17 IC17 IH17 IM17 B25 G25 L25 Q25 V25 AA25 AF25 AK25 AP25 AU25 AZ25 BE25 BJ25 BO25 BT25 BY25 CD25 CI25 CN25 CS25 CX25 DC25 DH25 DM25 DR25 DW25 EB25 EG25 EL25 EQ25 EV25 FA25 FF25 FK25 FP25 FU25 FZ25 GE25 GJ25 GO25 GT25 GY25 HD25 HI25 HN25 HS25 HX25 IC25 IH25 IM25" type="none">
      <formula1>0</formula1>
      <formula2>0</formula2>
    </dataValidation>
    <dataValidation allowBlank="true" operator="greaterThanOrEqual" showDropDown="false" showErrorMessage="true" showInputMessage="false" sqref="B3" type="whole">
      <formula1>0</formula1>
      <formula2>0</formula2>
    </dataValidation>
    <dataValidation allowBlank="false" operator="greaterThan" showDropDown="false" showErrorMessage="true" showInputMessage="false" sqref="B6 G6 L6 Q6 V6 AA6 AF6 AK6 AP6 AU6 AZ6 BE6 BJ6 BO6 BT6 BY6 CD6 CI6 CN6 CS6 CX6 DC6 DH6 DM6 DR6 DW6 EB6 EG6 EL6 EQ6 EV6 FA6 FF6 FK6 FP6 FU6 FZ6 GE6 GJ6 GO6 GT6 GY6 HD6 HI6 HN6 HS6 HX6 IC6 IH6 IM6" type="decimal">
      <formula1>0</formula1>
      <formula2>0</formula2>
    </dataValidation>
    <dataValidation allowBlank="false" operator="greaterThanOrEqual" showDropDown="false" showErrorMessage="true" showInputMessage="false" sqref="B7 G7 L7 Q7 V7 AA7 AF7 AK7 AP7 AU7 AZ7 BE7 BJ7 BO7 BT7 BY7 CD7 CI7 CN7 CS7 CX7 DC7 DH7 DM7 DR7 DW7 EB7 EG7 EL7 EQ7 EV7 FA7 FF7 FK7 FP7 FU7 FZ7 GE7 GJ7 GO7 GT7 GY7 HD7 HI7 HN7 HS7 HX7 IC7 IH7 IM7" type="decimal">
      <formula1>0</formula1>
      <formula2>0</formula2>
    </dataValidation>
    <dataValidation allowBlank="true" operator="equal" showDropDown="false" showErrorMessage="true" showInputMessage="false" sqref="B8 G8 L8 Q8 V8 AA8 AF8 AK8 AP8 AU8 AZ8 BE8 BJ8 BO8 BT8 BY8 CD8 CI8 CN8 CS8 CX8 DC8 DH8 DM8 DR8 DW8 EB8 EG8 EL8 EQ8 EV8 FA8 FF8 FK8 FP8 FU8 FZ8 GE8 GJ8 GO8 GT8 GY8 HD8 HI8 HN8 HS8 HX8 IC8 IH8 IM8" type="list">
      <formula1>OFFSET(Nodes!$A$7,0,0,Nodes!$B$4)</formula1>
      <formula2>0</formula2>
    </dataValidation>
    <dataValidation allowBlank="true" operator="greaterThanOrEqual" showDropDown="false" showErrorMessage="true" showInputMessage="false" sqref="B9:B10 G9:G10 L9:L10 Q9:Q10 V9:V10 AA9:AA10 AF9:AF10 AK9:AK10 AP9:AP10 AU9:AU10 AZ9:AZ10 BE9:BE10 BJ9:BJ10 BO9:BO10 BT9:BT10 BY9:BY10 CD9:CD10 CI9:CI10 CN9:CN10 CS9:CS10 CX9:CX10 DC9:DC10 DH9:DH10 DM9:DM10 DR9:DR10 DW9:DW10 EB9:EB10 EG9:EG10 EL9:EL10 EQ9:EQ10 EV9:EV10 FA9:FA10 FF9:FF10 FK9:FK10 FP9:FP10 FU9:FU10 FZ9:FZ10 GE9:GE10 GJ9:GJ10 GO9:GO10 GT9:GT10 GY9:GY10 HD9:HD10 HI9:HI10 HN9:HN10 HS9:HS10 HX9:HX10 IC9:IC10 IH9:IH10 IM9:IM10" type="decimal">
      <formula1>0</formula1>
      <formula2>0</formula2>
    </dataValidation>
    <dataValidation allowBlank="false" operator="greaterThanOrEqual" showDropDown="false" showErrorMessage="true" showInputMessage="false" sqref="B14 G14 L14 Q14 V14 AA14 AF14 AK14 AP14 AU14 AZ14 BE14 BJ14 BO14 BT14 BY14 CD14 CI14 CN14 CS14 CX14 DC14 DH14 DM14 DR14 DW14 EB14 EG14 EL14 EQ14 EV14 FA14 FF14 FK14 FP14 FU14 FZ14 GE14 GJ14 GO14 GT14 GY14 HD14 HI14 HN14 HS14 HX14 IC14 IH14 IM14" type="decimal">
      <formula1>0</formula1>
      <formula2>0</formula2>
    </dataValidation>
    <dataValidation allowBlank="false" operator="equal" showDropDown="false" showErrorMessage="true" showInputMessage="false" sqref="B16 G16 L16 Q16 V16 AA16 AF16 AK16 AP16 AU16 AZ16 BE16 BJ16 BO16 BT16 BY16 CD16 CI16 CN16 CS16 CX16 DC16 DH16 DM16 DR16 DW16 EB16 EG16 EL16 EQ16 EV16 FA16 FF16 FK16 FP16 FU16 FZ16 GE16 GJ16 GO16 GT16 GY16 HD16 HI16 HN16 HS16 HX16 IC16 IH16 IM16 B24 G24 L24 Q24 V24 AA24 AF24 AK24 AP24 AU24 AZ24 BE24 BJ24 BO24 BT24 BY24 CD24 CI24 CN24 CS24 CX24 DC24 DH24 DM24 DR24 DW24 EB24 EG24 EL24 EQ24 EV24 FA24 FF24 FK24 FP24 FU24 FZ24 GE24 GJ24 GO24 GT24 GY24 HD24 HI24 HN24 HS24 HX24 IC24 IH24 IM24" type="list">
      <formula1>Misc!$D$1:$D$3</formula1>
      <formula2>0</formula2>
    </dataValidation>
    <dataValidation allowBlank="true" operator="equal" showDropDown="false" showErrorMessage="true" showInputMessage="false" sqref="B5 G5 L5 Q5 V5 AA5 AF5 AK5 AP5 AU5 AZ5 BE5 BJ5 BO5 BT5 BY5 CD5 CI5 CN5 CS5 CX5 DC5 DH5 DM5 DR5 DW5 EB5 EG5 EL5 EQ5 EV5 FA5 FF5 FK5 FP5 FU5 FZ5 GE5 GJ5 GO5 GT5 GY5 HD5 HI5 HN5 HS5 HX5 IC5 IH5 IM5" type="list">
      <formula1>OFFSET('Transition types'!$A$6,1,0,'Transition types'!$B$4)</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AME228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3" ySplit="4" topLeftCell="D118" activePane="bottomRight" state="frozen"/>
      <selection pane="topLeft" activeCell="A1" activeCellId="0" sqref="A1"/>
      <selection pane="topRight" activeCell="D1" activeCellId="0" sqref="D1"/>
      <selection pane="bottomLeft" activeCell="A118" activeCellId="0" sqref="A118"/>
      <selection pane="bottomRight" activeCell="E130" activeCellId="0" sqref="E130"/>
    </sheetView>
  </sheetViews>
  <sheetFormatPr defaultRowHeight="12.8" zeroHeight="false" outlineLevelRow="0" outlineLevelCol="0"/>
  <cols>
    <col collapsed="false" customWidth="true" hidden="false" outlineLevel="0" max="1" min="1" style="11" width="22.28"/>
    <col collapsed="false" customWidth="true" hidden="false" outlineLevel="0" max="2" min="2" style="11" width="17.4"/>
    <col collapsed="false" customWidth="true" hidden="false" outlineLevel="0" max="3" min="3" style="11" width="16.14"/>
    <col collapsed="false" customWidth="false" hidden="false" outlineLevel="0" max="4" min="4" style="11" width="11.52"/>
    <col collapsed="false" customWidth="true" hidden="false" outlineLevel="0" max="5" min="5" style="11" width="13.47"/>
    <col collapsed="false" customWidth="false" hidden="false" outlineLevel="0" max="6" min="6" style="11" width="11.52"/>
    <col collapsed="false" customWidth="true" hidden="false" outlineLevel="0" max="7" min="7" style="11" width="13.1"/>
    <col collapsed="false" customWidth="true" hidden="false" outlineLevel="0" max="8" min="8" style="11" width="15.74"/>
    <col collapsed="false" customWidth="false" hidden="false" outlineLevel="0" max="10" min="9" style="11" width="11.52"/>
    <col collapsed="false" customWidth="true" hidden="false" outlineLevel="0" max="11" min="11" style="11" width="13.93"/>
    <col collapsed="false" customWidth="false" hidden="false" outlineLevel="0" max="12" min="12" style="11" width="11.52"/>
    <col collapsed="false" customWidth="true" hidden="false" outlineLevel="0" max="13" min="13" style="11" width="10.84"/>
    <col collapsed="false" customWidth="true" hidden="false" outlineLevel="0" max="14" min="14" style="11" width="12.78"/>
    <col collapsed="false" customWidth="true" hidden="false" outlineLevel="0" max="15" min="15" style="11" width="13.75"/>
    <col collapsed="false" customWidth="false" hidden="false" outlineLevel="0" max="1019" min="16" style="11" width="11.52"/>
    <col collapsed="false" customWidth="false" hidden="false" outlineLevel="0" max="1025" min="1020" style="1" width="11.52"/>
  </cols>
  <sheetData>
    <row r="1" customFormat="false" ht="12.8" hidden="false" customHeight="false" outlineLevel="0" collapsed="false">
      <c r="A1" s="2" t="s">
        <v>768</v>
      </c>
      <c r="B1" s="2"/>
    </row>
    <row r="2" customFormat="false" ht="12.8" hidden="false" customHeight="false" outlineLevel="0" collapsed="false">
      <c r="A2" s="5"/>
      <c r="B2" s="5"/>
    </row>
    <row r="3" customFormat="false" ht="12.8" hidden="false" customHeight="false" outlineLevel="0" collapsed="false">
      <c r="A3" s="5" t="s">
        <v>769</v>
      </c>
      <c r="B3" s="12" t="n">
        <v>1000</v>
      </c>
      <c r="C3" s="13" t="str">
        <f aca="false">IF(B3=B4,"Increase Max transitions","")</f>
        <v/>
      </c>
    </row>
    <row r="4" customFormat="false" ht="12.8" hidden="false" customHeight="false" outlineLevel="0" collapsed="false">
      <c r="A4" s="5" t="s">
        <v>770</v>
      </c>
      <c r="B4" s="27" t="n">
        <f aca="true">COUNTA(OFFSET(A6,0,0,B3*4)) - COUNTIF(OFFSET(A6,0,0,B3*4), "=Name")</f>
        <v>570</v>
      </c>
    </row>
    <row r="5" customFormat="false" ht="12.8" hidden="false" customHeight="false" outlineLevel="0" collapsed="false">
      <c r="A5" s="5"/>
      <c r="B5" s="5"/>
    </row>
    <row r="6" customFormat="false" ht="39.75" hidden="false" customHeight="false" outlineLevel="0" collapsed="false">
      <c r="A6" s="28" t="s">
        <v>19</v>
      </c>
      <c r="B6" s="28" t="s">
        <v>771</v>
      </c>
      <c r="C6" s="28" t="s">
        <v>772</v>
      </c>
      <c r="D6" s="28" t="s">
        <v>773</v>
      </c>
      <c r="E6" s="28" t="s">
        <v>774</v>
      </c>
      <c r="G6" s="28" t="s">
        <v>775</v>
      </c>
      <c r="H6" s="28" t="s">
        <v>776</v>
      </c>
      <c r="J6" s="28" t="s">
        <v>777</v>
      </c>
      <c r="K6" s="28" t="s">
        <v>778</v>
      </c>
      <c r="L6" s="28" t="s">
        <v>779</v>
      </c>
      <c r="M6" s="28" t="s">
        <v>780</v>
      </c>
      <c r="N6" s="28" t="s">
        <v>781</v>
      </c>
      <c r="O6" s="28" t="s">
        <v>782</v>
      </c>
      <c r="P6" s="28" t="s">
        <v>783</v>
      </c>
      <c r="Q6" s="28" t="s">
        <v>784</v>
      </c>
      <c r="S6" s="28" t="s">
        <v>785</v>
      </c>
      <c r="T6" s="28" t="s">
        <v>786</v>
      </c>
      <c r="AME6" s="1"/>
    </row>
    <row r="7" customFormat="false" ht="12.8" hidden="false" customHeight="false" outlineLevel="0" collapsed="false">
      <c r="A7" s="29" t="s">
        <v>730</v>
      </c>
      <c r="B7" s="16" t="s">
        <v>57</v>
      </c>
      <c r="C7" s="16" t="s">
        <v>59</v>
      </c>
      <c r="D7" s="18" t="n">
        <v>12</v>
      </c>
      <c r="E7" s="18" t="n">
        <v>0</v>
      </c>
      <c r="G7" s="30" t="n">
        <f aca="true">IFERROR(MATCH(TRUE(),INDEX(ISBLANK(OFFSET(G8,0,1,1,200)),0,0),0)-1,200)</f>
        <v>1</v>
      </c>
      <c r="H7" s="12" t="s">
        <v>787</v>
      </c>
      <c r="J7" s="30" t="n">
        <f aca="true">IFERROR(MATCH(TRUE(),INDEX(ISBLANK(OFFSET(J8,0,1,1,200)),0,0),0)-1,200)</f>
        <v>0</v>
      </c>
      <c r="K7" s="12"/>
      <c r="L7" s="31"/>
      <c r="M7" s="31"/>
      <c r="N7" s="32" t="s">
        <v>12</v>
      </c>
      <c r="O7" s="31" t="n">
        <v>1</v>
      </c>
      <c r="P7" s="30" t="n">
        <f aca="true">IFERROR(MATCH(TRUE(),INDEX(ISBLANK(OFFSET(P7,0,1,1,200)),0,0),0)-1,200)</f>
        <v>1</v>
      </c>
      <c r="Q7" s="33" t="n">
        <v>1</v>
      </c>
      <c r="S7" s="30" t="n">
        <f aca="true">IFERROR(MATCH(TRUE(),INDEX(ISBLANK(OFFSET(S8,0,1,1,200)),0,0),0)-1,200)</f>
        <v>0</v>
      </c>
      <c r="T7" s="12"/>
      <c r="AME7" s="1"/>
    </row>
    <row r="8" customFormat="false" ht="12.8" hidden="false" customHeight="false" outlineLevel="0" collapsed="false">
      <c r="A8" s="1"/>
      <c r="B8" s="1"/>
      <c r="C8" s="1"/>
      <c r="G8" s="1"/>
      <c r="H8" s="12" t="s">
        <v>788</v>
      </c>
      <c r="K8" s="12"/>
      <c r="T8" s="12"/>
      <c r="AME8" s="1"/>
    </row>
    <row r="9" customFormat="false" ht="12.8" hidden="false" customHeight="false" outlineLevel="0" collapsed="false">
      <c r="A9" s="1"/>
      <c r="B9" s="1"/>
      <c r="C9" s="1"/>
      <c r="G9" s="1"/>
      <c r="H9" s="18" t="n">
        <v>2</v>
      </c>
      <c r="K9" s="12"/>
      <c r="AME9" s="1"/>
    </row>
    <row r="10" customFormat="false" ht="39.75" hidden="false" customHeight="false" outlineLevel="0" collapsed="false">
      <c r="A10" s="28" t="s">
        <v>19</v>
      </c>
      <c r="B10" s="28" t="s">
        <v>771</v>
      </c>
      <c r="C10" s="28" t="s">
        <v>772</v>
      </c>
      <c r="D10" s="28" t="s">
        <v>773</v>
      </c>
      <c r="E10" s="28" t="s">
        <v>774</v>
      </c>
      <c r="G10" s="28" t="s">
        <v>775</v>
      </c>
      <c r="H10" s="28" t="s">
        <v>776</v>
      </c>
      <c r="J10" s="28" t="s">
        <v>777</v>
      </c>
      <c r="K10" s="28" t="s">
        <v>778</v>
      </c>
      <c r="L10" s="28" t="s">
        <v>779</v>
      </c>
      <c r="M10" s="28" t="s">
        <v>780</v>
      </c>
      <c r="N10" s="28" t="s">
        <v>781</v>
      </c>
      <c r="O10" s="28" t="s">
        <v>782</v>
      </c>
      <c r="P10" s="28" t="s">
        <v>783</v>
      </c>
      <c r="Q10" s="28" t="s">
        <v>784</v>
      </c>
      <c r="S10" s="28" t="s">
        <v>785</v>
      </c>
      <c r="T10" s="28" t="s">
        <v>786</v>
      </c>
    </row>
    <row r="11" customFormat="false" ht="12.8" hidden="false" customHeight="false" outlineLevel="0" collapsed="false">
      <c r="A11" s="29" t="s">
        <v>730</v>
      </c>
      <c r="B11" s="16" t="s">
        <v>63</v>
      </c>
      <c r="C11" s="16" t="s">
        <v>65</v>
      </c>
      <c r="D11" s="18" t="n">
        <v>12</v>
      </c>
      <c r="E11" s="18" t="n">
        <v>0</v>
      </c>
      <c r="G11" s="30" t="n">
        <f aca="true">IFERROR(MATCH(TRUE(),INDEX(ISBLANK(OFFSET(G12,0,1,1,200)),0,0),0)-1,200)</f>
        <v>1</v>
      </c>
      <c r="H11" s="12" t="s">
        <v>787</v>
      </c>
      <c r="J11" s="30" t="n">
        <f aca="true">IFERROR(MATCH(TRUE(),INDEX(ISBLANK(OFFSET(J12,0,1,1,200)),0,0),0)-1,200)</f>
        <v>0</v>
      </c>
      <c r="K11" s="12"/>
      <c r="L11" s="31"/>
      <c r="M11" s="31"/>
      <c r="N11" s="32" t="s">
        <v>12</v>
      </c>
      <c r="O11" s="31" t="n">
        <v>1</v>
      </c>
      <c r="P11" s="30" t="n">
        <f aca="true">IFERROR(MATCH(TRUE(),INDEX(ISBLANK(OFFSET(P11,0,1,1,200)),0,0),0)-1,200)</f>
        <v>1</v>
      </c>
      <c r="Q11" s="33" t="n">
        <v>1</v>
      </c>
      <c r="S11" s="30" t="n">
        <f aca="true">IFERROR(MATCH(TRUE(),INDEX(ISBLANK(OFFSET(S12,0,1,1,200)),0,0),0)-1,200)</f>
        <v>0</v>
      </c>
      <c r="T11" s="12"/>
    </row>
    <row r="12" customFormat="false" ht="12.8" hidden="false" customHeight="false" outlineLevel="0" collapsed="false">
      <c r="A12" s="1"/>
      <c r="B12" s="1"/>
      <c r="C12" s="1"/>
      <c r="G12" s="1"/>
      <c r="H12" s="12" t="s">
        <v>788</v>
      </c>
      <c r="K12" s="12"/>
      <c r="T12" s="12"/>
    </row>
    <row r="13" customFormat="false" ht="12.8" hidden="false" customHeight="false" outlineLevel="0" collapsed="false">
      <c r="A13" s="1"/>
      <c r="B13" s="1"/>
      <c r="C13" s="1"/>
      <c r="G13" s="1"/>
      <c r="H13" s="18" t="n">
        <v>0</v>
      </c>
      <c r="K13" s="12"/>
    </row>
    <row r="14" customFormat="false" ht="39.75" hidden="false" customHeight="false" outlineLevel="0" collapsed="false">
      <c r="A14" s="28" t="s">
        <v>19</v>
      </c>
      <c r="B14" s="28" t="s">
        <v>771</v>
      </c>
      <c r="C14" s="28" t="s">
        <v>772</v>
      </c>
      <c r="D14" s="28" t="s">
        <v>773</v>
      </c>
      <c r="E14" s="28" t="s">
        <v>774</v>
      </c>
      <c r="G14" s="28" t="s">
        <v>775</v>
      </c>
      <c r="H14" s="28" t="s">
        <v>776</v>
      </c>
      <c r="J14" s="28" t="s">
        <v>777</v>
      </c>
      <c r="K14" s="28" t="s">
        <v>778</v>
      </c>
      <c r="L14" s="28" t="s">
        <v>779</v>
      </c>
      <c r="M14" s="28" t="s">
        <v>780</v>
      </c>
      <c r="N14" s="28" t="s">
        <v>781</v>
      </c>
      <c r="O14" s="28" t="s">
        <v>782</v>
      </c>
      <c r="P14" s="28" t="s">
        <v>783</v>
      </c>
      <c r="Q14" s="28" t="s">
        <v>784</v>
      </c>
      <c r="S14" s="28" t="s">
        <v>785</v>
      </c>
      <c r="T14" s="28" t="s">
        <v>786</v>
      </c>
    </row>
    <row r="15" customFormat="false" ht="12.8" hidden="false" customHeight="false" outlineLevel="0" collapsed="false">
      <c r="A15" s="29" t="s">
        <v>730</v>
      </c>
      <c r="B15" s="16" t="s">
        <v>68</v>
      </c>
      <c r="C15" s="16" t="s">
        <v>70</v>
      </c>
      <c r="D15" s="18" t="n">
        <v>12</v>
      </c>
      <c r="E15" s="18" t="n">
        <v>0</v>
      </c>
      <c r="G15" s="30" t="n">
        <f aca="true">IFERROR(MATCH(TRUE(),INDEX(ISBLANK(OFFSET(G16,0,1,1,200)),0,0),0)-1,200)</f>
        <v>1</v>
      </c>
      <c r="H15" s="12" t="s">
        <v>787</v>
      </c>
      <c r="J15" s="30" t="n">
        <f aca="true">IFERROR(MATCH(TRUE(),INDEX(ISBLANK(OFFSET(J16,0,1,1,200)),0,0),0)-1,200)</f>
        <v>0</v>
      </c>
      <c r="K15" s="12"/>
      <c r="L15" s="31"/>
      <c r="M15" s="31"/>
      <c r="N15" s="32" t="s">
        <v>12</v>
      </c>
      <c r="O15" s="31" t="n">
        <v>1</v>
      </c>
      <c r="P15" s="30" t="n">
        <f aca="true">IFERROR(MATCH(TRUE(),INDEX(ISBLANK(OFFSET(P15,0,1,1,200)),0,0),0)-1,200)</f>
        <v>1</v>
      </c>
      <c r="Q15" s="33" t="n">
        <v>1</v>
      </c>
      <c r="S15" s="30" t="n">
        <f aca="true">IFERROR(MATCH(TRUE(),INDEX(ISBLANK(OFFSET(S16,0,1,1,200)),0,0),0)-1,200)</f>
        <v>0</v>
      </c>
      <c r="T15" s="12"/>
    </row>
    <row r="16" customFormat="false" ht="12.8" hidden="false" customHeight="false" outlineLevel="0" collapsed="false">
      <c r="A16" s="1"/>
      <c r="B16" s="1"/>
      <c r="C16" s="1"/>
      <c r="G16" s="1"/>
      <c r="H16" s="12" t="s">
        <v>788</v>
      </c>
      <c r="K16" s="12"/>
      <c r="T16" s="12"/>
    </row>
    <row r="17" customFormat="false" ht="12.8" hidden="false" customHeight="false" outlineLevel="0" collapsed="false">
      <c r="A17" s="1"/>
      <c r="B17" s="1"/>
      <c r="C17" s="1"/>
      <c r="G17" s="1"/>
      <c r="H17" s="18" t="n">
        <v>1</v>
      </c>
      <c r="K17" s="12"/>
    </row>
    <row r="18" customFormat="false" ht="39.75" hidden="false" customHeight="false" outlineLevel="0" collapsed="false">
      <c r="A18" s="28" t="s">
        <v>19</v>
      </c>
      <c r="B18" s="28" t="s">
        <v>771</v>
      </c>
      <c r="C18" s="28" t="s">
        <v>772</v>
      </c>
      <c r="D18" s="28" t="s">
        <v>773</v>
      </c>
      <c r="E18" s="28" t="s">
        <v>774</v>
      </c>
      <c r="G18" s="28" t="s">
        <v>775</v>
      </c>
      <c r="H18" s="28" t="s">
        <v>776</v>
      </c>
      <c r="J18" s="28" t="s">
        <v>777</v>
      </c>
      <c r="K18" s="28" t="s">
        <v>778</v>
      </c>
      <c r="L18" s="28" t="s">
        <v>779</v>
      </c>
      <c r="M18" s="28" t="s">
        <v>780</v>
      </c>
      <c r="N18" s="28" t="s">
        <v>781</v>
      </c>
      <c r="O18" s="28" t="s">
        <v>782</v>
      </c>
      <c r="P18" s="28" t="s">
        <v>783</v>
      </c>
      <c r="Q18" s="28" t="s">
        <v>784</v>
      </c>
      <c r="S18" s="28" t="s">
        <v>785</v>
      </c>
      <c r="T18" s="28" t="s">
        <v>786</v>
      </c>
    </row>
    <row r="19" customFormat="false" ht="12.8" hidden="false" customHeight="false" outlineLevel="0" collapsed="false">
      <c r="A19" s="29" t="s">
        <v>730</v>
      </c>
      <c r="B19" s="16" t="s">
        <v>74</v>
      </c>
      <c r="C19" s="16" t="s">
        <v>76</v>
      </c>
      <c r="D19" s="18" t="n">
        <v>12</v>
      </c>
      <c r="E19" s="18" t="n">
        <v>0</v>
      </c>
      <c r="G19" s="30" t="n">
        <f aca="true">IFERROR(MATCH(TRUE(),INDEX(ISBLANK(OFFSET(G20,0,1,1,200)),0,0),0)-1,200)</f>
        <v>1</v>
      </c>
      <c r="H19" s="12" t="s">
        <v>787</v>
      </c>
      <c r="J19" s="30" t="n">
        <f aca="true">IFERROR(MATCH(TRUE(),INDEX(ISBLANK(OFFSET(J20,0,1,1,200)),0,0),0)-1,200)</f>
        <v>0</v>
      </c>
      <c r="K19" s="12"/>
      <c r="L19" s="31"/>
      <c r="M19" s="31"/>
      <c r="N19" s="32" t="s">
        <v>12</v>
      </c>
      <c r="O19" s="31" t="n">
        <v>1</v>
      </c>
      <c r="P19" s="30" t="n">
        <f aca="true">IFERROR(MATCH(TRUE(),INDEX(ISBLANK(OFFSET(P19,0,1,1,200)),0,0),0)-1,200)</f>
        <v>1</v>
      </c>
      <c r="Q19" s="33" t="n">
        <v>1</v>
      </c>
      <c r="S19" s="30" t="n">
        <f aca="true">IFERROR(MATCH(TRUE(),INDEX(ISBLANK(OFFSET(S20,0,1,1,200)),0,0),0)-1,200)</f>
        <v>0</v>
      </c>
      <c r="T19" s="12"/>
    </row>
    <row r="20" customFormat="false" ht="12.8" hidden="false" customHeight="false" outlineLevel="0" collapsed="false">
      <c r="A20" s="1"/>
      <c r="B20" s="1"/>
      <c r="C20" s="1"/>
      <c r="G20" s="1"/>
      <c r="H20" s="12" t="s">
        <v>788</v>
      </c>
      <c r="K20" s="12"/>
      <c r="T20" s="12"/>
    </row>
    <row r="21" customFormat="false" ht="12.8" hidden="false" customHeight="false" outlineLevel="0" collapsed="false">
      <c r="A21" s="1"/>
      <c r="B21" s="1"/>
      <c r="C21" s="1"/>
      <c r="G21" s="1"/>
      <c r="H21" s="18" t="n">
        <v>2</v>
      </c>
      <c r="K21" s="12"/>
    </row>
    <row r="22" customFormat="false" ht="39.75" hidden="false" customHeight="false" outlineLevel="0" collapsed="false">
      <c r="A22" s="28" t="s">
        <v>19</v>
      </c>
      <c r="B22" s="28" t="s">
        <v>771</v>
      </c>
      <c r="C22" s="28" t="s">
        <v>772</v>
      </c>
      <c r="D22" s="28" t="s">
        <v>773</v>
      </c>
      <c r="E22" s="28" t="s">
        <v>774</v>
      </c>
      <c r="G22" s="28" t="s">
        <v>775</v>
      </c>
      <c r="H22" s="28" t="s">
        <v>776</v>
      </c>
      <c r="J22" s="28" t="s">
        <v>777</v>
      </c>
      <c r="K22" s="28" t="s">
        <v>778</v>
      </c>
      <c r="L22" s="28" t="s">
        <v>779</v>
      </c>
      <c r="M22" s="28" t="s">
        <v>780</v>
      </c>
      <c r="N22" s="28" t="s">
        <v>781</v>
      </c>
      <c r="O22" s="28" t="s">
        <v>782</v>
      </c>
      <c r="P22" s="28" t="s">
        <v>783</v>
      </c>
      <c r="Q22" s="28" t="s">
        <v>784</v>
      </c>
      <c r="S22" s="28" t="s">
        <v>785</v>
      </c>
      <c r="T22" s="28" t="s">
        <v>786</v>
      </c>
    </row>
    <row r="23" customFormat="false" ht="12.8" hidden="false" customHeight="false" outlineLevel="0" collapsed="false">
      <c r="A23" s="29" t="s">
        <v>730</v>
      </c>
      <c r="B23" s="16" t="s">
        <v>80</v>
      </c>
      <c r="C23" s="16" t="s">
        <v>82</v>
      </c>
      <c r="D23" s="18" t="n">
        <v>12</v>
      </c>
      <c r="E23" s="18" t="n">
        <v>0</v>
      </c>
      <c r="G23" s="30" t="n">
        <f aca="true">IFERROR(MATCH(TRUE(),INDEX(ISBLANK(OFFSET(G24,0,1,1,200)),0,0),0)-1,200)</f>
        <v>1</v>
      </c>
      <c r="H23" s="12" t="s">
        <v>787</v>
      </c>
      <c r="J23" s="30" t="n">
        <f aca="true">IFERROR(MATCH(TRUE(),INDEX(ISBLANK(OFFSET(J24,0,1,1,200)),0,0),0)-1,200)</f>
        <v>0</v>
      </c>
      <c r="K23" s="12"/>
      <c r="L23" s="31"/>
      <c r="M23" s="31"/>
      <c r="N23" s="32" t="s">
        <v>12</v>
      </c>
      <c r="O23" s="31" t="n">
        <v>1</v>
      </c>
      <c r="P23" s="30" t="n">
        <f aca="true">IFERROR(MATCH(TRUE(),INDEX(ISBLANK(OFFSET(P23,0,1,1,200)),0,0),0)-1,200)</f>
        <v>1</v>
      </c>
      <c r="Q23" s="33" t="n">
        <v>1</v>
      </c>
      <c r="S23" s="30" t="n">
        <f aca="true">IFERROR(MATCH(TRUE(),INDEX(ISBLANK(OFFSET(S24,0,1,1,200)),0,0),0)-1,200)</f>
        <v>0</v>
      </c>
      <c r="T23" s="12"/>
    </row>
    <row r="24" customFormat="false" ht="12.8" hidden="false" customHeight="false" outlineLevel="0" collapsed="false">
      <c r="A24" s="1"/>
      <c r="B24" s="1"/>
      <c r="C24" s="1"/>
      <c r="G24" s="1"/>
      <c r="H24" s="12" t="s">
        <v>788</v>
      </c>
      <c r="K24" s="12"/>
      <c r="T24" s="12"/>
    </row>
    <row r="25" customFormat="false" ht="12.8" hidden="false" customHeight="false" outlineLevel="0" collapsed="false">
      <c r="A25" s="1"/>
      <c r="B25" s="1"/>
      <c r="C25" s="1"/>
      <c r="G25" s="1"/>
      <c r="H25" s="18" t="n">
        <v>1</v>
      </c>
      <c r="K25" s="12"/>
    </row>
    <row r="26" customFormat="false" ht="39.75" hidden="false" customHeight="false" outlineLevel="0" collapsed="false">
      <c r="A26" s="28" t="s">
        <v>19</v>
      </c>
      <c r="B26" s="28" t="s">
        <v>771</v>
      </c>
      <c r="C26" s="28" t="s">
        <v>772</v>
      </c>
      <c r="D26" s="28" t="s">
        <v>773</v>
      </c>
      <c r="E26" s="28" t="s">
        <v>774</v>
      </c>
      <c r="G26" s="28" t="s">
        <v>775</v>
      </c>
      <c r="H26" s="28" t="s">
        <v>776</v>
      </c>
      <c r="J26" s="28" t="s">
        <v>777</v>
      </c>
      <c r="K26" s="28" t="s">
        <v>778</v>
      </c>
      <c r="L26" s="28" t="s">
        <v>779</v>
      </c>
      <c r="M26" s="28" t="s">
        <v>780</v>
      </c>
      <c r="N26" s="28" t="s">
        <v>781</v>
      </c>
      <c r="O26" s="28" t="s">
        <v>782</v>
      </c>
      <c r="P26" s="28" t="s">
        <v>783</v>
      </c>
      <c r="Q26" s="28" t="s">
        <v>784</v>
      </c>
      <c r="S26" s="28" t="s">
        <v>785</v>
      </c>
      <c r="T26" s="28" t="s">
        <v>786</v>
      </c>
    </row>
    <row r="27" customFormat="false" ht="12.8" hidden="false" customHeight="false" outlineLevel="0" collapsed="false">
      <c r="A27" s="29" t="s">
        <v>730</v>
      </c>
      <c r="B27" s="16" t="s">
        <v>86</v>
      </c>
      <c r="C27" s="16" t="s">
        <v>88</v>
      </c>
      <c r="D27" s="18" t="n">
        <v>12</v>
      </c>
      <c r="E27" s="18" t="n">
        <v>0</v>
      </c>
      <c r="G27" s="30" t="n">
        <f aca="true">IFERROR(MATCH(TRUE(),INDEX(ISBLANK(OFFSET(G28,0,1,1,200)),0,0),0)-1,200)</f>
        <v>1</v>
      </c>
      <c r="H27" s="12" t="s">
        <v>787</v>
      </c>
      <c r="J27" s="30" t="n">
        <f aca="true">IFERROR(MATCH(TRUE(),INDEX(ISBLANK(OFFSET(J28,0,1,1,200)),0,0),0)-1,200)</f>
        <v>0</v>
      </c>
      <c r="K27" s="12"/>
      <c r="L27" s="31"/>
      <c r="M27" s="31"/>
      <c r="N27" s="32" t="s">
        <v>12</v>
      </c>
      <c r="O27" s="31" t="n">
        <v>1</v>
      </c>
      <c r="P27" s="30" t="n">
        <f aca="true">IFERROR(MATCH(TRUE(),INDEX(ISBLANK(OFFSET(P27,0,1,1,200)),0,0),0)-1,200)</f>
        <v>1</v>
      </c>
      <c r="Q27" s="33" t="n">
        <v>1</v>
      </c>
      <c r="S27" s="30" t="n">
        <f aca="true">IFERROR(MATCH(TRUE(),INDEX(ISBLANK(OFFSET(S28,0,1,1,200)),0,0),0)-1,200)</f>
        <v>0</v>
      </c>
      <c r="T27" s="12"/>
    </row>
    <row r="28" customFormat="false" ht="12.8" hidden="false" customHeight="false" outlineLevel="0" collapsed="false">
      <c r="A28" s="1"/>
      <c r="B28" s="1"/>
      <c r="C28" s="1"/>
      <c r="G28" s="1"/>
      <c r="H28" s="12" t="s">
        <v>788</v>
      </c>
      <c r="K28" s="12"/>
      <c r="T28" s="12"/>
    </row>
    <row r="29" customFormat="false" ht="12.8" hidden="false" customHeight="false" outlineLevel="0" collapsed="false">
      <c r="A29" s="1"/>
      <c r="B29" s="1"/>
      <c r="C29" s="1"/>
      <c r="G29" s="1"/>
      <c r="H29" s="18" t="n">
        <v>1</v>
      </c>
      <c r="K29" s="12"/>
    </row>
    <row r="30" customFormat="false" ht="39.75" hidden="false" customHeight="false" outlineLevel="0" collapsed="false">
      <c r="A30" s="28" t="s">
        <v>19</v>
      </c>
      <c r="B30" s="28" t="s">
        <v>771</v>
      </c>
      <c r="C30" s="28" t="s">
        <v>772</v>
      </c>
      <c r="D30" s="28" t="s">
        <v>773</v>
      </c>
      <c r="E30" s="28" t="s">
        <v>774</v>
      </c>
      <c r="G30" s="28" t="s">
        <v>775</v>
      </c>
      <c r="H30" s="28" t="s">
        <v>776</v>
      </c>
      <c r="J30" s="28" t="s">
        <v>777</v>
      </c>
      <c r="K30" s="28" t="s">
        <v>778</v>
      </c>
      <c r="L30" s="28" t="s">
        <v>779</v>
      </c>
      <c r="M30" s="28" t="s">
        <v>780</v>
      </c>
      <c r="N30" s="28" t="s">
        <v>781</v>
      </c>
      <c r="O30" s="28" t="s">
        <v>782</v>
      </c>
      <c r="P30" s="28" t="s">
        <v>783</v>
      </c>
      <c r="Q30" s="28" t="s">
        <v>784</v>
      </c>
      <c r="S30" s="28" t="s">
        <v>785</v>
      </c>
      <c r="T30" s="28" t="s">
        <v>786</v>
      </c>
    </row>
    <row r="31" customFormat="false" ht="12.8" hidden="false" customHeight="false" outlineLevel="0" collapsed="false">
      <c r="A31" s="29" t="s">
        <v>730</v>
      </c>
      <c r="B31" s="16" t="s">
        <v>92</v>
      </c>
      <c r="C31" s="16" t="s">
        <v>94</v>
      </c>
      <c r="D31" s="18" t="n">
        <v>12</v>
      </c>
      <c r="E31" s="18" t="n">
        <v>0</v>
      </c>
      <c r="G31" s="30" t="n">
        <f aca="true">IFERROR(MATCH(TRUE(),INDEX(ISBLANK(OFFSET(G32,0,1,1,200)),0,0),0)-1,200)</f>
        <v>1</v>
      </c>
      <c r="H31" s="12" t="s">
        <v>787</v>
      </c>
      <c r="J31" s="30" t="n">
        <f aca="true">IFERROR(MATCH(TRUE(),INDEX(ISBLANK(OFFSET(J32,0,1,1,200)),0,0),0)-1,200)</f>
        <v>0</v>
      </c>
      <c r="K31" s="12"/>
      <c r="L31" s="31"/>
      <c r="M31" s="31"/>
      <c r="N31" s="32" t="s">
        <v>12</v>
      </c>
      <c r="O31" s="31" t="n">
        <v>1</v>
      </c>
      <c r="P31" s="30" t="n">
        <f aca="true">IFERROR(MATCH(TRUE(),INDEX(ISBLANK(OFFSET(P31,0,1,1,200)),0,0),0)-1,200)</f>
        <v>1</v>
      </c>
      <c r="Q31" s="33" t="n">
        <v>1</v>
      </c>
      <c r="S31" s="30" t="n">
        <f aca="true">IFERROR(MATCH(TRUE(),INDEX(ISBLANK(OFFSET(S32,0,1,1,200)),0,0),0)-1,200)</f>
        <v>0</v>
      </c>
      <c r="T31" s="12"/>
    </row>
    <row r="32" customFormat="false" ht="12.8" hidden="false" customHeight="false" outlineLevel="0" collapsed="false">
      <c r="A32" s="1"/>
      <c r="B32" s="1"/>
      <c r="C32" s="1"/>
      <c r="G32" s="1"/>
      <c r="H32" s="12" t="s">
        <v>788</v>
      </c>
      <c r="K32" s="12"/>
      <c r="T32" s="12"/>
    </row>
    <row r="33" customFormat="false" ht="12.8" hidden="false" customHeight="false" outlineLevel="0" collapsed="false">
      <c r="A33" s="1"/>
      <c r="B33" s="1"/>
      <c r="C33" s="1"/>
      <c r="G33" s="1"/>
      <c r="H33" s="18" t="n">
        <v>2</v>
      </c>
      <c r="K33" s="12"/>
    </row>
    <row r="34" customFormat="false" ht="39.75" hidden="false" customHeight="false" outlineLevel="0" collapsed="false">
      <c r="A34" s="28" t="s">
        <v>19</v>
      </c>
      <c r="B34" s="28" t="s">
        <v>771</v>
      </c>
      <c r="C34" s="28" t="s">
        <v>772</v>
      </c>
      <c r="D34" s="28" t="s">
        <v>773</v>
      </c>
      <c r="E34" s="28" t="s">
        <v>774</v>
      </c>
      <c r="G34" s="28" t="s">
        <v>775</v>
      </c>
      <c r="H34" s="28" t="s">
        <v>776</v>
      </c>
      <c r="J34" s="28" t="s">
        <v>777</v>
      </c>
      <c r="K34" s="28" t="s">
        <v>778</v>
      </c>
      <c r="L34" s="28" t="s">
        <v>779</v>
      </c>
      <c r="M34" s="28" t="s">
        <v>780</v>
      </c>
      <c r="N34" s="28" t="s">
        <v>781</v>
      </c>
      <c r="O34" s="28" t="s">
        <v>782</v>
      </c>
      <c r="P34" s="28" t="s">
        <v>783</v>
      </c>
      <c r="Q34" s="28" t="s">
        <v>784</v>
      </c>
      <c r="S34" s="28" t="s">
        <v>785</v>
      </c>
      <c r="T34" s="28" t="s">
        <v>786</v>
      </c>
    </row>
    <row r="35" customFormat="false" ht="12.8" hidden="false" customHeight="false" outlineLevel="0" collapsed="false">
      <c r="A35" s="29" t="s">
        <v>730</v>
      </c>
      <c r="B35" s="16" t="s">
        <v>98</v>
      </c>
      <c r="C35" s="16" t="s">
        <v>100</v>
      </c>
      <c r="D35" s="18" t="n">
        <v>12</v>
      </c>
      <c r="E35" s="18" t="n">
        <v>0</v>
      </c>
      <c r="G35" s="30" t="n">
        <f aca="true">IFERROR(MATCH(TRUE(),INDEX(ISBLANK(OFFSET(G36,0,1,1,200)),0,0),0)-1,200)</f>
        <v>1</v>
      </c>
      <c r="H35" s="12" t="s">
        <v>787</v>
      </c>
      <c r="J35" s="30" t="n">
        <f aca="true">IFERROR(MATCH(TRUE(),INDEX(ISBLANK(OFFSET(J36,0,1,1,200)),0,0),0)-1,200)</f>
        <v>0</v>
      </c>
      <c r="K35" s="12"/>
      <c r="L35" s="31"/>
      <c r="M35" s="31"/>
      <c r="N35" s="32" t="s">
        <v>12</v>
      </c>
      <c r="O35" s="31" t="n">
        <v>1</v>
      </c>
      <c r="P35" s="30" t="n">
        <f aca="true">IFERROR(MATCH(TRUE(),INDEX(ISBLANK(OFFSET(P35,0,1,1,200)),0,0),0)-1,200)</f>
        <v>1</v>
      </c>
      <c r="Q35" s="33" t="n">
        <v>1</v>
      </c>
      <c r="S35" s="30" t="n">
        <f aca="true">IFERROR(MATCH(TRUE(),INDEX(ISBLANK(OFFSET(S36,0,1,1,200)),0,0),0)-1,200)</f>
        <v>0</v>
      </c>
      <c r="T35" s="12"/>
    </row>
    <row r="36" customFormat="false" ht="12.8" hidden="false" customHeight="false" outlineLevel="0" collapsed="false">
      <c r="A36" s="1"/>
      <c r="B36" s="1"/>
      <c r="C36" s="1"/>
      <c r="G36" s="1"/>
      <c r="H36" s="12" t="s">
        <v>788</v>
      </c>
      <c r="K36" s="12"/>
      <c r="T36" s="12"/>
    </row>
    <row r="37" customFormat="false" ht="12.8" hidden="false" customHeight="false" outlineLevel="0" collapsed="false">
      <c r="A37" s="1"/>
      <c r="B37" s="1"/>
      <c r="C37" s="1"/>
      <c r="G37" s="1"/>
      <c r="H37" s="18" t="n">
        <v>1</v>
      </c>
      <c r="K37" s="12"/>
    </row>
    <row r="38" customFormat="false" ht="39.75" hidden="false" customHeight="false" outlineLevel="0" collapsed="false">
      <c r="A38" s="28" t="s">
        <v>19</v>
      </c>
      <c r="B38" s="28" t="s">
        <v>771</v>
      </c>
      <c r="C38" s="28" t="s">
        <v>772</v>
      </c>
      <c r="D38" s="28" t="s">
        <v>773</v>
      </c>
      <c r="E38" s="28" t="s">
        <v>774</v>
      </c>
      <c r="G38" s="28" t="s">
        <v>775</v>
      </c>
      <c r="H38" s="28" t="s">
        <v>776</v>
      </c>
      <c r="J38" s="28" t="s">
        <v>777</v>
      </c>
      <c r="K38" s="28" t="s">
        <v>778</v>
      </c>
      <c r="L38" s="28" t="s">
        <v>779</v>
      </c>
      <c r="M38" s="28" t="s">
        <v>780</v>
      </c>
      <c r="N38" s="28" t="s">
        <v>781</v>
      </c>
      <c r="O38" s="28" t="s">
        <v>782</v>
      </c>
      <c r="P38" s="28" t="s">
        <v>783</v>
      </c>
      <c r="Q38" s="28" t="s">
        <v>784</v>
      </c>
      <c r="S38" s="28" t="s">
        <v>785</v>
      </c>
      <c r="T38" s="28" t="s">
        <v>786</v>
      </c>
    </row>
    <row r="39" customFormat="false" ht="12.8" hidden="false" customHeight="false" outlineLevel="0" collapsed="false">
      <c r="A39" s="29" t="s">
        <v>730</v>
      </c>
      <c r="B39" s="16" t="s">
        <v>104</v>
      </c>
      <c r="C39" s="16" t="s">
        <v>106</v>
      </c>
      <c r="D39" s="18" t="n">
        <v>12</v>
      </c>
      <c r="E39" s="18" t="n">
        <v>0</v>
      </c>
      <c r="G39" s="30" t="n">
        <f aca="true">IFERROR(MATCH(TRUE(),INDEX(ISBLANK(OFFSET(G40,0,1,1,200)),0,0),0)-1,200)</f>
        <v>1</v>
      </c>
      <c r="H39" s="12" t="s">
        <v>787</v>
      </c>
      <c r="J39" s="30" t="n">
        <f aca="true">IFERROR(MATCH(TRUE(),INDEX(ISBLANK(OFFSET(J40,0,1,1,200)),0,0),0)-1,200)</f>
        <v>0</v>
      </c>
      <c r="K39" s="12"/>
      <c r="L39" s="31"/>
      <c r="M39" s="31"/>
      <c r="N39" s="32" t="s">
        <v>12</v>
      </c>
      <c r="O39" s="31" t="n">
        <v>1</v>
      </c>
      <c r="P39" s="30" t="n">
        <f aca="true">IFERROR(MATCH(TRUE(),INDEX(ISBLANK(OFFSET(P39,0,1,1,200)),0,0),0)-1,200)</f>
        <v>1</v>
      </c>
      <c r="Q39" s="33" t="n">
        <v>1</v>
      </c>
      <c r="S39" s="30" t="n">
        <f aca="true">IFERROR(MATCH(TRUE(),INDEX(ISBLANK(OFFSET(S40,0,1,1,200)),0,0),0)-1,200)</f>
        <v>0</v>
      </c>
      <c r="T39" s="12"/>
    </row>
    <row r="40" customFormat="false" ht="12.8" hidden="false" customHeight="false" outlineLevel="0" collapsed="false">
      <c r="A40" s="1"/>
      <c r="B40" s="1"/>
      <c r="C40" s="1"/>
      <c r="G40" s="1"/>
      <c r="H40" s="12" t="s">
        <v>788</v>
      </c>
      <c r="K40" s="12"/>
      <c r="T40" s="12"/>
    </row>
    <row r="41" customFormat="false" ht="12.8" hidden="false" customHeight="false" outlineLevel="0" collapsed="false">
      <c r="A41" s="1"/>
      <c r="B41" s="1"/>
      <c r="C41" s="1"/>
      <c r="G41" s="1"/>
      <c r="H41" s="18" t="n">
        <v>0</v>
      </c>
      <c r="K41" s="12"/>
    </row>
    <row r="42" customFormat="false" ht="39.75" hidden="false" customHeight="false" outlineLevel="0" collapsed="false">
      <c r="A42" s="28" t="s">
        <v>19</v>
      </c>
      <c r="B42" s="28" t="s">
        <v>771</v>
      </c>
      <c r="C42" s="28" t="s">
        <v>772</v>
      </c>
      <c r="D42" s="28" t="s">
        <v>773</v>
      </c>
      <c r="E42" s="28" t="s">
        <v>774</v>
      </c>
      <c r="G42" s="28" t="s">
        <v>775</v>
      </c>
      <c r="H42" s="28" t="s">
        <v>776</v>
      </c>
      <c r="J42" s="28" t="s">
        <v>777</v>
      </c>
      <c r="K42" s="28" t="s">
        <v>778</v>
      </c>
      <c r="L42" s="28" t="s">
        <v>779</v>
      </c>
      <c r="M42" s="28" t="s">
        <v>780</v>
      </c>
      <c r="N42" s="28" t="s">
        <v>781</v>
      </c>
      <c r="O42" s="28" t="s">
        <v>782</v>
      </c>
      <c r="P42" s="28" t="s">
        <v>783</v>
      </c>
      <c r="Q42" s="28" t="s">
        <v>784</v>
      </c>
      <c r="S42" s="28" t="s">
        <v>785</v>
      </c>
      <c r="T42" s="28" t="s">
        <v>786</v>
      </c>
    </row>
    <row r="43" customFormat="false" ht="12.8" hidden="false" customHeight="false" outlineLevel="0" collapsed="false">
      <c r="A43" s="29" t="s">
        <v>730</v>
      </c>
      <c r="B43" s="16" t="s">
        <v>110</v>
      </c>
      <c r="C43" s="16" t="s">
        <v>112</v>
      </c>
      <c r="D43" s="18" t="n">
        <v>12</v>
      </c>
      <c r="E43" s="18" t="n">
        <v>0</v>
      </c>
      <c r="G43" s="30" t="n">
        <f aca="true">IFERROR(MATCH(TRUE(),INDEX(ISBLANK(OFFSET(G44,0,1,1,200)),0,0),0)-1,200)</f>
        <v>1</v>
      </c>
      <c r="H43" s="12" t="s">
        <v>787</v>
      </c>
      <c r="J43" s="30" t="n">
        <f aca="true">IFERROR(MATCH(TRUE(),INDEX(ISBLANK(OFFSET(J44,0,1,1,200)),0,0),0)-1,200)</f>
        <v>0</v>
      </c>
      <c r="K43" s="12"/>
      <c r="L43" s="31"/>
      <c r="M43" s="31"/>
      <c r="N43" s="32" t="s">
        <v>12</v>
      </c>
      <c r="O43" s="31" t="n">
        <v>1</v>
      </c>
      <c r="P43" s="30" t="n">
        <f aca="true">IFERROR(MATCH(TRUE(),INDEX(ISBLANK(OFFSET(P43,0,1,1,200)),0,0),0)-1,200)</f>
        <v>1</v>
      </c>
      <c r="Q43" s="33" t="n">
        <v>1</v>
      </c>
      <c r="S43" s="30" t="n">
        <f aca="true">IFERROR(MATCH(TRUE(),INDEX(ISBLANK(OFFSET(S44,0,1,1,200)),0,0),0)-1,200)</f>
        <v>0</v>
      </c>
      <c r="T43" s="12"/>
    </row>
    <row r="44" customFormat="false" ht="12.8" hidden="false" customHeight="false" outlineLevel="0" collapsed="false">
      <c r="A44" s="1"/>
      <c r="B44" s="1"/>
      <c r="C44" s="1"/>
      <c r="G44" s="1"/>
      <c r="H44" s="12" t="s">
        <v>788</v>
      </c>
      <c r="K44" s="12"/>
      <c r="T44" s="12"/>
    </row>
    <row r="45" customFormat="false" ht="12.8" hidden="false" customHeight="false" outlineLevel="0" collapsed="false">
      <c r="A45" s="1"/>
      <c r="B45" s="1"/>
      <c r="C45" s="1"/>
      <c r="G45" s="1"/>
      <c r="H45" s="18" t="n">
        <v>1</v>
      </c>
      <c r="K45" s="12"/>
    </row>
    <row r="46" customFormat="false" ht="39.75" hidden="false" customHeight="false" outlineLevel="0" collapsed="false">
      <c r="A46" s="28" t="s">
        <v>19</v>
      </c>
      <c r="B46" s="28" t="s">
        <v>771</v>
      </c>
      <c r="C46" s="28" t="s">
        <v>772</v>
      </c>
      <c r="D46" s="28" t="s">
        <v>773</v>
      </c>
      <c r="E46" s="28" t="s">
        <v>774</v>
      </c>
      <c r="G46" s="28" t="s">
        <v>775</v>
      </c>
      <c r="H46" s="28" t="s">
        <v>776</v>
      </c>
      <c r="J46" s="28" t="s">
        <v>777</v>
      </c>
      <c r="K46" s="28" t="s">
        <v>778</v>
      </c>
      <c r="L46" s="28" t="s">
        <v>779</v>
      </c>
      <c r="M46" s="28" t="s">
        <v>780</v>
      </c>
      <c r="N46" s="28" t="s">
        <v>781</v>
      </c>
      <c r="O46" s="28" t="s">
        <v>782</v>
      </c>
      <c r="P46" s="28" t="s">
        <v>783</v>
      </c>
      <c r="Q46" s="28" t="s">
        <v>784</v>
      </c>
      <c r="S46" s="28" t="s">
        <v>785</v>
      </c>
      <c r="T46" s="28" t="s">
        <v>786</v>
      </c>
    </row>
    <row r="47" customFormat="false" ht="12.8" hidden="false" customHeight="false" outlineLevel="0" collapsed="false">
      <c r="A47" s="29" t="s">
        <v>731</v>
      </c>
      <c r="B47" s="16" t="s">
        <v>116</v>
      </c>
      <c r="C47" s="16" t="s">
        <v>118</v>
      </c>
      <c r="D47" s="18" t="n">
        <v>12</v>
      </c>
      <c r="E47" s="18" t="n">
        <v>0</v>
      </c>
      <c r="G47" s="30" t="n">
        <f aca="true">IFERROR(MATCH(TRUE(),INDEX(ISBLANK(OFFSET(G48,0,1,1,200)),0,0),0)-1,200)</f>
        <v>1</v>
      </c>
      <c r="H47" s="12" t="s">
        <v>787</v>
      </c>
      <c r="J47" s="30" t="n">
        <f aca="true">IFERROR(MATCH(TRUE(),INDEX(ISBLANK(OFFSET(J48,0,1,1,200)),0,0),0)-1,200)</f>
        <v>0</v>
      </c>
      <c r="K47" s="12"/>
      <c r="L47" s="31"/>
      <c r="M47" s="31"/>
      <c r="N47" s="32" t="s">
        <v>12</v>
      </c>
      <c r="O47" s="31" t="n">
        <v>1</v>
      </c>
      <c r="P47" s="30" t="n">
        <f aca="true">IFERROR(MATCH(TRUE(),INDEX(ISBLANK(OFFSET(P47,0,1,1,200)),0,0),0)-1,200)</f>
        <v>1</v>
      </c>
      <c r="Q47" s="33" t="n">
        <v>1</v>
      </c>
      <c r="S47" s="30" t="n">
        <f aca="true">IFERROR(MATCH(TRUE(),INDEX(ISBLANK(OFFSET(S48,0,1,1,200)),0,0),0)-1,200)</f>
        <v>0</v>
      </c>
      <c r="T47" s="12"/>
    </row>
    <row r="48" customFormat="false" ht="12.8" hidden="false" customHeight="false" outlineLevel="0" collapsed="false">
      <c r="A48" s="1"/>
      <c r="B48" s="1"/>
      <c r="C48" s="1"/>
      <c r="G48" s="1"/>
      <c r="H48" s="12" t="s">
        <v>788</v>
      </c>
      <c r="K48" s="12"/>
      <c r="T48" s="12"/>
    </row>
    <row r="49" customFormat="false" ht="12.8" hidden="false" customHeight="false" outlineLevel="0" collapsed="false">
      <c r="A49" s="1"/>
      <c r="B49" s="1"/>
      <c r="C49" s="1"/>
      <c r="G49" s="1"/>
      <c r="H49" s="18" t="n">
        <v>0</v>
      </c>
      <c r="K49" s="12"/>
    </row>
    <row r="50" customFormat="false" ht="39.75" hidden="false" customHeight="false" outlineLevel="0" collapsed="false">
      <c r="A50" s="28" t="s">
        <v>19</v>
      </c>
      <c r="B50" s="28" t="s">
        <v>771</v>
      </c>
      <c r="C50" s="28" t="s">
        <v>772</v>
      </c>
      <c r="D50" s="28" t="s">
        <v>773</v>
      </c>
      <c r="E50" s="28" t="s">
        <v>774</v>
      </c>
      <c r="G50" s="28" t="s">
        <v>775</v>
      </c>
      <c r="H50" s="28" t="s">
        <v>776</v>
      </c>
      <c r="J50" s="28" t="s">
        <v>777</v>
      </c>
      <c r="K50" s="28" t="s">
        <v>778</v>
      </c>
      <c r="L50" s="28" t="s">
        <v>779</v>
      </c>
      <c r="M50" s="28" t="s">
        <v>780</v>
      </c>
      <c r="N50" s="28" t="s">
        <v>781</v>
      </c>
      <c r="O50" s="28" t="s">
        <v>782</v>
      </c>
      <c r="P50" s="28" t="s">
        <v>783</v>
      </c>
      <c r="Q50" s="28" t="s">
        <v>784</v>
      </c>
      <c r="S50" s="28" t="s">
        <v>785</v>
      </c>
      <c r="T50" s="28" t="s">
        <v>786</v>
      </c>
    </row>
    <row r="51" customFormat="false" ht="12.8" hidden="false" customHeight="false" outlineLevel="0" collapsed="false">
      <c r="A51" s="29" t="s">
        <v>731</v>
      </c>
      <c r="B51" s="16" t="s">
        <v>128</v>
      </c>
      <c r="C51" s="16" t="s">
        <v>130</v>
      </c>
      <c r="D51" s="18" t="n">
        <v>12</v>
      </c>
      <c r="E51" s="18" t="n">
        <v>0</v>
      </c>
      <c r="G51" s="30" t="n">
        <f aca="true">IFERROR(MATCH(TRUE(),INDEX(ISBLANK(OFFSET(G52,0,1,1,200)),0,0),0)-1,200)</f>
        <v>1</v>
      </c>
      <c r="H51" s="12" t="s">
        <v>787</v>
      </c>
      <c r="J51" s="30" t="n">
        <f aca="true">IFERROR(MATCH(TRUE(),INDEX(ISBLANK(OFFSET(J52,0,1,1,200)),0,0),0)-1,200)</f>
        <v>0</v>
      </c>
      <c r="K51" s="12"/>
      <c r="L51" s="31"/>
      <c r="M51" s="31"/>
      <c r="N51" s="32" t="s">
        <v>12</v>
      </c>
      <c r="O51" s="31" t="n">
        <v>1</v>
      </c>
      <c r="P51" s="30" t="n">
        <f aca="true">IFERROR(MATCH(TRUE(),INDEX(ISBLANK(OFFSET(P51,0,1,1,200)),0,0),0)-1,200)</f>
        <v>1</v>
      </c>
      <c r="Q51" s="33" t="n">
        <v>1</v>
      </c>
      <c r="S51" s="30" t="n">
        <f aca="true">IFERROR(MATCH(TRUE(),INDEX(ISBLANK(OFFSET(S52,0,1,1,200)),0,0),0)-1,200)</f>
        <v>0</v>
      </c>
      <c r="T51" s="12"/>
    </row>
    <row r="52" customFormat="false" ht="12.8" hidden="false" customHeight="false" outlineLevel="0" collapsed="false">
      <c r="A52" s="1"/>
      <c r="B52" s="1"/>
      <c r="C52" s="1"/>
      <c r="G52" s="1"/>
      <c r="H52" s="12" t="s">
        <v>788</v>
      </c>
      <c r="K52" s="12"/>
      <c r="T52" s="12"/>
    </row>
    <row r="53" customFormat="false" ht="12.8" hidden="false" customHeight="false" outlineLevel="0" collapsed="false">
      <c r="A53" s="1"/>
      <c r="B53" s="1"/>
      <c r="C53" s="1"/>
      <c r="G53" s="1"/>
      <c r="H53" s="18" t="n">
        <v>2</v>
      </c>
      <c r="K53" s="12"/>
    </row>
    <row r="54" customFormat="false" ht="39.75" hidden="false" customHeight="false" outlineLevel="0" collapsed="false">
      <c r="A54" s="28" t="s">
        <v>19</v>
      </c>
      <c r="B54" s="28" t="s">
        <v>771</v>
      </c>
      <c r="C54" s="28" t="s">
        <v>772</v>
      </c>
      <c r="D54" s="28" t="s">
        <v>773</v>
      </c>
      <c r="E54" s="28" t="s">
        <v>774</v>
      </c>
      <c r="G54" s="28" t="s">
        <v>775</v>
      </c>
      <c r="H54" s="28" t="s">
        <v>776</v>
      </c>
      <c r="J54" s="28" t="s">
        <v>777</v>
      </c>
      <c r="K54" s="28" t="s">
        <v>778</v>
      </c>
      <c r="L54" s="28" t="s">
        <v>779</v>
      </c>
      <c r="M54" s="28" t="s">
        <v>780</v>
      </c>
      <c r="N54" s="28" t="s">
        <v>781</v>
      </c>
      <c r="O54" s="28" t="s">
        <v>782</v>
      </c>
      <c r="P54" s="28" t="s">
        <v>783</v>
      </c>
      <c r="Q54" s="28" t="s">
        <v>784</v>
      </c>
      <c r="S54" s="28" t="s">
        <v>785</v>
      </c>
      <c r="T54" s="28" t="s">
        <v>786</v>
      </c>
    </row>
    <row r="55" customFormat="false" ht="12.8" hidden="false" customHeight="false" outlineLevel="0" collapsed="false">
      <c r="A55" s="29" t="s">
        <v>731</v>
      </c>
      <c r="B55" s="16" t="s">
        <v>134</v>
      </c>
      <c r="C55" s="16" t="s">
        <v>134</v>
      </c>
      <c r="D55" s="18" t="n">
        <v>12</v>
      </c>
      <c r="E55" s="18" t="n">
        <v>0</v>
      </c>
      <c r="G55" s="30" t="n">
        <f aca="true">IFERROR(MATCH(TRUE(),INDEX(ISBLANK(OFFSET(G56,0,1,1,200)),0,0),0)-1,200)</f>
        <v>1</v>
      </c>
      <c r="H55" s="12" t="s">
        <v>787</v>
      </c>
      <c r="J55" s="30" t="n">
        <f aca="true">IFERROR(MATCH(TRUE(),INDEX(ISBLANK(OFFSET(J56,0,1,1,200)),0,0),0)-1,200)</f>
        <v>0</v>
      </c>
      <c r="K55" s="12"/>
      <c r="L55" s="31"/>
      <c r="M55" s="31"/>
      <c r="N55" s="32" t="s">
        <v>12</v>
      </c>
      <c r="O55" s="31" t="n">
        <v>1</v>
      </c>
      <c r="P55" s="30" t="n">
        <f aca="true">IFERROR(MATCH(TRUE(),INDEX(ISBLANK(OFFSET(P55,0,1,1,200)),0,0),0)-1,200)</f>
        <v>1</v>
      </c>
      <c r="Q55" s="33" t="n">
        <v>1</v>
      </c>
      <c r="S55" s="30" t="n">
        <f aca="true">IFERROR(MATCH(TRUE(),INDEX(ISBLANK(OFFSET(S56,0,1,1,200)),0,0),0)-1,200)</f>
        <v>0</v>
      </c>
      <c r="T55" s="12"/>
    </row>
    <row r="56" customFormat="false" ht="12.8" hidden="false" customHeight="false" outlineLevel="0" collapsed="false">
      <c r="A56" s="1"/>
      <c r="B56" s="1"/>
      <c r="C56" s="1"/>
      <c r="G56" s="1"/>
      <c r="H56" s="12" t="s">
        <v>788</v>
      </c>
      <c r="K56" s="12"/>
      <c r="T56" s="12"/>
    </row>
    <row r="57" customFormat="false" ht="12.8" hidden="false" customHeight="false" outlineLevel="0" collapsed="false">
      <c r="A57" s="1"/>
      <c r="B57" s="1"/>
      <c r="C57" s="1"/>
      <c r="G57" s="1"/>
      <c r="H57" s="18" t="n">
        <v>0</v>
      </c>
      <c r="K57" s="12"/>
    </row>
    <row r="58" customFormat="false" ht="39.75" hidden="false" customHeight="false" outlineLevel="0" collapsed="false">
      <c r="A58" s="28" t="s">
        <v>19</v>
      </c>
      <c r="B58" s="28" t="s">
        <v>771</v>
      </c>
      <c r="C58" s="28" t="s">
        <v>772</v>
      </c>
      <c r="D58" s="28" t="s">
        <v>773</v>
      </c>
      <c r="E58" s="28" t="s">
        <v>774</v>
      </c>
      <c r="G58" s="28" t="s">
        <v>775</v>
      </c>
      <c r="H58" s="28" t="s">
        <v>776</v>
      </c>
      <c r="J58" s="28" t="s">
        <v>777</v>
      </c>
      <c r="K58" s="28" t="s">
        <v>778</v>
      </c>
      <c r="L58" s="28" t="s">
        <v>779</v>
      </c>
      <c r="M58" s="28" t="s">
        <v>780</v>
      </c>
      <c r="N58" s="28" t="s">
        <v>781</v>
      </c>
      <c r="O58" s="28" t="s">
        <v>782</v>
      </c>
      <c r="P58" s="28" t="s">
        <v>783</v>
      </c>
      <c r="Q58" s="28" t="s">
        <v>784</v>
      </c>
      <c r="S58" s="28" t="s">
        <v>785</v>
      </c>
      <c r="T58" s="28" t="s">
        <v>786</v>
      </c>
    </row>
    <row r="59" customFormat="false" ht="12.8" hidden="false" customHeight="false" outlineLevel="0" collapsed="false">
      <c r="A59" s="29" t="s">
        <v>731</v>
      </c>
      <c r="B59" s="16" t="s">
        <v>140</v>
      </c>
      <c r="C59" s="16" t="s">
        <v>142</v>
      </c>
      <c r="D59" s="18" t="n">
        <v>12</v>
      </c>
      <c r="E59" s="18" t="n">
        <v>0</v>
      </c>
      <c r="G59" s="30" t="n">
        <f aca="true">IFERROR(MATCH(TRUE(),INDEX(ISBLANK(OFFSET(G60,0,1,1,200)),0,0),0)-1,200)</f>
        <v>1</v>
      </c>
      <c r="H59" s="12" t="s">
        <v>787</v>
      </c>
      <c r="J59" s="30" t="n">
        <f aca="true">IFERROR(MATCH(TRUE(),INDEX(ISBLANK(OFFSET(J60,0,1,1,200)),0,0),0)-1,200)</f>
        <v>0</v>
      </c>
      <c r="K59" s="12"/>
      <c r="L59" s="31"/>
      <c r="M59" s="31"/>
      <c r="N59" s="32" t="s">
        <v>12</v>
      </c>
      <c r="O59" s="31" t="n">
        <v>1</v>
      </c>
      <c r="P59" s="30" t="n">
        <f aca="true">IFERROR(MATCH(TRUE(),INDEX(ISBLANK(OFFSET(P59,0,1,1,200)),0,0),0)-1,200)</f>
        <v>1</v>
      </c>
      <c r="Q59" s="33" t="n">
        <v>1</v>
      </c>
      <c r="S59" s="30" t="n">
        <f aca="true">IFERROR(MATCH(TRUE(),INDEX(ISBLANK(OFFSET(S60,0,1,1,200)),0,0),0)-1,200)</f>
        <v>0</v>
      </c>
      <c r="T59" s="12"/>
    </row>
    <row r="60" customFormat="false" ht="12.8" hidden="false" customHeight="false" outlineLevel="0" collapsed="false">
      <c r="A60" s="1"/>
      <c r="B60" s="1"/>
      <c r="C60" s="1"/>
      <c r="G60" s="1"/>
      <c r="H60" s="12" t="s">
        <v>788</v>
      </c>
      <c r="K60" s="12"/>
      <c r="T60" s="12"/>
    </row>
    <row r="61" customFormat="false" ht="12.8" hidden="false" customHeight="false" outlineLevel="0" collapsed="false">
      <c r="A61" s="1"/>
      <c r="B61" s="1"/>
      <c r="C61" s="1"/>
      <c r="G61" s="1"/>
      <c r="H61" s="18" t="n">
        <v>1</v>
      </c>
      <c r="K61" s="12"/>
    </row>
    <row r="62" customFormat="false" ht="39.75" hidden="false" customHeight="false" outlineLevel="0" collapsed="false">
      <c r="A62" s="28" t="s">
        <v>19</v>
      </c>
      <c r="B62" s="28" t="s">
        <v>771</v>
      </c>
      <c r="C62" s="28" t="s">
        <v>772</v>
      </c>
      <c r="D62" s="28" t="s">
        <v>773</v>
      </c>
      <c r="E62" s="28" t="s">
        <v>774</v>
      </c>
      <c r="G62" s="28" t="s">
        <v>775</v>
      </c>
      <c r="H62" s="28" t="s">
        <v>776</v>
      </c>
      <c r="J62" s="28" t="s">
        <v>777</v>
      </c>
      <c r="K62" s="28" t="s">
        <v>778</v>
      </c>
      <c r="L62" s="28" t="s">
        <v>779</v>
      </c>
      <c r="M62" s="28" t="s">
        <v>780</v>
      </c>
      <c r="N62" s="28" t="s">
        <v>781</v>
      </c>
      <c r="O62" s="28" t="s">
        <v>782</v>
      </c>
      <c r="P62" s="28" t="s">
        <v>783</v>
      </c>
      <c r="Q62" s="28" t="s">
        <v>784</v>
      </c>
      <c r="S62" s="28" t="s">
        <v>785</v>
      </c>
      <c r="T62" s="28" t="s">
        <v>786</v>
      </c>
    </row>
    <row r="63" customFormat="false" ht="12.8" hidden="false" customHeight="false" outlineLevel="0" collapsed="false">
      <c r="A63" s="29" t="s">
        <v>731</v>
      </c>
      <c r="B63" s="16" t="s">
        <v>152</v>
      </c>
      <c r="C63" s="16" t="s">
        <v>154</v>
      </c>
      <c r="D63" s="18" t="n">
        <v>12</v>
      </c>
      <c r="E63" s="18" t="n">
        <v>0</v>
      </c>
      <c r="G63" s="30" t="n">
        <f aca="true">IFERROR(MATCH(TRUE(),INDEX(ISBLANK(OFFSET(G64,0,1,1,200)),0,0),0)-1,200)</f>
        <v>1</v>
      </c>
      <c r="H63" s="12" t="s">
        <v>787</v>
      </c>
      <c r="J63" s="30" t="n">
        <f aca="true">IFERROR(MATCH(TRUE(),INDEX(ISBLANK(OFFSET(J64,0,1,1,200)),0,0),0)-1,200)</f>
        <v>0</v>
      </c>
      <c r="K63" s="12"/>
      <c r="L63" s="31"/>
      <c r="M63" s="31"/>
      <c r="N63" s="32" t="s">
        <v>12</v>
      </c>
      <c r="O63" s="31" t="n">
        <v>1</v>
      </c>
      <c r="P63" s="30" t="n">
        <f aca="true">IFERROR(MATCH(TRUE(),INDEX(ISBLANK(OFFSET(P63,0,1,1,200)),0,0),0)-1,200)</f>
        <v>1</v>
      </c>
      <c r="Q63" s="33" t="n">
        <v>1</v>
      </c>
      <c r="S63" s="30" t="n">
        <f aca="true">IFERROR(MATCH(TRUE(),INDEX(ISBLANK(OFFSET(S64,0,1,1,200)),0,0),0)-1,200)</f>
        <v>0</v>
      </c>
      <c r="T63" s="12"/>
    </row>
    <row r="64" customFormat="false" ht="12.8" hidden="false" customHeight="false" outlineLevel="0" collapsed="false">
      <c r="A64" s="1"/>
      <c r="B64" s="1"/>
      <c r="C64" s="1"/>
      <c r="G64" s="1"/>
      <c r="H64" s="12" t="s">
        <v>788</v>
      </c>
      <c r="K64" s="12"/>
      <c r="T64" s="12"/>
    </row>
    <row r="65" customFormat="false" ht="12.8" hidden="false" customHeight="false" outlineLevel="0" collapsed="false">
      <c r="A65" s="1"/>
      <c r="B65" s="1"/>
      <c r="C65" s="1"/>
      <c r="G65" s="1"/>
      <c r="H65" s="18" t="n">
        <v>1</v>
      </c>
      <c r="K65" s="12"/>
    </row>
    <row r="66" customFormat="false" ht="39.75" hidden="false" customHeight="false" outlineLevel="0" collapsed="false">
      <c r="A66" s="28" t="s">
        <v>19</v>
      </c>
      <c r="B66" s="28" t="s">
        <v>771</v>
      </c>
      <c r="C66" s="28" t="s">
        <v>772</v>
      </c>
      <c r="D66" s="28" t="s">
        <v>773</v>
      </c>
      <c r="E66" s="28" t="s">
        <v>774</v>
      </c>
      <c r="G66" s="28" t="s">
        <v>775</v>
      </c>
      <c r="H66" s="28" t="s">
        <v>776</v>
      </c>
      <c r="J66" s="28" t="s">
        <v>777</v>
      </c>
      <c r="K66" s="28" t="s">
        <v>778</v>
      </c>
      <c r="L66" s="28" t="s">
        <v>779</v>
      </c>
      <c r="M66" s="28" t="s">
        <v>780</v>
      </c>
      <c r="N66" s="28" t="s">
        <v>781</v>
      </c>
      <c r="O66" s="28" t="s">
        <v>782</v>
      </c>
      <c r="P66" s="28" t="s">
        <v>783</v>
      </c>
      <c r="Q66" s="28" t="s">
        <v>784</v>
      </c>
      <c r="S66" s="28" t="s">
        <v>785</v>
      </c>
      <c r="T66" s="28" t="s">
        <v>786</v>
      </c>
    </row>
    <row r="67" customFormat="false" ht="12.8" hidden="false" customHeight="false" outlineLevel="0" collapsed="false">
      <c r="A67" s="29" t="s">
        <v>730</v>
      </c>
      <c r="B67" s="16" t="s">
        <v>158</v>
      </c>
      <c r="C67" s="16" t="s">
        <v>160</v>
      </c>
      <c r="D67" s="18" t="n">
        <v>12</v>
      </c>
      <c r="E67" s="18" t="n">
        <v>0</v>
      </c>
      <c r="G67" s="30" t="n">
        <f aca="true">IFERROR(MATCH(TRUE(),INDEX(ISBLANK(OFFSET(G68,0,1,1,200)),0,0),0)-1,200)</f>
        <v>1</v>
      </c>
      <c r="H67" s="12" t="s">
        <v>787</v>
      </c>
      <c r="J67" s="30" t="n">
        <f aca="true">IFERROR(MATCH(TRUE(),INDEX(ISBLANK(OFFSET(J68,0,1,1,200)),0,0),0)-1,200)</f>
        <v>0</v>
      </c>
      <c r="K67" s="12"/>
      <c r="L67" s="31"/>
      <c r="M67" s="31"/>
      <c r="N67" s="32" t="s">
        <v>12</v>
      </c>
      <c r="O67" s="31" t="n">
        <v>1</v>
      </c>
      <c r="P67" s="30" t="n">
        <f aca="true">IFERROR(MATCH(TRUE(),INDEX(ISBLANK(OFFSET(P67,0,1,1,200)),0,0),0)-1,200)</f>
        <v>1</v>
      </c>
      <c r="Q67" s="33" t="n">
        <v>1</v>
      </c>
      <c r="S67" s="30" t="n">
        <f aca="true">IFERROR(MATCH(TRUE(),INDEX(ISBLANK(OFFSET(S68,0,1,1,200)),0,0),0)-1,200)</f>
        <v>0</v>
      </c>
      <c r="T67" s="12"/>
    </row>
    <row r="68" customFormat="false" ht="12.8" hidden="false" customHeight="false" outlineLevel="0" collapsed="false">
      <c r="A68" s="1"/>
      <c r="B68" s="1"/>
      <c r="C68" s="1"/>
      <c r="G68" s="1"/>
      <c r="H68" s="12" t="s">
        <v>788</v>
      </c>
      <c r="K68" s="12"/>
      <c r="T68" s="12"/>
    </row>
    <row r="69" customFormat="false" ht="12.8" hidden="false" customHeight="false" outlineLevel="0" collapsed="false">
      <c r="A69" s="1"/>
      <c r="B69" s="1"/>
      <c r="C69" s="1"/>
      <c r="G69" s="1"/>
      <c r="H69" s="18" t="n">
        <v>1</v>
      </c>
      <c r="K69" s="12"/>
    </row>
    <row r="70" customFormat="false" ht="39.75" hidden="false" customHeight="false" outlineLevel="0" collapsed="false">
      <c r="A70" s="28" t="s">
        <v>19</v>
      </c>
      <c r="B70" s="28" t="s">
        <v>771</v>
      </c>
      <c r="C70" s="28" t="s">
        <v>772</v>
      </c>
      <c r="D70" s="28" t="s">
        <v>773</v>
      </c>
      <c r="E70" s="28" t="s">
        <v>774</v>
      </c>
      <c r="G70" s="28" t="s">
        <v>775</v>
      </c>
      <c r="H70" s="28" t="s">
        <v>776</v>
      </c>
      <c r="J70" s="28" t="s">
        <v>777</v>
      </c>
      <c r="K70" s="28" t="s">
        <v>778</v>
      </c>
      <c r="L70" s="28" t="s">
        <v>779</v>
      </c>
      <c r="M70" s="28" t="s">
        <v>780</v>
      </c>
      <c r="N70" s="28" t="s">
        <v>781</v>
      </c>
      <c r="O70" s="28" t="s">
        <v>782</v>
      </c>
      <c r="P70" s="28" t="s">
        <v>783</v>
      </c>
      <c r="Q70" s="28" t="s">
        <v>784</v>
      </c>
      <c r="S70" s="28" t="s">
        <v>785</v>
      </c>
      <c r="T70" s="28" t="s">
        <v>786</v>
      </c>
    </row>
    <row r="71" customFormat="false" ht="12.8" hidden="false" customHeight="false" outlineLevel="0" collapsed="false">
      <c r="A71" s="29" t="s">
        <v>732</v>
      </c>
      <c r="B71" s="16" t="s">
        <v>56</v>
      </c>
      <c r="C71" s="16" t="s">
        <v>57</v>
      </c>
      <c r="D71" s="18" t="n">
        <v>12</v>
      </c>
      <c r="E71" s="18" t="n">
        <v>0</v>
      </c>
      <c r="G71" s="30" t="n">
        <f aca="true">IFERROR(MATCH(TRUE(),INDEX(ISBLANK(OFFSET(G72,0,1,1,200)),0,0),0)-1,200)</f>
        <v>1</v>
      </c>
      <c r="H71" s="12" t="s">
        <v>787</v>
      </c>
      <c r="J71" s="30" t="n">
        <f aca="true">IFERROR(MATCH(TRUE(),INDEX(ISBLANK(OFFSET(J72,0,1,1,200)),0,0),0)-1,200)</f>
        <v>0</v>
      </c>
      <c r="K71" s="12"/>
      <c r="L71" s="31"/>
      <c r="M71" s="31"/>
      <c r="N71" s="32" t="s">
        <v>12</v>
      </c>
      <c r="O71" s="31" t="n">
        <v>1</v>
      </c>
      <c r="P71" s="30" t="n">
        <f aca="true">IFERROR(MATCH(TRUE(),INDEX(ISBLANK(OFFSET(P71,0,1,1,200)),0,0),0)-1,200)</f>
        <v>1</v>
      </c>
      <c r="Q71" s="33" t="n">
        <v>1</v>
      </c>
      <c r="S71" s="30" t="n">
        <f aca="true">IFERROR(MATCH(TRUE(),INDEX(ISBLANK(OFFSET(S72,0,1,1,200)),0,0),0)-1,200)</f>
        <v>0</v>
      </c>
      <c r="T71" s="12"/>
    </row>
    <row r="72" customFormat="false" ht="12.8" hidden="false" customHeight="false" outlineLevel="0" collapsed="false">
      <c r="A72" s="1"/>
      <c r="B72" s="1"/>
      <c r="C72" s="1"/>
      <c r="G72" s="1"/>
      <c r="H72" s="12" t="s">
        <v>788</v>
      </c>
      <c r="K72" s="12"/>
      <c r="T72" s="12"/>
    </row>
    <row r="73" customFormat="false" ht="12.8" hidden="false" customHeight="false" outlineLevel="0" collapsed="false">
      <c r="A73" s="1"/>
      <c r="B73" s="1"/>
      <c r="C73" s="1"/>
      <c r="G73" s="1"/>
      <c r="H73" s="18" t="n">
        <v>5</v>
      </c>
      <c r="K73" s="12"/>
    </row>
    <row r="74" customFormat="false" ht="39.75" hidden="false" customHeight="false" outlineLevel="0" collapsed="false">
      <c r="A74" s="28" t="s">
        <v>19</v>
      </c>
      <c r="B74" s="28" t="s">
        <v>771</v>
      </c>
      <c r="C74" s="28" t="s">
        <v>772</v>
      </c>
      <c r="D74" s="28" t="s">
        <v>773</v>
      </c>
      <c r="E74" s="28" t="s">
        <v>774</v>
      </c>
      <c r="G74" s="28" t="s">
        <v>775</v>
      </c>
      <c r="H74" s="28" t="s">
        <v>776</v>
      </c>
      <c r="J74" s="28" t="s">
        <v>777</v>
      </c>
      <c r="K74" s="28" t="s">
        <v>778</v>
      </c>
      <c r="L74" s="28" t="s">
        <v>779</v>
      </c>
      <c r="M74" s="28" t="s">
        <v>780</v>
      </c>
      <c r="N74" s="28" t="s">
        <v>781</v>
      </c>
      <c r="O74" s="28" t="s">
        <v>782</v>
      </c>
      <c r="P74" s="28" t="s">
        <v>783</v>
      </c>
      <c r="Q74" s="28" t="s">
        <v>784</v>
      </c>
      <c r="S74" s="28" t="s">
        <v>785</v>
      </c>
      <c r="T74" s="28" t="s">
        <v>786</v>
      </c>
    </row>
    <row r="75" customFormat="false" ht="12.8" hidden="false" customHeight="false" outlineLevel="0" collapsed="false">
      <c r="A75" s="29" t="s">
        <v>732</v>
      </c>
      <c r="B75" s="16" t="s">
        <v>62</v>
      </c>
      <c r="C75" s="16" t="s">
        <v>63</v>
      </c>
      <c r="D75" s="18" t="n">
        <v>12</v>
      </c>
      <c r="E75" s="18" t="n">
        <v>0</v>
      </c>
      <c r="G75" s="30" t="n">
        <f aca="true">IFERROR(MATCH(TRUE(),INDEX(ISBLANK(OFFSET(G76,0,1,1,200)),0,0),0)-1,200)</f>
        <v>1</v>
      </c>
      <c r="H75" s="12" t="s">
        <v>787</v>
      </c>
      <c r="J75" s="30" t="n">
        <f aca="true">IFERROR(MATCH(TRUE(),INDEX(ISBLANK(OFFSET(J76,0,1,1,200)),0,0),0)-1,200)</f>
        <v>0</v>
      </c>
      <c r="K75" s="12"/>
      <c r="L75" s="31"/>
      <c r="M75" s="31"/>
      <c r="N75" s="32" t="s">
        <v>12</v>
      </c>
      <c r="O75" s="31" t="n">
        <v>1</v>
      </c>
      <c r="P75" s="30" t="n">
        <f aca="true">IFERROR(MATCH(TRUE(),INDEX(ISBLANK(OFFSET(P75,0,1,1,200)),0,0),0)-1,200)</f>
        <v>1</v>
      </c>
      <c r="Q75" s="33" t="n">
        <v>1</v>
      </c>
      <c r="S75" s="30" t="n">
        <f aca="true">IFERROR(MATCH(TRUE(),INDEX(ISBLANK(OFFSET(S76,0,1,1,200)),0,0),0)-1,200)</f>
        <v>0</v>
      </c>
      <c r="T75" s="12"/>
    </row>
    <row r="76" customFormat="false" ht="12.8" hidden="false" customHeight="false" outlineLevel="0" collapsed="false">
      <c r="A76" s="1"/>
      <c r="B76" s="1"/>
      <c r="C76" s="1"/>
      <c r="G76" s="1"/>
      <c r="H76" s="12" t="s">
        <v>788</v>
      </c>
      <c r="K76" s="12"/>
      <c r="T76" s="12"/>
    </row>
    <row r="77" customFormat="false" ht="12.8" hidden="false" customHeight="false" outlineLevel="0" collapsed="false">
      <c r="A77" s="1"/>
      <c r="B77" s="1"/>
      <c r="C77" s="1"/>
      <c r="G77" s="1"/>
      <c r="H77" s="18" t="n">
        <v>1</v>
      </c>
      <c r="K77" s="12"/>
    </row>
    <row r="78" customFormat="false" ht="39.75" hidden="false" customHeight="false" outlineLevel="0" collapsed="false">
      <c r="A78" s="28" t="s">
        <v>19</v>
      </c>
      <c r="B78" s="28" t="s">
        <v>771</v>
      </c>
      <c r="C78" s="28" t="s">
        <v>772</v>
      </c>
      <c r="D78" s="28" t="s">
        <v>773</v>
      </c>
      <c r="E78" s="28" t="s">
        <v>774</v>
      </c>
      <c r="G78" s="28" t="s">
        <v>775</v>
      </c>
      <c r="H78" s="28" t="s">
        <v>776</v>
      </c>
      <c r="J78" s="28" t="s">
        <v>777</v>
      </c>
      <c r="K78" s="28" t="s">
        <v>778</v>
      </c>
      <c r="L78" s="28" t="s">
        <v>779</v>
      </c>
      <c r="M78" s="28" t="s">
        <v>780</v>
      </c>
      <c r="N78" s="28" t="s">
        <v>781</v>
      </c>
      <c r="O78" s="28" t="s">
        <v>782</v>
      </c>
      <c r="P78" s="28" t="s">
        <v>783</v>
      </c>
      <c r="Q78" s="28" t="s">
        <v>784</v>
      </c>
      <c r="S78" s="28" t="s">
        <v>785</v>
      </c>
      <c r="T78" s="28" t="s">
        <v>786</v>
      </c>
    </row>
    <row r="79" customFormat="false" ht="12.8" hidden="false" customHeight="false" outlineLevel="0" collapsed="false">
      <c r="A79" s="29" t="s">
        <v>732</v>
      </c>
      <c r="B79" s="16" t="s">
        <v>70</v>
      </c>
      <c r="C79" s="16" t="s">
        <v>71</v>
      </c>
      <c r="D79" s="18" t="n">
        <v>12</v>
      </c>
      <c r="E79" s="18" t="n">
        <v>0</v>
      </c>
      <c r="G79" s="30" t="n">
        <f aca="true">IFERROR(MATCH(TRUE(),INDEX(ISBLANK(OFFSET(G80,0,1,1,200)),0,0),0)-1,200)</f>
        <v>1</v>
      </c>
      <c r="H79" s="12" t="s">
        <v>787</v>
      </c>
      <c r="J79" s="30" t="n">
        <f aca="true">IFERROR(MATCH(TRUE(),INDEX(ISBLANK(OFFSET(J80,0,1,1,200)),0,0),0)-1,200)</f>
        <v>0</v>
      </c>
      <c r="K79" s="12"/>
      <c r="L79" s="31"/>
      <c r="M79" s="31"/>
      <c r="N79" s="32" t="s">
        <v>12</v>
      </c>
      <c r="O79" s="31" t="n">
        <v>1</v>
      </c>
      <c r="P79" s="30" t="n">
        <f aca="true">IFERROR(MATCH(TRUE(),INDEX(ISBLANK(OFFSET(P79,0,1,1,200)),0,0),0)-1,200)</f>
        <v>1</v>
      </c>
      <c r="Q79" s="33" t="n">
        <v>1</v>
      </c>
      <c r="S79" s="30" t="n">
        <f aca="true">IFERROR(MATCH(TRUE(),INDEX(ISBLANK(OFFSET(S80,0,1,1,200)),0,0),0)-1,200)</f>
        <v>0</v>
      </c>
      <c r="T79" s="12"/>
    </row>
    <row r="80" customFormat="false" ht="12.8" hidden="false" customHeight="false" outlineLevel="0" collapsed="false">
      <c r="A80" s="1"/>
      <c r="B80" s="1"/>
      <c r="C80" s="1"/>
      <c r="G80" s="1"/>
      <c r="H80" s="12" t="s">
        <v>788</v>
      </c>
      <c r="K80" s="12"/>
      <c r="T80" s="12"/>
    </row>
    <row r="81" customFormat="false" ht="12.8" hidden="false" customHeight="false" outlineLevel="0" collapsed="false">
      <c r="A81" s="1"/>
      <c r="B81" s="1"/>
      <c r="C81" s="1"/>
      <c r="G81" s="1"/>
      <c r="H81" s="18" t="n">
        <v>2</v>
      </c>
      <c r="K81" s="12"/>
    </row>
    <row r="82" customFormat="false" ht="39.75" hidden="false" customHeight="false" outlineLevel="0" collapsed="false">
      <c r="A82" s="28" t="s">
        <v>19</v>
      </c>
      <c r="B82" s="28" t="s">
        <v>771</v>
      </c>
      <c r="C82" s="28" t="s">
        <v>772</v>
      </c>
      <c r="D82" s="28" t="s">
        <v>773</v>
      </c>
      <c r="E82" s="28" t="s">
        <v>774</v>
      </c>
      <c r="G82" s="28" t="s">
        <v>775</v>
      </c>
      <c r="H82" s="28" t="s">
        <v>776</v>
      </c>
      <c r="J82" s="28" t="s">
        <v>777</v>
      </c>
      <c r="K82" s="28" t="s">
        <v>778</v>
      </c>
      <c r="L82" s="28" t="s">
        <v>779</v>
      </c>
      <c r="M82" s="28" t="s">
        <v>780</v>
      </c>
      <c r="N82" s="28" t="s">
        <v>781</v>
      </c>
      <c r="O82" s="28" t="s">
        <v>782</v>
      </c>
      <c r="P82" s="28" t="s">
        <v>783</v>
      </c>
      <c r="Q82" s="28" t="s">
        <v>784</v>
      </c>
      <c r="S82" s="28" t="s">
        <v>785</v>
      </c>
      <c r="T82" s="28" t="s">
        <v>786</v>
      </c>
    </row>
    <row r="83" customFormat="false" ht="12.8" hidden="false" customHeight="false" outlineLevel="0" collapsed="false">
      <c r="A83" s="29" t="s">
        <v>732</v>
      </c>
      <c r="B83" s="16" t="s">
        <v>76</v>
      </c>
      <c r="C83" s="16" t="s">
        <v>77</v>
      </c>
      <c r="D83" s="18" t="n">
        <v>12</v>
      </c>
      <c r="E83" s="18" t="n">
        <v>0</v>
      </c>
      <c r="G83" s="30" t="n">
        <f aca="true">IFERROR(MATCH(TRUE(),INDEX(ISBLANK(OFFSET(G84,0,1,1,200)),0,0),0)-1,200)</f>
        <v>1</v>
      </c>
      <c r="H83" s="12" t="s">
        <v>787</v>
      </c>
      <c r="J83" s="30" t="n">
        <f aca="true">IFERROR(MATCH(TRUE(),INDEX(ISBLANK(OFFSET(J84,0,1,1,200)),0,0),0)-1,200)</f>
        <v>0</v>
      </c>
      <c r="K83" s="12"/>
      <c r="L83" s="31"/>
      <c r="M83" s="31"/>
      <c r="N83" s="32" t="s">
        <v>12</v>
      </c>
      <c r="O83" s="31" t="n">
        <v>1</v>
      </c>
      <c r="P83" s="30" t="n">
        <f aca="true">IFERROR(MATCH(TRUE(),INDEX(ISBLANK(OFFSET(P83,0,1,1,200)),0,0),0)-1,200)</f>
        <v>1</v>
      </c>
      <c r="Q83" s="33" t="n">
        <v>1</v>
      </c>
      <c r="S83" s="30" t="n">
        <f aca="true">IFERROR(MATCH(TRUE(),INDEX(ISBLANK(OFFSET(S84,0,1,1,200)),0,0),0)-1,200)</f>
        <v>0</v>
      </c>
      <c r="T83" s="12"/>
    </row>
    <row r="84" customFormat="false" ht="12.8" hidden="false" customHeight="false" outlineLevel="0" collapsed="false">
      <c r="A84" s="1"/>
      <c r="B84" s="1"/>
      <c r="C84" s="1"/>
      <c r="G84" s="1"/>
      <c r="H84" s="12" t="s">
        <v>788</v>
      </c>
      <c r="K84" s="12"/>
      <c r="T84" s="12"/>
    </row>
    <row r="85" customFormat="false" ht="12.8" hidden="false" customHeight="false" outlineLevel="0" collapsed="false">
      <c r="A85" s="1"/>
      <c r="B85" s="1"/>
      <c r="C85" s="1"/>
      <c r="G85" s="1"/>
      <c r="H85" s="18" t="n">
        <v>1</v>
      </c>
      <c r="K85" s="12"/>
    </row>
    <row r="86" customFormat="false" ht="39.75" hidden="false" customHeight="false" outlineLevel="0" collapsed="false">
      <c r="A86" s="28" t="s">
        <v>19</v>
      </c>
      <c r="B86" s="28" t="s">
        <v>771</v>
      </c>
      <c r="C86" s="28" t="s">
        <v>772</v>
      </c>
      <c r="D86" s="28" t="s">
        <v>773</v>
      </c>
      <c r="E86" s="28" t="s">
        <v>774</v>
      </c>
      <c r="G86" s="28" t="s">
        <v>775</v>
      </c>
      <c r="H86" s="28" t="s">
        <v>776</v>
      </c>
      <c r="J86" s="28" t="s">
        <v>777</v>
      </c>
      <c r="K86" s="28" t="s">
        <v>778</v>
      </c>
      <c r="L86" s="28" t="s">
        <v>779</v>
      </c>
      <c r="M86" s="28" t="s">
        <v>780</v>
      </c>
      <c r="N86" s="28" t="s">
        <v>781</v>
      </c>
      <c r="O86" s="28" t="s">
        <v>782</v>
      </c>
      <c r="P86" s="28" t="s">
        <v>783</v>
      </c>
      <c r="Q86" s="28" t="s">
        <v>784</v>
      </c>
      <c r="S86" s="28" t="s">
        <v>785</v>
      </c>
      <c r="T86" s="28" t="s">
        <v>786</v>
      </c>
    </row>
    <row r="87" customFormat="false" ht="12.8" hidden="false" customHeight="false" outlineLevel="0" collapsed="false">
      <c r="A87" s="29" t="s">
        <v>732</v>
      </c>
      <c r="B87" s="16" t="s">
        <v>82</v>
      </c>
      <c r="C87" s="16" t="s">
        <v>83</v>
      </c>
      <c r="D87" s="18" t="n">
        <v>12</v>
      </c>
      <c r="E87" s="18" t="n">
        <v>0</v>
      </c>
      <c r="G87" s="30" t="n">
        <f aca="true">IFERROR(MATCH(TRUE(),INDEX(ISBLANK(OFFSET(G88,0,1,1,200)),0,0),0)-1,200)</f>
        <v>1</v>
      </c>
      <c r="H87" s="12" t="s">
        <v>787</v>
      </c>
      <c r="J87" s="30" t="n">
        <f aca="true">IFERROR(MATCH(TRUE(),INDEX(ISBLANK(OFFSET(J88,0,1,1,200)),0,0),0)-1,200)</f>
        <v>0</v>
      </c>
      <c r="K87" s="12"/>
      <c r="L87" s="31"/>
      <c r="M87" s="31"/>
      <c r="N87" s="32" t="s">
        <v>12</v>
      </c>
      <c r="O87" s="31" t="n">
        <v>1</v>
      </c>
      <c r="P87" s="30" t="n">
        <f aca="true">IFERROR(MATCH(TRUE(),INDEX(ISBLANK(OFFSET(P87,0,1,1,200)),0,0),0)-1,200)</f>
        <v>1</v>
      </c>
      <c r="Q87" s="33" t="n">
        <v>1</v>
      </c>
      <c r="S87" s="30" t="n">
        <f aca="true">IFERROR(MATCH(TRUE(),INDEX(ISBLANK(OFFSET(S88,0,1,1,200)),0,0),0)-1,200)</f>
        <v>0</v>
      </c>
      <c r="T87" s="12"/>
    </row>
    <row r="88" customFormat="false" ht="12.8" hidden="false" customHeight="false" outlineLevel="0" collapsed="false">
      <c r="A88" s="1"/>
      <c r="B88" s="1"/>
      <c r="C88" s="1"/>
      <c r="G88" s="1"/>
      <c r="H88" s="12" t="s">
        <v>788</v>
      </c>
      <c r="K88" s="12"/>
      <c r="T88" s="12"/>
    </row>
    <row r="89" customFormat="false" ht="12.8" hidden="false" customHeight="false" outlineLevel="0" collapsed="false">
      <c r="A89" s="1"/>
      <c r="B89" s="1"/>
      <c r="C89" s="1"/>
      <c r="G89" s="1"/>
      <c r="H89" s="18" t="n">
        <v>2</v>
      </c>
      <c r="K89" s="12"/>
    </row>
    <row r="90" customFormat="false" ht="39.75" hidden="false" customHeight="false" outlineLevel="0" collapsed="false">
      <c r="A90" s="28" t="s">
        <v>19</v>
      </c>
      <c r="B90" s="28" t="s">
        <v>771</v>
      </c>
      <c r="C90" s="28" t="s">
        <v>772</v>
      </c>
      <c r="D90" s="28" t="s">
        <v>773</v>
      </c>
      <c r="E90" s="28" t="s">
        <v>774</v>
      </c>
      <c r="G90" s="28" t="s">
        <v>775</v>
      </c>
      <c r="H90" s="28" t="s">
        <v>776</v>
      </c>
      <c r="J90" s="28" t="s">
        <v>777</v>
      </c>
      <c r="K90" s="28" t="s">
        <v>778</v>
      </c>
      <c r="L90" s="28" t="s">
        <v>779</v>
      </c>
      <c r="M90" s="28" t="s">
        <v>780</v>
      </c>
      <c r="N90" s="28" t="s">
        <v>781</v>
      </c>
      <c r="O90" s="28" t="s">
        <v>782</v>
      </c>
      <c r="P90" s="28" t="s">
        <v>783</v>
      </c>
      <c r="Q90" s="28" t="s">
        <v>784</v>
      </c>
      <c r="S90" s="28" t="s">
        <v>785</v>
      </c>
      <c r="T90" s="28" t="s">
        <v>786</v>
      </c>
    </row>
    <row r="91" customFormat="false" ht="12.8" hidden="false" customHeight="false" outlineLevel="0" collapsed="false">
      <c r="A91" s="29" t="s">
        <v>732</v>
      </c>
      <c r="B91" s="16" t="s">
        <v>88</v>
      </c>
      <c r="C91" s="16" t="s">
        <v>89</v>
      </c>
      <c r="D91" s="18" t="n">
        <v>12</v>
      </c>
      <c r="E91" s="18" t="n">
        <v>0</v>
      </c>
      <c r="G91" s="30" t="n">
        <f aca="true">IFERROR(MATCH(TRUE(),INDEX(ISBLANK(OFFSET(G92,0,1,1,200)),0,0),0)-1,200)</f>
        <v>1</v>
      </c>
      <c r="H91" s="12" t="s">
        <v>787</v>
      </c>
      <c r="J91" s="30" t="n">
        <f aca="true">IFERROR(MATCH(TRUE(),INDEX(ISBLANK(OFFSET(J92,0,1,1,200)),0,0),0)-1,200)</f>
        <v>0</v>
      </c>
      <c r="K91" s="12"/>
      <c r="L91" s="31"/>
      <c r="M91" s="31"/>
      <c r="N91" s="32" t="s">
        <v>12</v>
      </c>
      <c r="O91" s="31" t="n">
        <v>1</v>
      </c>
      <c r="P91" s="30" t="n">
        <f aca="true">IFERROR(MATCH(TRUE(),INDEX(ISBLANK(OFFSET(P91,0,1,1,200)),0,0),0)-1,200)</f>
        <v>1</v>
      </c>
      <c r="Q91" s="33" t="n">
        <v>1</v>
      </c>
      <c r="S91" s="30" t="n">
        <f aca="true">IFERROR(MATCH(TRUE(),INDEX(ISBLANK(OFFSET(S92,0,1,1,200)),0,0),0)-1,200)</f>
        <v>0</v>
      </c>
      <c r="T91" s="12"/>
    </row>
    <row r="92" customFormat="false" ht="12.8" hidden="false" customHeight="false" outlineLevel="0" collapsed="false">
      <c r="A92" s="1"/>
      <c r="B92" s="1"/>
      <c r="C92" s="1"/>
      <c r="G92" s="1"/>
      <c r="H92" s="12" t="s">
        <v>788</v>
      </c>
      <c r="K92" s="12"/>
      <c r="T92" s="12"/>
    </row>
    <row r="93" customFormat="false" ht="12.8" hidden="false" customHeight="false" outlineLevel="0" collapsed="false">
      <c r="A93" s="1"/>
      <c r="B93" s="1"/>
      <c r="C93" s="1"/>
      <c r="G93" s="1"/>
      <c r="H93" s="18" t="n">
        <v>1</v>
      </c>
      <c r="K93" s="12"/>
    </row>
    <row r="94" customFormat="false" ht="39.75" hidden="false" customHeight="false" outlineLevel="0" collapsed="false">
      <c r="A94" s="28" t="s">
        <v>19</v>
      </c>
      <c r="B94" s="28" t="s">
        <v>771</v>
      </c>
      <c r="C94" s="28" t="s">
        <v>772</v>
      </c>
      <c r="D94" s="28" t="s">
        <v>773</v>
      </c>
      <c r="E94" s="28" t="s">
        <v>774</v>
      </c>
      <c r="G94" s="28" t="s">
        <v>775</v>
      </c>
      <c r="H94" s="28" t="s">
        <v>776</v>
      </c>
      <c r="J94" s="28" t="s">
        <v>777</v>
      </c>
      <c r="K94" s="28" t="s">
        <v>778</v>
      </c>
      <c r="L94" s="28" t="s">
        <v>779</v>
      </c>
      <c r="M94" s="28" t="s">
        <v>780</v>
      </c>
      <c r="N94" s="28" t="s">
        <v>781</v>
      </c>
      <c r="O94" s="28" t="s">
        <v>782</v>
      </c>
      <c r="P94" s="28" t="s">
        <v>783</v>
      </c>
      <c r="Q94" s="28" t="s">
        <v>784</v>
      </c>
      <c r="S94" s="28" t="s">
        <v>785</v>
      </c>
      <c r="T94" s="28" t="s">
        <v>786</v>
      </c>
    </row>
    <row r="95" customFormat="false" ht="12.8" hidden="false" customHeight="false" outlineLevel="0" collapsed="false">
      <c r="A95" s="29" t="s">
        <v>732</v>
      </c>
      <c r="B95" s="16" t="s">
        <v>94</v>
      </c>
      <c r="C95" s="16" t="s">
        <v>95</v>
      </c>
      <c r="D95" s="18" t="n">
        <v>12</v>
      </c>
      <c r="E95" s="18" t="n">
        <v>0</v>
      </c>
      <c r="G95" s="30" t="n">
        <f aca="true">IFERROR(MATCH(TRUE(),INDEX(ISBLANK(OFFSET(G96,0,1,1,200)),0,0),0)-1,200)</f>
        <v>1</v>
      </c>
      <c r="H95" s="12" t="s">
        <v>787</v>
      </c>
      <c r="J95" s="30" t="n">
        <f aca="true">IFERROR(MATCH(TRUE(),INDEX(ISBLANK(OFFSET(J96,0,1,1,200)),0,0),0)-1,200)</f>
        <v>0</v>
      </c>
      <c r="K95" s="12"/>
      <c r="L95" s="31"/>
      <c r="M95" s="31"/>
      <c r="N95" s="32" t="s">
        <v>12</v>
      </c>
      <c r="O95" s="31" t="n">
        <v>1</v>
      </c>
      <c r="P95" s="30" t="n">
        <f aca="true">IFERROR(MATCH(TRUE(),INDEX(ISBLANK(OFFSET(P95,0,1,1,200)),0,0),0)-1,200)</f>
        <v>1</v>
      </c>
      <c r="Q95" s="33" t="n">
        <v>1</v>
      </c>
      <c r="S95" s="30" t="n">
        <f aca="true">IFERROR(MATCH(TRUE(),INDEX(ISBLANK(OFFSET(S96,0,1,1,200)),0,0),0)-1,200)</f>
        <v>0</v>
      </c>
      <c r="T95" s="12"/>
    </row>
    <row r="96" customFormat="false" ht="12.8" hidden="false" customHeight="false" outlineLevel="0" collapsed="false">
      <c r="A96" s="1"/>
      <c r="B96" s="1"/>
      <c r="C96" s="1"/>
      <c r="G96" s="1"/>
      <c r="H96" s="12" t="s">
        <v>788</v>
      </c>
      <c r="K96" s="12"/>
      <c r="T96" s="12"/>
    </row>
    <row r="97" customFormat="false" ht="12.8" hidden="false" customHeight="false" outlineLevel="0" collapsed="false">
      <c r="A97" s="1"/>
      <c r="B97" s="1"/>
      <c r="C97" s="1"/>
      <c r="G97" s="1"/>
      <c r="H97" s="18" t="n">
        <v>1</v>
      </c>
      <c r="K97" s="12"/>
    </row>
    <row r="98" customFormat="false" ht="39.75" hidden="false" customHeight="false" outlineLevel="0" collapsed="false">
      <c r="A98" s="28" t="s">
        <v>19</v>
      </c>
      <c r="B98" s="28" t="s">
        <v>771</v>
      </c>
      <c r="C98" s="28" t="s">
        <v>772</v>
      </c>
      <c r="D98" s="28" t="s">
        <v>773</v>
      </c>
      <c r="E98" s="28" t="s">
        <v>774</v>
      </c>
      <c r="G98" s="28" t="s">
        <v>775</v>
      </c>
      <c r="H98" s="28" t="s">
        <v>776</v>
      </c>
      <c r="J98" s="28" t="s">
        <v>777</v>
      </c>
      <c r="K98" s="28" t="s">
        <v>778</v>
      </c>
      <c r="L98" s="28" t="s">
        <v>779</v>
      </c>
      <c r="M98" s="28" t="s">
        <v>780</v>
      </c>
      <c r="N98" s="28" t="s">
        <v>781</v>
      </c>
      <c r="O98" s="28" t="s">
        <v>782</v>
      </c>
      <c r="P98" s="28" t="s">
        <v>783</v>
      </c>
      <c r="Q98" s="28" t="s">
        <v>784</v>
      </c>
      <c r="S98" s="28" t="s">
        <v>785</v>
      </c>
      <c r="T98" s="28" t="s">
        <v>786</v>
      </c>
    </row>
    <row r="99" customFormat="false" ht="12.8" hidden="false" customHeight="false" outlineLevel="0" collapsed="false">
      <c r="A99" s="29" t="s">
        <v>732</v>
      </c>
      <c r="B99" s="16" t="s">
        <v>100</v>
      </c>
      <c r="C99" s="16" t="s">
        <v>101</v>
      </c>
      <c r="D99" s="18" t="n">
        <v>12</v>
      </c>
      <c r="E99" s="18" t="n">
        <v>0</v>
      </c>
      <c r="G99" s="30" t="n">
        <f aca="true">IFERROR(MATCH(TRUE(),INDEX(ISBLANK(OFFSET(G100,0,1,1,200)),0,0),0)-1,200)</f>
        <v>1</v>
      </c>
      <c r="H99" s="12" t="s">
        <v>787</v>
      </c>
      <c r="J99" s="30" t="n">
        <f aca="true">IFERROR(MATCH(TRUE(),INDEX(ISBLANK(OFFSET(J100,0,1,1,200)),0,0),0)-1,200)</f>
        <v>0</v>
      </c>
      <c r="K99" s="12"/>
      <c r="L99" s="31"/>
      <c r="M99" s="31"/>
      <c r="N99" s="32" t="s">
        <v>12</v>
      </c>
      <c r="O99" s="31" t="n">
        <v>1</v>
      </c>
      <c r="P99" s="30" t="n">
        <f aca="true">IFERROR(MATCH(TRUE(),INDEX(ISBLANK(OFFSET(P99,0,1,1,200)),0,0),0)-1,200)</f>
        <v>1</v>
      </c>
      <c r="Q99" s="33" t="n">
        <v>1</v>
      </c>
      <c r="S99" s="30" t="n">
        <f aca="true">IFERROR(MATCH(TRUE(),INDEX(ISBLANK(OFFSET(S100,0,1,1,200)),0,0),0)-1,200)</f>
        <v>0</v>
      </c>
      <c r="T99" s="12"/>
    </row>
    <row r="100" customFormat="false" ht="12.8" hidden="false" customHeight="false" outlineLevel="0" collapsed="false">
      <c r="A100" s="1"/>
      <c r="B100" s="1"/>
      <c r="C100" s="1"/>
      <c r="G100" s="1"/>
      <c r="H100" s="12" t="s">
        <v>788</v>
      </c>
      <c r="K100" s="12"/>
      <c r="T100" s="12"/>
    </row>
    <row r="101" customFormat="false" ht="12.8" hidden="false" customHeight="false" outlineLevel="0" collapsed="false">
      <c r="A101" s="1"/>
      <c r="B101" s="1"/>
      <c r="C101" s="1"/>
      <c r="G101" s="1"/>
      <c r="H101" s="18" t="n">
        <v>2</v>
      </c>
      <c r="K101" s="12"/>
    </row>
    <row r="102" customFormat="false" ht="39.75" hidden="false" customHeight="false" outlineLevel="0" collapsed="false">
      <c r="A102" s="28" t="s">
        <v>19</v>
      </c>
      <c r="B102" s="28" t="s">
        <v>771</v>
      </c>
      <c r="C102" s="28" t="s">
        <v>772</v>
      </c>
      <c r="D102" s="28" t="s">
        <v>773</v>
      </c>
      <c r="E102" s="28" t="s">
        <v>774</v>
      </c>
      <c r="G102" s="28" t="s">
        <v>775</v>
      </c>
      <c r="H102" s="28" t="s">
        <v>776</v>
      </c>
      <c r="J102" s="28" t="s">
        <v>777</v>
      </c>
      <c r="K102" s="28" t="s">
        <v>778</v>
      </c>
      <c r="L102" s="28" t="s">
        <v>779</v>
      </c>
      <c r="M102" s="28" t="s">
        <v>780</v>
      </c>
      <c r="N102" s="28" t="s">
        <v>781</v>
      </c>
      <c r="O102" s="28" t="s">
        <v>782</v>
      </c>
      <c r="P102" s="28" t="s">
        <v>783</v>
      </c>
      <c r="Q102" s="28" t="s">
        <v>784</v>
      </c>
      <c r="S102" s="28" t="s">
        <v>785</v>
      </c>
      <c r="T102" s="28" t="s">
        <v>786</v>
      </c>
    </row>
    <row r="103" customFormat="false" ht="12.8" hidden="false" customHeight="false" outlineLevel="0" collapsed="false">
      <c r="A103" s="29" t="s">
        <v>732</v>
      </c>
      <c r="B103" s="16" t="s">
        <v>106</v>
      </c>
      <c r="C103" s="16" t="s">
        <v>107</v>
      </c>
      <c r="D103" s="18" t="n">
        <v>12</v>
      </c>
      <c r="E103" s="18" t="n">
        <v>0</v>
      </c>
      <c r="G103" s="30" t="n">
        <f aca="true">IFERROR(MATCH(TRUE(),INDEX(ISBLANK(OFFSET(G104,0,1,1,200)),0,0),0)-1,200)</f>
        <v>1</v>
      </c>
      <c r="H103" s="12" t="s">
        <v>787</v>
      </c>
      <c r="J103" s="30" t="n">
        <f aca="true">IFERROR(MATCH(TRUE(),INDEX(ISBLANK(OFFSET(J104,0,1,1,200)),0,0),0)-1,200)</f>
        <v>0</v>
      </c>
      <c r="K103" s="12"/>
      <c r="L103" s="31"/>
      <c r="M103" s="31"/>
      <c r="N103" s="32" t="s">
        <v>12</v>
      </c>
      <c r="O103" s="31" t="n">
        <v>1</v>
      </c>
      <c r="P103" s="30" t="n">
        <f aca="true">IFERROR(MATCH(TRUE(),INDEX(ISBLANK(OFFSET(P103,0,1,1,200)),0,0),0)-1,200)</f>
        <v>1</v>
      </c>
      <c r="Q103" s="33" t="n">
        <v>1</v>
      </c>
      <c r="S103" s="30" t="n">
        <f aca="true">IFERROR(MATCH(TRUE(),INDEX(ISBLANK(OFFSET(S104,0,1,1,200)),0,0),0)-1,200)</f>
        <v>0</v>
      </c>
      <c r="T103" s="12"/>
    </row>
    <row r="104" customFormat="false" ht="12.8" hidden="false" customHeight="false" outlineLevel="0" collapsed="false">
      <c r="A104" s="1"/>
      <c r="B104" s="1"/>
      <c r="C104" s="1"/>
      <c r="G104" s="1"/>
      <c r="H104" s="12" t="s">
        <v>788</v>
      </c>
      <c r="K104" s="12"/>
      <c r="T104" s="12"/>
    </row>
    <row r="105" customFormat="false" ht="12.8" hidden="false" customHeight="false" outlineLevel="0" collapsed="false">
      <c r="A105" s="1"/>
      <c r="B105" s="1"/>
      <c r="C105" s="1"/>
      <c r="G105" s="1"/>
      <c r="H105" s="18" t="n">
        <v>3</v>
      </c>
      <c r="K105" s="12"/>
    </row>
    <row r="106" customFormat="false" ht="39.75" hidden="false" customHeight="false" outlineLevel="0" collapsed="false">
      <c r="A106" s="28" t="s">
        <v>19</v>
      </c>
      <c r="B106" s="28" t="s">
        <v>771</v>
      </c>
      <c r="C106" s="28" t="s">
        <v>772</v>
      </c>
      <c r="D106" s="28" t="s">
        <v>773</v>
      </c>
      <c r="E106" s="28" t="s">
        <v>774</v>
      </c>
      <c r="G106" s="28" t="s">
        <v>775</v>
      </c>
      <c r="H106" s="28" t="s">
        <v>776</v>
      </c>
      <c r="J106" s="28" t="s">
        <v>777</v>
      </c>
      <c r="K106" s="28" t="s">
        <v>778</v>
      </c>
      <c r="L106" s="28" t="s">
        <v>779</v>
      </c>
      <c r="M106" s="28" t="s">
        <v>780</v>
      </c>
      <c r="N106" s="28" t="s">
        <v>781</v>
      </c>
      <c r="O106" s="28" t="s">
        <v>782</v>
      </c>
      <c r="P106" s="28" t="s">
        <v>783</v>
      </c>
      <c r="Q106" s="28" t="s">
        <v>784</v>
      </c>
      <c r="S106" s="28" t="s">
        <v>785</v>
      </c>
      <c r="T106" s="28" t="s">
        <v>786</v>
      </c>
    </row>
    <row r="107" customFormat="false" ht="12.8" hidden="false" customHeight="false" outlineLevel="0" collapsed="false">
      <c r="A107" s="29" t="s">
        <v>732</v>
      </c>
      <c r="B107" s="16" t="s">
        <v>112</v>
      </c>
      <c r="C107" s="16" t="s">
        <v>113</v>
      </c>
      <c r="D107" s="18" t="n">
        <v>12</v>
      </c>
      <c r="E107" s="18" t="n">
        <v>0</v>
      </c>
      <c r="G107" s="30" t="n">
        <f aca="true">IFERROR(MATCH(TRUE(),INDEX(ISBLANK(OFFSET(G108,0,1,1,200)),0,0),0)-1,200)</f>
        <v>1</v>
      </c>
      <c r="H107" s="12" t="s">
        <v>787</v>
      </c>
      <c r="J107" s="30" t="n">
        <f aca="true">IFERROR(MATCH(TRUE(),INDEX(ISBLANK(OFFSET(J108,0,1,1,200)),0,0),0)-1,200)</f>
        <v>0</v>
      </c>
      <c r="K107" s="12"/>
      <c r="L107" s="31"/>
      <c r="M107" s="31"/>
      <c r="N107" s="32" t="s">
        <v>12</v>
      </c>
      <c r="O107" s="31" t="n">
        <v>1</v>
      </c>
      <c r="P107" s="30" t="n">
        <f aca="true">IFERROR(MATCH(TRUE(),INDEX(ISBLANK(OFFSET(P107,0,1,1,200)),0,0),0)-1,200)</f>
        <v>1</v>
      </c>
      <c r="Q107" s="33" t="n">
        <v>1</v>
      </c>
      <c r="S107" s="30" t="n">
        <f aca="true">IFERROR(MATCH(TRUE(),INDEX(ISBLANK(OFFSET(S108,0,1,1,200)),0,0),0)-1,200)</f>
        <v>0</v>
      </c>
      <c r="T107" s="12"/>
    </row>
    <row r="108" customFormat="false" ht="12.8" hidden="false" customHeight="false" outlineLevel="0" collapsed="false">
      <c r="A108" s="1"/>
      <c r="B108" s="1"/>
      <c r="C108" s="1"/>
      <c r="G108" s="1"/>
      <c r="H108" s="12" t="s">
        <v>788</v>
      </c>
      <c r="K108" s="12"/>
      <c r="T108" s="12"/>
    </row>
    <row r="109" customFormat="false" ht="12.8" hidden="false" customHeight="false" outlineLevel="0" collapsed="false">
      <c r="A109" s="1"/>
      <c r="B109" s="1"/>
      <c r="C109" s="1"/>
      <c r="G109" s="1"/>
      <c r="H109" s="18" t="n">
        <v>2</v>
      </c>
      <c r="K109" s="12"/>
    </row>
    <row r="110" customFormat="false" ht="39.75" hidden="false" customHeight="false" outlineLevel="0" collapsed="false">
      <c r="A110" s="28" t="s">
        <v>19</v>
      </c>
      <c r="B110" s="28" t="s">
        <v>771</v>
      </c>
      <c r="C110" s="28" t="s">
        <v>772</v>
      </c>
      <c r="D110" s="28" t="s">
        <v>773</v>
      </c>
      <c r="E110" s="28" t="s">
        <v>774</v>
      </c>
      <c r="G110" s="28" t="s">
        <v>775</v>
      </c>
      <c r="H110" s="28" t="s">
        <v>776</v>
      </c>
      <c r="J110" s="28" t="s">
        <v>777</v>
      </c>
      <c r="K110" s="28" t="s">
        <v>778</v>
      </c>
      <c r="L110" s="28" t="s">
        <v>779</v>
      </c>
      <c r="M110" s="28" t="s">
        <v>780</v>
      </c>
      <c r="N110" s="28" t="s">
        <v>781</v>
      </c>
      <c r="O110" s="28" t="s">
        <v>782</v>
      </c>
      <c r="P110" s="28" t="s">
        <v>783</v>
      </c>
      <c r="Q110" s="28" t="s">
        <v>784</v>
      </c>
      <c r="S110" s="28" t="s">
        <v>785</v>
      </c>
      <c r="T110" s="28" t="s">
        <v>786</v>
      </c>
    </row>
    <row r="111" customFormat="false" ht="12.8" hidden="false" customHeight="false" outlineLevel="0" collapsed="false">
      <c r="A111" s="29" t="s">
        <v>733</v>
      </c>
      <c r="B111" s="16" t="s">
        <v>118</v>
      </c>
      <c r="C111" s="16" t="s">
        <v>119</v>
      </c>
      <c r="D111" s="18" t="n">
        <v>12</v>
      </c>
      <c r="E111" s="18" t="n">
        <v>0</v>
      </c>
      <c r="G111" s="30" t="n">
        <f aca="true">IFERROR(MATCH(TRUE(),INDEX(ISBLANK(OFFSET(G112,0,1,1,200)),0,0),0)-1,200)</f>
        <v>1</v>
      </c>
      <c r="H111" s="12" t="s">
        <v>787</v>
      </c>
      <c r="J111" s="30" t="n">
        <f aca="true">IFERROR(MATCH(TRUE(),INDEX(ISBLANK(OFFSET(J112,0,1,1,200)),0,0),0)-1,200)</f>
        <v>0</v>
      </c>
      <c r="K111" s="12"/>
      <c r="L111" s="31"/>
      <c r="M111" s="31"/>
      <c r="N111" s="32" t="s">
        <v>12</v>
      </c>
      <c r="O111" s="31" t="n">
        <v>1</v>
      </c>
      <c r="P111" s="30" t="n">
        <f aca="true">IFERROR(MATCH(TRUE(),INDEX(ISBLANK(OFFSET(P111,0,1,1,200)),0,0),0)-1,200)</f>
        <v>1</v>
      </c>
      <c r="Q111" s="33" t="n">
        <v>1</v>
      </c>
      <c r="S111" s="30" t="n">
        <f aca="true">IFERROR(MATCH(TRUE(),INDEX(ISBLANK(OFFSET(S112,0,1,1,200)),0,0),0)-1,200)</f>
        <v>0</v>
      </c>
      <c r="T111" s="12"/>
    </row>
    <row r="112" customFormat="false" ht="12.8" hidden="false" customHeight="false" outlineLevel="0" collapsed="false">
      <c r="A112" s="1"/>
      <c r="B112" s="1"/>
      <c r="C112" s="1"/>
      <c r="G112" s="1"/>
      <c r="H112" s="12" t="s">
        <v>788</v>
      </c>
      <c r="K112" s="12"/>
      <c r="T112" s="12"/>
    </row>
    <row r="113" customFormat="false" ht="12.8" hidden="false" customHeight="false" outlineLevel="0" collapsed="false">
      <c r="A113" s="1"/>
      <c r="B113" s="1"/>
      <c r="C113" s="1"/>
      <c r="G113" s="1"/>
      <c r="H113" s="18" t="n">
        <v>0</v>
      </c>
      <c r="K113" s="12"/>
    </row>
    <row r="114" customFormat="false" ht="39.75" hidden="false" customHeight="false" outlineLevel="0" collapsed="false">
      <c r="A114" s="28" t="s">
        <v>19</v>
      </c>
      <c r="B114" s="28" t="s">
        <v>771</v>
      </c>
      <c r="C114" s="28" t="s">
        <v>772</v>
      </c>
      <c r="D114" s="28" t="s">
        <v>773</v>
      </c>
      <c r="E114" s="28" t="s">
        <v>774</v>
      </c>
      <c r="G114" s="28" t="s">
        <v>775</v>
      </c>
      <c r="H114" s="28" t="s">
        <v>776</v>
      </c>
      <c r="J114" s="28" t="s">
        <v>777</v>
      </c>
      <c r="K114" s="28" t="s">
        <v>778</v>
      </c>
      <c r="L114" s="28" t="s">
        <v>779</v>
      </c>
      <c r="M114" s="28" t="s">
        <v>780</v>
      </c>
      <c r="N114" s="28" t="s">
        <v>781</v>
      </c>
      <c r="O114" s="28" t="s">
        <v>782</v>
      </c>
      <c r="P114" s="28" t="s">
        <v>783</v>
      </c>
      <c r="Q114" s="28" t="s">
        <v>784</v>
      </c>
      <c r="S114" s="28" t="s">
        <v>785</v>
      </c>
      <c r="T114" s="28" t="s">
        <v>786</v>
      </c>
    </row>
    <row r="115" customFormat="false" ht="12.8" hidden="false" customHeight="false" outlineLevel="0" collapsed="false">
      <c r="A115" s="29" t="s">
        <v>733</v>
      </c>
      <c r="B115" s="16" t="s">
        <v>130</v>
      </c>
      <c r="C115" s="16" t="s">
        <v>131</v>
      </c>
      <c r="D115" s="18" t="n">
        <v>12</v>
      </c>
      <c r="E115" s="18" t="n">
        <v>0</v>
      </c>
      <c r="G115" s="30" t="n">
        <f aca="true">IFERROR(MATCH(TRUE(),INDEX(ISBLANK(OFFSET(G116,0,1,1,200)),0,0),0)-1,200)</f>
        <v>1</v>
      </c>
      <c r="H115" s="12" t="s">
        <v>787</v>
      </c>
      <c r="J115" s="30" t="n">
        <f aca="true">IFERROR(MATCH(TRUE(),INDEX(ISBLANK(OFFSET(J116,0,1,1,200)),0,0),0)-1,200)</f>
        <v>0</v>
      </c>
      <c r="K115" s="12"/>
      <c r="L115" s="31"/>
      <c r="M115" s="31"/>
      <c r="N115" s="32" t="s">
        <v>12</v>
      </c>
      <c r="O115" s="31" t="n">
        <v>1</v>
      </c>
      <c r="P115" s="30" t="n">
        <f aca="true">IFERROR(MATCH(TRUE(),INDEX(ISBLANK(OFFSET(P115,0,1,1,200)),0,0),0)-1,200)</f>
        <v>1</v>
      </c>
      <c r="Q115" s="33" t="n">
        <v>1</v>
      </c>
      <c r="S115" s="30" t="n">
        <f aca="true">IFERROR(MATCH(TRUE(),INDEX(ISBLANK(OFFSET(S116,0,1,1,200)),0,0),0)-1,200)</f>
        <v>0</v>
      </c>
      <c r="T115" s="12"/>
    </row>
    <row r="116" customFormat="false" ht="12.8" hidden="false" customHeight="false" outlineLevel="0" collapsed="false">
      <c r="A116" s="1"/>
      <c r="B116" s="1"/>
      <c r="C116" s="1"/>
      <c r="G116" s="1"/>
      <c r="H116" s="12" t="s">
        <v>788</v>
      </c>
      <c r="K116" s="12"/>
      <c r="T116" s="12"/>
    </row>
    <row r="117" customFormat="false" ht="12.8" hidden="false" customHeight="false" outlineLevel="0" collapsed="false">
      <c r="A117" s="1"/>
      <c r="B117" s="1"/>
      <c r="C117" s="1"/>
      <c r="G117" s="1"/>
      <c r="H117" s="18" t="n">
        <v>0</v>
      </c>
      <c r="K117" s="12"/>
    </row>
    <row r="118" customFormat="false" ht="39.75" hidden="false" customHeight="false" outlineLevel="0" collapsed="false">
      <c r="A118" s="28" t="s">
        <v>19</v>
      </c>
      <c r="B118" s="28" t="s">
        <v>771</v>
      </c>
      <c r="C118" s="28" t="s">
        <v>772</v>
      </c>
      <c r="D118" s="28" t="s">
        <v>773</v>
      </c>
      <c r="E118" s="28" t="s">
        <v>774</v>
      </c>
      <c r="G118" s="28" t="s">
        <v>775</v>
      </c>
      <c r="H118" s="28" t="s">
        <v>776</v>
      </c>
      <c r="J118" s="28" t="s">
        <v>777</v>
      </c>
      <c r="K118" s="28" t="s">
        <v>778</v>
      </c>
      <c r="L118" s="28" t="s">
        <v>779</v>
      </c>
      <c r="M118" s="28" t="s">
        <v>780</v>
      </c>
      <c r="N118" s="28" t="s">
        <v>781</v>
      </c>
      <c r="O118" s="28" t="s">
        <v>782</v>
      </c>
      <c r="P118" s="28" t="s">
        <v>783</v>
      </c>
      <c r="Q118" s="28" t="s">
        <v>784</v>
      </c>
      <c r="S118" s="28" t="s">
        <v>785</v>
      </c>
      <c r="T118" s="28" t="s">
        <v>786</v>
      </c>
    </row>
    <row r="119" customFormat="false" ht="12.8" hidden="false" customHeight="false" outlineLevel="0" collapsed="false">
      <c r="A119" s="29" t="s">
        <v>733</v>
      </c>
      <c r="B119" s="16" t="s">
        <v>136</v>
      </c>
      <c r="C119" s="16" t="s">
        <v>137</v>
      </c>
      <c r="D119" s="18" t="n">
        <v>12</v>
      </c>
      <c r="E119" s="18" t="n">
        <v>0</v>
      </c>
      <c r="G119" s="30" t="n">
        <f aca="true">IFERROR(MATCH(TRUE(),INDEX(ISBLANK(OFFSET(G120,0,1,1,200)),0,0),0)-1,200)</f>
        <v>1</v>
      </c>
      <c r="H119" s="12" t="s">
        <v>787</v>
      </c>
      <c r="J119" s="30" t="n">
        <f aca="true">IFERROR(MATCH(TRUE(),INDEX(ISBLANK(OFFSET(J120,0,1,1,200)),0,0),0)-1,200)</f>
        <v>0</v>
      </c>
      <c r="K119" s="12"/>
      <c r="L119" s="31"/>
      <c r="M119" s="31"/>
      <c r="N119" s="32" t="s">
        <v>12</v>
      </c>
      <c r="O119" s="31" t="n">
        <v>1</v>
      </c>
      <c r="P119" s="30" t="n">
        <f aca="true">IFERROR(MATCH(TRUE(),INDEX(ISBLANK(OFFSET(P119,0,1,1,200)),0,0),0)-1,200)</f>
        <v>1</v>
      </c>
      <c r="Q119" s="33" t="n">
        <v>1</v>
      </c>
      <c r="S119" s="30" t="n">
        <f aca="true">IFERROR(MATCH(TRUE(),INDEX(ISBLANK(OFFSET(S120,0,1,1,200)),0,0),0)-1,200)</f>
        <v>0</v>
      </c>
      <c r="T119" s="12"/>
    </row>
    <row r="120" customFormat="false" ht="12.8" hidden="false" customHeight="false" outlineLevel="0" collapsed="false">
      <c r="A120" s="1"/>
      <c r="B120" s="1"/>
      <c r="C120" s="1"/>
      <c r="G120" s="1"/>
      <c r="H120" s="12" t="s">
        <v>788</v>
      </c>
      <c r="K120" s="12"/>
      <c r="T120" s="12"/>
    </row>
    <row r="121" customFormat="false" ht="12.8" hidden="false" customHeight="false" outlineLevel="0" collapsed="false">
      <c r="A121" s="1"/>
      <c r="B121" s="1"/>
      <c r="C121" s="1"/>
      <c r="G121" s="1"/>
      <c r="H121" s="18" t="n">
        <v>0</v>
      </c>
      <c r="K121" s="12"/>
    </row>
    <row r="122" customFormat="false" ht="39.75" hidden="false" customHeight="false" outlineLevel="0" collapsed="false">
      <c r="A122" s="28" t="s">
        <v>19</v>
      </c>
      <c r="B122" s="28" t="s">
        <v>771</v>
      </c>
      <c r="C122" s="28" t="s">
        <v>772</v>
      </c>
      <c r="D122" s="28" t="s">
        <v>773</v>
      </c>
      <c r="E122" s="28" t="s">
        <v>774</v>
      </c>
      <c r="G122" s="28" t="s">
        <v>775</v>
      </c>
      <c r="H122" s="28" t="s">
        <v>776</v>
      </c>
      <c r="J122" s="28" t="s">
        <v>777</v>
      </c>
      <c r="K122" s="28" t="s">
        <v>778</v>
      </c>
      <c r="L122" s="28" t="s">
        <v>779</v>
      </c>
      <c r="M122" s="28" t="s">
        <v>780</v>
      </c>
      <c r="N122" s="28" t="s">
        <v>781</v>
      </c>
      <c r="O122" s="28" t="s">
        <v>782</v>
      </c>
      <c r="P122" s="28" t="s">
        <v>783</v>
      </c>
      <c r="Q122" s="28" t="s">
        <v>784</v>
      </c>
      <c r="S122" s="28" t="s">
        <v>785</v>
      </c>
      <c r="T122" s="28" t="s">
        <v>786</v>
      </c>
    </row>
    <row r="123" customFormat="false" ht="12.8" hidden="false" customHeight="false" outlineLevel="0" collapsed="false">
      <c r="A123" s="29" t="s">
        <v>733</v>
      </c>
      <c r="B123" s="16" t="s">
        <v>142</v>
      </c>
      <c r="C123" s="16" t="s">
        <v>143</v>
      </c>
      <c r="D123" s="18" t="n">
        <v>12</v>
      </c>
      <c r="E123" s="18" t="n">
        <v>0</v>
      </c>
      <c r="G123" s="30" t="n">
        <f aca="true">IFERROR(MATCH(TRUE(),INDEX(ISBLANK(OFFSET(G124,0,1,1,200)),0,0),0)-1,200)</f>
        <v>1</v>
      </c>
      <c r="H123" s="12" t="s">
        <v>787</v>
      </c>
      <c r="J123" s="30" t="n">
        <f aca="true">IFERROR(MATCH(TRUE(),INDEX(ISBLANK(OFFSET(J124,0,1,1,200)),0,0),0)-1,200)</f>
        <v>0</v>
      </c>
      <c r="K123" s="12"/>
      <c r="L123" s="31"/>
      <c r="M123" s="31"/>
      <c r="N123" s="32" t="s">
        <v>12</v>
      </c>
      <c r="O123" s="31" t="n">
        <v>1</v>
      </c>
      <c r="P123" s="30" t="n">
        <f aca="true">IFERROR(MATCH(TRUE(),INDEX(ISBLANK(OFFSET(P123,0,1,1,200)),0,0),0)-1,200)</f>
        <v>1</v>
      </c>
      <c r="Q123" s="33" t="n">
        <v>1</v>
      </c>
      <c r="S123" s="30" t="n">
        <f aca="true">IFERROR(MATCH(TRUE(),INDEX(ISBLANK(OFFSET(S124,0,1,1,200)),0,0),0)-1,200)</f>
        <v>0</v>
      </c>
      <c r="T123" s="12"/>
    </row>
    <row r="124" customFormat="false" ht="12.8" hidden="false" customHeight="false" outlineLevel="0" collapsed="false">
      <c r="A124" s="1"/>
      <c r="B124" s="1"/>
      <c r="C124" s="1"/>
      <c r="G124" s="1"/>
      <c r="H124" s="12" t="s">
        <v>788</v>
      </c>
      <c r="K124" s="12"/>
      <c r="T124" s="12"/>
    </row>
    <row r="125" customFormat="false" ht="12.8" hidden="false" customHeight="false" outlineLevel="0" collapsed="false">
      <c r="A125" s="1"/>
      <c r="B125" s="1"/>
      <c r="C125" s="1"/>
      <c r="G125" s="1"/>
      <c r="H125" s="18" t="n">
        <v>0</v>
      </c>
      <c r="K125" s="12"/>
    </row>
    <row r="126" customFormat="false" ht="39.75" hidden="false" customHeight="false" outlineLevel="0" collapsed="false">
      <c r="A126" s="28" t="s">
        <v>19</v>
      </c>
      <c r="B126" s="28" t="s">
        <v>771</v>
      </c>
      <c r="C126" s="28" t="s">
        <v>772</v>
      </c>
      <c r="D126" s="28" t="s">
        <v>773</v>
      </c>
      <c r="E126" s="28" t="s">
        <v>774</v>
      </c>
      <c r="G126" s="28" t="s">
        <v>775</v>
      </c>
      <c r="H126" s="28" t="s">
        <v>776</v>
      </c>
      <c r="J126" s="28" t="s">
        <v>777</v>
      </c>
      <c r="K126" s="28" t="s">
        <v>778</v>
      </c>
      <c r="L126" s="28" t="s">
        <v>779</v>
      </c>
      <c r="M126" s="28" t="s">
        <v>780</v>
      </c>
      <c r="N126" s="28" t="s">
        <v>781</v>
      </c>
      <c r="O126" s="28" t="s">
        <v>782</v>
      </c>
      <c r="P126" s="28" t="s">
        <v>783</v>
      </c>
      <c r="Q126" s="28" t="s">
        <v>784</v>
      </c>
      <c r="S126" s="28" t="s">
        <v>785</v>
      </c>
      <c r="T126" s="28" t="s">
        <v>786</v>
      </c>
    </row>
    <row r="127" customFormat="false" ht="12.8" hidden="false" customHeight="false" outlineLevel="0" collapsed="false">
      <c r="A127" s="29" t="s">
        <v>733</v>
      </c>
      <c r="B127" s="16" t="s">
        <v>154</v>
      </c>
      <c r="C127" s="16" t="s">
        <v>155</v>
      </c>
      <c r="D127" s="18" t="n">
        <v>12</v>
      </c>
      <c r="E127" s="18" t="n">
        <v>0</v>
      </c>
      <c r="G127" s="30" t="n">
        <f aca="true">IFERROR(MATCH(TRUE(),INDEX(ISBLANK(OFFSET(G128,0,1,1,200)),0,0),0)-1,200)</f>
        <v>1</v>
      </c>
      <c r="H127" s="12" t="s">
        <v>787</v>
      </c>
      <c r="J127" s="30" t="n">
        <f aca="true">IFERROR(MATCH(TRUE(),INDEX(ISBLANK(OFFSET(J128,0,1,1,200)),0,0),0)-1,200)</f>
        <v>0</v>
      </c>
      <c r="K127" s="12"/>
      <c r="L127" s="31"/>
      <c r="M127" s="31"/>
      <c r="N127" s="32" t="s">
        <v>12</v>
      </c>
      <c r="O127" s="31" t="n">
        <v>1</v>
      </c>
      <c r="P127" s="30" t="n">
        <f aca="true">IFERROR(MATCH(TRUE(),INDEX(ISBLANK(OFFSET(P127,0,1,1,200)),0,0),0)-1,200)</f>
        <v>1</v>
      </c>
      <c r="Q127" s="33" t="n">
        <v>1</v>
      </c>
      <c r="S127" s="30" t="n">
        <f aca="true">IFERROR(MATCH(TRUE(),INDEX(ISBLANK(OFFSET(S128,0,1,1,200)),0,0),0)-1,200)</f>
        <v>0</v>
      </c>
      <c r="T127" s="12"/>
    </row>
    <row r="128" customFormat="false" ht="12.8" hidden="false" customHeight="false" outlineLevel="0" collapsed="false">
      <c r="A128" s="1"/>
      <c r="B128" s="1"/>
      <c r="C128" s="1"/>
      <c r="G128" s="1"/>
      <c r="H128" s="12" t="s">
        <v>788</v>
      </c>
      <c r="K128" s="12"/>
      <c r="T128" s="12"/>
    </row>
    <row r="129" customFormat="false" ht="12.8" hidden="false" customHeight="false" outlineLevel="0" collapsed="false">
      <c r="A129" s="1"/>
      <c r="B129" s="1"/>
      <c r="C129" s="1"/>
      <c r="G129" s="1"/>
      <c r="H129" s="18" t="n">
        <v>0</v>
      </c>
      <c r="K129" s="12"/>
    </row>
    <row r="130" customFormat="false" ht="39.75" hidden="false" customHeight="false" outlineLevel="0" collapsed="false">
      <c r="A130" s="28" t="s">
        <v>19</v>
      </c>
      <c r="B130" s="28" t="s">
        <v>771</v>
      </c>
      <c r="C130" s="28" t="s">
        <v>772</v>
      </c>
      <c r="D130" s="28" t="s">
        <v>773</v>
      </c>
      <c r="E130" s="28" t="s">
        <v>774</v>
      </c>
      <c r="G130" s="28" t="s">
        <v>775</v>
      </c>
      <c r="H130" s="28" t="s">
        <v>776</v>
      </c>
      <c r="J130" s="28" t="s">
        <v>777</v>
      </c>
      <c r="K130" s="28" t="s">
        <v>778</v>
      </c>
      <c r="L130" s="28" t="s">
        <v>779</v>
      </c>
      <c r="M130" s="28" t="s">
        <v>780</v>
      </c>
      <c r="N130" s="28" t="s">
        <v>781</v>
      </c>
      <c r="O130" s="28" t="s">
        <v>782</v>
      </c>
      <c r="P130" s="28" t="s">
        <v>783</v>
      </c>
      <c r="Q130" s="28" t="s">
        <v>784</v>
      </c>
      <c r="S130" s="28" t="s">
        <v>785</v>
      </c>
      <c r="T130" s="28" t="s">
        <v>786</v>
      </c>
    </row>
    <row r="131" customFormat="false" ht="12.8" hidden="false" customHeight="false" outlineLevel="0" collapsed="false">
      <c r="A131" s="29" t="s">
        <v>733</v>
      </c>
      <c r="B131" s="16" t="s">
        <v>160</v>
      </c>
      <c r="C131" s="16" t="s">
        <v>161</v>
      </c>
      <c r="D131" s="18" t="n">
        <v>12</v>
      </c>
      <c r="E131" s="18" t="n">
        <v>0</v>
      </c>
      <c r="G131" s="30" t="n">
        <f aca="true">IFERROR(MATCH(TRUE(),INDEX(ISBLANK(OFFSET(G132,0,1,1,200)),0,0),0)-1,200)</f>
        <v>1</v>
      </c>
      <c r="H131" s="12" t="s">
        <v>787</v>
      </c>
      <c r="J131" s="30" t="n">
        <f aca="true">IFERROR(MATCH(TRUE(),INDEX(ISBLANK(OFFSET(J132,0,1,1,200)),0,0),0)-1,200)</f>
        <v>0</v>
      </c>
      <c r="K131" s="12"/>
      <c r="L131" s="31"/>
      <c r="M131" s="31"/>
      <c r="N131" s="32" t="s">
        <v>12</v>
      </c>
      <c r="O131" s="31" t="n">
        <v>1</v>
      </c>
      <c r="P131" s="30" t="n">
        <f aca="true">IFERROR(MATCH(TRUE(),INDEX(ISBLANK(OFFSET(P131,0,1,1,200)),0,0),0)-1,200)</f>
        <v>1</v>
      </c>
      <c r="Q131" s="33" t="n">
        <v>1</v>
      </c>
      <c r="S131" s="30" t="n">
        <f aca="true">IFERROR(MATCH(TRUE(),INDEX(ISBLANK(OFFSET(S132,0,1,1,200)),0,0),0)-1,200)</f>
        <v>0</v>
      </c>
      <c r="T131" s="12"/>
    </row>
    <row r="132" customFormat="false" ht="12.8" hidden="false" customHeight="false" outlineLevel="0" collapsed="false">
      <c r="A132" s="1"/>
      <c r="B132" s="1"/>
      <c r="C132" s="1"/>
      <c r="G132" s="1"/>
      <c r="H132" s="12" t="s">
        <v>788</v>
      </c>
      <c r="K132" s="12"/>
      <c r="T132" s="12"/>
    </row>
    <row r="133" customFormat="false" ht="12.8" hidden="false" customHeight="false" outlineLevel="0" collapsed="false">
      <c r="A133" s="1"/>
      <c r="B133" s="1"/>
      <c r="C133" s="1"/>
      <c r="G133" s="1"/>
      <c r="H133" s="18" t="n">
        <v>0</v>
      </c>
      <c r="K133" s="12"/>
    </row>
    <row r="134" customFormat="false" ht="39.75" hidden="false" customHeight="false" outlineLevel="0" collapsed="false">
      <c r="A134" s="28" t="s">
        <v>19</v>
      </c>
      <c r="B134" s="28" t="s">
        <v>771</v>
      </c>
      <c r="C134" s="28" t="s">
        <v>772</v>
      </c>
      <c r="D134" s="28" t="s">
        <v>773</v>
      </c>
      <c r="E134" s="28" t="s">
        <v>774</v>
      </c>
      <c r="G134" s="28" t="s">
        <v>775</v>
      </c>
      <c r="H134" s="28" t="s">
        <v>776</v>
      </c>
      <c r="J134" s="28" t="s">
        <v>777</v>
      </c>
      <c r="K134" s="28" t="s">
        <v>778</v>
      </c>
      <c r="L134" s="28" t="s">
        <v>779</v>
      </c>
      <c r="M134" s="28" t="s">
        <v>780</v>
      </c>
      <c r="N134" s="28" t="s">
        <v>781</v>
      </c>
      <c r="O134" s="28" t="s">
        <v>782</v>
      </c>
      <c r="P134" s="28" t="s">
        <v>783</v>
      </c>
      <c r="Q134" s="28" t="s">
        <v>784</v>
      </c>
      <c r="S134" s="28" t="s">
        <v>785</v>
      </c>
      <c r="T134" s="28" t="s">
        <v>786</v>
      </c>
    </row>
    <row r="135" customFormat="false" ht="12.8" hidden="false" customHeight="false" outlineLevel="0" collapsed="false">
      <c r="A135" s="29" t="s">
        <v>734</v>
      </c>
      <c r="B135" s="16" t="s">
        <v>66</v>
      </c>
      <c r="C135" s="16" t="s">
        <v>60</v>
      </c>
      <c r="D135" s="18" t="n">
        <v>12</v>
      </c>
      <c r="E135" s="18" t="n">
        <v>0</v>
      </c>
      <c r="G135" s="30" t="n">
        <f aca="true">IFERROR(MATCH(TRUE(),INDEX(ISBLANK(OFFSET(G136,0,1,1,200)),0,0),0)-1,200)</f>
        <v>1</v>
      </c>
      <c r="H135" s="12" t="s">
        <v>789</v>
      </c>
      <c r="J135" s="30" t="n">
        <f aca="true">IFERROR(MATCH(TRUE(),INDEX(ISBLANK(OFFSET(J136,0,1,1,200)),0,0),0)-1,200)</f>
        <v>0</v>
      </c>
      <c r="K135" s="12"/>
      <c r="L135" s="31"/>
      <c r="M135" s="31"/>
      <c r="N135" s="32" t="s">
        <v>12</v>
      </c>
      <c r="O135" s="31" t="n">
        <v>1</v>
      </c>
      <c r="P135" s="30" t="n">
        <f aca="true">IFERROR(MATCH(TRUE(),INDEX(ISBLANK(OFFSET(P135,0,1,1,200)),0,0),0)-1,200)</f>
        <v>1</v>
      </c>
      <c r="Q135" s="33" t="n">
        <v>1</v>
      </c>
      <c r="S135" s="30" t="n">
        <f aca="true">IFERROR(MATCH(TRUE(),INDEX(ISBLANK(OFFSET(S136,0,1,1,200)),0,0),0)-1,200)</f>
        <v>0</v>
      </c>
      <c r="T135" s="12"/>
    </row>
    <row r="136" customFormat="false" ht="12.8" hidden="false" customHeight="false" outlineLevel="0" collapsed="false">
      <c r="A136" s="1"/>
      <c r="B136" s="1"/>
      <c r="C136" s="1"/>
      <c r="G136" s="1"/>
      <c r="H136" s="12" t="s">
        <v>788</v>
      </c>
      <c r="K136" s="12"/>
      <c r="T136" s="12"/>
    </row>
    <row r="137" customFormat="false" ht="12.8" hidden="false" customHeight="false" outlineLevel="0" collapsed="false">
      <c r="A137" s="1"/>
      <c r="B137" s="1"/>
      <c r="C137" s="1"/>
      <c r="G137" s="1"/>
      <c r="H137" s="18" t="n">
        <v>16</v>
      </c>
      <c r="K137" s="12"/>
    </row>
    <row r="138" customFormat="false" ht="39.75" hidden="false" customHeight="false" outlineLevel="0" collapsed="false">
      <c r="A138" s="28" t="s">
        <v>19</v>
      </c>
      <c r="B138" s="28" t="s">
        <v>771</v>
      </c>
      <c r="C138" s="28" t="s">
        <v>772</v>
      </c>
      <c r="D138" s="28" t="s">
        <v>773</v>
      </c>
      <c r="E138" s="28" t="s">
        <v>774</v>
      </c>
      <c r="G138" s="28" t="s">
        <v>775</v>
      </c>
      <c r="H138" s="28" t="s">
        <v>776</v>
      </c>
      <c r="J138" s="28" t="s">
        <v>777</v>
      </c>
      <c r="K138" s="28" t="s">
        <v>778</v>
      </c>
      <c r="L138" s="28" t="s">
        <v>779</v>
      </c>
      <c r="M138" s="28" t="s">
        <v>780</v>
      </c>
      <c r="N138" s="28" t="s">
        <v>781</v>
      </c>
      <c r="O138" s="28" t="s">
        <v>782</v>
      </c>
      <c r="P138" s="28" t="s">
        <v>783</v>
      </c>
      <c r="Q138" s="28" t="s">
        <v>784</v>
      </c>
      <c r="S138" s="28" t="s">
        <v>785</v>
      </c>
      <c r="T138" s="28" t="s">
        <v>786</v>
      </c>
    </row>
    <row r="139" customFormat="false" ht="12.8" hidden="false" customHeight="false" outlineLevel="0" collapsed="false">
      <c r="A139" s="29" t="s">
        <v>734</v>
      </c>
      <c r="B139" s="16" t="s">
        <v>67</v>
      </c>
      <c r="C139" s="16" t="s">
        <v>61</v>
      </c>
      <c r="D139" s="18" t="n">
        <v>12</v>
      </c>
      <c r="E139" s="18" t="n">
        <v>0</v>
      </c>
      <c r="G139" s="30" t="n">
        <f aca="true">IFERROR(MATCH(TRUE(),INDEX(ISBLANK(OFFSET(G140,0,1,1,200)),0,0),0)-1,200)</f>
        <v>1</v>
      </c>
      <c r="H139" s="12" t="s">
        <v>789</v>
      </c>
      <c r="J139" s="30" t="n">
        <f aca="true">IFERROR(MATCH(TRUE(),INDEX(ISBLANK(OFFSET(J140,0,1,1,200)),0,0),0)-1,200)</f>
        <v>0</v>
      </c>
      <c r="K139" s="12"/>
      <c r="L139" s="31"/>
      <c r="M139" s="31"/>
      <c r="N139" s="32" t="s">
        <v>12</v>
      </c>
      <c r="O139" s="31" t="n">
        <v>1</v>
      </c>
      <c r="P139" s="30" t="n">
        <f aca="true">IFERROR(MATCH(TRUE(),INDEX(ISBLANK(OFFSET(P139,0,1,1,200)),0,0),0)-1,200)</f>
        <v>1</v>
      </c>
      <c r="Q139" s="33" t="n">
        <v>1</v>
      </c>
      <c r="S139" s="30" t="n">
        <f aca="true">IFERROR(MATCH(TRUE(),INDEX(ISBLANK(OFFSET(S140,0,1,1,200)),0,0),0)-1,200)</f>
        <v>0</v>
      </c>
      <c r="T139" s="12"/>
    </row>
    <row r="140" customFormat="false" ht="12.8" hidden="false" customHeight="false" outlineLevel="0" collapsed="false">
      <c r="A140" s="1"/>
      <c r="B140" s="1"/>
      <c r="C140" s="1"/>
      <c r="G140" s="1"/>
      <c r="H140" s="12" t="s">
        <v>788</v>
      </c>
      <c r="K140" s="12"/>
      <c r="T140" s="12"/>
    </row>
    <row r="141" customFormat="false" ht="12.8" hidden="false" customHeight="false" outlineLevel="0" collapsed="false">
      <c r="A141" s="1"/>
      <c r="B141" s="1"/>
      <c r="C141" s="1"/>
      <c r="G141" s="1"/>
      <c r="H141" s="18" t="n">
        <v>16</v>
      </c>
      <c r="K141" s="12"/>
    </row>
    <row r="142" customFormat="false" ht="39.75" hidden="false" customHeight="false" outlineLevel="0" collapsed="false">
      <c r="A142" s="28" t="s">
        <v>19</v>
      </c>
      <c r="B142" s="28" t="s">
        <v>771</v>
      </c>
      <c r="C142" s="28" t="s">
        <v>772</v>
      </c>
      <c r="D142" s="28" t="s">
        <v>773</v>
      </c>
      <c r="E142" s="28" t="s">
        <v>774</v>
      </c>
      <c r="G142" s="28" t="s">
        <v>775</v>
      </c>
      <c r="H142" s="28" t="s">
        <v>776</v>
      </c>
      <c r="J142" s="28" t="s">
        <v>777</v>
      </c>
      <c r="K142" s="28" t="s">
        <v>778</v>
      </c>
      <c r="L142" s="28" t="s">
        <v>779</v>
      </c>
      <c r="M142" s="28" t="s">
        <v>780</v>
      </c>
      <c r="N142" s="28" t="s">
        <v>781</v>
      </c>
      <c r="O142" s="28" t="s">
        <v>782</v>
      </c>
      <c r="P142" s="28" t="s">
        <v>783</v>
      </c>
      <c r="Q142" s="28" t="s">
        <v>784</v>
      </c>
      <c r="S142" s="28" t="s">
        <v>785</v>
      </c>
      <c r="T142" s="28" t="s">
        <v>786</v>
      </c>
    </row>
    <row r="143" customFormat="false" ht="12.8" hidden="false" customHeight="false" outlineLevel="0" collapsed="false">
      <c r="A143" s="29" t="s">
        <v>734</v>
      </c>
      <c r="B143" s="16" t="s">
        <v>78</v>
      </c>
      <c r="C143" s="16" t="s">
        <v>72</v>
      </c>
      <c r="D143" s="18" t="n">
        <v>12</v>
      </c>
      <c r="E143" s="18" t="n">
        <v>0</v>
      </c>
      <c r="G143" s="30" t="n">
        <f aca="true">IFERROR(MATCH(TRUE(),INDEX(ISBLANK(OFFSET(G144,0,1,1,200)),0,0),0)-1,200)</f>
        <v>1</v>
      </c>
      <c r="H143" s="12" t="s">
        <v>789</v>
      </c>
      <c r="J143" s="30" t="n">
        <f aca="true">IFERROR(MATCH(TRUE(),INDEX(ISBLANK(OFFSET(J144,0,1,1,200)),0,0),0)-1,200)</f>
        <v>0</v>
      </c>
      <c r="K143" s="12"/>
      <c r="L143" s="31"/>
      <c r="M143" s="31"/>
      <c r="N143" s="32" t="s">
        <v>12</v>
      </c>
      <c r="O143" s="31" t="n">
        <v>1</v>
      </c>
      <c r="P143" s="30" t="n">
        <f aca="true">IFERROR(MATCH(TRUE(),INDEX(ISBLANK(OFFSET(P143,0,1,1,200)),0,0),0)-1,200)</f>
        <v>1</v>
      </c>
      <c r="Q143" s="33" t="n">
        <v>1</v>
      </c>
      <c r="S143" s="30" t="n">
        <f aca="true">IFERROR(MATCH(TRUE(),INDEX(ISBLANK(OFFSET(S144,0,1,1,200)),0,0),0)-1,200)</f>
        <v>0</v>
      </c>
      <c r="T143" s="12"/>
    </row>
    <row r="144" customFormat="false" ht="12.8" hidden="false" customHeight="false" outlineLevel="0" collapsed="false">
      <c r="A144" s="1"/>
      <c r="B144" s="1"/>
      <c r="C144" s="1"/>
      <c r="G144" s="1"/>
      <c r="H144" s="12" t="s">
        <v>788</v>
      </c>
      <c r="K144" s="12"/>
      <c r="T144" s="12"/>
    </row>
    <row r="145" customFormat="false" ht="12.8" hidden="false" customHeight="false" outlineLevel="0" collapsed="false">
      <c r="A145" s="1"/>
      <c r="B145" s="1"/>
      <c r="C145" s="1"/>
      <c r="G145" s="1"/>
      <c r="H145" s="18" t="n">
        <v>12</v>
      </c>
      <c r="K145" s="12"/>
    </row>
    <row r="146" customFormat="false" ht="39.75" hidden="false" customHeight="false" outlineLevel="0" collapsed="false">
      <c r="A146" s="28" t="s">
        <v>19</v>
      </c>
      <c r="B146" s="28" t="s">
        <v>771</v>
      </c>
      <c r="C146" s="28" t="s">
        <v>772</v>
      </c>
      <c r="D146" s="28" t="s">
        <v>773</v>
      </c>
      <c r="E146" s="28" t="s">
        <v>774</v>
      </c>
      <c r="G146" s="28" t="s">
        <v>775</v>
      </c>
      <c r="H146" s="28" t="s">
        <v>776</v>
      </c>
      <c r="J146" s="28" t="s">
        <v>777</v>
      </c>
      <c r="K146" s="28" t="s">
        <v>778</v>
      </c>
      <c r="L146" s="28" t="s">
        <v>779</v>
      </c>
      <c r="M146" s="28" t="s">
        <v>780</v>
      </c>
      <c r="N146" s="28" t="s">
        <v>781</v>
      </c>
      <c r="O146" s="28" t="s">
        <v>782</v>
      </c>
      <c r="P146" s="28" t="s">
        <v>783</v>
      </c>
      <c r="Q146" s="28" t="s">
        <v>784</v>
      </c>
      <c r="S146" s="28" t="s">
        <v>785</v>
      </c>
      <c r="T146" s="28" t="s">
        <v>786</v>
      </c>
    </row>
    <row r="147" customFormat="false" ht="12.8" hidden="false" customHeight="false" outlineLevel="0" collapsed="false">
      <c r="A147" s="29" t="s">
        <v>734</v>
      </c>
      <c r="B147" s="16" t="s">
        <v>79</v>
      </c>
      <c r="C147" s="16" t="s">
        <v>73</v>
      </c>
      <c r="D147" s="18" t="n">
        <v>12</v>
      </c>
      <c r="E147" s="18" t="n">
        <v>0</v>
      </c>
      <c r="G147" s="30" t="n">
        <f aca="true">IFERROR(MATCH(TRUE(),INDEX(ISBLANK(OFFSET(G148,0,1,1,200)),0,0),0)-1,200)</f>
        <v>1</v>
      </c>
      <c r="H147" s="12" t="s">
        <v>789</v>
      </c>
      <c r="J147" s="30" t="n">
        <f aca="true">IFERROR(MATCH(TRUE(),INDEX(ISBLANK(OFFSET(J148,0,1,1,200)),0,0),0)-1,200)</f>
        <v>0</v>
      </c>
      <c r="K147" s="12"/>
      <c r="L147" s="31"/>
      <c r="M147" s="31"/>
      <c r="N147" s="32" t="s">
        <v>12</v>
      </c>
      <c r="O147" s="31" t="n">
        <v>1</v>
      </c>
      <c r="P147" s="30" t="n">
        <f aca="true">IFERROR(MATCH(TRUE(),INDEX(ISBLANK(OFFSET(P147,0,1,1,200)),0,0),0)-1,200)</f>
        <v>1</v>
      </c>
      <c r="Q147" s="33" t="n">
        <v>1</v>
      </c>
      <c r="S147" s="30" t="n">
        <f aca="true">IFERROR(MATCH(TRUE(),INDEX(ISBLANK(OFFSET(S148,0,1,1,200)),0,0),0)-1,200)</f>
        <v>0</v>
      </c>
      <c r="T147" s="12"/>
    </row>
    <row r="148" customFormat="false" ht="12.8" hidden="false" customHeight="false" outlineLevel="0" collapsed="false">
      <c r="A148" s="1"/>
      <c r="B148" s="1"/>
      <c r="C148" s="1"/>
      <c r="G148" s="1"/>
      <c r="H148" s="12" t="s">
        <v>788</v>
      </c>
      <c r="K148" s="12"/>
      <c r="T148" s="12"/>
    </row>
    <row r="149" customFormat="false" ht="12.8" hidden="false" customHeight="false" outlineLevel="0" collapsed="false">
      <c r="A149" s="1"/>
      <c r="B149" s="1"/>
      <c r="C149" s="1"/>
      <c r="G149" s="1"/>
      <c r="H149" s="18" t="n">
        <v>12</v>
      </c>
      <c r="K149" s="12"/>
    </row>
    <row r="150" customFormat="false" ht="39.75" hidden="false" customHeight="false" outlineLevel="0" collapsed="false">
      <c r="A150" s="28" t="s">
        <v>19</v>
      </c>
      <c r="B150" s="28" t="s">
        <v>771</v>
      </c>
      <c r="C150" s="28" t="s">
        <v>772</v>
      </c>
      <c r="D150" s="28" t="s">
        <v>773</v>
      </c>
      <c r="E150" s="28" t="s">
        <v>774</v>
      </c>
      <c r="G150" s="28" t="s">
        <v>775</v>
      </c>
      <c r="H150" s="28" t="s">
        <v>776</v>
      </c>
      <c r="J150" s="28" t="s">
        <v>777</v>
      </c>
      <c r="K150" s="28" t="s">
        <v>778</v>
      </c>
      <c r="L150" s="28" t="s">
        <v>779</v>
      </c>
      <c r="M150" s="28" t="s">
        <v>780</v>
      </c>
      <c r="N150" s="28" t="s">
        <v>781</v>
      </c>
      <c r="O150" s="28" t="s">
        <v>782</v>
      </c>
      <c r="P150" s="28" t="s">
        <v>783</v>
      </c>
      <c r="Q150" s="28" t="s">
        <v>784</v>
      </c>
      <c r="S150" s="28" t="s">
        <v>785</v>
      </c>
      <c r="T150" s="28" t="s">
        <v>786</v>
      </c>
    </row>
    <row r="151" customFormat="false" ht="12.8" hidden="false" customHeight="false" outlineLevel="0" collapsed="false">
      <c r="A151" s="29" t="s">
        <v>734</v>
      </c>
      <c r="B151" s="16" t="s">
        <v>90</v>
      </c>
      <c r="C151" s="16" t="s">
        <v>84</v>
      </c>
      <c r="D151" s="18" t="n">
        <v>12</v>
      </c>
      <c r="E151" s="18" t="n">
        <v>0</v>
      </c>
      <c r="G151" s="30" t="n">
        <f aca="true">IFERROR(MATCH(TRUE(),INDEX(ISBLANK(OFFSET(G152,0,1,1,200)),0,0),0)-1,200)</f>
        <v>1</v>
      </c>
      <c r="H151" s="12" t="s">
        <v>789</v>
      </c>
      <c r="J151" s="30" t="n">
        <f aca="true">IFERROR(MATCH(TRUE(),INDEX(ISBLANK(OFFSET(J152,0,1,1,200)),0,0),0)-1,200)</f>
        <v>0</v>
      </c>
      <c r="K151" s="12"/>
      <c r="L151" s="31"/>
      <c r="M151" s="31"/>
      <c r="N151" s="32" t="s">
        <v>12</v>
      </c>
      <c r="O151" s="31" t="n">
        <v>1</v>
      </c>
      <c r="P151" s="30" t="n">
        <f aca="true">IFERROR(MATCH(TRUE(),INDEX(ISBLANK(OFFSET(P151,0,1,1,200)),0,0),0)-1,200)</f>
        <v>1</v>
      </c>
      <c r="Q151" s="33" t="n">
        <v>1</v>
      </c>
      <c r="S151" s="30" t="n">
        <f aca="true">IFERROR(MATCH(TRUE(),INDEX(ISBLANK(OFFSET(S152,0,1,1,200)),0,0),0)-1,200)</f>
        <v>0</v>
      </c>
      <c r="T151" s="12"/>
    </row>
    <row r="152" customFormat="false" ht="12.8" hidden="false" customHeight="false" outlineLevel="0" collapsed="false">
      <c r="A152" s="1"/>
      <c r="B152" s="1"/>
      <c r="C152" s="1"/>
      <c r="G152" s="1"/>
      <c r="H152" s="12" t="s">
        <v>788</v>
      </c>
      <c r="K152" s="12"/>
      <c r="T152" s="12"/>
    </row>
    <row r="153" customFormat="false" ht="12.8" hidden="false" customHeight="false" outlineLevel="0" collapsed="false">
      <c r="A153" s="1"/>
      <c r="B153" s="1"/>
      <c r="C153" s="1"/>
      <c r="G153" s="1"/>
      <c r="H153" s="18" t="n">
        <v>12</v>
      </c>
      <c r="K153" s="12"/>
    </row>
    <row r="154" customFormat="false" ht="39.75" hidden="false" customHeight="false" outlineLevel="0" collapsed="false">
      <c r="A154" s="28" t="s">
        <v>19</v>
      </c>
      <c r="B154" s="28" t="s">
        <v>771</v>
      </c>
      <c r="C154" s="28" t="s">
        <v>772</v>
      </c>
      <c r="D154" s="28" t="s">
        <v>773</v>
      </c>
      <c r="E154" s="28" t="s">
        <v>774</v>
      </c>
      <c r="G154" s="28" t="s">
        <v>775</v>
      </c>
      <c r="H154" s="28" t="s">
        <v>776</v>
      </c>
      <c r="J154" s="28" t="s">
        <v>777</v>
      </c>
      <c r="K154" s="28" t="s">
        <v>778</v>
      </c>
      <c r="L154" s="28" t="s">
        <v>779</v>
      </c>
      <c r="M154" s="28" t="s">
        <v>780</v>
      </c>
      <c r="N154" s="28" t="s">
        <v>781</v>
      </c>
      <c r="O154" s="28" t="s">
        <v>782</v>
      </c>
      <c r="P154" s="28" t="s">
        <v>783</v>
      </c>
      <c r="Q154" s="28" t="s">
        <v>784</v>
      </c>
      <c r="S154" s="28" t="s">
        <v>785</v>
      </c>
      <c r="T154" s="28" t="s">
        <v>786</v>
      </c>
    </row>
    <row r="155" customFormat="false" ht="12.8" hidden="false" customHeight="false" outlineLevel="0" collapsed="false">
      <c r="A155" s="29" t="s">
        <v>734</v>
      </c>
      <c r="B155" s="16" t="s">
        <v>91</v>
      </c>
      <c r="C155" s="16" t="s">
        <v>85</v>
      </c>
      <c r="D155" s="18" t="n">
        <v>12</v>
      </c>
      <c r="E155" s="18" t="n">
        <v>0</v>
      </c>
      <c r="G155" s="30" t="n">
        <f aca="true">IFERROR(MATCH(TRUE(),INDEX(ISBLANK(OFFSET(G156,0,1,1,200)),0,0),0)-1,200)</f>
        <v>1</v>
      </c>
      <c r="H155" s="12" t="s">
        <v>789</v>
      </c>
      <c r="J155" s="30" t="n">
        <f aca="true">IFERROR(MATCH(TRUE(),INDEX(ISBLANK(OFFSET(J156,0,1,1,200)),0,0),0)-1,200)</f>
        <v>0</v>
      </c>
      <c r="K155" s="12"/>
      <c r="L155" s="31"/>
      <c r="M155" s="31"/>
      <c r="N155" s="32" t="s">
        <v>12</v>
      </c>
      <c r="O155" s="31" t="n">
        <v>1</v>
      </c>
      <c r="P155" s="30" t="n">
        <f aca="true">IFERROR(MATCH(TRUE(),INDEX(ISBLANK(OFFSET(P155,0,1,1,200)),0,0),0)-1,200)</f>
        <v>1</v>
      </c>
      <c r="Q155" s="33" t="n">
        <v>1</v>
      </c>
      <c r="S155" s="30" t="n">
        <f aca="true">IFERROR(MATCH(TRUE(),INDEX(ISBLANK(OFFSET(S156,0,1,1,200)),0,0),0)-1,200)</f>
        <v>0</v>
      </c>
      <c r="T155" s="12"/>
    </row>
    <row r="156" customFormat="false" ht="12.8" hidden="false" customHeight="false" outlineLevel="0" collapsed="false">
      <c r="A156" s="1"/>
      <c r="B156" s="1"/>
      <c r="C156" s="1"/>
      <c r="G156" s="1"/>
      <c r="H156" s="12" t="s">
        <v>788</v>
      </c>
      <c r="K156" s="12"/>
      <c r="T156" s="12"/>
    </row>
    <row r="157" customFormat="false" ht="12.8" hidden="false" customHeight="false" outlineLevel="0" collapsed="false">
      <c r="A157" s="1"/>
      <c r="B157" s="1"/>
      <c r="C157" s="1"/>
      <c r="G157" s="1"/>
      <c r="H157" s="18" t="n">
        <v>12</v>
      </c>
      <c r="K157" s="12"/>
    </row>
    <row r="158" customFormat="false" ht="39.75" hidden="false" customHeight="false" outlineLevel="0" collapsed="false">
      <c r="A158" s="28" t="s">
        <v>19</v>
      </c>
      <c r="B158" s="28" t="s">
        <v>771</v>
      </c>
      <c r="C158" s="28" t="s">
        <v>772</v>
      </c>
      <c r="D158" s="28" t="s">
        <v>773</v>
      </c>
      <c r="E158" s="28" t="s">
        <v>774</v>
      </c>
      <c r="G158" s="28" t="s">
        <v>775</v>
      </c>
      <c r="H158" s="28" t="s">
        <v>776</v>
      </c>
      <c r="J158" s="28" t="s">
        <v>777</v>
      </c>
      <c r="K158" s="28" t="s">
        <v>778</v>
      </c>
      <c r="L158" s="28" t="s">
        <v>779</v>
      </c>
      <c r="M158" s="28" t="s">
        <v>780</v>
      </c>
      <c r="N158" s="28" t="s">
        <v>781</v>
      </c>
      <c r="O158" s="28" t="s">
        <v>782</v>
      </c>
      <c r="P158" s="28" t="s">
        <v>783</v>
      </c>
      <c r="Q158" s="28" t="s">
        <v>784</v>
      </c>
      <c r="S158" s="28" t="s">
        <v>785</v>
      </c>
      <c r="T158" s="28" t="s">
        <v>786</v>
      </c>
    </row>
    <row r="159" customFormat="false" ht="12.8" hidden="false" customHeight="false" outlineLevel="0" collapsed="false">
      <c r="A159" s="29" t="s">
        <v>734</v>
      </c>
      <c r="B159" s="16" t="s">
        <v>102</v>
      </c>
      <c r="C159" s="16" t="s">
        <v>96</v>
      </c>
      <c r="D159" s="18" t="n">
        <v>12</v>
      </c>
      <c r="E159" s="18" t="n">
        <v>0</v>
      </c>
      <c r="G159" s="30" t="n">
        <f aca="true">IFERROR(MATCH(TRUE(),INDEX(ISBLANK(OFFSET(G160,0,1,1,200)),0,0),0)-1,200)</f>
        <v>1</v>
      </c>
      <c r="H159" s="12" t="s">
        <v>789</v>
      </c>
      <c r="J159" s="30" t="n">
        <f aca="true">IFERROR(MATCH(TRUE(),INDEX(ISBLANK(OFFSET(J160,0,1,1,200)),0,0),0)-1,200)</f>
        <v>0</v>
      </c>
      <c r="K159" s="12"/>
      <c r="L159" s="31"/>
      <c r="M159" s="31"/>
      <c r="N159" s="32" t="s">
        <v>12</v>
      </c>
      <c r="O159" s="31" t="n">
        <v>1</v>
      </c>
      <c r="P159" s="30" t="n">
        <f aca="true">IFERROR(MATCH(TRUE(),INDEX(ISBLANK(OFFSET(P159,0,1,1,200)),0,0),0)-1,200)</f>
        <v>1</v>
      </c>
      <c r="Q159" s="33" t="n">
        <v>1</v>
      </c>
      <c r="S159" s="30" t="n">
        <f aca="true">IFERROR(MATCH(TRUE(),INDEX(ISBLANK(OFFSET(S160,0,1,1,200)),0,0),0)-1,200)</f>
        <v>0</v>
      </c>
      <c r="T159" s="12"/>
    </row>
    <row r="160" customFormat="false" ht="12.8" hidden="false" customHeight="false" outlineLevel="0" collapsed="false">
      <c r="A160" s="1"/>
      <c r="B160" s="1"/>
      <c r="C160" s="1"/>
      <c r="G160" s="1"/>
      <c r="H160" s="12" t="s">
        <v>788</v>
      </c>
      <c r="K160" s="12"/>
      <c r="T160" s="12"/>
    </row>
    <row r="161" customFormat="false" ht="12.8" hidden="false" customHeight="false" outlineLevel="0" collapsed="false">
      <c r="A161" s="1"/>
      <c r="B161" s="1"/>
      <c r="C161" s="1"/>
      <c r="G161" s="1"/>
      <c r="H161" s="18" t="n">
        <v>12</v>
      </c>
      <c r="K161" s="12"/>
    </row>
    <row r="162" customFormat="false" ht="39.75" hidden="false" customHeight="false" outlineLevel="0" collapsed="false">
      <c r="A162" s="28" t="s">
        <v>19</v>
      </c>
      <c r="B162" s="28" t="s">
        <v>771</v>
      </c>
      <c r="C162" s="28" t="s">
        <v>772</v>
      </c>
      <c r="D162" s="28" t="s">
        <v>773</v>
      </c>
      <c r="E162" s="28" t="s">
        <v>774</v>
      </c>
      <c r="G162" s="28" t="s">
        <v>775</v>
      </c>
      <c r="H162" s="28" t="s">
        <v>776</v>
      </c>
      <c r="J162" s="28" t="s">
        <v>777</v>
      </c>
      <c r="K162" s="28" t="s">
        <v>778</v>
      </c>
      <c r="L162" s="28" t="s">
        <v>779</v>
      </c>
      <c r="M162" s="28" t="s">
        <v>780</v>
      </c>
      <c r="N162" s="28" t="s">
        <v>781</v>
      </c>
      <c r="O162" s="28" t="s">
        <v>782</v>
      </c>
      <c r="P162" s="28" t="s">
        <v>783</v>
      </c>
      <c r="Q162" s="28" t="s">
        <v>784</v>
      </c>
      <c r="S162" s="28" t="s">
        <v>785</v>
      </c>
      <c r="T162" s="28" t="s">
        <v>786</v>
      </c>
    </row>
    <row r="163" customFormat="false" ht="12.8" hidden="false" customHeight="false" outlineLevel="0" collapsed="false">
      <c r="A163" s="29" t="s">
        <v>734</v>
      </c>
      <c r="B163" s="16" t="s">
        <v>103</v>
      </c>
      <c r="C163" s="16" t="s">
        <v>97</v>
      </c>
      <c r="D163" s="18" t="n">
        <v>12</v>
      </c>
      <c r="E163" s="18" t="n">
        <v>0</v>
      </c>
      <c r="G163" s="30" t="n">
        <f aca="true">IFERROR(MATCH(TRUE(),INDEX(ISBLANK(OFFSET(G164,0,1,1,200)),0,0),0)-1,200)</f>
        <v>1</v>
      </c>
      <c r="H163" s="12" t="s">
        <v>789</v>
      </c>
      <c r="J163" s="30" t="n">
        <f aca="true">IFERROR(MATCH(TRUE(),INDEX(ISBLANK(OFFSET(J164,0,1,1,200)),0,0),0)-1,200)</f>
        <v>0</v>
      </c>
      <c r="K163" s="12"/>
      <c r="L163" s="31"/>
      <c r="M163" s="31"/>
      <c r="N163" s="32" t="s">
        <v>12</v>
      </c>
      <c r="O163" s="31" t="n">
        <v>1</v>
      </c>
      <c r="P163" s="30" t="n">
        <f aca="true">IFERROR(MATCH(TRUE(),INDEX(ISBLANK(OFFSET(P163,0,1,1,200)),0,0),0)-1,200)</f>
        <v>1</v>
      </c>
      <c r="Q163" s="33" t="n">
        <v>1</v>
      </c>
      <c r="S163" s="30" t="n">
        <f aca="true">IFERROR(MATCH(TRUE(),INDEX(ISBLANK(OFFSET(S164,0,1,1,200)),0,0),0)-1,200)</f>
        <v>0</v>
      </c>
      <c r="T163" s="12"/>
    </row>
    <row r="164" customFormat="false" ht="12.8" hidden="false" customHeight="false" outlineLevel="0" collapsed="false">
      <c r="A164" s="1"/>
      <c r="B164" s="1"/>
      <c r="C164" s="1"/>
      <c r="G164" s="1"/>
      <c r="H164" s="12" t="s">
        <v>788</v>
      </c>
      <c r="K164" s="12"/>
      <c r="T164" s="12"/>
    </row>
    <row r="165" customFormat="false" ht="12.8" hidden="false" customHeight="false" outlineLevel="0" collapsed="false">
      <c r="A165" s="1"/>
      <c r="B165" s="1"/>
      <c r="C165" s="1"/>
      <c r="G165" s="1"/>
      <c r="H165" s="18" t="n">
        <v>12</v>
      </c>
      <c r="K165" s="12"/>
    </row>
    <row r="166" customFormat="false" ht="39.75" hidden="false" customHeight="false" outlineLevel="0" collapsed="false">
      <c r="A166" s="28" t="s">
        <v>19</v>
      </c>
      <c r="B166" s="28" t="s">
        <v>771</v>
      </c>
      <c r="C166" s="28" t="s">
        <v>772</v>
      </c>
      <c r="D166" s="28" t="s">
        <v>773</v>
      </c>
      <c r="E166" s="28" t="s">
        <v>774</v>
      </c>
      <c r="G166" s="28" t="s">
        <v>775</v>
      </c>
      <c r="H166" s="28" t="s">
        <v>776</v>
      </c>
      <c r="J166" s="28" t="s">
        <v>777</v>
      </c>
      <c r="K166" s="28" t="s">
        <v>778</v>
      </c>
      <c r="L166" s="28" t="s">
        <v>779</v>
      </c>
      <c r="M166" s="28" t="s">
        <v>780</v>
      </c>
      <c r="N166" s="28" t="s">
        <v>781</v>
      </c>
      <c r="O166" s="28" t="s">
        <v>782</v>
      </c>
      <c r="P166" s="28" t="s">
        <v>783</v>
      </c>
      <c r="Q166" s="28" t="s">
        <v>784</v>
      </c>
      <c r="S166" s="28" t="s">
        <v>785</v>
      </c>
      <c r="T166" s="28" t="s">
        <v>786</v>
      </c>
    </row>
    <row r="167" customFormat="false" ht="12.8" hidden="false" customHeight="false" outlineLevel="0" collapsed="false">
      <c r="A167" s="29" t="s">
        <v>734</v>
      </c>
      <c r="B167" s="16" t="s">
        <v>114</v>
      </c>
      <c r="C167" s="16" t="s">
        <v>108</v>
      </c>
      <c r="D167" s="18" t="n">
        <v>12</v>
      </c>
      <c r="E167" s="18" t="n">
        <v>0</v>
      </c>
      <c r="G167" s="30" t="n">
        <f aca="true">IFERROR(MATCH(TRUE(),INDEX(ISBLANK(OFFSET(G168,0,1,1,200)),0,0),0)-1,200)</f>
        <v>1</v>
      </c>
      <c r="H167" s="12" t="s">
        <v>789</v>
      </c>
      <c r="J167" s="30" t="n">
        <f aca="true">IFERROR(MATCH(TRUE(),INDEX(ISBLANK(OFFSET(J168,0,1,1,200)),0,0),0)-1,200)</f>
        <v>0</v>
      </c>
      <c r="K167" s="12"/>
      <c r="L167" s="31"/>
      <c r="M167" s="31"/>
      <c r="N167" s="32" t="s">
        <v>12</v>
      </c>
      <c r="O167" s="31" t="n">
        <v>1</v>
      </c>
      <c r="P167" s="30" t="n">
        <f aca="true">IFERROR(MATCH(TRUE(),INDEX(ISBLANK(OFFSET(P167,0,1,1,200)),0,0),0)-1,200)</f>
        <v>1</v>
      </c>
      <c r="Q167" s="33" t="n">
        <v>1</v>
      </c>
      <c r="S167" s="30" t="n">
        <f aca="true">IFERROR(MATCH(TRUE(),INDEX(ISBLANK(OFFSET(S168,0,1,1,200)),0,0),0)-1,200)</f>
        <v>0</v>
      </c>
      <c r="T167" s="12"/>
    </row>
    <row r="168" customFormat="false" ht="12.8" hidden="false" customHeight="false" outlineLevel="0" collapsed="false">
      <c r="A168" s="1"/>
      <c r="B168" s="1"/>
      <c r="C168" s="1"/>
      <c r="G168" s="1"/>
      <c r="H168" s="12" t="s">
        <v>788</v>
      </c>
      <c r="K168" s="12"/>
      <c r="T168" s="12"/>
    </row>
    <row r="169" customFormat="false" ht="12.8" hidden="false" customHeight="false" outlineLevel="0" collapsed="false">
      <c r="A169" s="1"/>
      <c r="B169" s="1"/>
      <c r="C169" s="1"/>
      <c r="G169" s="1"/>
      <c r="H169" s="18" t="n">
        <v>12</v>
      </c>
      <c r="K169" s="12"/>
    </row>
    <row r="170" customFormat="false" ht="39.75" hidden="false" customHeight="false" outlineLevel="0" collapsed="false">
      <c r="A170" s="28" t="s">
        <v>19</v>
      </c>
      <c r="B170" s="28" t="s">
        <v>771</v>
      </c>
      <c r="C170" s="28" t="s">
        <v>772</v>
      </c>
      <c r="D170" s="28" t="s">
        <v>773</v>
      </c>
      <c r="E170" s="28" t="s">
        <v>774</v>
      </c>
      <c r="G170" s="28" t="s">
        <v>775</v>
      </c>
      <c r="H170" s="28" t="s">
        <v>776</v>
      </c>
      <c r="J170" s="28" t="s">
        <v>777</v>
      </c>
      <c r="K170" s="28" t="s">
        <v>778</v>
      </c>
      <c r="L170" s="28" t="s">
        <v>779</v>
      </c>
      <c r="M170" s="28" t="s">
        <v>780</v>
      </c>
      <c r="N170" s="28" t="s">
        <v>781</v>
      </c>
      <c r="O170" s="28" t="s">
        <v>782</v>
      </c>
      <c r="P170" s="28" t="s">
        <v>783</v>
      </c>
      <c r="Q170" s="28" t="s">
        <v>784</v>
      </c>
      <c r="S170" s="28" t="s">
        <v>785</v>
      </c>
      <c r="T170" s="28" t="s">
        <v>786</v>
      </c>
    </row>
    <row r="171" customFormat="false" ht="12.8" hidden="false" customHeight="false" outlineLevel="0" collapsed="false">
      <c r="A171" s="29" t="s">
        <v>734</v>
      </c>
      <c r="B171" s="16" t="s">
        <v>115</v>
      </c>
      <c r="C171" s="16" t="s">
        <v>109</v>
      </c>
      <c r="D171" s="18" t="n">
        <v>12</v>
      </c>
      <c r="E171" s="18" t="n">
        <v>0</v>
      </c>
      <c r="G171" s="30" t="n">
        <f aca="true">IFERROR(MATCH(TRUE(),INDEX(ISBLANK(OFFSET(G172,0,1,1,200)),0,0),0)-1,200)</f>
        <v>1</v>
      </c>
      <c r="H171" s="12" t="s">
        <v>789</v>
      </c>
      <c r="J171" s="30" t="n">
        <f aca="true">IFERROR(MATCH(TRUE(),INDEX(ISBLANK(OFFSET(J172,0,1,1,200)),0,0),0)-1,200)</f>
        <v>0</v>
      </c>
      <c r="K171" s="12"/>
      <c r="L171" s="31"/>
      <c r="M171" s="31"/>
      <c r="N171" s="32" t="s">
        <v>12</v>
      </c>
      <c r="O171" s="31" t="n">
        <v>1</v>
      </c>
      <c r="P171" s="30" t="n">
        <f aca="true">IFERROR(MATCH(TRUE(),INDEX(ISBLANK(OFFSET(P171,0,1,1,200)),0,0),0)-1,200)</f>
        <v>1</v>
      </c>
      <c r="Q171" s="33" t="n">
        <v>1</v>
      </c>
      <c r="S171" s="30" t="n">
        <f aca="true">IFERROR(MATCH(TRUE(),INDEX(ISBLANK(OFFSET(S172,0,1,1,200)),0,0),0)-1,200)</f>
        <v>0</v>
      </c>
      <c r="T171" s="12"/>
    </row>
    <row r="172" customFormat="false" ht="12.8" hidden="false" customHeight="false" outlineLevel="0" collapsed="false">
      <c r="A172" s="1"/>
      <c r="B172" s="1"/>
      <c r="C172" s="1"/>
      <c r="G172" s="1"/>
      <c r="H172" s="12" t="s">
        <v>788</v>
      </c>
      <c r="K172" s="12"/>
      <c r="T172" s="12"/>
    </row>
    <row r="173" customFormat="false" ht="12.8" hidden="false" customHeight="false" outlineLevel="0" collapsed="false">
      <c r="A173" s="1"/>
      <c r="B173" s="1"/>
      <c r="C173" s="1"/>
      <c r="G173" s="1"/>
      <c r="H173" s="18" t="n">
        <v>12</v>
      </c>
      <c r="K173" s="12"/>
    </row>
    <row r="174" customFormat="false" ht="39.75" hidden="false" customHeight="false" outlineLevel="0" collapsed="false">
      <c r="A174" s="28" t="s">
        <v>19</v>
      </c>
      <c r="B174" s="28" t="s">
        <v>771</v>
      </c>
      <c r="C174" s="28" t="s">
        <v>772</v>
      </c>
      <c r="D174" s="28" t="s">
        <v>773</v>
      </c>
      <c r="E174" s="28" t="s">
        <v>774</v>
      </c>
      <c r="G174" s="28" t="s">
        <v>775</v>
      </c>
      <c r="H174" s="28" t="s">
        <v>776</v>
      </c>
      <c r="J174" s="28" t="s">
        <v>777</v>
      </c>
      <c r="K174" s="28" t="s">
        <v>778</v>
      </c>
      <c r="L174" s="28" t="s">
        <v>779</v>
      </c>
      <c r="M174" s="28" t="s">
        <v>780</v>
      </c>
      <c r="N174" s="28" t="s">
        <v>781</v>
      </c>
      <c r="O174" s="28" t="s">
        <v>782</v>
      </c>
      <c r="P174" s="28" t="s">
        <v>783</v>
      </c>
      <c r="Q174" s="28" t="s">
        <v>784</v>
      </c>
      <c r="S174" s="28" t="s">
        <v>785</v>
      </c>
      <c r="T174" s="28" t="s">
        <v>786</v>
      </c>
    </row>
    <row r="175" customFormat="false" ht="12.8" hidden="false" customHeight="false" outlineLevel="0" collapsed="false">
      <c r="A175" s="29" t="s">
        <v>734</v>
      </c>
      <c r="B175" s="16" t="s">
        <v>126</v>
      </c>
      <c r="C175" s="16" t="s">
        <v>120</v>
      </c>
      <c r="D175" s="18" t="n">
        <v>12</v>
      </c>
      <c r="E175" s="18" t="n">
        <v>0</v>
      </c>
      <c r="G175" s="30" t="n">
        <f aca="true">IFERROR(MATCH(TRUE(),INDEX(ISBLANK(OFFSET(G176,0,1,1,200)),0,0),0)-1,200)</f>
        <v>1</v>
      </c>
      <c r="H175" s="12" t="s">
        <v>789</v>
      </c>
      <c r="J175" s="30" t="n">
        <f aca="true">IFERROR(MATCH(TRUE(),INDEX(ISBLANK(OFFSET(J176,0,1,1,200)),0,0),0)-1,200)</f>
        <v>0</v>
      </c>
      <c r="K175" s="12"/>
      <c r="L175" s="31"/>
      <c r="M175" s="31"/>
      <c r="N175" s="32" t="s">
        <v>12</v>
      </c>
      <c r="O175" s="31" t="n">
        <v>1</v>
      </c>
      <c r="P175" s="30" t="n">
        <f aca="true">IFERROR(MATCH(TRUE(),INDEX(ISBLANK(OFFSET(P175,0,1,1,200)),0,0),0)-1,200)</f>
        <v>1</v>
      </c>
      <c r="Q175" s="33" t="n">
        <v>1</v>
      </c>
      <c r="S175" s="30" t="n">
        <f aca="true">IFERROR(MATCH(TRUE(),INDEX(ISBLANK(OFFSET(S176,0,1,1,200)),0,0),0)-1,200)</f>
        <v>0</v>
      </c>
      <c r="T175" s="12"/>
    </row>
    <row r="176" customFormat="false" ht="12.8" hidden="false" customHeight="false" outlineLevel="0" collapsed="false">
      <c r="A176" s="1"/>
      <c r="B176" s="1"/>
      <c r="C176" s="1"/>
      <c r="G176" s="1"/>
      <c r="H176" s="12" t="s">
        <v>788</v>
      </c>
      <c r="K176" s="12"/>
      <c r="T176" s="12"/>
    </row>
    <row r="177" customFormat="false" ht="12.8" hidden="false" customHeight="false" outlineLevel="0" collapsed="false">
      <c r="A177" s="1"/>
      <c r="B177" s="1"/>
      <c r="C177" s="1"/>
      <c r="G177" s="1"/>
      <c r="H177" s="18" t="n">
        <v>16</v>
      </c>
      <c r="K177" s="12"/>
    </row>
    <row r="178" customFormat="false" ht="39.75" hidden="false" customHeight="false" outlineLevel="0" collapsed="false">
      <c r="A178" s="28" t="s">
        <v>19</v>
      </c>
      <c r="B178" s="28" t="s">
        <v>771</v>
      </c>
      <c r="C178" s="28" t="s">
        <v>772</v>
      </c>
      <c r="D178" s="28" t="s">
        <v>773</v>
      </c>
      <c r="E178" s="28" t="s">
        <v>774</v>
      </c>
      <c r="G178" s="28" t="s">
        <v>775</v>
      </c>
      <c r="H178" s="28" t="s">
        <v>776</v>
      </c>
      <c r="J178" s="28" t="s">
        <v>777</v>
      </c>
      <c r="K178" s="28" t="s">
        <v>778</v>
      </c>
      <c r="L178" s="28" t="s">
        <v>779</v>
      </c>
      <c r="M178" s="28" t="s">
        <v>780</v>
      </c>
      <c r="N178" s="28" t="s">
        <v>781</v>
      </c>
      <c r="O178" s="28" t="s">
        <v>782</v>
      </c>
      <c r="P178" s="28" t="s">
        <v>783</v>
      </c>
      <c r="Q178" s="28" t="s">
        <v>784</v>
      </c>
      <c r="S178" s="28" t="s">
        <v>785</v>
      </c>
      <c r="T178" s="28" t="s">
        <v>786</v>
      </c>
    </row>
    <row r="179" customFormat="false" ht="12.8" hidden="false" customHeight="false" outlineLevel="0" collapsed="false">
      <c r="A179" s="29" t="s">
        <v>734</v>
      </c>
      <c r="B179" s="16" t="s">
        <v>127</v>
      </c>
      <c r="C179" s="16" t="s">
        <v>121</v>
      </c>
      <c r="D179" s="18" t="n">
        <v>12</v>
      </c>
      <c r="E179" s="18" t="n">
        <v>0</v>
      </c>
      <c r="G179" s="30" t="n">
        <f aca="true">IFERROR(MATCH(TRUE(),INDEX(ISBLANK(OFFSET(G180,0,1,1,200)),0,0),0)-1,200)</f>
        <v>1</v>
      </c>
      <c r="H179" s="12" t="s">
        <v>789</v>
      </c>
      <c r="J179" s="30" t="n">
        <f aca="true">IFERROR(MATCH(TRUE(),INDEX(ISBLANK(OFFSET(J180,0,1,1,200)),0,0),0)-1,200)</f>
        <v>0</v>
      </c>
      <c r="K179" s="12"/>
      <c r="L179" s="31"/>
      <c r="M179" s="31"/>
      <c r="N179" s="32" t="s">
        <v>12</v>
      </c>
      <c r="O179" s="31" t="n">
        <v>1</v>
      </c>
      <c r="P179" s="30" t="n">
        <f aca="true">IFERROR(MATCH(TRUE(),INDEX(ISBLANK(OFFSET(P179,0,1,1,200)),0,0),0)-1,200)</f>
        <v>1</v>
      </c>
      <c r="Q179" s="33" t="n">
        <v>1</v>
      </c>
      <c r="S179" s="30" t="n">
        <f aca="true">IFERROR(MATCH(TRUE(),INDEX(ISBLANK(OFFSET(S180,0,1,1,200)),0,0),0)-1,200)</f>
        <v>0</v>
      </c>
      <c r="T179" s="12"/>
    </row>
    <row r="180" customFormat="false" ht="12.8" hidden="false" customHeight="false" outlineLevel="0" collapsed="false">
      <c r="A180" s="1"/>
      <c r="B180" s="1"/>
      <c r="C180" s="1"/>
      <c r="G180" s="1"/>
      <c r="H180" s="12" t="s">
        <v>788</v>
      </c>
      <c r="K180" s="12"/>
      <c r="T180" s="12"/>
    </row>
    <row r="181" customFormat="false" ht="12.8" hidden="false" customHeight="false" outlineLevel="0" collapsed="false">
      <c r="A181" s="1"/>
      <c r="B181" s="1"/>
      <c r="C181" s="1"/>
      <c r="G181" s="1"/>
      <c r="H181" s="18" t="n">
        <v>16</v>
      </c>
      <c r="K181" s="12"/>
    </row>
    <row r="182" customFormat="false" ht="39.75" hidden="false" customHeight="false" outlineLevel="0" collapsed="false">
      <c r="A182" s="28" t="s">
        <v>19</v>
      </c>
      <c r="B182" s="28" t="s">
        <v>771</v>
      </c>
      <c r="C182" s="28" t="s">
        <v>772</v>
      </c>
      <c r="D182" s="28" t="s">
        <v>773</v>
      </c>
      <c r="E182" s="28" t="s">
        <v>774</v>
      </c>
      <c r="G182" s="28" t="s">
        <v>775</v>
      </c>
      <c r="H182" s="28" t="s">
        <v>776</v>
      </c>
      <c r="J182" s="28" t="s">
        <v>777</v>
      </c>
      <c r="K182" s="28" t="s">
        <v>778</v>
      </c>
      <c r="L182" s="28" t="s">
        <v>779</v>
      </c>
      <c r="M182" s="28" t="s">
        <v>780</v>
      </c>
      <c r="N182" s="28" t="s">
        <v>781</v>
      </c>
      <c r="O182" s="28" t="s">
        <v>782</v>
      </c>
      <c r="P182" s="28" t="s">
        <v>783</v>
      </c>
      <c r="Q182" s="28" t="s">
        <v>784</v>
      </c>
      <c r="S182" s="28" t="s">
        <v>785</v>
      </c>
      <c r="T182" s="28" t="s">
        <v>786</v>
      </c>
    </row>
    <row r="183" customFormat="false" ht="12.8" hidden="false" customHeight="false" outlineLevel="0" collapsed="false">
      <c r="A183" s="29" t="s">
        <v>734</v>
      </c>
      <c r="B183" s="16" t="s">
        <v>138</v>
      </c>
      <c r="C183" s="16" t="s">
        <v>132</v>
      </c>
      <c r="D183" s="18" t="n">
        <v>12</v>
      </c>
      <c r="E183" s="18" t="n">
        <v>0</v>
      </c>
      <c r="G183" s="30" t="n">
        <f aca="true">IFERROR(MATCH(TRUE(),INDEX(ISBLANK(OFFSET(G184,0,1,1,200)),0,0),0)-1,200)</f>
        <v>1</v>
      </c>
      <c r="H183" s="12" t="s">
        <v>789</v>
      </c>
      <c r="J183" s="30" t="n">
        <f aca="true">IFERROR(MATCH(TRUE(),INDEX(ISBLANK(OFFSET(J184,0,1,1,200)),0,0),0)-1,200)</f>
        <v>0</v>
      </c>
      <c r="K183" s="12"/>
      <c r="L183" s="31"/>
      <c r="M183" s="31"/>
      <c r="N183" s="32" t="s">
        <v>12</v>
      </c>
      <c r="O183" s="31" t="n">
        <v>1</v>
      </c>
      <c r="P183" s="30" t="n">
        <f aca="true">IFERROR(MATCH(TRUE(),INDEX(ISBLANK(OFFSET(P183,0,1,1,200)),0,0),0)-1,200)</f>
        <v>1</v>
      </c>
      <c r="Q183" s="33" t="n">
        <v>1</v>
      </c>
      <c r="S183" s="30" t="n">
        <f aca="true">IFERROR(MATCH(TRUE(),INDEX(ISBLANK(OFFSET(S184,0,1,1,200)),0,0),0)-1,200)</f>
        <v>0</v>
      </c>
      <c r="T183" s="12"/>
    </row>
    <row r="184" customFormat="false" ht="12.8" hidden="false" customHeight="false" outlineLevel="0" collapsed="false">
      <c r="A184" s="1"/>
      <c r="B184" s="1"/>
      <c r="C184" s="1"/>
      <c r="G184" s="1"/>
      <c r="H184" s="12" t="s">
        <v>788</v>
      </c>
      <c r="K184" s="12"/>
      <c r="T184" s="12"/>
    </row>
    <row r="185" customFormat="false" ht="12.8" hidden="false" customHeight="false" outlineLevel="0" collapsed="false">
      <c r="A185" s="1"/>
      <c r="B185" s="1"/>
      <c r="C185" s="1"/>
      <c r="G185" s="1"/>
      <c r="H185" s="18" t="n">
        <v>12</v>
      </c>
      <c r="K185" s="12"/>
    </row>
    <row r="186" customFormat="false" ht="39.75" hidden="false" customHeight="false" outlineLevel="0" collapsed="false">
      <c r="A186" s="28" t="s">
        <v>19</v>
      </c>
      <c r="B186" s="28" t="s">
        <v>771</v>
      </c>
      <c r="C186" s="28" t="s">
        <v>772</v>
      </c>
      <c r="D186" s="28" t="s">
        <v>773</v>
      </c>
      <c r="E186" s="28" t="s">
        <v>774</v>
      </c>
      <c r="G186" s="28" t="s">
        <v>775</v>
      </c>
      <c r="H186" s="28" t="s">
        <v>776</v>
      </c>
      <c r="J186" s="28" t="s">
        <v>777</v>
      </c>
      <c r="K186" s="28" t="s">
        <v>778</v>
      </c>
      <c r="L186" s="28" t="s">
        <v>779</v>
      </c>
      <c r="M186" s="28" t="s">
        <v>780</v>
      </c>
      <c r="N186" s="28" t="s">
        <v>781</v>
      </c>
      <c r="O186" s="28" t="s">
        <v>782</v>
      </c>
      <c r="P186" s="28" t="s">
        <v>783</v>
      </c>
      <c r="Q186" s="28" t="s">
        <v>784</v>
      </c>
      <c r="S186" s="28" t="s">
        <v>785</v>
      </c>
      <c r="T186" s="28" t="s">
        <v>786</v>
      </c>
    </row>
    <row r="187" customFormat="false" ht="12.8" hidden="false" customHeight="false" outlineLevel="0" collapsed="false">
      <c r="A187" s="29" t="s">
        <v>734</v>
      </c>
      <c r="B187" s="16" t="s">
        <v>139</v>
      </c>
      <c r="C187" s="16" t="s">
        <v>133</v>
      </c>
      <c r="D187" s="18" t="n">
        <v>12</v>
      </c>
      <c r="E187" s="18" t="n">
        <v>0</v>
      </c>
      <c r="G187" s="30" t="n">
        <f aca="true">IFERROR(MATCH(TRUE(),INDEX(ISBLANK(OFFSET(G188,0,1,1,200)),0,0),0)-1,200)</f>
        <v>1</v>
      </c>
      <c r="H187" s="12" t="s">
        <v>789</v>
      </c>
      <c r="J187" s="30" t="n">
        <f aca="true">IFERROR(MATCH(TRUE(),INDEX(ISBLANK(OFFSET(J188,0,1,1,200)),0,0),0)-1,200)</f>
        <v>0</v>
      </c>
      <c r="K187" s="12"/>
      <c r="L187" s="31"/>
      <c r="M187" s="31"/>
      <c r="N187" s="32" t="s">
        <v>12</v>
      </c>
      <c r="O187" s="31" t="n">
        <v>1</v>
      </c>
      <c r="P187" s="30" t="n">
        <f aca="true">IFERROR(MATCH(TRUE(),INDEX(ISBLANK(OFFSET(P187,0,1,1,200)),0,0),0)-1,200)</f>
        <v>1</v>
      </c>
      <c r="Q187" s="33" t="n">
        <v>1</v>
      </c>
      <c r="S187" s="30" t="n">
        <f aca="true">IFERROR(MATCH(TRUE(),INDEX(ISBLANK(OFFSET(S188,0,1,1,200)),0,0),0)-1,200)</f>
        <v>0</v>
      </c>
      <c r="T187" s="12"/>
    </row>
    <row r="188" customFormat="false" ht="12.8" hidden="false" customHeight="false" outlineLevel="0" collapsed="false">
      <c r="A188" s="1"/>
      <c r="B188" s="1"/>
      <c r="C188" s="1"/>
      <c r="G188" s="1"/>
      <c r="H188" s="12" t="s">
        <v>788</v>
      </c>
      <c r="K188" s="12"/>
      <c r="T188" s="12"/>
    </row>
    <row r="189" customFormat="false" ht="12.8" hidden="false" customHeight="false" outlineLevel="0" collapsed="false">
      <c r="A189" s="1"/>
      <c r="B189" s="1"/>
      <c r="C189" s="1"/>
      <c r="G189" s="1"/>
      <c r="H189" s="18" t="n">
        <v>12</v>
      </c>
      <c r="K189" s="12"/>
    </row>
    <row r="190" customFormat="false" ht="39.75" hidden="false" customHeight="false" outlineLevel="0" collapsed="false">
      <c r="A190" s="28" t="s">
        <v>19</v>
      </c>
      <c r="B190" s="28" t="s">
        <v>771</v>
      </c>
      <c r="C190" s="28" t="s">
        <v>772</v>
      </c>
      <c r="D190" s="28" t="s">
        <v>773</v>
      </c>
      <c r="E190" s="28" t="s">
        <v>774</v>
      </c>
      <c r="G190" s="28" t="s">
        <v>775</v>
      </c>
      <c r="H190" s="28" t="s">
        <v>776</v>
      </c>
      <c r="J190" s="28" t="s">
        <v>777</v>
      </c>
      <c r="K190" s="28" t="s">
        <v>778</v>
      </c>
      <c r="L190" s="28" t="s">
        <v>779</v>
      </c>
      <c r="M190" s="28" t="s">
        <v>780</v>
      </c>
      <c r="N190" s="28" t="s">
        <v>781</v>
      </c>
      <c r="O190" s="28" t="s">
        <v>782</v>
      </c>
      <c r="P190" s="28" t="s">
        <v>783</v>
      </c>
      <c r="Q190" s="28" t="s">
        <v>784</v>
      </c>
      <c r="S190" s="28" t="s">
        <v>785</v>
      </c>
      <c r="T190" s="28" t="s">
        <v>786</v>
      </c>
    </row>
    <row r="191" customFormat="false" ht="12.8" hidden="false" customHeight="false" outlineLevel="0" collapsed="false">
      <c r="A191" s="29" t="s">
        <v>734</v>
      </c>
      <c r="B191" s="16" t="s">
        <v>150</v>
      </c>
      <c r="C191" s="16" t="s">
        <v>144</v>
      </c>
      <c r="D191" s="18" t="n">
        <v>12</v>
      </c>
      <c r="E191" s="18" t="n">
        <v>0</v>
      </c>
      <c r="G191" s="30" t="n">
        <f aca="true">IFERROR(MATCH(TRUE(),INDEX(ISBLANK(OFFSET(G192,0,1,1,200)),0,0),0)-1,200)</f>
        <v>1</v>
      </c>
      <c r="H191" s="12" t="s">
        <v>789</v>
      </c>
      <c r="J191" s="30" t="n">
        <f aca="true">IFERROR(MATCH(TRUE(),INDEX(ISBLANK(OFFSET(J192,0,1,1,200)),0,0),0)-1,200)</f>
        <v>0</v>
      </c>
      <c r="K191" s="12"/>
      <c r="L191" s="31"/>
      <c r="M191" s="31"/>
      <c r="N191" s="32" t="s">
        <v>12</v>
      </c>
      <c r="O191" s="31" t="n">
        <v>1</v>
      </c>
      <c r="P191" s="30" t="n">
        <f aca="true">IFERROR(MATCH(TRUE(),INDEX(ISBLANK(OFFSET(P191,0,1,1,200)),0,0),0)-1,200)</f>
        <v>1</v>
      </c>
      <c r="Q191" s="33" t="n">
        <v>1</v>
      </c>
      <c r="S191" s="30" t="n">
        <f aca="true">IFERROR(MATCH(TRUE(),INDEX(ISBLANK(OFFSET(S192,0,1,1,200)),0,0),0)-1,200)</f>
        <v>0</v>
      </c>
      <c r="T191" s="12"/>
    </row>
    <row r="192" customFormat="false" ht="12.8" hidden="false" customHeight="false" outlineLevel="0" collapsed="false">
      <c r="A192" s="1"/>
      <c r="B192" s="1"/>
      <c r="C192" s="1"/>
      <c r="G192" s="1"/>
      <c r="H192" s="12" t="s">
        <v>788</v>
      </c>
      <c r="K192" s="12"/>
      <c r="T192" s="12"/>
    </row>
    <row r="193" customFormat="false" ht="12.8" hidden="false" customHeight="false" outlineLevel="0" collapsed="false">
      <c r="A193" s="1"/>
      <c r="B193" s="1"/>
      <c r="C193" s="1"/>
      <c r="G193" s="1"/>
      <c r="H193" s="18" t="n">
        <v>12</v>
      </c>
      <c r="K193" s="12"/>
    </row>
    <row r="194" customFormat="false" ht="39.75" hidden="false" customHeight="false" outlineLevel="0" collapsed="false">
      <c r="A194" s="28" t="s">
        <v>19</v>
      </c>
      <c r="B194" s="28" t="s">
        <v>771</v>
      </c>
      <c r="C194" s="28" t="s">
        <v>772</v>
      </c>
      <c r="D194" s="28" t="s">
        <v>773</v>
      </c>
      <c r="E194" s="28" t="s">
        <v>774</v>
      </c>
      <c r="G194" s="28" t="s">
        <v>775</v>
      </c>
      <c r="H194" s="28" t="s">
        <v>776</v>
      </c>
      <c r="J194" s="28" t="s">
        <v>777</v>
      </c>
      <c r="K194" s="28" t="s">
        <v>778</v>
      </c>
      <c r="L194" s="28" t="s">
        <v>779</v>
      </c>
      <c r="M194" s="28" t="s">
        <v>780</v>
      </c>
      <c r="N194" s="28" t="s">
        <v>781</v>
      </c>
      <c r="O194" s="28" t="s">
        <v>782</v>
      </c>
      <c r="P194" s="28" t="s">
        <v>783</v>
      </c>
      <c r="Q194" s="28" t="s">
        <v>784</v>
      </c>
      <c r="S194" s="28" t="s">
        <v>785</v>
      </c>
      <c r="T194" s="28" t="s">
        <v>786</v>
      </c>
    </row>
    <row r="195" customFormat="false" ht="12.8" hidden="false" customHeight="false" outlineLevel="0" collapsed="false">
      <c r="A195" s="29" t="s">
        <v>734</v>
      </c>
      <c r="B195" s="16" t="s">
        <v>151</v>
      </c>
      <c r="C195" s="16" t="s">
        <v>145</v>
      </c>
      <c r="D195" s="18" t="n">
        <v>12</v>
      </c>
      <c r="E195" s="18" t="n">
        <v>0</v>
      </c>
      <c r="G195" s="30" t="n">
        <f aca="true">IFERROR(MATCH(TRUE(),INDEX(ISBLANK(OFFSET(G196,0,1,1,200)),0,0),0)-1,200)</f>
        <v>1</v>
      </c>
      <c r="H195" s="12" t="s">
        <v>789</v>
      </c>
      <c r="J195" s="30" t="n">
        <f aca="true">IFERROR(MATCH(TRUE(),INDEX(ISBLANK(OFFSET(J196,0,1,1,200)),0,0),0)-1,200)</f>
        <v>0</v>
      </c>
      <c r="K195" s="12"/>
      <c r="L195" s="31"/>
      <c r="M195" s="31"/>
      <c r="N195" s="32" t="s">
        <v>12</v>
      </c>
      <c r="O195" s="31" t="n">
        <v>1</v>
      </c>
      <c r="P195" s="30" t="n">
        <f aca="true">IFERROR(MATCH(TRUE(),INDEX(ISBLANK(OFFSET(P195,0,1,1,200)),0,0),0)-1,200)</f>
        <v>1</v>
      </c>
      <c r="Q195" s="33" t="n">
        <v>1</v>
      </c>
      <c r="S195" s="30" t="n">
        <f aca="true">IFERROR(MATCH(TRUE(),INDEX(ISBLANK(OFFSET(S196,0,1,1,200)),0,0),0)-1,200)</f>
        <v>0</v>
      </c>
      <c r="T195" s="12"/>
    </row>
    <row r="196" customFormat="false" ht="12.8" hidden="false" customHeight="false" outlineLevel="0" collapsed="false">
      <c r="A196" s="1"/>
      <c r="B196" s="1"/>
      <c r="C196" s="1"/>
      <c r="G196" s="1"/>
      <c r="H196" s="12" t="s">
        <v>788</v>
      </c>
      <c r="K196" s="12"/>
      <c r="T196" s="12"/>
    </row>
    <row r="197" customFormat="false" ht="12.8" hidden="false" customHeight="false" outlineLevel="0" collapsed="false">
      <c r="A197" s="1"/>
      <c r="B197" s="1"/>
      <c r="C197" s="1"/>
      <c r="G197" s="1"/>
      <c r="H197" s="18" t="n">
        <v>12</v>
      </c>
      <c r="K197" s="12"/>
    </row>
    <row r="198" customFormat="false" ht="39.75" hidden="false" customHeight="false" outlineLevel="0" collapsed="false">
      <c r="A198" s="28" t="s">
        <v>19</v>
      </c>
      <c r="B198" s="28" t="s">
        <v>771</v>
      </c>
      <c r="C198" s="28" t="s">
        <v>772</v>
      </c>
      <c r="D198" s="28" t="s">
        <v>773</v>
      </c>
      <c r="E198" s="28" t="s">
        <v>774</v>
      </c>
      <c r="G198" s="28" t="s">
        <v>775</v>
      </c>
      <c r="H198" s="28" t="s">
        <v>776</v>
      </c>
      <c r="J198" s="28" t="s">
        <v>777</v>
      </c>
      <c r="K198" s="28" t="s">
        <v>778</v>
      </c>
      <c r="L198" s="28" t="s">
        <v>779</v>
      </c>
      <c r="M198" s="28" t="s">
        <v>780</v>
      </c>
      <c r="N198" s="28" t="s">
        <v>781</v>
      </c>
      <c r="O198" s="28" t="s">
        <v>782</v>
      </c>
      <c r="P198" s="28" t="s">
        <v>783</v>
      </c>
      <c r="Q198" s="28" t="s">
        <v>784</v>
      </c>
      <c r="S198" s="28" t="s">
        <v>785</v>
      </c>
      <c r="T198" s="28" t="s">
        <v>786</v>
      </c>
    </row>
    <row r="199" customFormat="false" ht="12.8" hidden="false" customHeight="false" outlineLevel="0" collapsed="false">
      <c r="A199" s="29" t="s">
        <v>734</v>
      </c>
      <c r="B199" s="16" t="s">
        <v>162</v>
      </c>
      <c r="C199" s="16" t="s">
        <v>156</v>
      </c>
      <c r="D199" s="18" t="n">
        <v>12</v>
      </c>
      <c r="E199" s="18" t="n">
        <v>0</v>
      </c>
      <c r="G199" s="30" t="n">
        <f aca="true">IFERROR(MATCH(TRUE(),INDEX(ISBLANK(OFFSET(G200,0,1,1,200)),0,0),0)-1,200)</f>
        <v>1</v>
      </c>
      <c r="H199" s="12" t="s">
        <v>789</v>
      </c>
      <c r="J199" s="30" t="n">
        <f aca="true">IFERROR(MATCH(TRUE(),INDEX(ISBLANK(OFFSET(J200,0,1,1,200)),0,0),0)-1,200)</f>
        <v>0</v>
      </c>
      <c r="K199" s="12"/>
      <c r="L199" s="31"/>
      <c r="M199" s="31"/>
      <c r="N199" s="32" t="s">
        <v>12</v>
      </c>
      <c r="O199" s="31" t="n">
        <v>1</v>
      </c>
      <c r="P199" s="30" t="n">
        <f aca="true">IFERROR(MATCH(TRUE(),INDEX(ISBLANK(OFFSET(P199,0,1,1,200)),0,0),0)-1,200)</f>
        <v>1</v>
      </c>
      <c r="Q199" s="33" t="n">
        <v>1</v>
      </c>
      <c r="S199" s="30" t="n">
        <f aca="true">IFERROR(MATCH(TRUE(),INDEX(ISBLANK(OFFSET(S200,0,1,1,200)),0,0),0)-1,200)</f>
        <v>0</v>
      </c>
      <c r="T199" s="12"/>
    </row>
    <row r="200" customFormat="false" ht="12.8" hidden="false" customHeight="false" outlineLevel="0" collapsed="false">
      <c r="A200" s="1"/>
      <c r="B200" s="1"/>
      <c r="C200" s="1"/>
      <c r="G200" s="1"/>
      <c r="H200" s="12" t="s">
        <v>788</v>
      </c>
      <c r="K200" s="12"/>
      <c r="T200" s="12"/>
    </row>
    <row r="201" customFormat="false" ht="12.8" hidden="false" customHeight="false" outlineLevel="0" collapsed="false">
      <c r="A201" s="1"/>
      <c r="B201" s="1"/>
      <c r="C201" s="1"/>
      <c r="G201" s="1"/>
      <c r="H201" s="18" t="n">
        <v>12</v>
      </c>
      <c r="K201" s="12"/>
    </row>
    <row r="202" customFormat="false" ht="39.75" hidden="false" customHeight="false" outlineLevel="0" collapsed="false">
      <c r="A202" s="28" t="s">
        <v>19</v>
      </c>
      <c r="B202" s="28" t="s">
        <v>771</v>
      </c>
      <c r="C202" s="28" t="s">
        <v>772</v>
      </c>
      <c r="D202" s="28" t="s">
        <v>773</v>
      </c>
      <c r="E202" s="28" t="s">
        <v>774</v>
      </c>
      <c r="G202" s="28" t="s">
        <v>775</v>
      </c>
      <c r="H202" s="28" t="s">
        <v>776</v>
      </c>
      <c r="J202" s="28" t="s">
        <v>777</v>
      </c>
      <c r="K202" s="28" t="s">
        <v>778</v>
      </c>
      <c r="L202" s="28" t="s">
        <v>779</v>
      </c>
      <c r="M202" s="28" t="s">
        <v>780</v>
      </c>
      <c r="N202" s="28" t="s">
        <v>781</v>
      </c>
      <c r="O202" s="28" t="s">
        <v>782</v>
      </c>
      <c r="P202" s="28" t="s">
        <v>783</v>
      </c>
      <c r="Q202" s="28" t="s">
        <v>784</v>
      </c>
      <c r="S202" s="28" t="s">
        <v>785</v>
      </c>
      <c r="T202" s="28" t="s">
        <v>786</v>
      </c>
    </row>
    <row r="203" customFormat="false" ht="12.8" hidden="false" customHeight="false" outlineLevel="0" collapsed="false">
      <c r="A203" s="29" t="s">
        <v>734</v>
      </c>
      <c r="B203" s="16" t="s">
        <v>163</v>
      </c>
      <c r="C203" s="16" t="s">
        <v>157</v>
      </c>
      <c r="D203" s="18" t="n">
        <v>12</v>
      </c>
      <c r="E203" s="18" t="n">
        <v>0</v>
      </c>
      <c r="G203" s="30" t="n">
        <f aca="true">IFERROR(MATCH(TRUE(),INDEX(ISBLANK(OFFSET(G204,0,1,1,200)),0,0),0)-1,200)</f>
        <v>1</v>
      </c>
      <c r="H203" s="12" t="s">
        <v>789</v>
      </c>
      <c r="J203" s="30" t="n">
        <f aca="true">IFERROR(MATCH(TRUE(),INDEX(ISBLANK(OFFSET(J204,0,1,1,200)),0,0),0)-1,200)</f>
        <v>0</v>
      </c>
      <c r="K203" s="12"/>
      <c r="L203" s="31"/>
      <c r="M203" s="31"/>
      <c r="N203" s="32" t="s">
        <v>12</v>
      </c>
      <c r="O203" s="31" t="n">
        <v>1</v>
      </c>
      <c r="P203" s="30" t="n">
        <f aca="true">IFERROR(MATCH(TRUE(),INDEX(ISBLANK(OFFSET(P203,0,1,1,200)),0,0),0)-1,200)</f>
        <v>1</v>
      </c>
      <c r="Q203" s="33" t="n">
        <v>1</v>
      </c>
      <c r="S203" s="30" t="n">
        <f aca="true">IFERROR(MATCH(TRUE(),INDEX(ISBLANK(OFFSET(S204,0,1,1,200)),0,0),0)-1,200)</f>
        <v>0</v>
      </c>
      <c r="T203" s="12"/>
    </row>
    <row r="204" customFormat="false" ht="12.8" hidden="false" customHeight="false" outlineLevel="0" collapsed="false">
      <c r="A204" s="1"/>
      <c r="B204" s="1"/>
      <c r="C204" s="1"/>
      <c r="G204" s="1"/>
      <c r="H204" s="12" t="s">
        <v>788</v>
      </c>
      <c r="K204" s="12"/>
      <c r="T204" s="12"/>
    </row>
    <row r="205" customFormat="false" ht="12.8" hidden="false" customHeight="false" outlineLevel="0" collapsed="false">
      <c r="A205" s="1"/>
      <c r="B205" s="1"/>
      <c r="C205" s="1"/>
      <c r="G205" s="1"/>
      <c r="H205" s="18" t="n">
        <v>12</v>
      </c>
      <c r="K205" s="12"/>
    </row>
    <row r="206" customFormat="false" ht="39.75" hidden="false" customHeight="false" outlineLevel="0" collapsed="false">
      <c r="A206" s="28" t="s">
        <v>19</v>
      </c>
      <c r="B206" s="28" t="s">
        <v>771</v>
      </c>
      <c r="C206" s="28" t="s">
        <v>772</v>
      </c>
      <c r="D206" s="28" t="s">
        <v>773</v>
      </c>
      <c r="E206" s="28" t="s">
        <v>774</v>
      </c>
      <c r="G206" s="28" t="s">
        <v>775</v>
      </c>
      <c r="H206" s="28" t="s">
        <v>776</v>
      </c>
      <c r="J206" s="28" t="s">
        <v>777</v>
      </c>
      <c r="K206" s="28" t="s">
        <v>778</v>
      </c>
      <c r="L206" s="28" t="s">
        <v>779</v>
      </c>
      <c r="M206" s="28" t="s">
        <v>780</v>
      </c>
      <c r="N206" s="28" t="s">
        <v>781</v>
      </c>
      <c r="O206" s="28" t="s">
        <v>782</v>
      </c>
      <c r="P206" s="28" t="s">
        <v>783</v>
      </c>
      <c r="Q206" s="28" t="s">
        <v>784</v>
      </c>
      <c r="S206" s="28" t="s">
        <v>785</v>
      </c>
      <c r="T206" s="28" t="s">
        <v>786</v>
      </c>
    </row>
    <row r="207" customFormat="false" ht="12.8" hidden="false" customHeight="false" outlineLevel="0" collapsed="false">
      <c r="A207" s="29" t="s">
        <v>734</v>
      </c>
      <c r="B207" s="16" t="s">
        <v>174</v>
      </c>
      <c r="C207" s="16" t="s">
        <v>168</v>
      </c>
      <c r="D207" s="18" t="n">
        <v>12</v>
      </c>
      <c r="E207" s="18" t="n">
        <v>0</v>
      </c>
      <c r="G207" s="30" t="n">
        <f aca="true">IFERROR(MATCH(TRUE(),INDEX(ISBLANK(OFFSET(G208,0,1,1,200)),0,0),0)-1,200)</f>
        <v>1</v>
      </c>
      <c r="H207" s="12" t="s">
        <v>789</v>
      </c>
      <c r="J207" s="30" t="n">
        <f aca="true">IFERROR(MATCH(TRUE(),INDEX(ISBLANK(OFFSET(J208,0,1,1,200)),0,0),0)-1,200)</f>
        <v>0</v>
      </c>
      <c r="K207" s="12"/>
      <c r="L207" s="31"/>
      <c r="M207" s="31"/>
      <c r="N207" s="32" t="s">
        <v>12</v>
      </c>
      <c r="O207" s="31" t="n">
        <v>1</v>
      </c>
      <c r="P207" s="30" t="n">
        <f aca="true">IFERROR(MATCH(TRUE(),INDEX(ISBLANK(OFFSET(P207,0,1,1,200)),0,0),0)-1,200)</f>
        <v>1</v>
      </c>
      <c r="Q207" s="33" t="n">
        <v>1</v>
      </c>
      <c r="S207" s="30" t="n">
        <f aca="true">IFERROR(MATCH(TRUE(),INDEX(ISBLANK(OFFSET(S208,0,1,1,200)),0,0),0)-1,200)</f>
        <v>0</v>
      </c>
      <c r="T207" s="12"/>
    </row>
    <row r="208" customFormat="false" ht="12.8" hidden="false" customHeight="false" outlineLevel="0" collapsed="false">
      <c r="A208" s="1"/>
      <c r="B208" s="1"/>
      <c r="C208" s="1"/>
      <c r="G208" s="1"/>
      <c r="H208" s="12" t="s">
        <v>788</v>
      </c>
      <c r="K208" s="12"/>
      <c r="T208" s="12"/>
    </row>
    <row r="209" customFormat="false" ht="12.8" hidden="false" customHeight="false" outlineLevel="0" collapsed="false">
      <c r="A209" s="1"/>
      <c r="B209" s="1"/>
      <c r="C209" s="1"/>
      <c r="G209" s="1"/>
      <c r="H209" s="18" t="n">
        <v>12</v>
      </c>
      <c r="K209" s="12"/>
    </row>
    <row r="210" customFormat="false" ht="39.75" hidden="false" customHeight="false" outlineLevel="0" collapsed="false">
      <c r="A210" s="28" t="s">
        <v>19</v>
      </c>
      <c r="B210" s="28" t="s">
        <v>771</v>
      </c>
      <c r="C210" s="28" t="s">
        <v>772</v>
      </c>
      <c r="D210" s="28" t="s">
        <v>773</v>
      </c>
      <c r="E210" s="28" t="s">
        <v>774</v>
      </c>
      <c r="G210" s="28" t="s">
        <v>775</v>
      </c>
      <c r="H210" s="28" t="s">
        <v>776</v>
      </c>
      <c r="J210" s="28" t="s">
        <v>777</v>
      </c>
      <c r="K210" s="28" t="s">
        <v>778</v>
      </c>
      <c r="L210" s="28" t="s">
        <v>779</v>
      </c>
      <c r="M210" s="28" t="s">
        <v>780</v>
      </c>
      <c r="N210" s="28" t="s">
        <v>781</v>
      </c>
      <c r="O210" s="28" t="s">
        <v>782</v>
      </c>
      <c r="P210" s="28" t="s">
        <v>783</v>
      </c>
      <c r="Q210" s="28" t="s">
        <v>784</v>
      </c>
      <c r="S210" s="28" t="s">
        <v>785</v>
      </c>
      <c r="T210" s="28" t="s">
        <v>786</v>
      </c>
    </row>
    <row r="211" customFormat="false" ht="12.8" hidden="false" customHeight="false" outlineLevel="0" collapsed="false">
      <c r="A211" s="29" t="s">
        <v>734</v>
      </c>
      <c r="B211" s="16" t="s">
        <v>175</v>
      </c>
      <c r="C211" s="16" t="s">
        <v>169</v>
      </c>
      <c r="D211" s="18" t="n">
        <v>12</v>
      </c>
      <c r="E211" s="18" t="n">
        <v>0</v>
      </c>
      <c r="G211" s="30" t="n">
        <f aca="true">IFERROR(MATCH(TRUE(),INDEX(ISBLANK(OFFSET(G212,0,1,1,200)),0,0),0)-1,200)</f>
        <v>1</v>
      </c>
      <c r="H211" s="12" t="s">
        <v>789</v>
      </c>
      <c r="J211" s="30" t="n">
        <f aca="true">IFERROR(MATCH(TRUE(),INDEX(ISBLANK(OFFSET(J212,0,1,1,200)),0,0),0)-1,200)</f>
        <v>0</v>
      </c>
      <c r="K211" s="12"/>
      <c r="L211" s="31"/>
      <c r="M211" s="31"/>
      <c r="N211" s="32" t="s">
        <v>12</v>
      </c>
      <c r="O211" s="31" t="n">
        <v>1</v>
      </c>
      <c r="P211" s="30" t="n">
        <f aca="true">IFERROR(MATCH(TRUE(),INDEX(ISBLANK(OFFSET(P211,0,1,1,200)),0,0),0)-1,200)</f>
        <v>1</v>
      </c>
      <c r="Q211" s="33" t="n">
        <v>1</v>
      </c>
      <c r="S211" s="30" t="n">
        <f aca="true">IFERROR(MATCH(TRUE(),INDEX(ISBLANK(OFFSET(S212,0,1,1,200)),0,0),0)-1,200)</f>
        <v>0</v>
      </c>
      <c r="T211" s="12"/>
    </row>
    <row r="212" customFormat="false" ht="12.8" hidden="false" customHeight="false" outlineLevel="0" collapsed="false">
      <c r="A212" s="1"/>
      <c r="B212" s="1"/>
      <c r="C212" s="1"/>
      <c r="G212" s="1"/>
      <c r="H212" s="12" t="s">
        <v>788</v>
      </c>
      <c r="K212" s="12"/>
      <c r="T212" s="12"/>
    </row>
    <row r="213" customFormat="false" ht="12.8" hidden="false" customHeight="false" outlineLevel="0" collapsed="false">
      <c r="A213" s="1"/>
      <c r="B213" s="1"/>
      <c r="C213" s="1"/>
      <c r="G213" s="1"/>
      <c r="H213" s="18" t="n">
        <v>12</v>
      </c>
      <c r="K213" s="12"/>
    </row>
    <row r="214" customFormat="false" ht="39.75" hidden="false" customHeight="false" outlineLevel="0" collapsed="false">
      <c r="A214" s="28" t="s">
        <v>19</v>
      </c>
      <c r="B214" s="28" t="s">
        <v>771</v>
      </c>
      <c r="C214" s="28" t="s">
        <v>772</v>
      </c>
      <c r="D214" s="28" t="s">
        <v>773</v>
      </c>
      <c r="E214" s="28" t="s">
        <v>774</v>
      </c>
      <c r="G214" s="28" t="s">
        <v>775</v>
      </c>
      <c r="H214" s="28" t="s">
        <v>776</v>
      </c>
      <c r="J214" s="28" t="s">
        <v>777</v>
      </c>
      <c r="K214" s="28" t="s">
        <v>778</v>
      </c>
      <c r="L214" s="28" t="s">
        <v>779</v>
      </c>
      <c r="M214" s="28" t="s">
        <v>780</v>
      </c>
      <c r="N214" s="28" t="s">
        <v>781</v>
      </c>
      <c r="O214" s="28" t="s">
        <v>782</v>
      </c>
      <c r="P214" s="28" t="s">
        <v>783</v>
      </c>
      <c r="Q214" s="28" t="s">
        <v>784</v>
      </c>
      <c r="S214" s="28" t="s">
        <v>785</v>
      </c>
      <c r="T214" s="28" t="s">
        <v>786</v>
      </c>
    </row>
    <row r="215" customFormat="false" ht="12.8" hidden="false" customHeight="false" outlineLevel="0" collapsed="false">
      <c r="A215" s="29" t="s">
        <v>735</v>
      </c>
      <c r="B215" s="16" t="s">
        <v>72</v>
      </c>
      <c r="C215" s="16" t="s">
        <v>116</v>
      </c>
      <c r="D215" s="18" t="n">
        <v>12</v>
      </c>
      <c r="E215" s="18" t="n">
        <v>0</v>
      </c>
      <c r="G215" s="30" t="n">
        <f aca="true">IFERROR(MATCH(TRUE(),INDEX(ISBLANK(OFFSET(G216,0,1,1,200)),0,0),0)-1,200)</f>
        <v>1</v>
      </c>
      <c r="H215" s="12" t="s">
        <v>790</v>
      </c>
      <c r="J215" s="30" t="n">
        <f aca="true">IFERROR(MATCH(TRUE(),INDEX(ISBLANK(OFFSET(J216,0,1,1,200)),0,0),0)-1,200)</f>
        <v>0</v>
      </c>
      <c r="K215" s="12"/>
      <c r="L215" s="31"/>
      <c r="M215" s="31"/>
      <c r="N215" s="32" t="s">
        <v>12</v>
      </c>
      <c r="O215" s="31" t="n">
        <v>1</v>
      </c>
      <c r="P215" s="30" t="n">
        <f aca="true">IFERROR(MATCH(TRUE(),INDEX(ISBLANK(OFFSET(P215,0,1,1,200)),0,0),0)-1,200)</f>
        <v>1</v>
      </c>
      <c r="Q215" s="33" t="n">
        <v>1</v>
      </c>
      <c r="S215" s="30" t="n">
        <f aca="true">IFERROR(MATCH(TRUE(),INDEX(ISBLANK(OFFSET(S216,0,1,1,200)),0,0),0)-1,200)</f>
        <v>0</v>
      </c>
      <c r="T215" s="12"/>
    </row>
    <row r="216" customFormat="false" ht="12.8" hidden="false" customHeight="false" outlineLevel="0" collapsed="false">
      <c r="A216" s="1"/>
      <c r="B216" s="1"/>
      <c r="C216" s="1"/>
      <c r="G216" s="1"/>
      <c r="H216" s="12" t="s">
        <v>788</v>
      </c>
      <c r="K216" s="12"/>
      <c r="T216" s="12"/>
    </row>
    <row r="217" customFormat="false" ht="12.8" hidden="false" customHeight="false" outlineLevel="0" collapsed="false">
      <c r="A217" s="1"/>
      <c r="B217" s="1"/>
      <c r="C217" s="1"/>
      <c r="G217" s="1"/>
      <c r="H217" s="18" t="n">
        <v>40</v>
      </c>
      <c r="K217" s="12"/>
    </row>
    <row r="218" customFormat="false" ht="39.75" hidden="false" customHeight="false" outlineLevel="0" collapsed="false">
      <c r="A218" s="28" t="s">
        <v>19</v>
      </c>
      <c r="B218" s="28" t="s">
        <v>771</v>
      </c>
      <c r="C218" s="28" t="s">
        <v>772</v>
      </c>
      <c r="D218" s="28" t="s">
        <v>773</v>
      </c>
      <c r="E218" s="28" t="s">
        <v>774</v>
      </c>
      <c r="G218" s="28" t="s">
        <v>775</v>
      </c>
      <c r="H218" s="28" t="s">
        <v>776</v>
      </c>
      <c r="J218" s="28" t="s">
        <v>777</v>
      </c>
      <c r="K218" s="28" t="s">
        <v>778</v>
      </c>
      <c r="L218" s="28" t="s">
        <v>779</v>
      </c>
      <c r="M218" s="28" t="s">
        <v>780</v>
      </c>
      <c r="N218" s="28" t="s">
        <v>781</v>
      </c>
      <c r="O218" s="28" t="s">
        <v>782</v>
      </c>
      <c r="P218" s="28" t="s">
        <v>783</v>
      </c>
      <c r="Q218" s="28" t="s">
        <v>784</v>
      </c>
      <c r="S218" s="28" t="s">
        <v>785</v>
      </c>
      <c r="T218" s="28" t="s">
        <v>786</v>
      </c>
    </row>
    <row r="219" customFormat="false" ht="12.8" hidden="false" customHeight="false" outlineLevel="0" collapsed="false">
      <c r="A219" s="29" t="s">
        <v>735</v>
      </c>
      <c r="B219" s="16" t="s">
        <v>132</v>
      </c>
      <c r="C219" s="16" t="s">
        <v>116</v>
      </c>
      <c r="D219" s="18" t="n">
        <v>12</v>
      </c>
      <c r="E219" s="18" t="n">
        <v>0</v>
      </c>
      <c r="G219" s="30" t="n">
        <f aca="true">IFERROR(MATCH(TRUE(),INDEX(ISBLANK(OFFSET(G220,0,1,1,200)),0,0),0)-1,200)</f>
        <v>1</v>
      </c>
      <c r="H219" s="12" t="s">
        <v>790</v>
      </c>
      <c r="J219" s="30" t="n">
        <f aca="true">IFERROR(MATCH(TRUE(),INDEX(ISBLANK(OFFSET(J220,0,1,1,200)),0,0),0)-1,200)</f>
        <v>0</v>
      </c>
      <c r="K219" s="12"/>
      <c r="L219" s="31"/>
      <c r="M219" s="31"/>
      <c r="N219" s="32" t="s">
        <v>12</v>
      </c>
      <c r="O219" s="31" t="n">
        <v>1</v>
      </c>
      <c r="P219" s="30" t="n">
        <f aca="true">IFERROR(MATCH(TRUE(),INDEX(ISBLANK(OFFSET(P219,0,1,1,200)),0,0),0)-1,200)</f>
        <v>1</v>
      </c>
      <c r="Q219" s="33" t="n">
        <v>1</v>
      </c>
      <c r="S219" s="30" t="n">
        <f aca="true">IFERROR(MATCH(TRUE(),INDEX(ISBLANK(OFFSET(S220,0,1,1,200)),0,0),0)-1,200)</f>
        <v>0</v>
      </c>
      <c r="T219" s="12"/>
    </row>
    <row r="220" customFormat="false" ht="12.8" hidden="false" customHeight="false" outlineLevel="0" collapsed="false">
      <c r="A220" s="1"/>
      <c r="B220" s="1"/>
      <c r="C220" s="1"/>
      <c r="G220" s="1"/>
      <c r="H220" s="12" t="s">
        <v>788</v>
      </c>
      <c r="K220" s="12"/>
      <c r="T220" s="12"/>
    </row>
    <row r="221" customFormat="false" ht="12.8" hidden="false" customHeight="false" outlineLevel="0" collapsed="false">
      <c r="A221" s="1"/>
      <c r="B221" s="1"/>
      <c r="C221" s="1"/>
      <c r="G221" s="1"/>
      <c r="H221" s="18" t="n">
        <v>40</v>
      </c>
      <c r="K221" s="12"/>
    </row>
    <row r="222" customFormat="false" ht="39.75" hidden="false" customHeight="false" outlineLevel="0" collapsed="false">
      <c r="A222" s="28" t="s">
        <v>19</v>
      </c>
      <c r="B222" s="28" t="s">
        <v>771</v>
      </c>
      <c r="C222" s="28" t="s">
        <v>772</v>
      </c>
      <c r="D222" s="28" t="s">
        <v>773</v>
      </c>
      <c r="E222" s="28" t="s">
        <v>774</v>
      </c>
      <c r="G222" s="28" t="s">
        <v>775</v>
      </c>
      <c r="H222" s="28" t="s">
        <v>776</v>
      </c>
      <c r="J222" s="28" t="s">
        <v>777</v>
      </c>
      <c r="K222" s="28" t="s">
        <v>778</v>
      </c>
      <c r="L222" s="28" t="s">
        <v>779</v>
      </c>
      <c r="M222" s="28" t="s">
        <v>780</v>
      </c>
      <c r="N222" s="28" t="s">
        <v>781</v>
      </c>
      <c r="O222" s="28" t="s">
        <v>782</v>
      </c>
      <c r="P222" s="28" t="s">
        <v>783</v>
      </c>
      <c r="Q222" s="28" t="s">
        <v>784</v>
      </c>
      <c r="S222" s="28" t="s">
        <v>785</v>
      </c>
      <c r="T222" s="28" t="s">
        <v>786</v>
      </c>
    </row>
    <row r="223" customFormat="false" ht="12.8" hidden="false" customHeight="false" outlineLevel="0" collapsed="false">
      <c r="A223" s="29" t="s">
        <v>736</v>
      </c>
      <c r="B223" s="16" t="s">
        <v>84</v>
      </c>
      <c r="C223" s="16" t="s">
        <v>128</v>
      </c>
      <c r="D223" s="18" t="n">
        <v>12</v>
      </c>
      <c r="E223" s="18" t="n">
        <v>0</v>
      </c>
      <c r="G223" s="30" t="n">
        <f aca="true">IFERROR(MATCH(TRUE(),INDEX(ISBLANK(OFFSET(G224,0,1,1,200)),0,0),0)-1,200)</f>
        <v>1</v>
      </c>
      <c r="H223" s="12" t="s">
        <v>790</v>
      </c>
      <c r="J223" s="30" t="n">
        <f aca="true">IFERROR(MATCH(TRUE(),INDEX(ISBLANK(OFFSET(J224,0,1,1,200)),0,0),0)-1,200)</f>
        <v>0</v>
      </c>
      <c r="K223" s="12"/>
      <c r="L223" s="31"/>
      <c r="M223" s="31"/>
      <c r="N223" s="32" t="s">
        <v>12</v>
      </c>
      <c r="O223" s="31" t="n">
        <v>1</v>
      </c>
      <c r="P223" s="30" t="n">
        <f aca="true">IFERROR(MATCH(TRUE(),INDEX(ISBLANK(OFFSET(P223,0,1,1,200)),0,0),0)-1,200)</f>
        <v>1</v>
      </c>
      <c r="Q223" s="33" t="n">
        <v>1</v>
      </c>
      <c r="S223" s="30" t="n">
        <f aca="true">IFERROR(MATCH(TRUE(),INDEX(ISBLANK(OFFSET(S224,0,1,1,200)),0,0),0)-1,200)</f>
        <v>0</v>
      </c>
      <c r="T223" s="12"/>
    </row>
    <row r="224" customFormat="false" ht="12.8" hidden="false" customHeight="false" outlineLevel="0" collapsed="false">
      <c r="A224" s="1"/>
      <c r="B224" s="1"/>
      <c r="C224" s="1"/>
      <c r="G224" s="1"/>
      <c r="H224" s="12" t="s">
        <v>788</v>
      </c>
      <c r="K224" s="12"/>
      <c r="T224" s="12"/>
    </row>
    <row r="225" customFormat="false" ht="12.8" hidden="false" customHeight="false" outlineLevel="0" collapsed="false">
      <c r="A225" s="1"/>
      <c r="B225" s="1"/>
      <c r="C225" s="1"/>
      <c r="G225" s="1"/>
      <c r="H225" s="18" t="n">
        <v>40</v>
      </c>
      <c r="K225" s="12"/>
    </row>
    <row r="226" customFormat="false" ht="39.75" hidden="false" customHeight="false" outlineLevel="0" collapsed="false">
      <c r="A226" s="28" t="s">
        <v>19</v>
      </c>
      <c r="B226" s="28" t="s">
        <v>771</v>
      </c>
      <c r="C226" s="28" t="s">
        <v>772</v>
      </c>
      <c r="D226" s="28" t="s">
        <v>773</v>
      </c>
      <c r="E226" s="28" t="s">
        <v>774</v>
      </c>
      <c r="G226" s="28" t="s">
        <v>775</v>
      </c>
      <c r="H226" s="28" t="s">
        <v>776</v>
      </c>
      <c r="J226" s="28" t="s">
        <v>777</v>
      </c>
      <c r="K226" s="28" t="s">
        <v>778</v>
      </c>
      <c r="L226" s="28" t="s">
        <v>779</v>
      </c>
      <c r="M226" s="28" t="s">
        <v>780</v>
      </c>
      <c r="N226" s="28" t="s">
        <v>781</v>
      </c>
      <c r="O226" s="28" t="s">
        <v>782</v>
      </c>
      <c r="P226" s="28" t="s">
        <v>783</v>
      </c>
      <c r="Q226" s="28" t="s">
        <v>784</v>
      </c>
      <c r="S226" s="28" t="s">
        <v>785</v>
      </c>
      <c r="T226" s="28" t="s">
        <v>786</v>
      </c>
    </row>
    <row r="227" customFormat="false" ht="12.8" hidden="false" customHeight="false" outlineLevel="0" collapsed="false">
      <c r="A227" s="29" t="s">
        <v>736</v>
      </c>
      <c r="B227" s="16" t="s">
        <v>96</v>
      </c>
      <c r="C227" s="16" t="s">
        <v>128</v>
      </c>
      <c r="D227" s="18" t="n">
        <v>12</v>
      </c>
      <c r="E227" s="18" t="n">
        <v>0</v>
      </c>
      <c r="G227" s="30" t="n">
        <f aca="true">IFERROR(MATCH(TRUE(),INDEX(ISBLANK(OFFSET(G228,0,1,1,200)),0,0),0)-1,200)</f>
        <v>1</v>
      </c>
      <c r="H227" s="12" t="s">
        <v>790</v>
      </c>
      <c r="J227" s="30" t="n">
        <f aca="true">IFERROR(MATCH(TRUE(),INDEX(ISBLANK(OFFSET(J228,0,1,1,200)),0,0),0)-1,200)</f>
        <v>0</v>
      </c>
      <c r="K227" s="12"/>
      <c r="L227" s="31"/>
      <c r="M227" s="31"/>
      <c r="N227" s="32" t="s">
        <v>12</v>
      </c>
      <c r="O227" s="31" t="n">
        <v>1</v>
      </c>
      <c r="P227" s="30" t="n">
        <f aca="true">IFERROR(MATCH(TRUE(),INDEX(ISBLANK(OFFSET(P227,0,1,1,200)),0,0),0)-1,200)</f>
        <v>1</v>
      </c>
      <c r="Q227" s="33" t="n">
        <v>1</v>
      </c>
      <c r="S227" s="30" t="n">
        <f aca="true">IFERROR(MATCH(TRUE(),INDEX(ISBLANK(OFFSET(S228,0,1,1,200)),0,0),0)-1,200)</f>
        <v>0</v>
      </c>
      <c r="T227" s="12"/>
    </row>
    <row r="228" customFormat="false" ht="12.8" hidden="false" customHeight="false" outlineLevel="0" collapsed="false">
      <c r="A228" s="1"/>
      <c r="B228" s="1"/>
      <c r="C228" s="1"/>
      <c r="G228" s="1"/>
      <c r="H228" s="12" t="s">
        <v>788</v>
      </c>
      <c r="K228" s="12"/>
      <c r="T228" s="12"/>
    </row>
    <row r="229" customFormat="false" ht="12.8" hidden="false" customHeight="false" outlineLevel="0" collapsed="false">
      <c r="A229" s="1"/>
      <c r="B229" s="1"/>
      <c r="C229" s="1"/>
      <c r="G229" s="1"/>
      <c r="H229" s="18" t="n">
        <v>40</v>
      </c>
      <c r="K229" s="12"/>
    </row>
    <row r="230" customFormat="false" ht="39.75" hidden="false" customHeight="false" outlineLevel="0" collapsed="false">
      <c r="A230" s="28" t="s">
        <v>19</v>
      </c>
      <c r="B230" s="28" t="s">
        <v>771</v>
      </c>
      <c r="C230" s="28" t="s">
        <v>772</v>
      </c>
      <c r="D230" s="28" t="s">
        <v>773</v>
      </c>
      <c r="E230" s="28" t="s">
        <v>774</v>
      </c>
      <c r="G230" s="28" t="s">
        <v>775</v>
      </c>
      <c r="H230" s="28" t="s">
        <v>776</v>
      </c>
      <c r="J230" s="28" t="s">
        <v>777</v>
      </c>
      <c r="K230" s="28" t="s">
        <v>778</v>
      </c>
      <c r="L230" s="28" t="s">
        <v>779</v>
      </c>
      <c r="M230" s="28" t="s">
        <v>780</v>
      </c>
      <c r="N230" s="28" t="s">
        <v>781</v>
      </c>
      <c r="O230" s="28" t="s">
        <v>782</v>
      </c>
      <c r="P230" s="28" t="s">
        <v>783</v>
      </c>
      <c r="Q230" s="28" t="s">
        <v>784</v>
      </c>
      <c r="S230" s="28" t="s">
        <v>785</v>
      </c>
      <c r="T230" s="28" t="s">
        <v>786</v>
      </c>
    </row>
    <row r="231" customFormat="false" ht="12.8" hidden="false" customHeight="false" outlineLevel="0" collapsed="false">
      <c r="A231" s="29" t="s">
        <v>736</v>
      </c>
      <c r="B231" s="16" t="s">
        <v>101</v>
      </c>
      <c r="C231" s="16" t="s">
        <v>134</v>
      </c>
      <c r="D231" s="18" t="n">
        <v>12</v>
      </c>
      <c r="E231" s="18" t="n">
        <v>0</v>
      </c>
      <c r="G231" s="30" t="n">
        <f aca="true">IFERROR(MATCH(TRUE(),INDEX(ISBLANK(OFFSET(G232,0,1,1,200)),0,0),0)-1,200)</f>
        <v>1</v>
      </c>
      <c r="H231" s="12" t="s">
        <v>789</v>
      </c>
      <c r="J231" s="30" t="n">
        <f aca="true">IFERROR(MATCH(TRUE(),INDEX(ISBLANK(OFFSET(J232,0,1,1,200)),0,0),0)-1,200)</f>
        <v>0</v>
      </c>
      <c r="K231" s="12"/>
      <c r="L231" s="31"/>
      <c r="M231" s="31"/>
      <c r="N231" s="32" t="s">
        <v>12</v>
      </c>
      <c r="O231" s="31" t="n">
        <v>1</v>
      </c>
      <c r="P231" s="30" t="n">
        <f aca="true">IFERROR(MATCH(TRUE(),INDEX(ISBLANK(OFFSET(P231,0,1,1,200)),0,0),0)-1,200)</f>
        <v>1</v>
      </c>
      <c r="Q231" s="33" t="n">
        <v>1</v>
      </c>
      <c r="S231" s="30" t="n">
        <f aca="true">IFERROR(MATCH(TRUE(),INDEX(ISBLANK(OFFSET(S232,0,1,1,200)),0,0),0)-1,200)</f>
        <v>0</v>
      </c>
      <c r="T231" s="12"/>
    </row>
    <row r="232" customFormat="false" ht="12.8" hidden="false" customHeight="false" outlineLevel="0" collapsed="false">
      <c r="A232" s="1"/>
      <c r="B232" s="1"/>
      <c r="C232" s="1"/>
      <c r="G232" s="1"/>
      <c r="H232" s="12" t="s">
        <v>788</v>
      </c>
      <c r="K232" s="12"/>
      <c r="T232" s="12"/>
    </row>
    <row r="233" customFormat="false" ht="12.8" hidden="false" customHeight="false" outlineLevel="0" collapsed="false">
      <c r="A233" s="1"/>
      <c r="B233" s="1"/>
      <c r="C233" s="1"/>
      <c r="G233" s="1"/>
      <c r="H233" s="18" t="n">
        <v>5</v>
      </c>
      <c r="K233" s="12"/>
    </row>
    <row r="234" customFormat="false" ht="39.75" hidden="false" customHeight="false" outlineLevel="0" collapsed="false">
      <c r="A234" s="28" t="s">
        <v>19</v>
      </c>
      <c r="B234" s="28" t="s">
        <v>771</v>
      </c>
      <c r="C234" s="28" t="s">
        <v>772</v>
      </c>
      <c r="D234" s="28" t="s">
        <v>773</v>
      </c>
      <c r="E234" s="28" t="s">
        <v>774</v>
      </c>
      <c r="G234" s="28" t="s">
        <v>775</v>
      </c>
      <c r="H234" s="28" t="s">
        <v>776</v>
      </c>
      <c r="J234" s="28" t="s">
        <v>777</v>
      </c>
      <c r="K234" s="28" t="s">
        <v>778</v>
      </c>
      <c r="L234" s="28" t="s">
        <v>779</v>
      </c>
      <c r="M234" s="28" t="s">
        <v>780</v>
      </c>
      <c r="N234" s="28" t="s">
        <v>781</v>
      </c>
      <c r="O234" s="28" t="s">
        <v>782</v>
      </c>
      <c r="P234" s="28" t="s">
        <v>783</v>
      </c>
      <c r="Q234" s="28" t="s">
        <v>784</v>
      </c>
      <c r="S234" s="28" t="s">
        <v>785</v>
      </c>
      <c r="T234" s="28" t="s">
        <v>786</v>
      </c>
    </row>
    <row r="235" customFormat="false" ht="12.8" hidden="false" customHeight="false" outlineLevel="0" collapsed="false">
      <c r="A235" s="29" t="s">
        <v>736</v>
      </c>
      <c r="B235" s="16" t="s">
        <v>108</v>
      </c>
      <c r="C235" s="16" t="s">
        <v>152</v>
      </c>
      <c r="D235" s="18" t="n">
        <v>12</v>
      </c>
      <c r="E235" s="18" t="n">
        <v>0</v>
      </c>
      <c r="G235" s="30" t="n">
        <f aca="true">IFERROR(MATCH(TRUE(),INDEX(ISBLANK(OFFSET(G236,0,1,1,200)),0,0),0)-1,200)</f>
        <v>1</v>
      </c>
      <c r="H235" s="12" t="s">
        <v>790</v>
      </c>
      <c r="J235" s="30" t="n">
        <f aca="true">IFERROR(MATCH(TRUE(),INDEX(ISBLANK(OFFSET(J236,0,1,1,200)),0,0),0)-1,200)</f>
        <v>0</v>
      </c>
      <c r="K235" s="12"/>
      <c r="L235" s="31"/>
      <c r="M235" s="31"/>
      <c r="N235" s="32" t="s">
        <v>12</v>
      </c>
      <c r="O235" s="31" t="n">
        <v>1</v>
      </c>
      <c r="P235" s="30" t="n">
        <f aca="true">IFERROR(MATCH(TRUE(),INDEX(ISBLANK(OFFSET(P235,0,1,1,200)),0,0),0)-1,200)</f>
        <v>1</v>
      </c>
      <c r="Q235" s="33" t="n">
        <v>1</v>
      </c>
      <c r="S235" s="30" t="n">
        <f aca="true">IFERROR(MATCH(TRUE(),INDEX(ISBLANK(OFFSET(S236,0,1,1,200)),0,0),0)-1,200)</f>
        <v>0</v>
      </c>
      <c r="T235" s="12"/>
    </row>
    <row r="236" customFormat="false" ht="12.8" hidden="false" customHeight="false" outlineLevel="0" collapsed="false">
      <c r="A236" s="1"/>
      <c r="B236" s="1"/>
      <c r="C236" s="1"/>
      <c r="G236" s="1"/>
      <c r="H236" s="12" t="s">
        <v>788</v>
      </c>
      <c r="K236" s="12"/>
      <c r="T236" s="12"/>
    </row>
    <row r="237" customFormat="false" ht="12.8" hidden="false" customHeight="false" outlineLevel="0" collapsed="false">
      <c r="A237" s="1"/>
      <c r="B237" s="1"/>
      <c r="C237" s="1"/>
      <c r="G237" s="1"/>
      <c r="H237" s="18" t="n">
        <v>40</v>
      </c>
      <c r="K237" s="12"/>
    </row>
    <row r="238" customFormat="false" ht="39.75" hidden="false" customHeight="false" outlineLevel="0" collapsed="false">
      <c r="A238" s="28" t="s">
        <v>19</v>
      </c>
      <c r="B238" s="28" t="s">
        <v>771</v>
      </c>
      <c r="C238" s="28" t="s">
        <v>772</v>
      </c>
      <c r="D238" s="28" t="s">
        <v>773</v>
      </c>
      <c r="E238" s="28" t="s">
        <v>774</v>
      </c>
      <c r="G238" s="28" t="s">
        <v>775</v>
      </c>
      <c r="H238" s="28" t="s">
        <v>776</v>
      </c>
      <c r="J238" s="28" t="s">
        <v>777</v>
      </c>
      <c r="K238" s="28" t="s">
        <v>778</v>
      </c>
      <c r="L238" s="28" t="s">
        <v>779</v>
      </c>
      <c r="M238" s="28" t="s">
        <v>780</v>
      </c>
      <c r="N238" s="28" t="s">
        <v>781</v>
      </c>
      <c r="O238" s="28" t="s">
        <v>782</v>
      </c>
      <c r="P238" s="28" t="s">
        <v>783</v>
      </c>
      <c r="Q238" s="28" t="s">
        <v>784</v>
      </c>
      <c r="S238" s="28" t="s">
        <v>785</v>
      </c>
      <c r="T238" s="28" t="s">
        <v>786</v>
      </c>
    </row>
    <row r="239" customFormat="false" ht="12.8" hidden="false" customHeight="false" outlineLevel="0" collapsed="false">
      <c r="A239" s="29" t="s">
        <v>736</v>
      </c>
      <c r="B239" s="16" t="s">
        <v>113</v>
      </c>
      <c r="C239" s="16" t="s">
        <v>158</v>
      </c>
      <c r="D239" s="18" t="n">
        <v>12</v>
      </c>
      <c r="E239" s="18" t="n">
        <v>0</v>
      </c>
      <c r="G239" s="30" t="n">
        <f aca="true">IFERROR(MATCH(TRUE(),INDEX(ISBLANK(OFFSET(G240,0,1,1,200)),0,0),0)-1,200)</f>
        <v>1</v>
      </c>
      <c r="H239" s="12" t="s">
        <v>789</v>
      </c>
      <c r="J239" s="30" t="n">
        <f aca="true">IFERROR(MATCH(TRUE(),INDEX(ISBLANK(OFFSET(J240,0,1,1,200)),0,0),0)-1,200)</f>
        <v>0</v>
      </c>
      <c r="K239" s="12"/>
      <c r="L239" s="31"/>
      <c r="M239" s="31"/>
      <c r="N239" s="32" t="s">
        <v>12</v>
      </c>
      <c r="O239" s="31" t="n">
        <v>1</v>
      </c>
      <c r="P239" s="30" t="n">
        <f aca="true">IFERROR(MATCH(TRUE(),INDEX(ISBLANK(OFFSET(P239,0,1,1,200)),0,0),0)-1,200)</f>
        <v>1</v>
      </c>
      <c r="Q239" s="33" t="n">
        <v>1</v>
      </c>
      <c r="S239" s="30" t="n">
        <f aca="true">IFERROR(MATCH(TRUE(),INDEX(ISBLANK(OFFSET(S240,0,1,1,200)),0,0),0)-1,200)</f>
        <v>0</v>
      </c>
      <c r="T239" s="12"/>
    </row>
    <row r="240" customFormat="false" ht="12.8" hidden="false" customHeight="false" outlineLevel="0" collapsed="false">
      <c r="A240" s="1"/>
      <c r="B240" s="1"/>
      <c r="C240" s="1"/>
      <c r="G240" s="1"/>
      <c r="H240" s="12" t="s">
        <v>788</v>
      </c>
      <c r="K240" s="12"/>
      <c r="T240" s="12"/>
    </row>
    <row r="241" customFormat="false" ht="12.8" hidden="false" customHeight="false" outlineLevel="0" collapsed="false">
      <c r="A241" s="1"/>
      <c r="B241" s="1"/>
      <c r="C241" s="1"/>
      <c r="G241" s="1"/>
      <c r="H241" s="18" t="n">
        <v>5</v>
      </c>
      <c r="K241" s="12"/>
    </row>
    <row r="242" customFormat="false" ht="39.75" hidden="false" customHeight="false" outlineLevel="0" collapsed="false">
      <c r="A242" s="28" t="s">
        <v>19</v>
      </c>
      <c r="B242" s="28" t="s">
        <v>771</v>
      </c>
      <c r="C242" s="28" t="s">
        <v>772</v>
      </c>
      <c r="D242" s="28" t="s">
        <v>773</v>
      </c>
      <c r="E242" s="28" t="s">
        <v>774</v>
      </c>
      <c r="G242" s="28" t="s">
        <v>775</v>
      </c>
      <c r="H242" s="28" t="s">
        <v>776</v>
      </c>
      <c r="J242" s="28" t="s">
        <v>777</v>
      </c>
      <c r="K242" s="28" t="s">
        <v>778</v>
      </c>
      <c r="L242" s="28" t="s">
        <v>779</v>
      </c>
      <c r="M242" s="28" t="s">
        <v>780</v>
      </c>
      <c r="N242" s="28" t="s">
        <v>781</v>
      </c>
      <c r="O242" s="28" t="s">
        <v>782</v>
      </c>
      <c r="P242" s="28" t="s">
        <v>783</v>
      </c>
      <c r="Q242" s="28" t="s">
        <v>784</v>
      </c>
      <c r="S242" s="28" t="s">
        <v>785</v>
      </c>
      <c r="T242" s="28" t="s">
        <v>786</v>
      </c>
    </row>
    <row r="243" customFormat="false" ht="12.8" hidden="false" customHeight="false" outlineLevel="0" collapsed="false">
      <c r="A243" s="29" t="s">
        <v>736</v>
      </c>
      <c r="B243" s="16" t="s">
        <v>144</v>
      </c>
      <c r="C243" s="16" t="s">
        <v>128</v>
      </c>
      <c r="D243" s="18" t="n">
        <v>12</v>
      </c>
      <c r="E243" s="18" t="n">
        <v>0</v>
      </c>
      <c r="G243" s="30" t="n">
        <f aca="true">IFERROR(MATCH(TRUE(),INDEX(ISBLANK(OFFSET(G244,0,1,1,200)),0,0),0)-1,200)</f>
        <v>1</v>
      </c>
      <c r="H243" s="12" t="s">
        <v>790</v>
      </c>
      <c r="J243" s="30" t="n">
        <f aca="true">IFERROR(MATCH(TRUE(),INDEX(ISBLANK(OFFSET(J244,0,1,1,200)),0,0),0)-1,200)</f>
        <v>0</v>
      </c>
      <c r="K243" s="12"/>
      <c r="L243" s="31"/>
      <c r="M243" s="31"/>
      <c r="N243" s="32" t="s">
        <v>12</v>
      </c>
      <c r="O243" s="31" t="n">
        <v>1</v>
      </c>
      <c r="P243" s="30" t="n">
        <f aca="true">IFERROR(MATCH(TRUE(),INDEX(ISBLANK(OFFSET(P243,0,1,1,200)),0,0),0)-1,200)</f>
        <v>1</v>
      </c>
      <c r="Q243" s="33" t="n">
        <v>1</v>
      </c>
      <c r="S243" s="30" t="n">
        <f aca="true">IFERROR(MATCH(TRUE(),INDEX(ISBLANK(OFFSET(S244,0,1,1,200)),0,0),0)-1,200)</f>
        <v>0</v>
      </c>
      <c r="T243" s="12"/>
    </row>
    <row r="244" customFormat="false" ht="12.8" hidden="false" customHeight="false" outlineLevel="0" collapsed="false">
      <c r="A244" s="1"/>
      <c r="B244" s="1"/>
      <c r="C244" s="1"/>
      <c r="G244" s="1"/>
      <c r="H244" s="12" t="s">
        <v>788</v>
      </c>
      <c r="K244" s="12"/>
      <c r="T244" s="12"/>
    </row>
    <row r="245" customFormat="false" ht="12.8" hidden="false" customHeight="false" outlineLevel="0" collapsed="false">
      <c r="A245" s="1"/>
      <c r="B245" s="1"/>
      <c r="C245" s="1"/>
      <c r="G245" s="1"/>
      <c r="H245" s="18" t="n">
        <v>40</v>
      </c>
      <c r="K245" s="12"/>
    </row>
    <row r="246" customFormat="false" ht="39.75" hidden="false" customHeight="false" outlineLevel="0" collapsed="false">
      <c r="A246" s="28" t="s">
        <v>19</v>
      </c>
      <c r="B246" s="28" t="s">
        <v>771</v>
      </c>
      <c r="C246" s="28" t="s">
        <v>772</v>
      </c>
      <c r="D246" s="28" t="s">
        <v>773</v>
      </c>
      <c r="E246" s="28" t="s">
        <v>774</v>
      </c>
      <c r="G246" s="28" t="s">
        <v>775</v>
      </c>
      <c r="H246" s="28" t="s">
        <v>776</v>
      </c>
      <c r="J246" s="28" t="s">
        <v>777</v>
      </c>
      <c r="K246" s="28" t="s">
        <v>778</v>
      </c>
      <c r="L246" s="28" t="s">
        <v>779</v>
      </c>
      <c r="M246" s="28" t="s">
        <v>780</v>
      </c>
      <c r="N246" s="28" t="s">
        <v>781</v>
      </c>
      <c r="O246" s="28" t="s">
        <v>782</v>
      </c>
      <c r="P246" s="28" t="s">
        <v>783</v>
      </c>
      <c r="Q246" s="28" t="s">
        <v>784</v>
      </c>
      <c r="S246" s="28" t="s">
        <v>785</v>
      </c>
      <c r="T246" s="28" t="s">
        <v>786</v>
      </c>
    </row>
    <row r="247" customFormat="false" ht="12.8" hidden="false" customHeight="false" outlineLevel="0" collapsed="false">
      <c r="A247" s="29" t="s">
        <v>736</v>
      </c>
      <c r="B247" s="16" t="s">
        <v>156</v>
      </c>
      <c r="C247" s="16" t="s">
        <v>128</v>
      </c>
      <c r="D247" s="18" t="n">
        <v>12</v>
      </c>
      <c r="E247" s="18" t="n">
        <v>0</v>
      </c>
      <c r="G247" s="30" t="n">
        <f aca="true">IFERROR(MATCH(TRUE(),INDEX(ISBLANK(OFFSET(G248,0,1,1,200)),0,0),0)-1,200)</f>
        <v>1</v>
      </c>
      <c r="H247" s="12" t="s">
        <v>790</v>
      </c>
      <c r="J247" s="30" t="n">
        <f aca="true">IFERROR(MATCH(TRUE(),INDEX(ISBLANK(OFFSET(J248,0,1,1,200)),0,0),0)-1,200)</f>
        <v>0</v>
      </c>
      <c r="K247" s="12"/>
      <c r="L247" s="31"/>
      <c r="M247" s="31"/>
      <c r="N247" s="32" t="s">
        <v>12</v>
      </c>
      <c r="O247" s="31" t="n">
        <v>1</v>
      </c>
      <c r="P247" s="30" t="n">
        <f aca="true">IFERROR(MATCH(TRUE(),INDEX(ISBLANK(OFFSET(P247,0,1,1,200)),0,0),0)-1,200)</f>
        <v>1</v>
      </c>
      <c r="Q247" s="33" t="n">
        <v>1</v>
      </c>
      <c r="S247" s="30" t="n">
        <f aca="true">IFERROR(MATCH(TRUE(),INDEX(ISBLANK(OFFSET(S248,0,1,1,200)),0,0),0)-1,200)</f>
        <v>0</v>
      </c>
      <c r="T247" s="12"/>
    </row>
    <row r="248" customFormat="false" ht="12.8" hidden="false" customHeight="false" outlineLevel="0" collapsed="false">
      <c r="A248" s="1"/>
      <c r="B248" s="1"/>
      <c r="C248" s="1"/>
      <c r="G248" s="1"/>
      <c r="H248" s="12" t="s">
        <v>788</v>
      </c>
      <c r="K248" s="12"/>
      <c r="T248" s="12"/>
    </row>
    <row r="249" customFormat="false" ht="12.8" hidden="false" customHeight="false" outlineLevel="0" collapsed="false">
      <c r="A249" s="1"/>
      <c r="B249" s="1"/>
      <c r="C249" s="1"/>
      <c r="G249" s="1"/>
      <c r="H249" s="18" t="n">
        <v>40</v>
      </c>
      <c r="K249" s="12"/>
    </row>
    <row r="250" customFormat="false" ht="39.75" hidden="false" customHeight="false" outlineLevel="0" collapsed="false">
      <c r="A250" s="28" t="s">
        <v>19</v>
      </c>
      <c r="B250" s="28" t="s">
        <v>771</v>
      </c>
      <c r="C250" s="28" t="s">
        <v>772</v>
      </c>
      <c r="D250" s="28" t="s">
        <v>773</v>
      </c>
      <c r="E250" s="28" t="s">
        <v>774</v>
      </c>
      <c r="G250" s="28" t="s">
        <v>775</v>
      </c>
      <c r="H250" s="28" t="s">
        <v>776</v>
      </c>
      <c r="J250" s="28" t="s">
        <v>777</v>
      </c>
      <c r="K250" s="28" t="s">
        <v>778</v>
      </c>
      <c r="L250" s="28" t="s">
        <v>779</v>
      </c>
      <c r="M250" s="28" t="s">
        <v>780</v>
      </c>
      <c r="N250" s="28" t="s">
        <v>781</v>
      </c>
      <c r="O250" s="28" t="s">
        <v>782</v>
      </c>
      <c r="P250" s="28" t="s">
        <v>783</v>
      </c>
      <c r="Q250" s="28" t="s">
        <v>784</v>
      </c>
      <c r="S250" s="28" t="s">
        <v>785</v>
      </c>
      <c r="T250" s="28" t="s">
        <v>786</v>
      </c>
    </row>
    <row r="251" customFormat="false" ht="12.8" hidden="false" customHeight="false" outlineLevel="0" collapsed="false">
      <c r="A251" s="29" t="s">
        <v>736</v>
      </c>
      <c r="B251" s="16" t="s">
        <v>161</v>
      </c>
      <c r="C251" s="16" t="s">
        <v>134</v>
      </c>
      <c r="D251" s="18" t="n">
        <v>12</v>
      </c>
      <c r="E251" s="18" t="n">
        <v>0</v>
      </c>
      <c r="G251" s="30" t="n">
        <f aca="true">IFERROR(MATCH(TRUE(),INDEX(ISBLANK(OFFSET(G252,0,1,1,200)),0,0),0)-1,200)</f>
        <v>1</v>
      </c>
      <c r="H251" s="12" t="s">
        <v>789</v>
      </c>
      <c r="J251" s="30" t="n">
        <f aca="true">IFERROR(MATCH(TRUE(),INDEX(ISBLANK(OFFSET(J252,0,1,1,200)),0,0),0)-1,200)</f>
        <v>0</v>
      </c>
      <c r="K251" s="12"/>
      <c r="L251" s="31"/>
      <c r="M251" s="31"/>
      <c r="N251" s="32" t="s">
        <v>12</v>
      </c>
      <c r="O251" s="31" t="n">
        <v>1</v>
      </c>
      <c r="P251" s="30" t="n">
        <f aca="true">IFERROR(MATCH(TRUE(),INDEX(ISBLANK(OFFSET(P251,0,1,1,200)),0,0),0)-1,200)</f>
        <v>1</v>
      </c>
      <c r="Q251" s="33" t="n">
        <v>1</v>
      </c>
      <c r="S251" s="30" t="n">
        <f aca="true">IFERROR(MATCH(TRUE(),INDEX(ISBLANK(OFFSET(S252,0,1,1,200)),0,0),0)-1,200)</f>
        <v>0</v>
      </c>
      <c r="T251" s="12"/>
    </row>
    <row r="252" customFormat="false" ht="12.8" hidden="false" customHeight="false" outlineLevel="0" collapsed="false">
      <c r="A252" s="1"/>
      <c r="B252" s="1"/>
      <c r="C252" s="1"/>
      <c r="G252" s="1"/>
      <c r="H252" s="12" t="s">
        <v>788</v>
      </c>
      <c r="K252" s="12"/>
      <c r="T252" s="12"/>
    </row>
    <row r="253" customFormat="false" ht="12.8" hidden="false" customHeight="false" outlineLevel="0" collapsed="false">
      <c r="A253" s="1"/>
      <c r="B253" s="1"/>
      <c r="C253" s="1"/>
      <c r="G253" s="1"/>
      <c r="H253" s="18" t="n">
        <v>5</v>
      </c>
      <c r="K253" s="12"/>
    </row>
    <row r="254" customFormat="false" ht="39.75" hidden="false" customHeight="false" outlineLevel="0" collapsed="false">
      <c r="A254" s="28" t="s">
        <v>19</v>
      </c>
      <c r="B254" s="28" t="s">
        <v>771</v>
      </c>
      <c r="C254" s="28" t="s">
        <v>772</v>
      </c>
      <c r="D254" s="28" t="s">
        <v>773</v>
      </c>
      <c r="E254" s="28" t="s">
        <v>774</v>
      </c>
      <c r="G254" s="28" t="s">
        <v>775</v>
      </c>
      <c r="H254" s="28" t="s">
        <v>776</v>
      </c>
      <c r="J254" s="28" t="s">
        <v>777</v>
      </c>
      <c r="K254" s="28" t="s">
        <v>778</v>
      </c>
      <c r="L254" s="28" t="s">
        <v>779</v>
      </c>
      <c r="M254" s="28" t="s">
        <v>780</v>
      </c>
      <c r="N254" s="28" t="s">
        <v>781</v>
      </c>
      <c r="O254" s="28" t="s">
        <v>782</v>
      </c>
      <c r="P254" s="28" t="s">
        <v>783</v>
      </c>
      <c r="Q254" s="28" t="s">
        <v>784</v>
      </c>
      <c r="S254" s="28" t="s">
        <v>785</v>
      </c>
      <c r="T254" s="28" t="s">
        <v>786</v>
      </c>
    </row>
    <row r="255" customFormat="false" ht="12.8" hidden="false" customHeight="false" outlineLevel="0" collapsed="false">
      <c r="A255" s="29" t="s">
        <v>737</v>
      </c>
      <c r="B255" s="16" t="s">
        <v>77</v>
      </c>
      <c r="C255" s="16" t="s">
        <v>116</v>
      </c>
      <c r="D255" s="18" t="n">
        <v>12</v>
      </c>
      <c r="E255" s="18" t="n">
        <v>0</v>
      </c>
      <c r="G255" s="30" t="n">
        <f aca="true">IFERROR(MATCH(TRUE(),INDEX(ISBLANK(OFFSET(G256,0,1,1,200)),0,0),0)-1,200)</f>
        <v>1</v>
      </c>
      <c r="H255" s="12" t="s">
        <v>789</v>
      </c>
      <c r="J255" s="30" t="n">
        <f aca="true">IFERROR(MATCH(TRUE(),INDEX(ISBLANK(OFFSET(J256,0,1,1,200)),0,0),0)-1,200)</f>
        <v>0</v>
      </c>
      <c r="K255" s="12"/>
      <c r="L255" s="31"/>
      <c r="M255" s="31"/>
      <c r="N255" s="32" t="s">
        <v>12</v>
      </c>
      <c r="O255" s="31" t="n">
        <v>1</v>
      </c>
      <c r="P255" s="30" t="n">
        <f aca="true">IFERROR(MATCH(TRUE(),INDEX(ISBLANK(OFFSET(P255,0,1,1,200)),0,0),0)-1,200)</f>
        <v>1</v>
      </c>
      <c r="Q255" s="33" t="n">
        <v>1</v>
      </c>
      <c r="S255" s="30" t="n">
        <f aca="true">IFERROR(MATCH(TRUE(),INDEX(ISBLANK(OFFSET(S256,0,1,1,200)),0,0),0)-1,200)</f>
        <v>0</v>
      </c>
      <c r="T255" s="12"/>
    </row>
    <row r="256" customFormat="false" ht="12.8" hidden="false" customHeight="false" outlineLevel="0" collapsed="false">
      <c r="A256" s="1"/>
      <c r="B256" s="1"/>
      <c r="C256" s="1"/>
      <c r="G256" s="1"/>
      <c r="H256" s="12" t="s">
        <v>788</v>
      </c>
      <c r="K256" s="12"/>
      <c r="T256" s="12"/>
    </row>
    <row r="257" customFormat="false" ht="12.8" hidden="false" customHeight="false" outlineLevel="0" collapsed="false">
      <c r="A257" s="1"/>
      <c r="B257" s="1"/>
      <c r="C257" s="1"/>
      <c r="G257" s="1"/>
      <c r="H257" s="18" t="n">
        <v>5</v>
      </c>
      <c r="K257" s="12"/>
    </row>
    <row r="258" customFormat="false" ht="39.75" hidden="false" customHeight="false" outlineLevel="0" collapsed="false">
      <c r="A258" s="28" t="s">
        <v>19</v>
      </c>
      <c r="B258" s="28" t="s">
        <v>771</v>
      </c>
      <c r="C258" s="28" t="s">
        <v>772</v>
      </c>
      <c r="D258" s="28" t="s">
        <v>773</v>
      </c>
      <c r="E258" s="28" t="s">
        <v>774</v>
      </c>
      <c r="G258" s="28" t="s">
        <v>775</v>
      </c>
      <c r="H258" s="28" t="s">
        <v>776</v>
      </c>
      <c r="J258" s="28" t="s">
        <v>777</v>
      </c>
      <c r="K258" s="28" t="s">
        <v>778</v>
      </c>
      <c r="L258" s="28" t="s">
        <v>779</v>
      </c>
      <c r="M258" s="28" t="s">
        <v>780</v>
      </c>
      <c r="N258" s="28" t="s">
        <v>781</v>
      </c>
      <c r="O258" s="28" t="s">
        <v>782</v>
      </c>
      <c r="P258" s="28" t="s">
        <v>783</v>
      </c>
      <c r="Q258" s="28" t="s">
        <v>784</v>
      </c>
      <c r="S258" s="28" t="s">
        <v>785</v>
      </c>
      <c r="T258" s="28" t="s">
        <v>786</v>
      </c>
    </row>
    <row r="259" customFormat="false" ht="12.8" hidden="false" customHeight="false" outlineLevel="0" collapsed="false">
      <c r="A259" s="29" t="s">
        <v>737</v>
      </c>
      <c r="B259" s="16" t="s">
        <v>89</v>
      </c>
      <c r="C259" s="16" t="s">
        <v>116</v>
      </c>
      <c r="D259" s="18" t="n">
        <v>12</v>
      </c>
      <c r="E259" s="18" t="n">
        <v>0</v>
      </c>
      <c r="G259" s="30" t="n">
        <f aca="true">IFERROR(MATCH(TRUE(),INDEX(ISBLANK(OFFSET(G260,0,1,1,200)),0,0),0)-1,200)</f>
        <v>1</v>
      </c>
      <c r="H259" s="12" t="s">
        <v>789</v>
      </c>
      <c r="J259" s="30" t="n">
        <f aca="true">IFERROR(MATCH(TRUE(),INDEX(ISBLANK(OFFSET(J260,0,1,1,200)),0,0),0)-1,200)</f>
        <v>0</v>
      </c>
      <c r="K259" s="12"/>
      <c r="L259" s="31"/>
      <c r="M259" s="31"/>
      <c r="N259" s="32" t="s">
        <v>12</v>
      </c>
      <c r="O259" s="31" t="n">
        <v>1</v>
      </c>
      <c r="P259" s="30" t="n">
        <f aca="true">IFERROR(MATCH(TRUE(),INDEX(ISBLANK(OFFSET(P259,0,1,1,200)),0,0),0)-1,200)</f>
        <v>1</v>
      </c>
      <c r="Q259" s="33" t="n">
        <v>1</v>
      </c>
      <c r="S259" s="30" t="n">
        <f aca="true">IFERROR(MATCH(TRUE(),INDEX(ISBLANK(OFFSET(S260,0,1,1,200)),0,0),0)-1,200)</f>
        <v>0</v>
      </c>
      <c r="T259" s="12"/>
    </row>
    <row r="260" customFormat="false" ht="12.8" hidden="false" customHeight="false" outlineLevel="0" collapsed="false">
      <c r="A260" s="1"/>
      <c r="B260" s="1"/>
      <c r="C260" s="1"/>
      <c r="G260" s="1"/>
      <c r="H260" s="12" t="s">
        <v>788</v>
      </c>
      <c r="K260" s="12"/>
      <c r="T260" s="12"/>
    </row>
    <row r="261" customFormat="false" ht="12.8" hidden="false" customHeight="false" outlineLevel="0" collapsed="false">
      <c r="A261" s="1"/>
      <c r="B261" s="1"/>
      <c r="C261" s="1"/>
      <c r="G261" s="1"/>
      <c r="H261" s="18" t="n">
        <v>5</v>
      </c>
      <c r="K261" s="12"/>
    </row>
    <row r="262" customFormat="false" ht="39.75" hidden="false" customHeight="false" outlineLevel="0" collapsed="false">
      <c r="A262" s="28" t="s">
        <v>19</v>
      </c>
      <c r="B262" s="28" t="s">
        <v>771</v>
      </c>
      <c r="C262" s="28" t="s">
        <v>772</v>
      </c>
      <c r="D262" s="28" t="s">
        <v>773</v>
      </c>
      <c r="E262" s="28" t="s">
        <v>774</v>
      </c>
      <c r="G262" s="28" t="s">
        <v>775</v>
      </c>
      <c r="H262" s="28" t="s">
        <v>776</v>
      </c>
      <c r="J262" s="28" t="s">
        <v>777</v>
      </c>
      <c r="K262" s="28" t="s">
        <v>778</v>
      </c>
      <c r="L262" s="28" t="s">
        <v>779</v>
      </c>
      <c r="M262" s="28" t="s">
        <v>780</v>
      </c>
      <c r="N262" s="28" t="s">
        <v>781</v>
      </c>
      <c r="O262" s="28" t="s">
        <v>782</v>
      </c>
      <c r="P262" s="28" t="s">
        <v>783</v>
      </c>
      <c r="Q262" s="28" t="s">
        <v>784</v>
      </c>
      <c r="S262" s="28" t="s">
        <v>785</v>
      </c>
      <c r="T262" s="28" t="s">
        <v>786</v>
      </c>
    </row>
    <row r="263" customFormat="false" ht="12.8" hidden="false" customHeight="false" outlineLevel="0" collapsed="false">
      <c r="A263" s="29" t="s">
        <v>737</v>
      </c>
      <c r="B263" s="16" t="s">
        <v>96</v>
      </c>
      <c r="C263" s="16" t="s">
        <v>140</v>
      </c>
      <c r="D263" s="18" t="n">
        <v>12</v>
      </c>
      <c r="E263" s="18" t="n">
        <v>0</v>
      </c>
      <c r="G263" s="30" t="n">
        <f aca="true">IFERROR(MATCH(TRUE(),INDEX(ISBLANK(OFFSET(G264,0,1,1,200)),0,0),0)-1,200)</f>
        <v>1</v>
      </c>
      <c r="H263" s="12" t="s">
        <v>790</v>
      </c>
      <c r="J263" s="30" t="n">
        <f aca="true">IFERROR(MATCH(TRUE(),INDEX(ISBLANK(OFFSET(J264,0,1,1,200)),0,0),0)-1,200)</f>
        <v>0</v>
      </c>
      <c r="K263" s="12"/>
      <c r="L263" s="31"/>
      <c r="M263" s="31"/>
      <c r="N263" s="32" t="s">
        <v>12</v>
      </c>
      <c r="O263" s="31" t="n">
        <v>1</v>
      </c>
      <c r="P263" s="30" t="n">
        <f aca="true">IFERROR(MATCH(TRUE(),INDEX(ISBLANK(OFFSET(P263,0,1,1,200)),0,0),0)-1,200)</f>
        <v>1</v>
      </c>
      <c r="Q263" s="33" t="n">
        <v>1</v>
      </c>
      <c r="S263" s="30" t="n">
        <f aca="true">IFERROR(MATCH(TRUE(),INDEX(ISBLANK(OFFSET(S264,0,1,1,200)),0,0),0)-1,200)</f>
        <v>0</v>
      </c>
      <c r="T263" s="12"/>
    </row>
    <row r="264" customFormat="false" ht="12.8" hidden="false" customHeight="false" outlineLevel="0" collapsed="false">
      <c r="A264" s="1"/>
      <c r="B264" s="1"/>
      <c r="C264" s="1"/>
      <c r="G264" s="1"/>
      <c r="H264" s="12" t="s">
        <v>788</v>
      </c>
      <c r="K264" s="12"/>
      <c r="T264" s="12"/>
    </row>
    <row r="265" customFormat="false" ht="12.8" hidden="false" customHeight="false" outlineLevel="0" collapsed="false">
      <c r="A265" s="1"/>
      <c r="B265" s="1"/>
      <c r="C265" s="1"/>
      <c r="G265" s="1"/>
      <c r="H265" s="18" t="n">
        <v>40</v>
      </c>
      <c r="K265" s="12"/>
    </row>
    <row r="266" customFormat="false" ht="39.75" hidden="false" customHeight="false" outlineLevel="0" collapsed="false">
      <c r="A266" s="28" t="s">
        <v>19</v>
      </c>
      <c r="B266" s="28" t="s">
        <v>771</v>
      </c>
      <c r="C266" s="28" t="s">
        <v>772</v>
      </c>
      <c r="D266" s="28" t="s">
        <v>773</v>
      </c>
      <c r="E266" s="28" t="s">
        <v>774</v>
      </c>
      <c r="G266" s="28" t="s">
        <v>775</v>
      </c>
      <c r="H266" s="28" t="s">
        <v>776</v>
      </c>
      <c r="J266" s="28" t="s">
        <v>777</v>
      </c>
      <c r="K266" s="28" t="s">
        <v>778</v>
      </c>
      <c r="L266" s="28" t="s">
        <v>779</v>
      </c>
      <c r="M266" s="28" t="s">
        <v>780</v>
      </c>
      <c r="N266" s="28" t="s">
        <v>781</v>
      </c>
      <c r="O266" s="28" t="s">
        <v>782</v>
      </c>
      <c r="P266" s="28" t="s">
        <v>783</v>
      </c>
      <c r="Q266" s="28" t="s">
        <v>784</v>
      </c>
      <c r="S266" s="28" t="s">
        <v>785</v>
      </c>
      <c r="T266" s="28" t="s">
        <v>786</v>
      </c>
    </row>
    <row r="267" customFormat="false" ht="12.8" hidden="false" customHeight="false" outlineLevel="0" collapsed="false">
      <c r="A267" s="29" t="s">
        <v>737</v>
      </c>
      <c r="B267" s="16" t="s">
        <v>101</v>
      </c>
      <c r="C267" s="16" t="s">
        <v>128</v>
      </c>
      <c r="D267" s="18" t="n">
        <v>12</v>
      </c>
      <c r="E267" s="18" t="n">
        <v>0</v>
      </c>
      <c r="G267" s="30" t="n">
        <f aca="true">IFERROR(MATCH(TRUE(),INDEX(ISBLANK(OFFSET(G268,0,1,1,200)),0,0),0)-1,200)</f>
        <v>1</v>
      </c>
      <c r="H267" s="12" t="s">
        <v>789</v>
      </c>
      <c r="J267" s="30" t="n">
        <f aca="true">IFERROR(MATCH(TRUE(),INDEX(ISBLANK(OFFSET(J268,0,1,1,200)),0,0),0)-1,200)</f>
        <v>0</v>
      </c>
      <c r="K267" s="12"/>
      <c r="L267" s="31"/>
      <c r="M267" s="31"/>
      <c r="N267" s="32" t="s">
        <v>12</v>
      </c>
      <c r="O267" s="31" t="n">
        <v>1</v>
      </c>
      <c r="P267" s="30" t="n">
        <f aca="true">IFERROR(MATCH(TRUE(),INDEX(ISBLANK(OFFSET(P267,0,1,1,200)),0,0),0)-1,200)</f>
        <v>1</v>
      </c>
      <c r="Q267" s="33" t="n">
        <v>1</v>
      </c>
      <c r="S267" s="30" t="n">
        <f aca="true">IFERROR(MATCH(TRUE(),INDEX(ISBLANK(OFFSET(S268,0,1,1,200)),0,0),0)-1,200)</f>
        <v>0</v>
      </c>
      <c r="T267" s="12"/>
    </row>
    <row r="268" customFormat="false" ht="12.8" hidden="false" customHeight="false" outlineLevel="0" collapsed="false">
      <c r="A268" s="1"/>
      <c r="B268" s="1"/>
      <c r="C268" s="1"/>
      <c r="G268" s="1"/>
      <c r="H268" s="12" t="s">
        <v>788</v>
      </c>
      <c r="K268" s="12"/>
      <c r="T268" s="12"/>
    </row>
    <row r="269" customFormat="false" ht="12.8" hidden="false" customHeight="false" outlineLevel="0" collapsed="false">
      <c r="A269" s="1"/>
      <c r="B269" s="1"/>
      <c r="C269" s="1"/>
      <c r="G269" s="1"/>
      <c r="H269" s="18" t="n">
        <v>5</v>
      </c>
      <c r="K269" s="12"/>
    </row>
    <row r="270" customFormat="false" ht="39.75" hidden="false" customHeight="false" outlineLevel="0" collapsed="false">
      <c r="A270" s="28" t="s">
        <v>19</v>
      </c>
      <c r="B270" s="28" t="s">
        <v>771</v>
      </c>
      <c r="C270" s="28" t="s">
        <v>772</v>
      </c>
      <c r="D270" s="28" t="s">
        <v>773</v>
      </c>
      <c r="E270" s="28" t="s">
        <v>774</v>
      </c>
      <c r="G270" s="28" t="s">
        <v>775</v>
      </c>
      <c r="H270" s="28" t="s">
        <v>776</v>
      </c>
      <c r="J270" s="28" t="s">
        <v>777</v>
      </c>
      <c r="K270" s="28" t="s">
        <v>778</v>
      </c>
      <c r="L270" s="28" t="s">
        <v>779</v>
      </c>
      <c r="M270" s="28" t="s">
        <v>780</v>
      </c>
      <c r="N270" s="28" t="s">
        <v>781</v>
      </c>
      <c r="O270" s="28" t="s">
        <v>782</v>
      </c>
      <c r="P270" s="28" t="s">
        <v>783</v>
      </c>
      <c r="Q270" s="28" t="s">
        <v>784</v>
      </c>
      <c r="S270" s="28" t="s">
        <v>785</v>
      </c>
      <c r="T270" s="28" t="s">
        <v>786</v>
      </c>
    </row>
    <row r="271" customFormat="false" ht="12.8" hidden="false" customHeight="false" outlineLevel="0" collapsed="false">
      <c r="A271" s="29" t="s">
        <v>737</v>
      </c>
      <c r="B271" s="16" t="s">
        <v>101</v>
      </c>
      <c r="C271" s="16" t="s">
        <v>140</v>
      </c>
      <c r="D271" s="18" t="n">
        <v>12</v>
      </c>
      <c r="E271" s="18" t="n">
        <v>0</v>
      </c>
      <c r="G271" s="30" t="n">
        <f aca="true">IFERROR(MATCH(TRUE(),INDEX(ISBLANK(OFFSET(G272,0,1,1,200)),0,0),0)-1,200)</f>
        <v>1</v>
      </c>
      <c r="H271" s="12" t="s">
        <v>789</v>
      </c>
      <c r="J271" s="30" t="n">
        <f aca="true">IFERROR(MATCH(TRUE(),INDEX(ISBLANK(OFFSET(J272,0,1,1,200)),0,0),0)-1,200)</f>
        <v>0</v>
      </c>
      <c r="K271" s="12"/>
      <c r="L271" s="31"/>
      <c r="M271" s="31"/>
      <c r="N271" s="32" t="s">
        <v>12</v>
      </c>
      <c r="O271" s="31" t="n">
        <v>1</v>
      </c>
      <c r="P271" s="30" t="n">
        <f aca="true">IFERROR(MATCH(TRUE(),INDEX(ISBLANK(OFFSET(P271,0,1,1,200)),0,0),0)-1,200)</f>
        <v>1</v>
      </c>
      <c r="Q271" s="33" t="n">
        <v>1</v>
      </c>
      <c r="S271" s="30" t="n">
        <f aca="true">IFERROR(MATCH(TRUE(),INDEX(ISBLANK(OFFSET(S272,0,1,1,200)),0,0),0)-1,200)</f>
        <v>0</v>
      </c>
      <c r="T271" s="12"/>
    </row>
    <row r="272" customFormat="false" ht="12.8" hidden="false" customHeight="false" outlineLevel="0" collapsed="false">
      <c r="A272" s="1"/>
      <c r="B272" s="1"/>
      <c r="C272" s="1"/>
      <c r="G272" s="1"/>
      <c r="H272" s="12" t="s">
        <v>788</v>
      </c>
      <c r="K272" s="12"/>
      <c r="T272" s="12"/>
    </row>
    <row r="273" customFormat="false" ht="12.8" hidden="false" customHeight="false" outlineLevel="0" collapsed="false">
      <c r="A273" s="1"/>
      <c r="B273" s="1"/>
      <c r="C273" s="1"/>
      <c r="G273" s="1"/>
      <c r="H273" s="18" t="n">
        <v>5</v>
      </c>
      <c r="K273" s="12"/>
    </row>
    <row r="274" customFormat="false" ht="39.75" hidden="false" customHeight="false" outlineLevel="0" collapsed="false">
      <c r="A274" s="28" t="s">
        <v>19</v>
      </c>
      <c r="B274" s="28" t="s">
        <v>771</v>
      </c>
      <c r="C274" s="28" t="s">
        <v>772</v>
      </c>
      <c r="D274" s="28" t="s">
        <v>773</v>
      </c>
      <c r="E274" s="28" t="s">
        <v>774</v>
      </c>
      <c r="G274" s="28" t="s">
        <v>775</v>
      </c>
      <c r="H274" s="28" t="s">
        <v>776</v>
      </c>
      <c r="J274" s="28" t="s">
        <v>777</v>
      </c>
      <c r="K274" s="28" t="s">
        <v>778</v>
      </c>
      <c r="L274" s="28" t="s">
        <v>779</v>
      </c>
      <c r="M274" s="28" t="s">
        <v>780</v>
      </c>
      <c r="N274" s="28" t="s">
        <v>781</v>
      </c>
      <c r="O274" s="28" t="s">
        <v>782</v>
      </c>
      <c r="P274" s="28" t="s">
        <v>783</v>
      </c>
      <c r="Q274" s="28" t="s">
        <v>784</v>
      </c>
      <c r="S274" s="28" t="s">
        <v>785</v>
      </c>
      <c r="T274" s="28" t="s">
        <v>786</v>
      </c>
    </row>
    <row r="275" customFormat="false" ht="12.8" hidden="false" customHeight="false" outlineLevel="0" collapsed="false">
      <c r="A275" s="29" t="s">
        <v>737</v>
      </c>
      <c r="B275" s="16" t="s">
        <v>113</v>
      </c>
      <c r="C275" s="16" t="s">
        <v>140</v>
      </c>
      <c r="D275" s="18" t="n">
        <v>12</v>
      </c>
      <c r="E275" s="18" t="n">
        <v>0</v>
      </c>
      <c r="G275" s="30" t="n">
        <f aca="true">IFERROR(MATCH(TRUE(),INDEX(ISBLANK(OFFSET(G276,0,1,1,200)),0,0),0)-1,200)</f>
        <v>1</v>
      </c>
      <c r="H275" s="12" t="s">
        <v>789</v>
      </c>
      <c r="J275" s="30" t="n">
        <f aca="true">IFERROR(MATCH(TRUE(),INDEX(ISBLANK(OFFSET(J276,0,1,1,200)),0,0),0)-1,200)</f>
        <v>0</v>
      </c>
      <c r="K275" s="12"/>
      <c r="L275" s="31"/>
      <c r="M275" s="31"/>
      <c r="N275" s="32" t="s">
        <v>12</v>
      </c>
      <c r="O275" s="31" t="n">
        <v>1</v>
      </c>
      <c r="P275" s="30" t="n">
        <f aca="true">IFERROR(MATCH(TRUE(),INDEX(ISBLANK(OFFSET(P275,0,1,1,200)),0,0),0)-1,200)</f>
        <v>1</v>
      </c>
      <c r="Q275" s="33" t="n">
        <v>1</v>
      </c>
      <c r="S275" s="30" t="n">
        <f aca="true">IFERROR(MATCH(TRUE(),INDEX(ISBLANK(OFFSET(S276,0,1,1,200)),0,0),0)-1,200)</f>
        <v>0</v>
      </c>
      <c r="T275" s="12"/>
    </row>
    <row r="276" customFormat="false" ht="12.8" hidden="false" customHeight="false" outlineLevel="0" collapsed="false">
      <c r="A276" s="1"/>
      <c r="B276" s="1"/>
      <c r="C276" s="1"/>
      <c r="G276" s="1"/>
      <c r="H276" s="12" t="s">
        <v>788</v>
      </c>
      <c r="K276" s="12"/>
      <c r="T276" s="12"/>
    </row>
    <row r="277" customFormat="false" ht="12.8" hidden="false" customHeight="false" outlineLevel="0" collapsed="false">
      <c r="A277" s="1"/>
      <c r="B277" s="1"/>
      <c r="C277" s="1"/>
      <c r="G277" s="1"/>
      <c r="H277" s="18" t="n">
        <v>5</v>
      </c>
      <c r="K277" s="12"/>
    </row>
    <row r="278" customFormat="false" ht="39.75" hidden="false" customHeight="false" outlineLevel="0" collapsed="false">
      <c r="A278" s="28" t="s">
        <v>19</v>
      </c>
      <c r="B278" s="28" t="s">
        <v>771</v>
      </c>
      <c r="C278" s="28" t="s">
        <v>772</v>
      </c>
      <c r="D278" s="28" t="s">
        <v>773</v>
      </c>
      <c r="E278" s="28" t="s">
        <v>774</v>
      </c>
      <c r="G278" s="28" t="s">
        <v>775</v>
      </c>
      <c r="H278" s="28" t="s">
        <v>776</v>
      </c>
      <c r="J278" s="28" t="s">
        <v>777</v>
      </c>
      <c r="K278" s="28" t="s">
        <v>778</v>
      </c>
      <c r="L278" s="28" t="s">
        <v>779</v>
      </c>
      <c r="M278" s="28" t="s">
        <v>780</v>
      </c>
      <c r="N278" s="28" t="s">
        <v>781</v>
      </c>
      <c r="O278" s="28" t="s">
        <v>782</v>
      </c>
      <c r="P278" s="28" t="s">
        <v>783</v>
      </c>
      <c r="Q278" s="28" t="s">
        <v>784</v>
      </c>
      <c r="S278" s="28" t="s">
        <v>785</v>
      </c>
      <c r="T278" s="28" t="s">
        <v>786</v>
      </c>
    </row>
    <row r="279" customFormat="false" ht="12.8" hidden="false" customHeight="false" outlineLevel="0" collapsed="false">
      <c r="A279" s="29" t="s">
        <v>737</v>
      </c>
      <c r="B279" s="16" t="s">
        <v>113</v>
      </c>
      <c r="C279" s="16" t="s">
        <v>152</v>
      </c>
      <c r="D279" s="18" t="n">
        <v>12</v>
      </c>
      <c r="E279" s="18" t="n">
        <v>0</v>
      </c>
      <c r="G279" s="30" t="n">
        <f aca="true">IFERROR(MATCH(TRUE(),INDEX(ISBLANK(OFFSET(G280,0,1,1,200)),0,0),0)-1,200)</f>
        <v>1</v>
      </c>
      <c r="H279" s="12" t="s">
        <v>789</v>
      </c>
      <c r="J279" s="30" t="n">
        <f aca="true">IFERROR(MATCH(TRUE(),INDEX(ISBLANK(OFFSET(J280,0,1,1,200)),0,0),0)-1,200)</f>
        <v>0</v>
      </c>
      <c r="K279" s="12"/>
      <c r="L279" s="31"/>
      <c r="M279" s="31"/>
      <c r="N279" s="32" t="s">
        <v>12</v>
      </c>
      <c r="O279" s="31" t="n">
        <v>1</v>
      </c>
      <c r="P279" s="30" t="n">
        <f aca="true">IFERROR(MATCH(TRUE(),INDEX(ISBLANK(OFFSET(P279,0,1,1,200)),0,0),0)-1,200)</f>
        <v>1</v>
      </c>
      <c r="Q279" s="33" t="n">
        <v>1</v>
      </c>
      <c r="S279" s="30" t="n">
        <f aca="true">IFERROR(MATCH(TRUE(),INDEX(ISBLANK(OFFSET(S280,0,1,1,200)),0,0),0)-1,200)</f>
        <v>0</v>
      </c>
      <c r="T279" s="12"/>
    </row>
    <row r="280" customFormat="false" ht="12.8" hidden="false" customHeight="false" outlineLevel="0" collapsed="false">
      <c r="A280" s="1"/>
      <c r="B280" s="1"/>
      <c r="C280" s="1"/>
      <c r="G280" s="1"/>
      <c r="H280" s="12" t="s">
        <v>788</v>
      </c>
      <c r="K280" s="12"/>
      <c r="T280" s="12"/>
    </row>
    <row r="281" customFormat="false" ht="12.8" hidden="false" customHeight="false" outlineLevel="0" collapsed="false">
      <c r="A281" s="1"/>
      <c r="B281" s="1"/>
      <c r="C281" s="1"/>
      <c r="G281" s="1"/>
      <c r="H281" s="18" t="n">
        <v>5</v>
      </c>
      <c r="K281" s="12"/>
    </row>
    <row r="282" customFormat="false" ht="39.75" hidden="false" customHeight="false" outlineLevel="0" collapsed="false">
      <c r="A282" s="28" t="s">
        <v>19</v>
      </c>
      <c r="B282" s="28" t="s">
        <v>771</v>
      </c>
      <c r="C282" s="28" t="s">
        <v>772</v>
      </c>
      <c r="D282" s="28" t="s">
        <v>773</v>
      </c>
      <c r="E282" s="28" t="s">
        <v>774</v>
      </c>
      <c r="G282" s="28" t="s">
        <v>775</v>
      </c>
      <c r="H282" s="28" t="s">
        <v>776</v>
      </c>
      <c r="J282" s="28" t="s">
        <v>777</v>
      </c>
      <c r="K282" s="28" t="s">
        <v>778</v>
      </c>
      <c r="L282" s="28" t="s">
        <v>779</v>
      </c>
      <c r="M282" s="28" t="s">
        <v>780</v>
      </c>
      <c r="N282" s="28" t="s">
        <v>781</v>
      </c>
      <c r="O282" s="28" t="s">
        <v>782</v>
      </c>
      <c r="P282" s="28" t="s">
        <v>783</v>
      </c>
      <c r="Q282" s="28" t="s">
        <v>784</v>
      </c>
      <c r="S282" s="28" t="s">
        <v>785</v>
      </c>
      <c r="T282" s="28" t="s">
        <v>786</v>
      </c>
    </row>
    <row r="283" customFormat="false" ht="12.8" hidden="false" customHeight="false" outlineLevel="0" collapsed="false">
      <c r="A283" s="29" t="s">
        <v>737</v>
      </c>
      <c r="B283" s="16" t="s">
        <v>137</v>
      </c>
      <c r="C283" s="16" t="s">
        <v>116</v>
      </c>
      <c r="D283" s="18" t="n">
        <v>12</v>
      </c>
      <c r="E283" s="18" t="n">
        <v>0</v>
      </c>
      <c r="G283" s="30" t="n">
        <f aca="true">IFERROR(MATCH(TRUE(),INDEX(ISBLANK(OFFSET(G284,0,1,1,200)),0,0),0)-1,200)</f>
        <v>1</v>
      </c>
      <c r="H283" s="12" t="s">
        <v>789</v>
      </c>
      <c r="J283" s="30" t="n">
        <f aca="true">IFERROR(MATCH(TRUE(),INDEX(ISBLANK(OFFSET(J284,0,1,1,200)),0,0),0)-1,200)</f>
        <v>0</v>
      </c>
      <c r="K283" s="12"/>
      <c r="L283" s="31"/>
      <c r="M283" s="31"/>
      <c r="N283" s="32" t="s">
        <v>12</v>
      </c>
      <c r="O283" s="31" t="n">
        <v>1</v>
      </c>
      <c r="P283" s="30" t="n">
        <f aca="true">IFERROR(MATCH(TRUE(),INDEX(ISBLANK(OFFSET(P283,0,1,1,200)),0,0),0)-1,200)</f>
        <v>1</v>
      </c>
      <c r="Q283" s="33" t="n">
        <v>1</v>
      </c>
      <c r="S283" s="30" t="n">
        <f aca="true">IFERROR(MATCH(TRUE(),INDEX(ISBLANK(OFFSET(S284,0,1,1,200)),0,0),0)-1,200)</f>
        <v>0</v>
      </c>
      <c r="T283" s="12"/>
    </row>
    <row r="284" customFormat="false" ht="12.8" hidden="false" customHeight="false" outlineLevel="0" collapsed="false">
      <c r="A284" s="1"/>
      <c r="B284" s="1"/>
      <c r="C284" s="1"/>
      <c r="G284" s="1"/>
      <c r="H284" s="12" t="s">
        <v>788</v>
      </c>
      <c r="K284" s="12"/>
      <c r="T284" s="12"/>
    </row>
    <row r="285" customFormat="false" ht="12.8" hidden="false" customHeight="false" outlineLevel="0" collapsed="false">
      <c r="A285" s="1"/>
      <c r="B285" s="1"/>
      <c r="C285" s="1"/>
      <c r="G285" s="1"/>
      <c r="H285" s="18" t="n">
        <v>5</v>
      </c>
      <c r="K285" s="12"/>
    </row>
    <row r="286" customFormat="false" ht="39.75" hidden="false" customHeight="false" outlineLevel="0" collapsed="false">
      <c r="A286" s="28" t="s">
        <v>19</v>
      </c>
      <c r="B286" s="28" t="s">
        <v>771</v>
      </c>
      <c r="C286" s="28" t="s">
        <v>772</v>
      </c>
      <c r="D286" s="28" t="s">
        <v>773</v>
      </c>
      <c r="E286" s="28" t="s">
        <v>774</v>
      </c>
      <c r="G286" s="28" t="s">
        <v>775</v>
      </c>
      <c r="H286" s="28" t="s">
        <v>776</v>
      </c>
      <c r="J286" s="28" t="s">
        <v>777</v>
      </c>
      <c r="K286" s="28" t="s">
        <v>778</v>
      </c>
      <c r="L286" s="28" t="s">
        <v>779</v>
      </c>
      <c r="M286" s="28" t="s">
        <v>780</v>
      </c>
      <c r="N286" s="28" t="s">
        <v>781</v>
      </c>
      <c r="O286" s="28" t="s">
        <v>782</v>
      </c>
      <c r="P286" s="28" t="s">
        <v>783</v>
      </c>
      <c r="Q286" s="28" t="s">
        <v>784</v>
      </c>
      <c r="S286" s="28" t="s">
        <v>785</v>
      </c>
      <c r="T286" s="28" t="s">
        <v>786</v>
      </c>
    </row>
    <row r="287" customFormat="false" ht="12.8" hidden="false" customHeight="false" outlineLevel="0" collapsed="false">
      <c r="A287" s="29" t="s">
        <v>737</v>
      </c>
      <c r="B287" s="16" t="s">
        <v>156</v>
      </c>
      <c r="C287" s="16" t="s">
        <v>140</v>
      </c>
      <c r="D287" s="18" t="n">
        <v>12</v>
      </c>
      <c r="E287" s="18" t="n">
        <v>0</v>
      </c>
      <c r="G287" s="30" t="n">
        <f aca="true">IFERROR(MATCH(TRUE(),INDEX(ISBLANK(OFFSET(G288,0,1,1,200)),0,0),0)-1,200)</f>
        <v>1</v>
      </c>
      <c r="H287" s="12" t="s">
        <v>790</v>
      </c>
      <c r="J287" s="30" t="n">
        <f aca="true">IFERROR(MATCH(TRUE(),INDEX(ISBLANK(OFFSET(J288,0,1,1,200)),0,0),0)-1,200)</f>
        <v>0</v>
      </c>
      <c r="K287" s="12"/>
      <c r="L287" s="31"/>
      <c r="M287" s="31"/>
      <c r="N287" s="32" t="s">
        <v>12</v>
      </c>
      <c r="O287" s="31" t="n">
        <v>1</v>
      </c>
      <c r="P287" s="30" t="n">
        <f aca="true">IFERROR(MATCH(TRUE(),INDEX(ISBLANK(OFFSET(P287,0,1,1,200)),0,0),0)-1,200)</f>
        <v>1</v>
      </c>
      <c r="Q287" s="33" t="n">
        <v>1</v>
      </c>
      <c r="S287" s="30" t="n">
        <f aca="true">IFERROR(MATCH(TRUE(),INDEX(ISBLANK(OFFSET(S288,0,1,1,200)),0,0),0)-1,200)</f>
        <v>0</v>
      </c>
      <c r="T287" s="12"/>
    </row>
    <row r="288" customFormat="false" ht="12.8" hidden="false" customHeight="false" outlineLevel="0" collapsed="false">
      <c r="A288" s="1"/>
      <c r="B288" s="1"/>
      <c r="C288" s="1"/>
      <c r="G288" s="1"/>
      <c r="H288" s="12" t="s">
        <v>788</v>
      </c>
      <c r="K288" s="12"/>
      <c r="T288" s="12"/>
    </row>
    <row r="289" customFormat="false" ht="12.8" hidden="false" customHeight="false" outlineLevel="0" collapsed="false">
      <c r="A289" s="1"/>
      <c r="B289" s="1"/>
      <c r="C289" s="1"/>
      <c r="G289" s="1"/>
      <c r="H289" s="18" t="n">
        <v>40</v>
      </c>
      <c r="K289" s="12"/>
    </row>
    <row r="290" customFormat="false" ht="39.75" hidden="false" customHeight="false" outlineLevel="0" collapsed="false">
      <c r="A290" s="28" t="s">
        <v>19</v>
      </c>
      <c r="B290" s="28" t="s">
        <v>771</v>
      </c>
      <c r="C290" s="28" t="s">
        <v>772</v>
      </c>
      <c r="D290" s="28" t="s">
        <v>773</v>
      </c>
      <c r="E290" s="28" t="s">
        <v>774</v>
      </c>
      <c r="G290" s="28" t="s">
        <v>775</v>
      </c>
      <c r="H290" s="28" t="s">
        <v>776</v>
      </c>
      <c r="J290" s="28" t="s">
        <v>777</v>
      </c>
      <c r="K290" s="28" t="s">
        <v>778</v>
      </c>
      <c r="L290" s="28" t="s">
        <v>779</v>
      </c>
      <c r="M290" s="28" t="s">
        <v>780</v>
      </c>
      <c r="N290" s="28" t="s">
        <v>781</v>
      </c>
      <c r="O290" s="28" t="s">
        <v>782</v>
      </c>
      <c r="P290" s="28" t="s">
        <v>783</v>
      </c>
      <c r="Q290" s="28" t="s">
        <v>784</v>
      </c>
      <c r="S290" s="28" t="s">
        <v>785</v>
      </c>
      <c r="T290" s="28" t="s">
        <v>786</v>
      </c>
    </row>
    <row r="291" customFormat="false" ht="12.8" hidden="false" customHeight="false" outlineLevel="0" collapsed="false">
      <c r="A291" s="29" t="s">
        <v>737</v>
      </c>
      <c r="B291" s="16" t="s">
        <v>161</v>
      </c>
      <c r="C291" s="16" t="s">
        <v>128</v>
      </c>
      <c r="D291" s="18" t="n">
        <v>12</v>
      </c>
      <c r="E291" s="18" t="n">
        <v>0</v>
      </c>
      <c r="G291" s="30" t="n">
        <f aca="true">IFERROR(MATCH(TRUE(),INDEX(ISBLANK(OFFSET(G292,0,1,1,200)),0,0),0)-1,200)</f>
        <v>1</v>
      </c>
      <c r="H291" s="12" t="s">
        <v>789</v>
      </c>
      <c r="J291" s="30" t="n">
        <f aca="true">IFERROR(MATCH(TRUE(),INDEX(ISBLANK(OFFSET(J292,0,1,1,200)),0,0),0)-1,200)</f>
        <v>0</v>
      </c>
      <c r="K291" s="12"/>
      <c r="L291" s="31"/>
      <c r="M291" s="31"/>
      <c r="N291" s="32" t="s">
        <v>12</v>
      </c>
      <c r="O291" s="31" t="n">
        <v>1</v>
      </c>
      <c r="P291" s="30" t="n">
        <f aca="true">IFERROR(MATCH(TRUE(),INDEX(ISBLANK(OFFSET(P291,0,1,1,200)),0,0),0)-1,200)</f>
        <v>1</v>
      </c>
      <c r="Q291" s="33" t="n">
        <v>1</v>
      </c>
      <c r="S291" s="30" t="n">
        <f aca="true">IFERROR(MATCH(TRUE(),INDEX(ISBLANK(OFFSET(S292,0,1,1,200)),0,0),0)-1,200)</f>
        <v>0</v>
      </c>
      <c r="T291" s="12"/>
    </row>
    <row r="292" customFormat="false" ht="12.8" hidden="false" customHeight="false" outlineLevel="0" collapsed="false">
      <c r="A292" s="1"/>
      <c r="B292" s="1"/>
      <c r="C292" s="1"/>
      <c r="G292" s="1"/>
      <c r="H292" s="12" t="s">
        <v>788</v>
      </c>
      <c r="K292" s="12"/>
      <c r="T292" s="12"/>
    </row>
    <row r="293" customFormat="false" ht="12.8" hidden="false" customHeight="false" outlineLevel="0" collapsed="false">
      <c r="A293" s="1"/>
      <c r="B293" s="1"/>
      <c r="C293" s="1"/>
      <c r="G293" s="1"/>
      <c r="H293" s="18" t="n">
        <v>5</v>
      </c>
      <c r="K293" s="12"/>
    </row>
    <row r="294" customFormat="false" ht="39.75" hidden="false" customHeight="false" outlineLevel="0" collapsed="false">
      <c r="A294" s="28" t="s">
        <v>19</v>
      </c>
      <c r="B294" s="28" t="s">
        <v>771</v>
      </c>
      <c r="C294" s="28" t="s">
        <v>772</v>
      </c>
      <c r="D294" s="28" t="s">
        <v>773</v>
      </c>
      <c r="E294" s="28" t="s">
        <v>774</v>
      </c>
      <c r="G294" s="28" t="s">
        <v>775</v>
      </c>
      <c r="H294" s="28" t="s">
        <v>776</v>
      </c>
      <c r="J294" s="28" t="s">
        <v>777</v>
      </c>
      <c r="K294" s="28" t="s">
        <v>778</v>
      </c>
      <c r="L294" s="28" t="s">
        <v>779</v>
      </c>
      <c r="M294" s="28" t="s">
        <v>780</v>
      </c>
      <c r="N294" s="28" t="s">
        <v>781</v>
      </c>
      <c r="O294" s="28" t="s">
        <v>782</v>
      </c>
      <c r="P294" s="28" t="s">
        <v>783</v>
      </c>
      <c r="Q294" s="28" t="s">
        <v>784</v>
      </c>
      <c r="S294" s="28" t="s">
        <v>785</v>
      </c>
      <c r="T294" s="28" t="s">
        <v>786</v>
      </c>
    </row>
    <row r="295" customFormat="false" ht="12.8" hidden="false" customHeight="false" outlineLevel="0" collapsed="false">
      <c r="A295" s="29" t="s">
        <v>737</v>
      </c>
      <c r="B295" s="16" t="s">
        <v>161</v>
      </c>
      <c r="C295" s="16" t="s">
        <v>140</v>
      </c>
      <c r="D295" s="18" t="n">
        <v>12</v>
      </c>
      <c r="E295" s="18" t="n">
        <v>0</v>
      </c>
      <c r="G295" s="30" t="n">
        <f aca="true">IFERROR(MATCH(TRUE(),INDEX(ISBLANK(OFFSET(G296,0,1,1,200)),0,0),0)-1,200)</f>
        <v>1</v>
      </c>
      <c r="H295" s="12" t="s">
        <v>789</v>
      </c>
      <c r="J295" s="30" t="n">
        <f aca="true">IFERROR(MATCH(TRUE(),INDEX(ISBLANK(OFFSET(J296,0,1,1,200)),0,0),0)-1,200)</f>
        <v>0</v>
      </c>
      <c r="K295" s="12"/>
      <c r="L295" s="31"/>
      <c r="M295" s="31"/>
      <c r="N295" s="32" t="s">
        <v>12</v>
      </c>
      <c r="O295" s="31" t="n">
        <v>1</v>
      </c>
      <c r="P295" s="30" t="n">
        <f aca="true">IFERROR(MATCH(TRUE(),INDEX(ISBLANK(OFFSET(P295,0,1,1,200)),0,0),0)-1,200)</f>
        <v>1</v>
      </c>
      <c r="Q295" s="33" t="n">
        <v>1</v>
      </c>
      <c r="S295" s="30" t="n">
        <f aca="true">IFERROR(MATCH(TRUE(),INDEX(ISBLANK(OFFSET(S296,0,1,1,200)),0,0),0)-1,200)</f>
        <v>0</v>
      </c>
      <c r="T295" s="12"/>
    </row>
    <row r="296" customFormat="false" ht="12.8" hidden="false" customHeight="false" outlineLevel="0" collapsed="false">
      <c r="A296" s="1"/>
      <c r="B296" s="1"/>
      <c r="C296" s="1"/>
      <c r="G296" s="1"/>
      <c r="H296" s="12" t="s">
        <v>788</v>
      </c>
      <c r="K296" s="12"/>
      <c r="T296" s="12"/>
    </row>
    <row r="297" customFormat="false" ht="12.8" hidden="false" customHeight="false" outlineLevel="0" collapsed="false">
      <c r="A297" s="1"/>
      <c r="B297" s="1"/>
      <c r="C297" s="1"/>
      <c r="G297" s="1"/>
      <c r="H297" s="18" t="n">
        <v>5</v>
      </c>
      <c r="K297" s="12"/>
    </row>
    <row r="298" customFormat="false" ht="39.75" hidden="false" customHeight="false" outlineLevel="0" collapsed="false">
      <c r="A298" s="28" t="s">
        <v>19</v>
      </c>
      <c r="B298" s="28" t="s">
        <v>771</v>
      </c>
      <c r="C298" s="28" t="s">
        <v>772</v>
      </c>
      <c r="D298" s="28" t="s">
        <v>773</v>
      </c>
      <c r="E298" s="28" t="s">
        <v>774</v>
      </c>
      <c r="G298" s="28" t="s">
        <v>775</v>
      </c>
      <c r="H298" s="28" t="s">
        <v>776</v>
      </c>
      <c r="J298" s="28" t="s">
        <v>777</v>
      </c>
      <c r="K298" s="28" t="s">
        <v>778</v>
      </c>
      <c r="L298" s="28" t="s">
        <v>779</v>
      </c>
      <c r="M298" s="28" t="s">
        <v>780</v>
      </c>
      <c r="N298" s="28" t="s">
        <v>781</v>
      </c>
      <c r="O298" s="28" t="s">
        <v>782</v>
      </c>
      <c r="P298" s="28" t="s">
        <v>783</v>
      </c>
      <c r="Q298" s="28" t="s">
        <v>784</v>
      </c>
      <c r="S298" s="28" t="s">
        <v>785</v>
      </c>
      <c r="T298" s="28" t="s">
        <v>786</v>
      </c>
    </row>
    <row r="299" customFormat="false" ht="12.8" hidden="false" customHeight="false" outlineLevel="0" collapsed="false">
      <c r="A299" s="29" t="s">
        <v>738</v>
      </c>
      <c r="B299" s="16" t="s">
        <v>59</v>
      </c>
      <c r="C299" s="16" t="s">
        <v>60</v>
      </c>
      <c r="D299" s="18" t="n">
        <v>12</v>
      </c>
      <c r="E299" s="18" t="n">
        <v>0</v>
      </c>
      <c r="G299" s="30" t="n">
        <f aca="true">IFERROR(MATCH(TRUE(),INDEX(ISBLANK(OFFSET(G300,0,1,1,200)),0,0),0)-1,200)</f>
        <v>1</v>
      </c>
      <c r="H299" s="12" t="s">
        <v>787</v>
      </c>
      <c r="J299" s="30" t="n">
        <f aca="true">IFERROR(MATCH(TRUE(),INDEX(ISBLANK(OFFSET(J300,0,1,1,200)),0,0),0)-1,200)</f>
        <v>0</v>
      </c>
      <c r="K299" s="12"/>
      <c r="L299" s="31"/>
      <c r="M299" s="31"/>
      <c r="N299" s="32" t="s">
        <v>12</v>
      </c>
      <c r="O299" s="31" t="n">
        <v>1</v>
      </c>
      <c r="P299" s="30" t="n">
        <f aca="true">IFERROR(MATCH(TRUE(),INDEX(ISBLANK(OFFSET(P299,0,1,1,200)),0,0),0)-1,200)</f>
        <v>1</v>
      </c>
      <c r="Q299" s="33" t="n">
        <v>1</v>
      </c>
      <c r="S299" s="30" t="n">
        <f aca="true">IFERROR(MATCH(TRUE(),INDEX(ISBLANK(OFFSET(S300,0,1,1,200)),0,0),0)-1,200)</f>
        <v>0</v>
      </c>
      <c r="T299" s="12"/>
    </row>
    <row r="300" customFormat="false" ht="12.8" hidden="false" customHeight="false" outlineLevel="0" collapsed="false">
      <c r="A300" s="1"/>
      <c r="B300" s="1"/>
      <c r="C300" s="1"/>
      <c r="G300" s="1"/>
      <c r="H300" s="12" t="s">
        <v>788</v>
      </c>
      <c r="K300" s="12"/>
      <c r="T300" s="12"/>
    </row>
    <row r="301" customFormat="false" ht="12.8" hidden="false" customHeight="false" outlineLevel="0" collapsed="false">
      <c r="A301" s="1"/>
      <c r="B301" s="1"/>
      <c r="C301" s="1"/>
      <c r="G301" s="1"/>
      <c r="H301" s="18" t="n">
        <v>4</v>
      </c>
      <c r="K301" s="12"/>
    </row>
    <row r="302" customFormat="false" ht="39.75" hidden="false" customHeight="false" outlineLevel="0" collapsed="false">
      <c r="A302" s="28" t="s">
        <v>19</v>
      </c>
      <c r="B302" s="28" t="s">
        <v>771</v>
      </c>
      <c r="C302" s="28" t="s">
        <v>772</v>
      </c>
      <c r="D302" s="28" t="s">
        <v>773</v>
      </c>
      <c r="E302" s="28" t="s">
        <v>774</v>
      </c>
      <c r="G302" s="28" t="s">
        <v>775</v>
      </c>
      <c r="H302" s="28" t="s">
        <v>776</v>
      </c>
      <c r="J302" s="28" t="s">
        <v>777</v>
      </c>
      <c r="K302" s="28" t="s">
        <v>778</v>
      </c>
      <c r="L302" s="28" t="s">
        <v>779</v>
      </c>
      <c r="M302" s="28" t="s">
        <v>780</v>
      </c>
      <c r="N302" s="28" t="s">
        <v>781</v>
      </c>
      <c r="O302" s="28" t="s">
        <v>782</v>
      </c>
      <c r="P302" s="28" t="s">
        <v>783</v>
      </c>
      <c r="Q302" s="28" t="s">
        <v>784</v>
      </c>
      <c r="S302" s="28" t="s">
        <v>785</v>
      </c>
      <c r="T302" s="28" t="s">
        <v>786</v>
      </c>
    </row>
    <row r="303" customFormat="false" ht="12.8" hidden="false" customHeight="false" outlineLevel="0" collapsed="false">
      <c r="A303" s="29" t="s">
        <v>738</v>
      </c>
      <c r="B303" s="16" t="s">
        <v>65</v>
      </c>
      <c r="C303" s="16" t="s">
        <v>66</v>
      </c>
      <c r="D303" s="18" t="n">
        <v>12</v>
      </c>
      <c r="E303" s="18" t="n">
        <v>0</v>
      </c>
      <c r="G303" s="30" t="n">
        <f aca="true">IFERROR(MATCH(TRUE(),INDEX(ISBLANK(OFFSET(G304,0,1,1,200)),0,0),0)-1,200)</f>
        <v>1</v>
      </c>
      <c r="H303" s="12" t="s">
        <v>787</v>
      </c>
      <c r="J303" s="30" t="n">
        <f aca="true">IFERROR(MATCH(TRUE(),INDEX(ISBLANK(OFFSET(J304,0,1,1,200)),0,0),0)-1,200)</f>
        <v>0</v>
      </c>
      <c r="K303" s="12"/>
      <c r="L303" s="31"/>
      <c r="M303" s="31"/>
      <c r="N303" s="32" t="s">
        <v>12</v>
      </c>
      <c r="O303" s="31" t="n">
        <v>1</v>
      </c>
      <c r="P303" s="30" t="n">
        <f aca="true">IFERROR(MATCH(TRUE(),INDEX(ISBLANK(OFFSET(P303,0,1,1,200)),0,0),0)-1,200)</f>
        <v>1</v>
      </c>
      <c r="Q303" s="33" t="n">
        <v>1</v>
      </c>
      <c r="S303" s="30" t="n">
        <f aca="true">IFERROR(MATCH(TRUE(),INDEX(ISBLANK(OFFSET(S304,0,1,1,200)),0,0),0)-1,200)</f>
        <v>0</v>
      </c>
      <c r="T303" s="12"/>
    </row>
    <row r="304" customFormat="false" ht="12.8" hidden="false" customHeight="false" outlineLevel="0" collapsed="false">
      <c r="A304" s="1"/>
      <c r="B304" s="1"/>
      <c r="C304" s="1"/>
      <c r="G304" s="1"/>
      <c r="H304" s="12" t="s">
        <v>788</v>
      </c>
      <c r="K304" s="12"/>
      <c r="T304" s="12"/>
    </row>
    <row r="305" customFormat="false" ht="12.8" hidden="false" customHeight="false" outlineLevel="0" collapsed="false">
      <c r="A305" s="1"/>
      <c r="B305" s="1"/>
      <c r="C305" s="1"/>
      <c r="G305" s="1"/>
      <c r="H305" s="18" t="n">
        <v>2</v>
      </c>
      <c r="K305" s="12"/>
    </row>
    <row r="306" customFormat="false" ht="39.75" hidden="false" customHeight="false" outlineLevel="0" collapsed="false">
      <c r="A306" s="28" t="s">
        <v>19</v>
      </c>
      <c r="B306" s="28" t="s">
        <v>771</v>
      </c>
      <c r="C306" s="28" t="s">
        <v>772</v>
      </c>
      <c r="D306" s="28" t="s">
        <v>773</v>
      </c>
      <c r="E306" s="28" t="s">
        <v>774</v>
      </c>
      <c r="G306" s="28" t="s">
        <v>775</v>
      </c>
      <c r="H306" s="28" t="s">
        <v>776</v>
      </c>
      <c r="J306" s="28" t="s">
        <v>777</v>
      </c>
      <c r="K306" s="28" t="s">
        <v>778</v>
      </c>
      <c r="L306" s="28" t="s">
        <v>779</v>
      </c>
      <c r="M306" s="28" t="s">
        <v>780</v>
      </c>
      <c r="N306" s="28" t="s">
        <v>781</v>
      </c>
      <c r="O306" s="28" t="s">
        <v>782</v>
      </c>
      <c r="P306" s="28" t="s">
        <v>783</v>
      </c>
      <c r="Q306" s="28" t="s">
        <v>784</v>
      </c>
      <c r="S306" s="28" t="s">
        <v>785</v>
      </c>
      <c r="T306" s="28" t="s">
        <v>786</v>
      </c>
    </row>
    <row r="307" customFormat="false" ht="12.8" hidden="false" customHeight="false" outlineLevel="0" collapsed="false">
      <c r="A307" s="29" t="s">
        <v>738</v>
      </c>
      <c r="B307" s="16" t="s">
        <v>71</v>
      </c>
      <c r="C307" s="16" t="s">
        <v>72</v>
      </c>
      <c r="D307" s="18" t="n">
        <v>12</v>
      </c>
      <c r="E307" s="18" t="n">
        <v>0</v>
      </c>
      <c r="G307" s="30" t="n">
        <f aca="true">IFERROR(MATCH(TRUE(),INDEX(ISBLANK(OFFSET(G308,0,1,1,200)),0,0),0)-1,200)</f>
        <v>1</v>
      </c>
      <c r="H307" s="12" t="s">
        <v>787</v>
      </c>
      <c r="J307" s="30" t="n">
        <f aca="true">IFERROR(MATCH(TRUE(),INDEX(ISBLANK(OFFSET(J308,0,1,1,200)),0,0),0)-1,200)</f>
        <v>0</v>
      </c>
      <c r="K307" s="12"/>
      <c r="L307" s="31"/>
      <c r="M307" s="31"/>
      <c r="N307" s="32" t="s">
        <v>12</v>
      </c>
      <c r="O307" s="31" t="n">
        <v>1</v>
      </c>
      <c r="P307" s="30" t="n">
        <f aca="true">IFERROR(MATCH(TRUE(),INDEX(ISBLANK(OFFSET(P307,0,1,1,200)),0,0),0)-1,200)</f>
        <v>1</v>
      </c>
      <c r="Q307" s="33" t="n">
        <v>1</v>
      </c>
      <c r="S307" s="30" t="n">
        <f aca="true">IFERROR(MATCH(TRUE(),INDEX(ISBLANK(OFFSET(S308,0,1,1,200)),0,0),0)-1,200)</f>
        <v>0</v>
      </c>
      <c r="T307" s="12"/>
    </row>
    <row r="308" customFormat="false" ht="12.8" hidden="false" customHeight="false" outlineLevel="0" collapsed="false">
      <c r="A308" s="1"/>
      <c r="B308" s="1"/>
      <c r="C308" s="1"/>
      <c r="G308" s="1"/>
      <c r="H308" s="12" t="s">
        <v>788</v>
      </c>
      <c r="K308" s="12"/>
      <c r="T308" s="12"/>
    </row>
    <row r="309" customFormat="false" ht="12.8" hidden="false" customHeight="false" outlineLevel="0" collapsed="false">
      <c r="A309" s="1"/>
      <c r="B309" s="1"/>
      <c r="C309" s="1"/>
      <c r="G309" s="1"/>
      <c r="H309" s="18" t="n">
        <v>3</v>
      </c>
      <c r="K309" s="12"/>
    </row>
    <row r="310" customFormat="false" ht="39.75" hidden="false" customHeight="false" outlineLevel="0" collapsed="false">
      <c r="A310" s="28" t="s">
        <v>19</v>
      </c>
      <c r="B310" s="28" t="s">
        <v>771</v>
      </c>
      <c r="C310" s="28" t="s">
        <v>772</v>
      </c>
      <c r="D310" s="28" t="s">
        <v>773</v>
      </c>
      <c r="E310" s="28" t="s">
        <v>774</v>
      </c>
      <c r="G310" s="28" t="s">
        <v>775</v>
      </c>
      <c r="H310" s="28" t="s">
        <v>776</v>
      </c>
      <c r="J310" s="28" t="s">
        <v>777</v>
      </c>
      <c r="K310" s="28" t="s">
        <v>778</v>
      </c>
      <c r="L310" s="28" t="s">
        <v>779</v>
      </c>
      <c r="M310" s="28" t="s">
        <v>780</v>
      </c>
      <c r="N310" s="28" t="s">
        <v>781</v>
      </c>
      <c r="O310" s="28" t="s">
        <v>782</v>
      </c>
      <c r="P310" s="28" t="s">
        <v>783</v>
      </c>
      <c r="Q310" s="28" t="s">
        <v>784</v>
      </c>
      <c r="S310" s="28" t="s">
        <v>785</v>
      </c>
      <c r="T310" s="28" t="s">
        <v>786</v>
      </c>
    </row>
    <row r="311" customFormat="false" ht="12.8" hidden="false" customHeight="false" outlineLevel="0" collapsed="false">
      <c r="A311" s="29" t="s">
        <v>738</v>
      </c>
      <c r="B311" s="16" t="s">
        <v>77</v>
      </c>
      <c r="C311" s="16" t="s">
        <v>78</v>
      </c>
      <c r="D311" s="18" t="n">
        <v>12</v>
      </c>
      <c r="E311" s="18" t="n">
        <v>0</v>
      </c>
      <c r="G311" s="30" t="n">
        <f aca="true">IFERROR(MATCH(TRUE(),INDEX(ISBLANK(OFFSET(G312,0,1,1,200)),0,0),0)-1,200)</f>
        <v>1</v>
      </c>
      <c r="H311" s="12" t="s">
        <v>787</v>
      </c>
      <c r="J311" s="30" t="n">
        <f aca="true">IFERROR(MATCH(TRUE(),INDEX(ISBLANK(OFFSET(J312,0,1,1,200)),0,0),0)-1,200)</f>
        <v>0</v>
      </c>
      <c r="K311" s="12"/>
      <c r="L311" s="31"/>
      <c r="M311" s="31"/>
      <c r="N311" s="32" t="s">
        <v>12</v>
      </c>
      <c r="O311" s="31" t="n">
        <v>1</v>
      </c>
      <c r="P311" s="30" t="n">
        <f aca="true">IFERROR(MATCH(TRUE(),INDEX(ISBLANK(OFFSET(P311,0,1,1,200)),0,0),0)-1,200)</f>
        <v>1</v>
      </c>
      <c r="Q311" s="33" t="n">
        <v>1</v>
      </c>
      <c r="S311" s="30" t="n">
        <f aca="true">IFERROR(MATCH(TRUE(),INDEX(ISBLANK(OFFSET(S312,0,1,1,200)),0,0),0)-1,200)</f>
        <v>0</v>
      </c>
      <c r="T311" s="12"/>
    </row>
    <row r="312" customFormat="false" ht="12.8" hidden="false" customHeight="false" outlineLevel="0" collapsed="false">
      <c r="A312" s="1"/>
      <c r="B312" s="1"/>
      <c r="C312" s="1"/>
      <c r="G312" s="1"/>
      <c r="H312" s="12" t="s">
        <v>788</v>
      </c>
      <c r="K312" s="12"/>
      <c r="T312" s="12"/>
    </row>
    <row r="313" customFormat="false" ht="12.8" hidden="false" customHeight="false" outlineLevel="0" collapsed="false">
      <c r="A313" s="1"/>
      <c r="B313" s="1"/>
      <c r="C313" s="1"/>
      <c r="G313" s="1"/>
      <c r="H313" s="18" t="n">
        <v>2</v>
      </c>
      <c r="K313" s="12"/>
    </row>
    <row r="314" customFormat="false" ht="39.75" hidden="false" customHeight="false" outlineLevel="0" collapsed="false">
      <c r="A314" s="28" t="s">
        <v>19</v>
      </c>
      <c r="B314" s="28" t="s">
        <v>771</v>
      </c>
      <c r="C314" s="28" t="s">
        <v>772</v>
      </c>
      <c r="D314" s="28" t="s">
        <v>773</v>
      </c>
      <c r="E314" s="28" t="s">
        <v>774</v>
      </c>
      <c r="G314" s="28" t="s">
        <v>775</v>
      </c>
      <c r="H314" s="28" t="s">
        <v>776</v>
      </c>
      <c r="J314" s="28" t="s">
        <v>777</v>
      </c>
      <c r="K314" s="28" t="s">
        <v>778</v>
      </c>
      <c r="L314" s="28" t="s">
        <v>779</v>
      </c>
      <c r="M314" s="28" t="s">
        <v>780</v>
      </c>
      <c r="N314" s="28" t="s">
        <v>781</v>
      </c>
      <c r="O314" s="28" t="s">
        <v>782</v>
      </c>
      <c r="P314" s="28" t="s">
        <v>783</v>
      </c>
      <c r="Q314" s="28" t="s">
        <v>784</v>
      </c>
      <c r="S314" s="28" t="s">
        <v>785</v>
      </c>
      <c r="T314" s="28" t="s">
        <v>786</v>
      </c>
    </row>
    <row r="315" customFormat="false" ht="12.8" hidden="false" customHeight="false" outlineLevel="0" collapsed="false">
      <c r="A315" s="29" t="s">
        <v>738</v>
      </c>
      <c r="B315" s="16" t="s">
        <v>83</v>
      </c>
      <c r="C315" s="16" t="s">
        <v>84</v>
      </c>
      <c r="D315" s="18" t="n">
        <v>12</v>
      </c>
      <c r="E315" s="18" t="n">
        <v>0</v>
      </c>
      <c r="G315" s="30" t="n">
        <f aca="true">IFERROR(MATCH(TRUE(),INDEX(ISBLANK(OFFSET(G316,0,1,1,200)),0,0),0)-1,200)</f>
        <v>1</v>
      </c>
      <c r="H315" s="12" t="s">
        <v>787</v>
      </c>
      <c r="J315" s="30" t="n">
        <f aca="true">IFERROR(MATCH(TRUE(),INDEX(ISBLANK(OFFSET(J316,0,1,1,200)),0,0),0)-1,200)</f>
        <v>0</v>
      </c>
      <c r="K315" s="12"/>
      <c r="L315" s="31"/>
      <c r="M315" s="31"/>
      <c r="N315" s="32" t="s">
        <v>12</v>
      </c>
      <c r="O315" s="31" t="n">
        <v>1</v>
      </c>
      <c r="P315" s="30" t="n">
        <f aca="true">IFERROR(MATCH(TRUE(),INDEX(ISBLANK(OFFSET(P315,0,1,1,200)),0,0),0)-1,200)</f>
        <v>1</v>
      </c>
      <c r="Q315" s="33" t="n">
        <v>1</v>
      </c>
      <c r="S315" s="30" t="n">
        <f aca="true">IFERROR(MATCH(TRUE(),INDEX(ISBLANK(OFFSET(S316,0,1,1,200)),0,0),0)-1,200)</f>
        <v>0</v>
      </c>
      <c r="T315" s="12"/>
    </row>
    <row r="316" customFormat="false" ht="12.8" hidden="false" customHeight="false" outlineLevel="0" collapsed="false">
      <c r="A316" s="1"/>
      <c r="B316" s="1"/>
      <c r="C316" s="1"/>
      <c r="G316" s="1"/>
      <c r="H316" s="12" t="s">
        <v>788</v>
      </c>
      <c r="K316" s="12"/>
      <c r="T316" s="12"/>
    </row>
    <row r="317" customFormat="false" ht="12.8" hidden="false" customHeight="false" outlineLevel="0" collapsed="false">
      <c r="A317" s="1"/>
      <c r="B317" s="1"/>
      <c r="C317" s="1"/>
      <c r="G317" s="1"/>
      <c r="H317" s="18" t="n">
        <v>16</v>
      </c>
      <c r="K317" s="12"/>
    </row>
    <row r="318" customFormat="false" ht="39.75" hidden="false" customHeight="false" outlineLevel="0" collapsed="false">
      <c r="A318" s="28" t="s">
        <v>19</v>
      </c>
      <c r="B318" s="28" t="s">
        <v>771</v>
      </c>
      <c r="C318" s="28" t="s">
        <v>772</v>
      </c>
      <c r="D318" s="28" t="s">
        <v>773</v>
      </c>
      <c r="E318" s="28" t="s">
        <v>774</v>
      </c>
      <c r="G318" s="28" t="s">
        <v>775</v>
      </c>
      <c r="H318" s="28" t="s">
        <v>776</v>
      </c>
      <c r="J318" s="28" t="s">
        <v>777</v>
      </c>
      <c r="K318" s="28" t="s">
        <v>778</v>
      </c>
      <c r="L318" s="28" t="s">
        <v>779</v>
      </c>
      <c r="M318" s="28" t="s">
        <v>780</v>
      </c>
      <c r="N318" s="28" t="s">
        <v>781</v>
      </c>
      <c r="O318" s="28" t="s">
        <v>782</v>
      </c>
      <c r="P318" s="28" t="s">
        <v>783</v>
      </c>
      <c r="Q318" s="28" t="s">
        <v>784</v>
      </c>
      <c r="S318" s="28" t="s">
        <v>785</v>
      </c>
      <c r="T318" s="28" t="s">
        <v>786</v>
      </c>
    </row>
    <row r="319" customFormat="false" ht="12.8" hidden="false" customHeight="false" outlineLevel="0" collapsed="false">
      <c r="A319" s="29" t="s">
        <v>738</v>
      </c>
      <c r="B319" s="16" t="s">
        <v>89</v>
      </c>
      <c r="C319" s="16" t="s">
        <v>90</v>
      </c>
      <c r="D319" s="18" t="n">
        <v>12</v>
      </c>
      <c r="E319" s="18" t="n">
        <v>0</v>
      </c>
      <c r="G319" s="30" t="n">
        <f aca="true">IFERROR(MATCH(TRUE(),INDEX(ISBLANK(OFFSET(G320,0,1,1,200)),0,0),0)-1,200)</f>
        <v>1</v>
      </c>
      <c r="H319" s="12" t="s">
        <v>787</v>
      </c>
      <c r="J319" s="30" t="n">
        <f aca="true">IFERROR(MATCH(TRUE(),INDEX(ISBLANK(OFFSET(J320,0,1,1,200)),0,0),0)-1,200)</f>
        <v>0</v>
      </c>
      <c r="K319" s="12"/>
      <c r="L319" s="31"/>
      <c r="M319" s="31"/>
      <c r="N319" s="32" t="s">
        <v>12</v>
      </c>
      <c r="O319" s="31" t="n">
        <v>1</v>
      </c>
      <c r="P319" s="30" t="n">
        <f aca="true">IFERROR(MATCH(TRUE(),INDEX(ISBLANK(OFFSET(P319,0,1,1,200)),0,0),0)-1,200)</f>
        <v>1</v>
      </c>
      <c r="Q319" s="33" t="n">
        <v>1</v>
      </c>
      <c r="S319" s="30" t="n">
        <f aca="true">IFERROR(MATCH(TRUE(),INDEX(ISBLANK(OFFSET(S320,0,1,1,200)),0,0),0)-1,200)</f>
        <v>0</v>
      </c>
      <c r="T319" s="12"/>
    </row>
    <row r="320" customFormat="false" ht="12.8" hidden="false" customHeight="false" outlineLevel="0" collapsed="false">
      <c r="A320" s="1"/>
      <c r="B320" s="1"/>
      <c r="C320" s="1"/>
      <c r="G320" s="1"/>
      <c r="H320" s="12" t="s">
        <v>788</v>
      </c>
      <c r="K320" s="12"/>
      <c r="T320" s="12"/>
    </row>
    <row r="321" customFormat="false" ht="12.8" hidden="false" customHeight="false" outlineLevel="0" collapsed="false">
      <c r="A321" s="1"/>
      <c r="B321" s="1"/>
      <c r="C321" s="1"/>
      <c r="G321" s="1"/>
      <c r="H321" s="18" t="n">
        <v>6</v>
      </c>
      <c r="K321" s="12"/>
    </row>
    <row r="322" customFormat="false" ht="39.75" hidden="false" customHeight="false" outlineLevel="0" collapsed="false">
      <c r="A322" s="28" t="s">
        <v>19</v>
      </c>
      <c r="B322" s="28" t="s">
        <v>771</v>
      </c>
      <c r="C322" s="28" t="s">
        <v>772</v>
      </c>
      <c r="D322" s="28" t="s">
        <v>773</v>
      </c>
      <c r="E322" s="28" t="s">
        <v>774</v>
      </c>
      <c r="G322" s="28" t="s">
        <v>775</v>
      </c>
      <c r="H322" s="28" t="s">
        <v>776</v>
      </c>
      <c r="J322" s="28" t="s">
        <v>777</v>
      </c>
      <c r="K322" s="28" t="s">
        <v>778</v>
      </c>
      <c r="L322" s="28" t="s">
        <v>779</v>
      </c>
      <c r="M322" s="28" t="s">
        <v>780</v>
      </c>
      <c r="N322" s="28" t="s">
        <v>781</v>
      </c>
      <c r="O322" s="28" t="s">
        <v>782</v>
      </c>
      <c r="P322" s="28" t="s">
        <v>783</v>
      </c>
      <c r="Q322" s="28" t="s">
        <v>784</v>
      </c>
      <c r="S322" s="28" t="s">
        <v>785</v>
      </c>
      <c r="T322" s="28" t="s">
        <v>786</v>
      </c>
    </row>
    <row r="323" customFormat="false" ht="12.8" hidden="false" customHeight="false" outlineLevel="0" collapsed="false">
      <c r="A323" s="29" t="s">
        <v>738</v>
      </c>
      <c r="B323" s="16" t="s">
        <v>95</v>
      </c>
      <c r="C323" s="16" t="s">
        <v>96</v>
      </c>
      <c r="D323" s="18" t="n">
        <v>12</v>
      </c>
      <c r="E323" s="18" t="n">
        <v>0</v>
      </c>
      <c r="G323" s="30" t="n">
        <f aca="true">IFERROR(MATCH(TRUE(),INDEX(ISBLANK(OFFSET(G324,0,1,1,200)),0,0),0)-1,200)</f>
        <v>1</v>
      </c>
      <c r="H323" s="12" t="s">
        <v>787</v>
      </c>
      <c r="J323" s="30" t="n">
        <f aca="true">IFERROR(MATCH(TRUE(),INDEX(ISBLANK(OFFSET(J324,0,1,1,200)),0,0),0)-1,200)</f>
        <v>0</v>
      </c>
      <c r="K323" s="12"/>
      <c r="L323" s="31"/>
      <c r="M323" s="31"/>
      <c r="N323" s="32" t="s">
        <v>12</v>
      </c>
      <c r="O323" s="31" t="n">
        <v>1</v>
      </c>
      <c r="P323" s="30" t="n">
        <f aca="true">IFERROR(MATCH(TRUE(),INDEX(ISBLANK(OFFSET(P323,0,1,1,200)),0,0),0)-1,200)</f>
        <v>1</v>
      </c>
      <c r="Q323" s="33" t="n">
        <v>1</v>
      </c>
      <c r="S323" s="30" t="n">
        <f aca="true">IFERROR(MATCH(TRUE(),INDEX(ISBLANK(OFFSET(S324,0,1,1,200)),0,0),0)-1,200)</f>
        <v>0</v>
      </c>
      <c r="T323" s="12"/>
    </row>
    <row r="324" customFormat="false" ht="12.8" hidden="false" customHeight="false" outlineLevel="0" collapsed="false">
      <c r="A324" s="1"/>
      <c r="B324" s="1"/>
      <c r="C324" s="1"/>
      <c r="G324" s="1"/>
      <c r="H324" s="12" t="s">
        <v>788</v>
      </c>
      <c r="K324" s="12"/>
      <c r="T324" s="12"/>
    </row>
    <row r="325" customFormat="false" ht="12.8" hidden="false" customHeight="false" outlineLevel="0" collapsed="false">
      <c r="A325" s="1"/>
      <c r="B325" s="1"/>
      <c r="C325" s="1"/>
      <c r="G325" s="1"/>
      <c r="H325" s="18" t="n">
        <v>2</v>
      </c>
      <c r="K325" s="12"/>
    </row>
    <row r="326" customFormat="false" ht="39.75" hidden="false" customHeight="false" outlineLevel="0" collapsed="false">
      <c r="A326" s="28" t="s">
        <v>19</v>
      </c>
      <c r="B326" s="28" t="s">
        <v>771</v>
      </c>
      <c r="C326" s="28" t="s">
        <v>772</v>
      </c>
      <c r="D326" s="28" t="s">
        <v>773</v>
      </c>
      <c r="E326" s="28" t="s">
        <v>774</v>
      </c>
      <c r="G326" s="28" t="s">
        <v>775</v>
      </c>
      <c r="H326" s="28" t="s">
        <v>776</v>
      </c>
      <c r="J326" s="28" t="s">
        <v>777</v>
      </c>
      <c r="K326" s="28" t="s">
        <v>778</v>
      </c>
      <c r="L326" s="28" t="s">
        <v>779</v>
      </c>
      <c r="M326" s="28" t="s">
        <v>780</v>
      </c>
      <c r="N326" s="28" t="s">
        <v>781</v>
      </c>
      <c r="O326" s="28" t="s">
        <v>782</v>
      </c>
      <c r="P326" s="28" t="s">
        <v>783</v>
      </c>
      <c r="Q326" s="28" t="s">
        <v>784</v>
      </c>
      <c r="S326" s="28" t="s">
        <v>785</v>
      </c>
      <c r="T326" s="28" t="s">
        <v>786</v>
      </c>
    </row>
    <row r="327" customFormat="false" ht="12.8" hidden="false" customHeight="false" outlineLevel="0" collapsed="false">
      <c r="A327" s="29" t="s">
        <v>738</v>
      </c>
      <c r="B327" s="16" t="s">
        <v>101</v>
      </c>
      <c r="C327" s="16" t="s">
        <v>102</v>
      </c>
      <c r="D327" s="18" t="n">
        <v>12</v>
      </c>
      <c r="E327" s="18" t="n">
        <v>0</v>
      </c>
      <c r="G327" s="30" t="n">
        <f aca="true">IFERROR(MATCH(TRUE(),INDEX(ISBLANK(OFFSET(G328,0,1,1,200)),0,0),0)-1,200)</f>
        <v>1</v>
      </c>
      <c r="H327" s="12" t="s">
        <v>787</v>
      </c>
      <c r="J327" s="30" t="n">
        <f aca="true">IFERROR(MATCH(TRUE(),INDEX(ISBLANK(OFFSET(J328,0,1,1,200)),0,0),0)-1,200)</f>
        <v>0</v>
      </c>
      <c r="K327" s="12"/>
      <c r="L327" s="31"/>
      <c r="M327" s="31"/>
      <c r="N327" s="32" t="s">
        <v>12</v>
      </c>
      <c r="O327" s="31" t="n">
        <v>1</v>
      </c>
      <c r="P327" s="30" t="n">
        <f aca="true">IFERROR(MATCH(TRUE(),INDEX(ISBLANK(OFFSET(P327,0,1,1,200)),0,0),0)-1,200)</f>
        <v>1</v>
      </c>
      <c r="Q327" s="33" t="n">
        <v>1</v>
      </c>
      <c r="S327" s="30" t="n">
        <f aca="true">IFERROR(MATCH(TRUE(),INDEX(ISBLANK(OFFSET(S328,0,1,1,200)),0,0),0)-1,200)</f>
        <v>0</v>
      </c>
      <c r="T327" s="12"/>
    </row>
    <row r="328" customFormat="false" ht="12.8" hidden="false" customHeight="false" outlineLevel="0" collapsed="false">
      <c r="A328" s="1"/>
      <c r="B328" s="1"/>
      <c r="C328" s="1"/>
      <c r="G328" s="1"/>
      <c r="H328" s="12" t="s">
        <v>788</v>
      </c>
      <c r="K328" s="12"/>
      <c r="T328" s="12"/>
    </row>
    <row r="329" customFormat="false" ht="12.8" hidden="false" customHeight="false" outlineLevel="0" collapsed="false">
      <c r="A329" s="1"/>
      <c r="B329" s="1"/>
      <c r="C329" s="1"/>
      <c r="G329" s="1"/>
      <c r="H329" s="18" t="n">
        <v>4</v>
      </c>
      <c r="K329" s="12"/>
    </row>
    <row r="330" customFormat="false" ht="39.75" hidden="false" customHeight="false" outlineLevel="0" collapsed="false">
      <c r="A330" s="28" t="s">
        <v>19</v>
      </c>
      <c r="B330" s="28" t="s">
        <v>771</v>
      </c>
      <c r="C330" s="28" t="s">
        <v>772</v>
      </c>
      <c r="D330" s="28" t="s">
        <v>773</v>
      </c>
      <c r="E330" s="28" t="s">
        <v>774</v>
      </c>
      <c r="G330" s="28" t="s">
        <v>775</v>
      </c>
      <c r="H330" s="28" t="s">
        <v>776</v>
      </c>
      <c r="J330" s="28" t="s">
        <v>777</v>
      </c>
      <c r="K330" s="28" t="s">
        <v>778</v>
      </c>
      <c r="L330" s="28" t="s">
        <v>779</v>
      </c>
      <c r="M330" s="28" t="s">
        <v>780</v>
      </c>
      <c r="N330" s="28" t="s">
        <v>781</v>
      </c>
      <c r="O330" s="28" t="s">
        <v>782</v>
      </c>
      <c r="P330" s="28" t="s">
        <v>783</v>
      </c>
      <c r="Q330" s="28" t="s">
        <v>784</v>
      </c>
      <c r="S330" s="28" t="s">
        <v>785</v>
      </c>
      <c r="T330" s="28" t="s">
        <v>786</v>
      </c>
    </row>
    <row r="331" customFormat="false" ht="12.8" hidden="false" customHeight="false" outlineLevel="0" collapsed="false">
      <c r="A331" s="29" t="s">
        <v>738</v>
      </c>
      <c r="B331" s="16" t="s">
        <v>107</v>
      </c>
      <c r="C331" s="16" t="s">
        <v>108</v>
      </c>
      <c r="D331" s="18" t="n">
        <v>12</v>
      </c>
      <c r="E331" s="18" t="n">
        <v>0</v>
      </c>
      <c r="G331" s="30" t="n">
        <f aca="true">IFERROR(MATCH(TRUE(),INDEX(ISBLANK(OFFSET(G332,0,1,1,200)),0,0),0)-1,200)</f>
        <v>1</v>
      </c>
      <c r="H331" s="12" t="s">
        <v>787</v>
      </c>
      <c r="J331" s="30" t="n">
        <f aca="true">IFERROR(MATCH(TRUE(),INDEX(ISBLANK(OFFSET(J332,0,1,1,200)),0,0),0)-1,200)</f>
        <v>0</v>
      </c>
      <c r="K331" s="12"/>
      <c r="L331" s="31"/>
      <c r="M331" s="31"/>
      <c r="N331" s="32" t="s">
        <v>12</v>
      </c>
      <c r="O331" s="31" t="n">
        <v>1</v>
      </c>
      <c r="P331" s="30" t="n">
        <f aca="true">IFERROR(MATCH(TRUE(),INDEX(ISBLANK(OFFSET(P331,0,1,1,200)),0,0),0)-1,200)</f>
        <v>1</v>
      </c>
      <c r="Q331" s="33" t="n">
        <v>1</v>
      </c>
      <c r="S331" s="30" t="n">
        <f aca="true">IFERROR(MATCH(TRUE(),INDEX(ISBLANK(OFFSET(S332,0,1,1,200)),0,0),0)-1,200)</f>
        <v>0</v>
      </c>
      <c r="T331" s="12"/>
    </row>
    <row r="332" customFormat="false" ht="12.8" hidden="false" customHeight="false" outlineLevel="0" collapsed="false">
      <c r="A332" s="1"/>
      <c r="B332" s="1"/>
      <c r="C332" s="1"/>
      <c r="G332" s="1"/>
      <c r="H332" s="12" t="s">
        <v>788</v>
      </c>
      <c r="K332" s="12"/>
      <c r="T332" s="12"/>
    </row>
    <row r="333" customFormat="false" ht="12.8" hidden="false" customHeight="false" outlineLevel="0" collapsed="false">
      <c r="A333" s="1"/>
      <c r="B333" s="1"/>
      <c r="C333" s="1"/>
      <c r="G333" s="1"/>
      <c r="H333" s="18" t="n">
        <v>3</v>
      </c>
      <c r="K333" s="12"/>
    </row>
    <row r="334" customFormat="false" ht="39.75" hidden="false" customHeight="false" outlineLevel="0" collapsed="false">
      <c r="A334" s="28" t="s">
        <v>19</v>
      </c>
      <c r="B334" s="28" t="s">
        <v>771</v>
      </c>
      <c r="C334" s="28" t="s">
        <v>772</v>
      </c>
      <c r="D334" s="28" t="s">
        <v>773</v>
      </c>
      <c r="E334" s="28" t="s">
        <v>774</v>
      </c>
      <c r="G334" s="28" t="s">
        <v>775</v>
      </c>
      <c r="H334" s="28" t="s">
        <v>776</v>
      </c>
      <c r="J334" s="28" t="s">
        <v>777</v>
      </c>
      <c r="K334" s="28" t="s">
        <v>778</v>
      </c>
      <c r="L334" s="28" t="s">
        <v>779</v>
      </c>
      <c r="M334" s="28" t="s">
        <v>780</v>
      </c>
      <c r="N334" s="28" t="s">
        <v>781</v>
      </c>
      <c r="O334" s="28" t="s">
        <v>782</v>
      </c>
      <c r="P334" s="28" t="s">
        <v>783</v>
      </c>
      <c r="Q334" s="28" t="s">
        <v>784</v>
      </c>
      <c r="S334" s="28" t="s">
        <v>785</v>
      </c>
      <c r="T334" s="28" t="s">
        <v>786</v>
      </c>
    </row>
    <row r="335" customFormat="false" ht="12.8" hidden="false" customHeight="false" outlineLevel="0" collapsed="false">
      <c r="A335" s="29" t="s">
        <v>738</v>
      </c>
      <c r="B335" s="16" t="s">
        <v>113</v>
      </c>
      <c r="C335" s="16" t="s">
        <v>114</v>
      </c>
      <c r="D335" s="18" t="n">
        <v>12</v>
      </c>
      <c r="E335" s="18" t="n">
        <v>0</v>
      </c>
      <c r="G335" s="30" t="n">
        <f aca="true">IFERROR(MATCH(TRUE(),INDEX(ISBLANK(OFFSET(G336,0,1,1,200)),0,0),0)-1,200)</f>
        <v>1</v>
      </c>
      <c r="H335" s="12" t="s">
        <v>787</v>
      </c>
      <c r="J335" s="30" t="n">
        <f aca="true">IFERROR(MATCH(TRUE(),INDEX(ISBLANK(OFFSET(J336,0,1,1,200)),0,0),0)-1,200)</f>
        <v>0</v>
      </c>
      <c r="K335" s="12"/>
      <c r="L335" s="31"/>
      <c r="M335" s="31"/>
      <c r="N335" s="32" t="s">
        <v>12</v>
      </c>
      <c r="O335" s="31" t="n">
        <v>1</v>
      </c>
      <c r="P335" s="30" t="n">
        <f aca="true">IFERROR(MATCH(TRUE(),INDEX(ISBLANK(OFFSET(P335,0,1,1,200)),0,0),0)-1,200)</f>
        <v>1</v>
      </c>
      <c r="Q335" s="33" t="n">
        <v>1</v>
      </c>
      <c r="S335" s="30" t="n">
        <f aca="true">IFERROR(MATCH(TRUE(),INDEX(ISBLANK(OFFSET(S336,0,1,1,200)),0,0),0)-1,200)</f>
        <v>0</v>
      </c>
      <c r="T335" s="12"/>
    </row>
    <row r="336" customFormat="false" ht="12.8" hidden="false" customHeight="false" outlineLevel="0" collapsed="false">
      <c r="A336" s="1"/>
      <c r="B336" s="1"/>
      <c r="C336" s="1"/>
      <c r="G336" s="1"/>
      <c r="H336" s="12" t="s">
        <v>788</v>
      </c>
      <c r="K336" s="12"/>
      <c r="T336" s="12"/>
    </row>
    <row r="337" customFormat="false" ht="12.8" hidden="false" customHeight="false" outlineLevel="0" collapsed="false">
      <c r="A337" s="1"/>
      <c r="B337" s="1"/>
      <c r="C337" s="1"/>
      <c r="G337" s="1"/>
      <c r="H337" s="18" t="n">
        <v>4</v>
      </c>
      <c r="K337" s="12"/>
    </row>
    <row r="338" customFormat="false" ht="39.75" hidden="false" customHeight="false" outlineLevel="0" collapsed="false">
      <c r="A338" s="28" t="s">
        <v>19</v>
      </c>
      <c r="B338" s="28" t="s">
        <v>771</v>
      </c>
      <c r="C338" s="28" t="s">
        <v>772</v>
      </c>
      <c r="D338" s="28" t="s">
        <v>773</v>
      </c>
      <c r="E338" s="28" t="s">
        <v>774</v>
      </c>
      <c r="G338" s="28" t="s">
        <v>775</v>
      </c>
      <c r="H338" s="28" t="s">
        <v>776</v>
      </c>
      <c r="J338" s="28" t="s">
        <v>777</v>
      </c>
      <c r="K338" s="28" t="s">
        <v>778</v>
      </c>
      <c r="L338" s="28" t="s">
        <v>779</v>
      </c>
      <c r="M338" s="28" t="s">
        <v>780</v>
      </c>
      <c r="N338" s="28" t="s">
        <v>781</v>
      </c>
      <c r="O338" s="28" t="s">
        <v>782</v>
      </c>
      <c r="P338" s="28" t="s">
        <v>783</v>
      </c>
      <c r="Q338" s="28" t="s">
        <v>784</v>
      </c>
      <c r="S338" s="28" t="s">
        <v>785</v>
      </c>
      <c r="T338" s="28" t="s">
        <v>786</v>
      </c>
    </row>
    <row r="339" customFormat="false" ht="12.8" hidden="false" customHeight="false" outlineLevel="0" collapsed="false">
      <c r="A339" s="29" t="s">
        <v>739</v>
      </c>
      <c r="B339" s="16" t="s">
        <v>119</v>
      </c>
      <c r="C339" s="16" t="s">
        <v>120</v>
      </c>
      <c r="D339" s="18" t="n">
        <v>12</v>
      </c>
      <c r="E339" s="18" t="n">
        <v>0</v>
      </c>
      <c r="G339" s="30" t="n">
        <f aca="true">IFERROR(MATCH(TRUE(),INDEX(ISBLANK(OFFSET(G340,0,1,1,200)),0,0),0)-1,200)</f>
        <v>1</v>
      </c>
      <c r="H339" s="12" t="s">
        <v>787</v>
      </c>
      <c r="J339" s="30" t="n">
        <f aca="true">IFERROR(MATCH(TRUE(),INDEX(ISBLANK(OFFSET(J340,0,1,1,200)),0,0),0)-1,200)</f>
        <v>0</v>
      </c>
      <c r="K339" s="12"/>
      <c r="L339" s="31"/>
      <c r="M339" s="31"/>
      <c r="N339" s="32" t="s">
        <v>12</v>
      </c>
      <c r="O339" s="31" t="n">
        <v>1</v>
      </c>
      <c r="P339" s="30" t="n">
        <f aca="true">IFERROR(MATCH(TRUE(),INDEX(ISBLANK(OFFSET(P339,0,1,1,200)),0,0),0)-1,200)</f>
        <v>1</v>
      </c>
      <c r="Q339" s="33" t="n">
        <v>1</v>
      </c>
      <c r="S339" s="30" t="n">
        <f aca="true">IFERROR(MATCH(TRUE(),INDEX(ISBLANK(OFFSET(S340,0,1,1,200)),0,0),0)-1,200)</f>
        <v>0</v>
      </c>
      <c r="T339" s="12"/>
    </row>
    <row r="340" customFormat="false" ht="12.8" hidden="false" customHeight="false" outlineLevel="0" collapsed="false">
      <c r="A340" s="1"/>
      <c r="B340" s="1"/>
      <c r="C340" s="1"/>
      <c r="G340" s="1"/>
      <c r="H340" s="12" t="s">
        <v>788</v>
      </c>
      <c r="K340" s="12"/>
      <c r="T340" s="12"/>
    </row>
    <row r="341" customFormat="false" ht="12.8" hidden="false" customHeight="false" outlineLevel="0" collapsed="false">
      <c r="A341" s="1"/>
      <c r="B341" s="1"/>
      <c r="C341" s="1"/>
      <c r="G341" s="1"/>
      <c r="H341" s="18" t="n">
        <v>6</v>
      </c>
      <c r="K341" s="12"/>
    </row>
    <row r="342" customFormat="false" ht="39.75" hidden="false" customHeight="false" outlineLevel="0" collapsed="false">
      <c r="A342" s="28" t="s">
        <v>19</v>
      </c>
      <c r="B342" s="28" t="s">
        <v>771</v>
      </c>
      <c r="C342" s="28" t="s">
        <v>772</v>
      </c>
      <c r="D342" s="28" t="s">
        <v>773</v>
      </c>
      <c r="E342" s="28" t="s">
        <v>774</v>
      </c>
      <c r="G342" s="28" t="s">
        <v>775</v>
      </c>
      <c r="H342" s="28" t="s">
        <v>776</v>
      </c>
      <c r="J342" s="28" t="s">
        <v>777</v>
      </c>
      <c r="K342" s="28" t="s">
        <v>778</v>
      </c>
      <c r="L342" s="28" t="s">
        <v>779</v>
      </c>
      <c r="M342" s="28" t="s">
        <v>780</v>
      </c>
      <c r="N342" s="28" t="s">
        <v>781</v>
      </c>
      <c r="O342" s="28" t="s">
        <v>782</v>
      </c>
      <c r="P342" s="28" t="s">
        <v>783</v>
      </c>
      <c r="Q342" s="28" t="s">
        <v>784</v>
      </c>
      <c r="S342" s="28" t="s">
        <v>785</v>
      </c>
      <c r="T342" s="28" t="s">
        <v>786</v>
      </c>
    </row>
    <row r="343" customFormat="false" ht="12.8" hidden="false" customHeight="false" outlineLevel="0" collapsed="false">
      <c r="A343" s="29" t="s">
        <v>739</v>
      </c>
      <c r="B343" s="16" t="s">
        <v>131</v>
      </c>
      <c r="C343" s="16" t="s">
        <v>132</v>
      </c>
      <c r="D343" s="18" t="n">
        <v>12</v>
      </c>
      <c r="E343" s="18" t="n">
        <v>0</v>
      </c>
      <c r="G343" s="30" t="n">
        <f aca="true">IFERROR(MATCH(TRUE(),INDEX(ISBLANK(OFFSET(G344,0,1,1,200)),0,0),0)-1,200)</f>
        <v>1</v>
      </c>
      <c r="H343" s="12" t="s">
        <v>787</v>
      </c>
      <c r="J343" s="30" t="n">
        <f aca="true">IFERROR(MATCH(TRUE(),INDEX(ISBLANK(OFFSET(J344,0,1,1,200)),0,0),0)-1,200)</f>
        <v>0</v>
      </c>
      <c r="K343" s="12"/>
      <c r="L343" s="31"/>
      <c r="M343" s="31"/>
      <c r="N343" s="32" t="s">
        <v>12</v>
      </c>
      <c r="O343" s="31" t="n">
        <v>1</v>
      </c>
      <c r="P343" s="30" t="n">
        <f aca="true">IFERROR(MATCH(TRUE(),INDEX(ISBLANK(OFFSET(P343,0,1,1,200)),0,0),0)-1,200)</f>
        <v>1</v>
      </c>
      <c r="Q343" s="33" t="n">
        <v>1</v>
      </c>
      <c r="S343" s="30" t="n">
        <f aca="true">IFERROR(MATCH(TRUE(),INDEX(ISBLANK(OFFSET(S344,0,1,1,200)),0,0),0)-1,200)</f>
        <v>0</v>
      </c>
      <c r="T343" s="12"/>
    </row>
    <row r="344" customFormat="false" ht="12.8" hidden="false" customHeight="false" outlineLevel="0" collapsed="false">
      <c r="A344" s="1"/>
      <c r="B344" s="1"/>
      <c r="C344" s="1"/>
      <c r="G344" s="1"/>
      <c r="H344" s="12" t="s">
        <v>788</v>
      </c>
      <c r="K344" s="12"/>
      <c r="T344" s="12"/>
    </row>
    <row r="345" customFormat="false" ht="12.8" hidden="false" customHeight="false" outlineLevel="0" collapsed="false">
      <c r="A345" s="1"/>
      <c r="B345" s="1"/>
      <c r="C345" s="1"/>
      <c r="G345" s="1"/>
      <c r="H345" s="18" t="n">
        <v>4</v>
      </c>
      <c r="K345" s="12"/>
    </row>
    <row r="346" customFormat="false" ht="39.75" hidden="false" customHeight="false" outlineLevel="0" collapsed="false">
      <c r="A346" s="28" t="s">
        <v>19</v>
      </c>
      <c r="B346" s="28" t="s">
        <v>771</v>
      </c>
      <c r="C346" s="28" t="s">
        <v>772</v>
      </c>
      <c r="D346" s="28" t="s">
        <v>773</v>
      </c>
      <c r="E346" s="28" t="s">
        <v>774</v>
      </c>
      <c r="G346" s="28" t="s">
        <v>775</v>
      </c>
      <c r="H346" s="28" t="s">
        <v>776</v>
      </c>
      <c r="J346" s="28" t="s">
        <v>777</v>
      </c>
      <c r="K346" s="28" t="s">
        <v>778</v>
      </c>
      <c r="L346" s="28" t="s">
        <v>779</v>
      </c>
      <c r="M346" s="28" t="s">
        <v>780</v>
      </c>
      <c r="N346" s="28" t="s">
        <v>781</v>
      </c>
      <c r="O346" s="28" t="s">
        <v>782</v>
      </c>
      <c r="P346" s="28" t="s">
        <v>783</v>
      </c>
      <c r="Q346" s="28" t="s">
        <v>784</v>
      </c>
      <c r="S346" s="28" t="s">
        <v>785</v>
      </c>
      <c r="T346" s="28" t="s">
        <v>786</v>
      </c>
    </row>
    <row r="347" customFormat="false" ht="12.8" hidden="false" customHeight="false" outlineLevel="0" collapsed="false">
      <c r="A347" s="29" t="s">
        <v>739</v>
      </c>
      <c r="B347" s="16" t="s">
        <v>137</v>
      </c>
      <c r="C347" s="16" t="s">
        <v>138</v>
      </c>
      <c r="D347" s="18" t="n">
        <v>12</v>
      </c>
      <c r="E347" s="18" t="n">
        <v>0</v>
      </c>
      <c r="G347" s="30" t="n">
        <f aca="true">IFERROR(MATCH(TRUE(),INDEX(ISBLANK(OFFSET(G348,0,1,1,200)),0,0),0)-1,200)</f>
        <v>1</v>
      </c>
      <c r="H347" s="12" t="s">
        <v>787</v>
      </c>
      <c r="J347" s="30" t="n">
        <f aca="true">IFERROR(MATCH(TRUE(),INDEX(ISBLANK(OFFSET(J348,0,1,1,200)),0,0),0)-1,200)</f>
        <v>0</v>
      </c>
      <c r="K347" s="12"/>
      <c r="L347" s="31"/>
      <c r="M347" s="31"/>
      <c r="N347" s="32" t="s">
        <v>12</v>
      </c>
      <c r="O347" s="31" t="n">
        <v>1</v>
      </c>
      <c r="P347" s="30" t="n">
        <f aca="true">IFERROR(MATCH(TRUE(),INDEX(ISBLANK(OFFSET(P347,0,1,1,200)),0,0),0)-1,200)</f>
        <v>1</v>
      </c>
      <c r="Q347" s="33" t="n">
        <v>1</v>
      </c>
      <c r="S347" s="30" t="n">
        <f aca="true">IFERROR(MATCH(TRUE(),INDEX(ISBLANK(OFFSET(S348,0,1,1,200)),0,0),0)-1,200)</f>
        <v>0</v>
      </c>
      <c r="T347" s="12"/>
    </row>
    <row r="348" customFormat="false" ht="12.8" hidden="false" customHeight="false" outlineLevel="0" collapsed="false">
      <c r="A348" s="1"/>
      <c r="B348" s="1"/>
      <c r="C348" s="1"/>
      <c r="G348" s="1"/>
      <c r="H348" s="12" t="s">
        <v>788</v>
      </c>
      <c r="K348" s="12"/>
      <c r="T348" s="12"/>
    </row>
    <row r="349" customFormat="false" ht="12.8" hidden="false" customHeight="false" outlineLevel="0" collapsed="false">
      <c r="A349" s="1"/>
      <c r="B349" s="1"/>
      <c r="C349" s="1"/>
      <c r="G349" s="1"/>
      <c r="H349" s="18" t="n">
        <v>4</v>
      </c>
      <c r="K349" s="12"/>
    </row>
    <row r="350" customFormat="false" ht="39.75" hidden="false" customHeight="false" outlineLevel="0" collapsed="false">
      <c r="A350" s="28" t="s">
        <v>19</v>
      </c>
      <c r="B350" s="28" t="s">
        <v>771</v>
      </c>
      <c r="C350" s="28" t="s">
        <v>772</v>
      </c>
      <c r="D350" s="28" t="s">
        <v>773</v>
      </c>
      <c r="E350" s="28" t="s">
        <v>774</v>
      </c>
      <c r="G350" s="28" t="s">
        <v>775</v>
      </c>
      <c r="H350" s="28" t="s">
        <v>776</v>
      </c>
      <c r="J350" s="28" t="s">
        <v>777</v>
      </c>
      <c r="K350" s="28" t="s">
        <v>778</v>
      </c>
      <c r="L350" s="28" t="s">
        <v>779</v>
      </c>
      <c r="M350" s="28" t="s">
        <v>780</v>
      </c>
      <c r="N350" s="28" t="s">
        <v>781</v>
      </c>
      <c r="O350" s="28" t="s">
        <v>782</v>
      </c>
      <c r="P350" s="28" t="s">
        <v>783</v>
      </c>
      <c r="Q350" s="28" t="s">
        <v>784</v>
      </c>
      <c r="S350" s="28" t="s">
        <v>785</v>
      </c>
      <c r="T350" s="28" t="s">
        <v>786</v>
      </c>
    </row>
    <row r="351" customFormat="false" ht="12.8" hidden="false" customHeight="false" outlineLevel="0" collapsed="false">
      <c r="A351" s="29" t="s">
        <v>739</v>
      </c>
      <c r="B351" s="16" t="s">
        <v>143</v>
      </c>
      <c r="C351" s="16" t="s">
        <v>144</v>
      </c>
      <c r="D351" s="18" t="n">
        <v>12</v>
      </c>
      <c r="E351" s="18" t="n">
        <v>0</v>
      </c>
      <c r="G351" s="30" t="n">
        <f aca="true">IFERROR(MATCH(TRUE(),INDEX(ISBLANK(OFFSET(G352,0,1,1,200)),0,0),0)-1,200)</f>
        <v>1</v>
      </c>
      <c r="H351" s="12" t="s">
        <v>787</v>
      </c>
      <c r="J351" s="30" t="n">
        <f aca="true">IFERROR(MATCH(TRUE(),INDEX(ISBLANK(OFFSET(J352,0,1,1,200)),0,0),0)-1,200)</f>
        <v>0</v>
      </c>
      <c r="K351" s="12"/>
      <c r="L351" s="31"/>
      <c r="M351" s="31"/>
      <c r="N351" s="32" t="s">
        <v>12</v>
      </c>
      <c r="O351" s="31" t="n">
        <v>1</v>
      </c>
      <c r="P351" s="30" t="n">
        <f aca="true">IFERROR(MATCH(TRUE(),INDEX(ISBLANK(OFFSET(P351,0,1,1,200)),0,0),0)-1,200)</f>
        <v>1</v>
      </c>
      <c r="Q351" s="33" t="n">
        <v>1</v>
      </c>
      <c r="S351" s="30" t="n">
        <f aca="true">IFERROR(MATCH(TRUE(),INDEX(ISBLANK(OFFSET(S352,0,1,1,200)),0,0),0)-1,200)</f>
        <v>0</v>
      </c>
      <c r="T351" s="12"/>
    </row>
    <row r="352" customFormat="false" ht="12.8" hidden="false" customHeight="false" outlineLevel="0" collapsed="false">
      <c r="A352" s="1"/>
      <c r="B352" s="1"/>
      <c r="C352" s="1"/>
      <c r="G352" s="1"/>
      <c r="H352" s="12" t="s">
        <v>788</v>
      </c>
      <c r="K352" s="12"/>
      <c r="T352" s="12"/>
    </row>
    <row r="353" customFormat="false" ht="12.8" hidden="false" customHeight="false" outlineLevel="0" collapsed="false">
      <c r="A353" s="1"/>
      <c r="B353" s="1"/>
      <c r="C353" s="1"/>
      <c r="G353" s="1"/>
      <c r="H353" s="18" t="n">
        <v>19</v>
      </c>
      <c r="K353" s="12"/>
    </row>
    <row r="354" customFormat="false" ht="39.75" hidden="false" customHeight="false" outlineLevel="0" collapsed="false">
      <c r="A354" s="28" t="s">
        <v>19</v>
      </c>
      <c r="B354" s="28" t="s">
        <v>771</v>
      </c>
      <c r="C354" s="28" t="s">
        <v>772</v>
      </c>
      <c r="D354" s="28" t="s">
        <v>773</v>
      </c>
      <c r="E354" s="28" t="s">
        <v>774</v>
      </c>
      <c r="G354" s="28" t="s">
        <v>775</v>
      </c>
      <c r="H354" s="28" t="s">
        <v>776</v>
      </c>
      <c r="J354" s="28" t="s">
        <v>777</v>
      </c>
      <c r="K354" s="28" t="s">
        <v>778</v>
      </c>
      <c r="L354" s="28" t="s">
        <v>779</v>
      </c>
      <c r="M354" s="28" t="s">
        <v>780</v>
      </c>
      <c r="N354" s="28" t="s">
        <v>781</v>
      </c>
      <c r="O354" s="28" t="s">
        <v>782</v>
      </c>
      <c r="P354" s="28" t="s">
        <v>783</v>
      </c>
      <c r="Q354" s="28" t="s">
        <v>784</v>
      </c>
      <c r="S354" s="28" t="s">
        <v>785</v>
      </c>
      <c r="T354" s="28" t="s">
        <v>786</v>
      </c>
    </row>
    <row r="355" customFormat="false" ht="12.8" hidden="false" customHeight="false" outlineLevel="0" collapsed="false">
      <c r="A355" s="29" t="s">
        <v>739</v>
      </c>
      <c r="B355" s="16" t="s">
        <v>155</v>
      </c>
      <c r="C355" s="16" t="s">
        <v>156</v>
      </c>
      <c r="D355" s="18" t="n">
        <v>12</v>
      </c>
      <c r="E355" s="18" t="n">
        <v>0</v>
      </c>
      <c r="G355" s="30" t="n">
        <f aca="true">IFERROR(MATCH(TRUE(),INDEX(ISBLANK(OFFSET(G356,0,1,1,200)),0,0),0)-1,200)</f>
        <v>1</v>
      </c>
      <c r="H355" s="12" t="s">
        <v>787</v>
      </c>
      <c r="J355" s="30" t="n">
        <f aca="true">IFERROR(MATCH(TRUE(),INDEX(ISBLANK(OFFSET(J356,0,1,1,200)),0,0),0)-1,200)</f>
        <v>0</v>
      </c>
      <c r="K355" s="12"/>
      <c r="L355" s="31"/>
      <c r="M355" s="31"/>
      <c r="N355" s="32" t="s">
        <v>12</v>
      </c>
      <c r="O355" s="31" t="n">
        <v>1</v>
      </c>
      <c r="P355" s="30" t="n">
        <f aca="true">IFERROR(MATCH(TRUE(),INDEX(ISBLANK(OFFSET(P355,0,1,1,200)),0,0),0)-1,200)</f>
        <v>1</v>
      </c>
      <c r="Q355" s="33" t="n">
        <v>1</v>
      </c>
      <c r="S355" s="30" t="n">
        <f aca="true">IFERROR(MATCH(TRUE(),INDEX(ISBLANK(OFFSET(S356,0,1,1,200)),0,0),0)-1,200)</f>
        <v>0</v>
      </c>
      <c r="T355" s="12"/>
    </row>
    <row r="356" customFormat="false" ht="12.8" hidden="false" customHeight="false" outlineLevel="0" collapsed="false">
      <c r="A356" s="1"/>
      <c r="B356" s="1"/>
      <c r="C356" s="1"/>
      <c r="G356" s="1"/>
      <c r="H356" s="12" t="s">
        <v>788</v>
      </c>
      <c r="K356" s="12"/>
      <c r="T356" s="12"/>
    </row>
    <row r="357" customFormat="false" ht="12.8" hidden="false" customHeight="false" outlineLevel="0" collapsed="false">
      <c r="A357" s="1"/>
      <c r="B357" s="1"/>
      <c r="C357" s="1"/>
      <c r="G357" s="1"/>
      <c r="H357" s="18" t="n">
        <v>6</v>
      </c>
      <c r="K357" s="12"/>
    </row>
    <row r="358" customFormat="false" ht="39.75" hidden="false" customHeight="false" outlineLevel="0" collapsed="false">
      <c r="A358" s="28" t="s">
        <v>19</v>
      </c>
      <c r="B358" s="28" t="s">
        <v>771</v>
      </c>
      <c r="C358" s="28" t="s">
        <v>772</v>
      </c>
      <c r="D358" s="28" t="s">
        <v>773</v>
      </c>
      <c r="E358" s="28" t="s">
        <v>774</v>
      </c>
      <c r="G358" s="28" t="s">
        <v>775</v>
      </c>
      <c r="H358" s="28" t="s">
        <v>776</v>
      </c>
      <c r="J358" s="28" t="s">
        <v>777</v>
      </c>
      <c r="K358" s="28" t="s">
        <v>778</v>
      </c>
      <c r="L358" s="28" t="s">
        <v>779</v>
      </c>
      <c r="M358" s="28" t="s">
        <v>780</v>
      </c>
      <c r="N358" s="28" t="s">
        <v>781</v>
      </c>
      <c r="O358" s="28" t="s">
        <v>782</v>
      </c>
      <c r="P358" s="28" t="s">
        <v>783</v>
      </c>
      <c r="Q358" s="28" t="s">
        <v>784</v>
      </c>
      <c r="S358" s="28" t="s">
        <v>785</v>
      </c>
      <c r="T358" s="28" t="s">
        <v>786</v>
      </c>
    </row>
    <row r="359" customFormat="false" ht="12.8" hidden="false" customHeight="false" outlineLevel="0" collapsed="false">
      <c r="A359" s="29" t="s">
        <v>739</v>
      </c>
      <c r="B359" s="16" t="s">
        <v>161</v>
      </c>
      <c r="C359" s="16" t="s">
        <v>162</v>
      </c>
      <c r="D359" s="18" t="n">
        <v>12</v>
      </c>
      <c r="E359" s="18" t="n">
        <v>0</v>
      </c>
      <c r="G359" s="30" t="n">
        <f aca="true">IFERROR(MATCH(TRUE(),INDEX(ISBLANK(OFFSET(G360,0,1,1,200)),0,0),0)-1,200)</f>
        <v>1</v>
      </c>
      <c r="H359" s="12" t="s">
        <v>787</v>
      </c>
      <c r="J359" s="30" t="n">
        <f aca="true">IFERROR(MATCH(TRUE(),INDEX(ISBLANK(OFFSET(J360,0,1,1,200)),0,0),0)-1,200)</f>
        <v>0</v>
      </c>
      <c r="K359" s="12"/>
      <c r="L359" s="31"/>
      <c r="M359" s="31"/>
      <c r="N359" s="32" t="s">
        <v>12</v>
      </c>
      <c r="O359" s="31" t="n">
        <v>1</v>
      </c>
      <c r="P359" s="30" t="n">
        <f aca="true">IFERROR(MATCH(TRUE(),INDEX(ISBLANK(OFFSET(P359,0,1,1,200)),0,0),0)-1,200)</f>
        <v>1</v>
      </c>
      <c r="Q359" s="33" t="n">
        <v>1</v>
      </c>
      <c r="S359" s="30" t="n">
        <f aca="true">IFERROR(MATCH(TRUE(),INDEX(ISBLANK(OFFSET(S360,0,1,1,200)),0,0),0)-1,200)</f>
        <v>0</v>
      </c>
      <c r="T359" s="12"/>
    </row>
    <row r="360" customFormat="false" ht="12.8" hidden="false" customHeight="false" outlineLevel="0" collapsed="false">
      <c r="A360" s="1"/>
      <c r="B360" s="1"/>
      <c r="C360" s="1"/>
      <c r="G360" s="1"/>
      <c r="H360" s="12" t="s">
        <v>788</v>
      </c>
      <c r="K360" s="12"/>
      <c r="T360" s="12"/>
    </row>
    <row r="361" customFormat="false" ht="12.8" hidden="false" customHeight="false" outlineLevel="0" collapsed="false">
      <c r="A361" s="1"/>
      <c r="B361" s="1"/>
      <c r="C361" s="1"/>
      <c r="G361" s="1"/>
      <c r="H361" s="18" t="n">
        <v>6</v>
      </c>
      <c r="K361" s="12"/>
    </row>
    <row r="362" customFormat="false" ht="39.75" hidden="false" customHeight="false" outlineLevel="0" collapsed="false">
      <c r="A362" s="28" t="s">
        <v>19</v>
      </c>
      <c r="B362" s="28" t="s">
        <v>771</v>
      </c>
      <c r="C362" s="28" t="s">
        <v>772</v>
      </c>
      <c r="D362" s="28" t="s">
        <v>773</v>
      </c>
      <c r="E362" s="28" t="s">
        <v>774</v>
      </c>
      <c r="G362" s="28" t="s">
        <v>775</v>
      </c>
      <c r="H362" s="28" t="s">
        <v>776</v>
      </c>
      <c r="J362" s="28" t="s">
        <v>777</v>
      </c>
      <c r="K362" s="28" t="s">
        <v>778</v>
      </c>
      <c r="L362" s="28" t="s">
        <v>779</v>
      </c>
      <c r="M362" s="28" t="s">
        <v>780</v>
      </c>
      <c r="N362" s="28" t="s">
        <v>781</v>
      </c>
      <c r="O362" s="28" t="s">
        <v>782</v>
      </c>
      <c r="P362" s="28" t="s">
        <v>783</v>
      </c>
      <c r="Q362" s="28" t="s">
        <v>784</v>
      </c>
      <c r="S362" s="28" t="s">
        <v>785</v>
      </c>
      <c r="T362" s="28" t="s">
        <v>786</v>
      </c>
    </row>
    <row r="363" customFormat="false" ht="12.8" hidden="false" customHeight="false" outlineLevel="0" collapsed="false">
      <c r="A363" s="29" t="s">
        <v>740</v>
      </c>
      <c r="B363" s="16" t="s">
        <v>60</v>
      </c>
      <c r="C363" s="16" t="s">
        <v>61</v>
      </c>
      <c r="D363" s="18" t="n">
        <v>12</v>
      </c>
      <c r="E363" s="18" t="n">
        <v>0</v>
      </c>
      <c r="G363" s="30" t="n">
        <f aca="true">IFERROR(MATCH(TRUE(),INDEX(ISBLANK(OFFSET(G364,0,1,1,200)),0,0),0)-1,200)</f>
        <v>1</v>
      </c>
      <c r="H363" s="12" t="s">
        <v>790</v>
      </c>
      <c r="J363" s="30" t="n">
        <f aca="true">IFERROR(MATCH(TRUE(),INDEX(ISBLANK(OFFSET(J364,0,1,1,200)),0,0),0)-1,200)</f>
        <v>0</v>
      </c>
      <c r="K363" s="12"/>
      <c r="L363" s="31"/>
      <c r="M363" s="31"/>
      <c r="N363" s="32" t="s">
        <v>12</v>
      </c>
      <c r="O363" s="31" t="n">
        <v>1</v>
      </c>
      <c r="P363" s="30" t="n">
        <f aca="true">IFERROR(MATCH(TRUE(),INDEX(ISBLANK(OFFSET(P363,0,1,1,200)),0,0),0)-1,200)</f>
        <v>1</v>
      </c>
      <c r="Q363" s="33" t="n">
        <v>1</v>
      </c>
      <c r="S363" s="30" t="n">
        <f aca="true">IFERROR(MATCH(TRUE(),INDEX(ISBLANK(OFFSET(S364,0,1,1,200)),0,0),0)-1,200)</f>
        <v>0</v>
      </c>
      <c r="T363" s="12"/>
    </row>
    <row r="364" customFormat="false" ht="12.8" hidden="false" customHeight="false" outlineLevel="0" collapsed="false">
      <c r="A364" s="1"/>
      <c r="B364" s="1"/>
      <c r="C364" s="1"/>
      <c r="G364" s="1"/>
      <c r="H364" s="12" t="s">
        <v>788</v>
      </c>
      <c r="K364" s="12"/>
      <c r="T364" s="12"/>
    </row>
    <row r="365" customFormat="false" ht="12.8" hidden="false" customHeight="false" outlineLevel="0" collapsed="false">
      <c r="A365" s="1"/>
      <c r="B365" s="1"/>
      <c r="C365" s="1"/>
      <c r="G365" s="1"/>
      <c r="H365" s="18" t="n">
        <v>45</v>
      </c>
      <c r="K365" s="12"/>
    </row>
    <row r="366" customFormat="false" ht="39.75" hidden="false" customHeight="false" outlineLevel="0" collapsed="false">
      <c r="A366" s="28" t="s">
        <v>19</v>
      </c>
      <c r="B366" s="28" t="s">
        <v>771</v>
      </c>
      <c r="C366" s="28" t="s">
        <v>772</v>
      </c>
      <c r="D366" s="28" t="s">
        <v>773</v>
      </c>
      <c r="E366" s="28" t="s">
        <v>774</v>
      </c>
      <c r="G366" s="28" t="s">
        <v>775</v>
      </c>
      <c r="H366" s="28" t="s">
        <v>776</v>
      </c>
      <c r="J366" s="28" t="s">
        <v>777</v>
      </c>
      <c r="K366" s="28" t="s">
        <v>778</v>
      </c>
      <c r="L366" s="28" t="s">
        <v>779</v>
      </c>
      <c r="M366" s="28" t="s">
        <v>780</v>
      </c>
      <c r="N366" s="28" t="s">
        <v>781</v>
      </c>
      <c r="O366" s="28" t="s">
        <v>782</v>
      </c>
      <c r="P366" s="28" t="s">
        <v>783</v>
      </c>
      <c r="Q366" s="28" t="s">
        <v>784</v>
      </c>
      <c r="S366" s="28" t="s">
        <v>785</v>
      </c>
      <c r="T366" s="28" t="s">
        <v>786</v>
      </c>
    </row>
    <row r="367" customFormat="false" ht="12.8" hidden="false" customHeight="false" outlineLevel="0" collapsed="false">
      <c r="A367" s="29" t="s">
        <v>740</v>
      </c>
      <c r="B367" s="16" t="s">
        <v>72</v>
      </c>
      <c r="C367" s="16" t="s">
        <v>73</v>
      </c>
      <c r="D367" s="18" t="n">
        <v>12</v>
      </c>
      <c r="E367" s="18" t="n">
        <v>0</v>
      </c>
      <c r="G367" s="30" t="n">
        <f aca="true">IFERROR(MATCH(TRUE(),INDEX(ISBLANK(OFFSET(G368,0,1,1,200)),0,0),0)-1,200)</f>
        <v>1</v>
      </c>
      <c r="H367" s="12" t="s">
        <v>790</v>
      </c>
      <c r="J367" s="30" t="n">
        <f aca="true">IFERROR(MATCH(TRUE(),INDEX(ISBLANK(OFFSET(J368,0,1,1,200)),0,0),0)-1,200)</f>
        <v>0</v>
      </c>
      <c r="K367" s="12"/>
      <c r="L367" s="31"/>
      <c r="M367" s="31"/>
      <c r="N367" s="32" t="s">
        <v>12</v>
      </c>
      <c r="O367" s="31" t="n">
        <v>1</v>
      </c>
      <c r="P367" s="30" t="n">
        <f aca="true">IFERROR(MATCH(TRUE(),INDEX(ISBLANK(OFFSET(P367,0,1,1,200)),0,0),0)-1,200)</f>
        <v>1</v>
      </c>
      <c r="Q367" s="33" t="n">
        <v>1</v>
      </c>
      <c r="S367" s="30" t="n">
        <f aca="true">IFERROR(MATCH(TRUE(),INDEX(ISBLANK(OFFSET(S368,0,1,1,200)),0,0),0)-1,200)</f>
        <v>0</v>
      </c>
      <c r="T367" s="12"/>
    </row>
    <row r="368" customFormat="false" ht="12.8" hidden="false" customHeight="false" outlineLevel="0" collapsed="false">
      <c r="A368" s="1"/>
      <c r="B368" s="1"/>
      <c r="C368" s="1"/>
      <c r="G368" s="1"/>
      <c r="H368" s="12" t="s">
        <v>788</v>
      </c>
      <c r="K368" s="12"/>
      <c r="T368" s="12"/>
    </row>
    <row r="369" customFormat="false" ht="12.8" hidden="false" customHeight="false" outlineLevel="0" collapsed="false">
      <c r="A369" s="1"/>
      <c r="B369" s="1"/>
      <c r="C369" s="1"/>
      <c r="G369" s="1"/>
      <c r="H369" s="18" t="n">
        <v>45</v>
      </c>
      <c r="K369" s="12"/>
    </row>
    <row r="370" customFormat="false" ht="39.75" hidden="false" customHeight="false" outlineLevel="0" collapsed="false">
      <c r="A370" s="28" t="s">
        <v>19</v>
      </c>
      <c r="B370" s="28" t="s">
        <v>771</v>
      </c>
      <c r="C370" s="28" t="s">
        <v>772</v>
      </c>
      <c r="D370" s="28" t="s">
        <v>773</v>
      </c>
      <c r="E370" s="28" t="s">
        <v>774</v>
      </c>
      <c r="G370" s="28" t="s">
        <v>775</v>
      </c>
      <c r="H370" s="28" t="s">
        <v>776</v>
      </c>
      <c r="J370" s="28" t="s">
        <v>777</v>
      </c>
      <c r="K370" s="28" t="s">
        <v>778</v>
      </c>
      <c r="L370" s="28" t="s">
        <v>779</v>
      </c>
      <c r="M370" s="28" t="s">
        <v>780</v>
      </c>
      <c r="N370" s="28" t="s">
        <v>781</v>
      </c>
      <c r="O370" s="28" t="s">
        <v>782</v>
      </c>
      <c r="P370" s="28" t="s">
        <v>783</v>
      </c>
      <c r="Q370" s="28" t="s">
        <v>784</v>
      </c>
      <c r="S370" s="28" t="s">
        <v>785</v>
      </c>
      <c r="T370" s="28" t="s">
        <v>786</v>
      </c>
    </row>
    <row r="371" customFormat="false" ht="12.8" hidden="false" customHeight="false" outlineLevel="0" collapsed="false">
      <c r="A371" s="29" t="s">
        <v>740</v>
      </c>
      <c r="B371" s="16" t="s">
        <v>84</v>
      </c>
      <c r="C371" s="16" t="s">
        <v>85</v>
      </c>
      <c r="D371" s="18" t="n">
        <v>12</v>
      </c>
      <c r="E371" s="18" t="n">
        <v>0</v>
      </c>
      <c r="G371" s="30" t="n">
        <f aca="true">IFERROR(MATCH(TRUE(),INDEX(ISBLANK(OFFSET(G372,0,1,1,200)),0,0),0)-1,200)</f>
        <v>1</v>
      </c>
      <c r="H371" s="12" t="s">
        <v>790</v>
      </c>
      <c r="J371" s="30" t="n">
        <f aca="true">IFERROR(MATCH(TRUE(),INDEX(ISBLANK(OFFSET(J372,0,1,1,200)),0,0),0)-1,200)</f>
        <v>0</v>
      </c>
      <c r="K371" s="12"/>
      <c r="L371" s="31"/>
      <c r="M371" s="31"/>
      <c r="N371" s="32" t="s">
        <v>12</v>
      </c>
      <c r="O371" s="31" t="n">
        <v>1</v>
      </c>
      <c r="P371" s="30" t="n">
        <f aca="true">IFERROR(MATCH(TRUE(),INDEX(ISBLANK(OFFSET(P371,0,1,1,200)),0,0),0)-1,200)</f>
        <v>1</v>
      </c>
      <c r="Q371" s="33" t="n">
        <v>1</v>
      </c>
      <c r="S371" s="30" t="n">
        <f aca="true">IFERROR(MATCH(TRUE(),INDEX(ISBLANK(OFFSET(S372,0,1,1,200)),0,0),0)-1,200)</f>
        <v>0</v>
      </c>
      <c r="T371" s="12"/>
    </row>
    <row r="372" customFormat="false" ht="12.8" hidden="false" customHeight="false" outlineLevel="0" collapsed="false">
      <c r="A372" s="1"/>
      <c r="B372" s="1"/>
      <c r="C372" s="1"/>
      <c r="G372" s="1"/>
      <c r="H372" s="12" t="s">
        <v>788</v>
      </c>
      <c r="K372" s="12"/>
      <c r="T372" s="12"/>
    </row>
    <row r="373" customFormat="false" ht="12.8" hidden="false" customHeight="false" outlineLevel="0" collapsed="false">
      <c r="A373" s="1"/>
      <c r="B373" s="1"/>
      <c r="C373" s="1"/>
      <c r="G373" s="1"/>
      <c r="H373" s="18" t="n">
        <v>45</v>
      </c>
      <c r="K373" s="12"/>
    </row>
    <row r="374" customFormat="false" ht="39.75" hidden="false" customHeight="false" outlineLevel="0" collapsed="false">
      <c r="A374" s="28" t="s">
        <v>19</v>
      </c>
      <c r="B374" s="28" t="s">
        <v>771</v>
      </c>
      <c r="C374" s="28" t="s">
        <v>772</v>
      </c>
      <c r="D374" s="28" t="s">
        <v>773</v>
      </c>
      <c r="E374" s="28" t="s">
        <v>774</v>
      </c>
      <c r="G374" s="28" t="s">
        <v>775</v>
      </c>
      <c r="H374" s="28" t="s">
        <v>776</v>
      </c>
      <c r="J374" s="28" t="s">
        <v>777</v>
      </c>
      <c r="K374" s="28" t="s">
        <v>778</v>
      </c>
      <c r="L374" s="28" t="s">
        <v>779</v>
      </c>
      <c r="M374" s="28" t="s">
        <v>780</v>
      </c>
      <c r="N374" s="28" t="s">
        <v>781</v>
      </c>
      <c r="O374" s="28" t="s">
        <v>782</v>
      </c>
      <c r="P374" s="28" t="s">
        <v>783</v>
      </c>
      <c r="Q374" s="28" t="s">
        <v>784</v>
      </c>
      <c r="S374" s="28" t="s">
        <v>785</v>
      </c>
      <c r="T374" s="28" t="s">
        <v>786</v>
      </c>
    </row>
    <row r="375" customFormat="false" ht="12.8" hidden="false" customHeight="false" outlineLevel="0" collapsed="false">
      <c r="A375" s="29" t="s">
        <v>740</v>
      </c>
      <c r="B375" s="16" t="s">
        <v>96</v>
      </c>
      <c r="C375" s="16" t="s">
        <v>97</v>
      </c>
      <c r="D375" s="18" t="n">
        <v>12</v>
      </c>
      <c r="E375" s="18" t="n">
        <v>0</v>
      </c>
      <c r="G375" s="30" t="n">
        <f aca="true">IFERROR(MATCH(TRUE(),INDEX(ISBLANK(OFFSET(G376,0,1,1,200)),0,0),0)-1,200)</f>
        <v>1</v>
      </c>
      <c r="H375" s="12" t="s">
        <v>790</v>
      </c>
      <c r="J375" s="30" t="n">
        <f aca="true">IFERROR(MATCH(TRUE(),INDEX(ISBLANK(OFFSET(J376,0,1,1,200)),0,0),0)-1,200)</f>
        <v>0</v>
      </c>
      <c r="K375" s="12"/>
      <c r="L375" s="31"/>
      <c r="M375" s="31"/>
      <c r="N375" s="32" t="s">
        <v>12</v>
      </c>
      <c r="O375" s="31" t="n">
        <v>1</v>
      </c>
      <c r="P375" s="30" t="n">
        <f aca="true">IFERROR(MATCH(TRUE(),INDEX(ISBLANK(OFFSET(P375,0,1,1,200)),0,0),0)-1,200)</f>
        <v>1</v>
      </c>
      <c r="Q375" s="33" t="n">
        <v>1</v>
      </c>
      <c r="S375" s="30" t="n">
        <f aca="true">IFERROR(MATCH(TRUE(),INDEX(ISBLANK(OFFSET(S376,0,1,1,200)),0,0),0)-1,200)</f>
        <v>0</v>
      </c>
      <c r="T375" s="12"/>
    </row>
    <row r="376" customFormat="false" ht="12.8" hidden="false" customHeight="false" outlineLevel="0" collapsed="false">
      <c r="A376" s="1"/>
      <c r="B376" s="1"/>
      <c r="C376" s="1"/>
      <c r="G376" s="1"/>
      <c r="H376" s="12" t="s">
        <v>788</v>
      </c>
      <c r="K376" s="12"/>
      <c r="T376" s="12"/>
    </row>
    <row r="377" customFormat="false" ht="12.8" hidden="false" customHeight="false" outlineLevel="0" collapsed="false">
      <c r="A377" s="1"/>
      <c r="B377" s="1"/>
      <c r="C377" s="1"/>
      <c r="G377" s="1"/>
      <c r="H377" s="18" t="n">
        <v>45</v>
      </c>
      <c r="K377" s="12"/>
    </row>
    <row r="378" customFormat="false" ht="39.75" hidden="false" customHeight="false" outlineLevel="0" collapsed="false">
      <c r="A378" s="28" t="s">
        <v>19</v>
      </c>
      <c r="B378" s="28" t="s">
        <v>771</v>
      </c>
      <c r="C378" s="28" t="s">
        <v>772</v>
      </c>
      <c r="D378" s="28" t="s">
        <v>773</v>
      </c>
      <c r="E378" s="28" t="s">
        <v>774</v>
      </c>
      <c r="G378" s="28" t="s">
        <v>775</v>
      </c>
      <c r="H378" s="28" t="s">
        <v>776</v>
      </c>
      <c r="J378" s="28" t="s">
        <v>777</v>
      </c>
      <c r="K378" s="28" t="s">
        <v>778</v>
      </c>
      <c r="L378" s="28" t="s">
        <v>779</v>
      </c>
      <c r="M378" s="28" t="s">
        <v>780</v>
      </c>
      <c r="N378" s="28" t="s">
        <v>781</v>
      </c>
      <c r="O378" s="28" t="s">
        <v>782</v>
      </c>
      <c r="P378" s="28" t="s">
        <v>783</v>
      </c>
      <c r="Q378" s="28" t="s">
        <v>784</v>
      </c>
      <c r="S378" s="28" t="s">
        <v>785</v>
      </c>
      <c r="T378" s="28" t="s">
        <v>786</v>
      </c>
    </row>
    <row r="379" customFormat="false" ht="12.8" hidden="false" customHeight="false" outlineLevel="0" collapsed="false">
      <c r="A379" s="29" t="s">
        <v>740</v>
      </c>
      <c r="B379" s="16" t="s">
        <v>108</v>
      </c>
      <c r="C379" s="16" t="s">
        <v>109</v>
      </c>
      <c r="D379" s="18" t="n">
        <v>12</v>
      </c>
      <c r="E379" s="18" t="n">
        <v>0</v>
      </c>
      <c r="G379" s="30" t="n">
        <f aca="true">IFERROR(MATCH(TRUE(),INDEX(ISBLANK(OFFSET(G380,0,1,1,200)),0,0),0)-1,200)</f>
        <v>1</v>
      </c>
      <c r="H379" s="12" t="s">
        <v>790</v>
      </c>
      <c r="J379" s="30" t="n">
        <f aca="true">IFERROR(MATCH(TRUE(),INDEX(ISBLANK(OFFSET(J380,0,1,1,200)),0,0),0)-1,200)</f>
        <v>0</v>
      </c>
      <c r="K379" s="12"/>
      <c r="L379" s="31"/>
      <c r="M379" s="31"/>
      <c r="N379" s="32" t="s">
        <v>12</v>
      </c>
      <c r="O379" s="31" t="n">
        <v>1</v>
      </c>
      <c r="P379" s="30" t="n">
        <f aca="true">IFERROR(MATCH(TRUE(),INDEX(ISBLANK(OFFSET(P379,0,1,1,200)),0,0),0)-1,200)</f>
        <v>1</v>
      </c>
      <c r="Q379" s="33" t="n">
        <v>1</v>
      </c>
      <c r="S379" s="30" t="n">
        <f aca="true">IFERROR(MATCH(TRUE(),INDEX(ISBLANK(OFFSET(S380,0,1,1,200)),0,0),0)-1,200)</f>
        <v>0</v>
      </c>
      <c r="T379" s="12"/>
    </row>
    <row r="380" customFormat="false" ht="12.8" hidden="false" customHeight="false" outlineLevel="0" collapsed="false">
      <c r="A380" s="1"/>
      <c r="B380" s="1"/>
      <c r="C380" s="1"/>
      <c r="G380" s="1"/>
      <c r="H380" s="12" t="s">
        <v>788</v>
      </c>
      <c r="K380" s="12"/>
      <c r="T380" s="12"/>
    </row>
    <row r="381" customFormat="false" ht="12.8" hidden="false" customHeight="false" outlineLevel="0" collapsed="false">
      <c r="A381" s="1"/>
      <c r="B381" s="1"/>
      <c r="C381" s="1"/>
      <c r="G381" s="1"/>
      <c r="H381" s="18" t="n">
        <v>45</v>
      </c>
      <c r="K381" s="12"/>
    </row>
    <row r="382" customFormat="false" ht="39.75" hidden="false" customHeight="false" outlineLevel="0" collapsed="false">
      <c r="A382" s="28" t="s">
        <v>19</v>
      </c>
      <c r="B382" s="28" t="s">
        <v>771</v>
      </c>
      <c r="C382" s="28" t="s">
        <v>772</v>
      </c>
      <c r="D382" s="28" t="s">
        <v>773</v>
      </c>
      <c r="E382" s="28" t="s">
        <v>774</v>
      </c>
      <c r="G382" s="28" t="s">
        <v>775</v>
      </c>
      <c r="H382" s="28" t="s">
        <v>776</v>
      </c>
      <c r="J382" s="28" t="s">
        <v>777</v>
      </c>
      <c r="K382" s="28" t="s">
        <v>778</v>
      </c>
      <c r="L382" s="28" t="s">
        <v>779</v>
      </c>
      <c r="M382" s="28" t="s">
        <v>780</v>
      </c>
      <c r="N382" s="28" t="s">
        <v>781</v>
      </c>
      <c r="O382" s="28" t="s">
        <v>782</v>
      </c>
      <c r="P382" s="28" t="s">
        <v>783</v>
      </c>
      <c r="Q382" s="28" t="s">
        <v>784</v>
      </c>
      <c r="S382" s="28" t="s">
        <v>785</v>
      </c>
      <c r="T382" s="28" t="s">
        <v>786</v>
      </c>
    </row>
    <row r="383" customFormat="false" ht="12.8" hidden="false" customHeight="false" outlineLevel="0" collapsed="false">
      <c r="A383" s="29" t="s">
        <v>740</v>
      </c>
      <c r="B383" s="16" t="s">
        <v>120</v>
      </c>
      <c r="C383" s="16" t="s">
        <v>121</v>
      </c>
      <c r="D383" s="18" t="n">
        <v>12</v>
      </c>
      <c r="E383" s="18" t="n">
        <v>0</v>
      </c>
      <c r="G383" s="30" t="n">
        <f aca="true">IFERROR(MATCH(TRUE(),INDEX(ISBLANK(OFFSET(G384,0,1,1,200)),0,0),0)-1,200)</f>
        <v>1</v>
      </c>
      <c r="H383" s="12" t="s">
        <v>790</v>
      </c>
      <c r="J383" s="30" t="n">
        <f aca="true">IFERROR(MATCH(TRUE(),INDEX(ISBLANK(OFFSET(J384,0,1,1,200)),0,0),0)-1,200)</f>
        <v>0</v>
      </c>
      <c r="K383" s="12"/>
      <c r="L383" s="31"/>
      <c r="M383" s="31"/>
      <c r="N383" s="32" t="s">
        <v>12</v>
      </c>
      <c r="O383" s="31" t="n">
        <v>1</v>
      </c>
      <c r="P383" s="30" t="n">
        <f aca="true">IFERROR(MATCH(TRUE(),INDEX(ISBLANK(OFFSET(P383,0,1,1,200)),0,0),0)-1,200)</f>
        <v>1</v>
      </c>
      <c r="Q383" s="33" t="n">
        <v>1</v>
      </c>
      <c r="S383" s="30" t="n">
        <f aca="true">IFERROR(MATCH(TRUE(),INDEX(ISBLANK(OFFSET(S384,0,1,1,200)),0,0),0)-1,200)</f>
        <v>0</v>
      </c>
      <c r="T383" s="12"/>
    </row>
    <row r="384" customFormat="false" ht="12.8" hidden="false" customHeight="false" outlineLevel="0" collapsed="false">
      <c r="A384" s="1"/>
      <c r="B384" s="1"/>
      <c r="C384" s="1"/>
      <c r="G384" s="1"/>
      <c r="H384" s="12" t="s">
        <v>788</v>
      </c>
      <c r="K384" s="12"/>
      <c r="T384" s="12"/>
    </row>
    <row r="385" customFormat="false" ht="12.8" hidden="false" customHeight="false" outlineLevel="0" collapsed="false">
      <c r="A385" s="1"/>
      <c r="B385" s="1"/>
      <c r="C385" s="1"/>
      <c r="G385" s="1"/>
      <c r="H385" s="18" t="n">
        <v>45</v>
      </c>
      <c r="K385" s="12"/>
    </row>
    <row r="386" customFormat="false" ht="39.75" hidden="false" customHeight="false" outlineLevel="0" collapsed="false">
      <c r="A386" s="28" t="s">
        <v>19</v>
      </c>
      <c r="B386" s="28" t="s">
        <v>771</v>
      </c>
      <c r="C386" s="28" t="s">
        <v>772</v>
      </c>
      <c r="D386" s="28" t="s">
        <v>773</v>
      </c>
      <c r="E386" s="28" t="s">
        <v>774</v>
      </c>
      <c r="G386" s="28" t="s">
        <v>775</v>
      </c>
      <c r="H386" s="28" t="s">
        <v>776</v>
      </c>
      <c r="J386" s="28" t="s">
        <v>777</v>
      </c>
      <c r="K386" s="28" t="s">
        <v>778</v>
      </c>
      <c r="L386" s="28" t="s">
        <v>779</v>
      </c>
      <c r="M386" s="28" t="s">
        <v>780</v>
      </c>
      <c r="N386" s="28" t="s">
        <v>781</v>
      </c>
      <c r="O386" s="28" t="s">
        <v>782</v>
      </c>
      <c r="P386" s="28" t="s">
        <v>783</v>
      </c>
      <c r="Q386" s="28" t="s">
        <v>784</v>
      </c>
      <c r="S386" s="28" t="s">
        <v>785</v>
      </c>
      <c r="T386" s="28" t="s">
        <v>786</v>
      </c>
    </row>
    <row r="387" customFormat="false" ht="12.8" hidden="false" customHeight="false" outlineLevel="0" collapsed="false">
      <c r="A387" s="29" t="s">
        <v>740</v>
      </c>
      <c r="B387" s="16" t="s">
        <v>132</v>
      </c>
      <c r="C387" s="16" t="s">
        <v>133</v>
      </c>
      <c r="D387" s="18" t="n">
        <v>12</v>
      </c>
      <c r="E387" s="18" t="n">
        <v>0</v>
      </c>
      <c r="G387" s="30" t="n">
        <f aca="true">IFERROR(MATCH(TRUE(),INDEX(ISBLANK(OFFSET(G388,0,1,1,200)),0,0),0)-1,200)</f>
        <v>1</v>
      </c>
      <c r="H387" s="12" t="s">
        <v>790</v>
      </c>
      <c r="J387" s="30" t="n">
        <f aca="true">IFERROR(MATCH(TRUE(),INDEX(ISBLANK(OFFSET(J388,0,1,1,200)),0,0),0)-1,200)</f>
        <v>0</v>
      </c>
      <c r="K387" s="12"/>
      <c r="L387" s="31"/>
      <c r="M387" s="31"/>
      <c r="N387" s="32" t="s">
        <v>12</v>
      </c>
      <c r="O387" s="31" t="n">
        <v>1</v>
      </c>
      <c r="P387" s="30" t="n">
        <f aca="true">IFERROR(MATCH(TRUE(),INDEX(ISBLANK(OFFSET(P387,0,1,1,200)),0,0),0)-1,200)</f>
        <v>1</v>
      </c>
      <c r="Q387" s="33" t="n">
        <v>1</v>
      </c>
      <c r="S387" s="30" t="n">
        <f aca="true">IFERROR(MATCH(TRUE(),INDEX(ISBLANK(OFFSET(S388,0,1,1,200)),0,0),0)-1,200)</f>
        <v>0</v>
      </c>
      <c r="T387" s="12"/>
    </row>
    <row r="388" customFormat="false" ht="12.8" hidden="false" customHeight="false" outlineLevel="0" collapsed="false">
      <c r="A388" s="1"/>
      <c r="B388" s="1"/>
      <c r="C388" s="1"/>
      <c r="G388" s="1"/>
      <c r="H388" s="12" t="s">
        <v>788</v>
      </c>
      <c r="K388" s="12"/>
      <c r="T388" s="12"/>
    </row>
    <row r="389" customFormat="false" ht="12.8" hidden="false" customHeight="false" outlineLevel="0" collapsed="false">
      <c r="A389" s="1"/>
      <c r="B389" s="1"/>
      <c r="C389" s="1"/>
      <c r="G389" s="1"/>
      <c r="H389" s="18" t="n">
        <v>45</v>
      </c>
      <c r="K389" s="12"/>
    </row>
    <row r="390" customFormat="false" ht="39.75" hidden="false" customHeight="false" outlineLevel="0" collapsed="false">
      <c r="A390" s="28" t="s">
        <v>19</v>
      </c>
      <c r="B390" s="28" t="s">
        <v>771</v>
      </c>
      <c r="C390" s="28" t="s">
        <v>772</v>
      </c>
      <c r="D390" s="28" t="s">
        <v>773</v>
      </c>
      <c r="E390" s="28" t="s">
        <v>774</v>
      </c>
      <c r="G390" s="28" t="s">
        <v>775</v>
      </c>
      <c r="H390" s="28" t="s">
        <v>776</v>
      </c>
      <c r="J390" s="28" t="s">
        <v>777</v>
      </c>
      <c r="K390" s="28" t="s">
        <v>778</v>
      </c>
      <c r="L390" s="28" t="s">
        <v>779</v>
      </c>
      <c r="M390" s="28" t="s">
        <v>780</v>
      </c>
      <c r="N390" s="28" t="s">
        <v>781</v>
      </c>
      <c r="O390" s="28" t="s">
        <v>782</v>
      </c>
      <c r="P390" s="28" t="s">
        <v>783</v>
      </c>
      <c r="Q390" s="28" t="s">
        <v>784</v>
      </c>
      <c r="S390" s="28" t="s">
        <v>785</v>
      </c>
      <c r="T390" s="28" t="s">
        <v>786</v>
      </c>
    </row>
    <row r="391" customFormat="false" ht="12.8" hidden="false" customHeight="false" outlineLevel="0" collapsed="false">
      <c r="A391" s="29" t="s">
        <v>740</v>
      </c>
      <c r="B391" s="16" t="s">
        <v>144</v>
      </c>
      <c r="C391" s="16" t="s">
        <v>145</v>
      </c>
      <c r="D391" s="18" t="n">
        <v>12</v>
      </c>
      <c r="E391" s="18" t="n">
        <v>0</v>
      </c>
      <c r="G391" s="30" t="n">
        <f aca="true">IFERROR(MATCH(TRUE(),INDEX(ISBLANK(OFFSET(G392,0,1,1,200)),0,0),0)-1,200)</f>
        <v>1</v>
      </c>
      <c r="H391" s="12" t="s">
        <v>790</v>
      </c>
      <c r="J391" s="30" t="n">
        <f aca="true">IFERROR(MATCH(TRUE(),INDEX(ISBLANK(OFFSET(J392,0,1,1,200)),0,0),0)-1,200)</f>
        <v>0</v>
      </c>
      <c r="K391" s="12"/>
      <c r="L391" s="31"/>
      <c r="M391" s="31"/>
      <c r="N391" s="32" t="s">
        <v>12</v>
      </c>
      <c r="O391" s="31" t="n">
        <v>1</v>
      </c>
      <c r="P391" s="30" t="n">
        <f aca="true">IFERROR(MATCH(TRUE(),INDEX(ISBLANK(OFFSET(P391,0,1,1,200)),0,0),0)-1,200)</f>
        <v>1</v>
      </c>
      <c r="Q391" s="33" t="n">
        <v>1</v>
      </c>
      <c r="S391" s="30" t="n">
        <f aca="true">IFERROR(MATCH(TRUE(),INDEX(ISBLANK(OFFSET(S392,0,1,1,200)),0,0),0)-1,200)</f>
        <v>0</v>
      </c>
      <c r="T391" s="12"/>
    </row>
    <row r="392" customFormat="false" ht="12.8" hidden="false" customHeight="false" outlineLevel="0" collapsed="false">
      <c r="A392" s="1"/>
      <c r="B392" s="1"/>
      <c r="C392" s="1"/>
      <c r="G392" s="1"/>
      <c r="H392" s="12" t="s">
        <v>788</v>
      </c>
      <c r="K392" s="12"/>
      <c r="T392" s="12"/>
    </row>
    <row r="393" customFormat="false" ht="12.8" hidden="false" customHeight="false" outlineLevel="0" collapsed="false">
      <c r="A393" s="1"/>
      <c r="B393" s="1"/>
      <c r="C393" s="1"/>
      <c r="G393" s="1"/>
      <c r="H393" s="18" t="n">
        <v>45</v>
      </c>
      <c r="K393" s="12"/>
    </row>
    <row r="394" customFormat="false" ht="39.75" hidden="false" customHeight="false" outlineLevel="0" collapsed="false">
      <c r="A394" s="28" t="s">
        <v>19</v>
      </c>
      <c r="B394" s="28" t="s">
        <v>771</v>
      </c>
      <c r="C394" s="28" t="s">
        <v>772</v>
      </c>
      <c r="D394" s="28" t="s">
        <v>773</v>
      </c>
      <c r="E394" s="28" t="s">
        <v>774</v>
      </c>
      <c r="G394" s="28" t="s">
        <v>775</v>
      </c>
      <c r="H394" s="28" t="s">
        <v>776</v>
      </c>
      <c r="J394" s="28" t="s">
        <v>777</v>
      </c>
      <c r="K394" s="28" t="s">
        <v>778</v>
      </c>
      <c r="L394" s="28" t="s">
        <v>779</v>
      </c>
      <c r="M394" s="28" t="s">
        <v>780</v>
      </c>
      <c r="N394" s="28" t="s">
        <v>781</v>
      </c>
      <c r="O394" s="28" t="s">
        <v>782</v>
      </c>
      <c r="P394" s="28" t="s">
        <v>783</v>
      </c>
      <c r="Q394" s="28" t="s">
        <v>784</v>
      </c>
      <c r="S394" s="28" t="s">
        <v>785</v>
      </c>
      <c r="T394" s="28" t="s">
        <v>786</v>
      </c>
    </row>
    <row r="395" customFormat="false" ht="12.8" hidden="false" customHeight="false" outlineLevel="0" collapsed="false">
      <c r="A395" s="29" t="s">
        <v>740</v>
      </c>
      <c r="B395" s="16" t="s">
        <v>156</v>
      </c>
      <c r="C395" s="16" t="s">
        <v>157</v>
      </c>
      <c r="D395" s="18" t="n">
        <v>12</v>
      </c>
      <c r="E395" s="18" t="n">
        <v>0</v>
      </c>
      <c r="G395" s="30" t="n">
        <f aca="true">IFERROR(MATCH(TRUE(),INDEX(ISBLANK(OFFSET(G396,0,1,1,200)),0,0),0)-1,200)</f>
        <v>1</v>
      </c>
      <c r="H395" s="12" t="s">
        <v>790</v>
      </c>
      <c r="J395" s="30" t="n">
        <f aca="true">IFERROR(MATCH(TRUE(),INDEX(ISBLANK(OFFSET(J396,0,1,1,200)),0,0),0)-1,200)</f>
        <v>0</v>
      </c>
      <c r="K395" s="12"/>
      <c r="L395" s="31"/>
      <c r="M395" s="31"/>
      <c r="N395" s="32" t="s">
        <v>12</v>
      </c>
      <c r="O395" s="31" t="n">
        <v>1</v>
      </c>
      <c r="P395" s="30" t="n">
        <f aca="true">IFERROR(MATCH(TRUE(),INDEX(ISBLANK(OFFSET(P395,0,1,1,200)),0,0),0)-1,200)</f>
        <v>1</v>
      </c>
      <c r="Q395" s="33" t="n">
        <v>1</v>
      </c>
      <c r="S395" s="30" t="n">
        <f aca="true">IFERROR(MATCH(TRUE(),INDEX(ISBLANK(OFFSET(S396,0,1,1,200)),0,0),0)-1,200)</f>
        <v>0</v>
      </c>
      <c r="T395" s="12"/>
    </row>
    <row r="396" customFormat="false" ht="12.8" hidden="false" customHeight="false" outlineLevel="0" collapsed="false">
      <c r="A396" s="1"/>
      <c r="B396" s="1"/>
      <c r="C396" s="1"/>
      <c r="G396" s="1"/>
      <c r="H396" s="12" t="s">
        <v>788</v>
      </c>
      <c r="K396" s="12"/>
      <c r="T396" s="12"/>
    </row>
    <row r="397" customFormat="false" ht="12.8" hidden="false" customHeight="false" outlineLevel="0" collapsed="false">
      <c r="A397" s="1"/>
      <c r="B397" s="1"/>
      <c r="C397" s="1"/>
      <c r="G397" s="1"/>
      <c r="H397" s="18" t="n">
        <v>45</v>
      </c>
      <c r="K397" s="12"/>
    </row>
    <row r="398" customFormat="false" ht="39.75" hidden="false" customHeight="false" outlineLevel="0" collapsed="false">
      <c r="A398" s="28" t="s">
        <v>19</v>
      </c>
      <c r="B398" s="28" t="s">
        <v>771</v>
      </c>
      <c r="C398" s="28" t="s">
        <v>772</v>
      </c>
      <c r="D398" s="28" t="s">
        <v>773</v>
      </c>
      <c r="E398" s="28" t="s">
        <v>774</v>
      </c>
      <c r="G398" s="28" t="s">
        <v>775</v>
      </c>
      <c r="H398" s="28" t="s">
        <v>776</v>
      </c>
      <c r="J398" s="28" t="s">
        <v>777</v>
      </c>
      <c r="K398" s="28" t="s">
        <v>778</v>
      </c>
      <c r="L398" s="28" t="s">
        <v>779</v>
      </c>
      <c r="M398" s="28" t="s">
        <v>780</v>
      </c>
      <c r="N398" s="28" t="s">
        <v>781</v>
      </c>
      <c r="O398" s="28" t="s">
        <v>782</v>
      </c>
      <c r="P398" s="28" t="s">
        <v>783</v>
      </c>
      <c r="Q398" s="28" t="s">
        <v>784</v>
      </c>
      <c r="S398" s="28" t="s">
        <v>785</v>
      </c>
      <c r="T398" s="28" t="s">
        <v>786</v>
      </c>
    </row>
    <row r="399" customFormat="false" ht="12.8" hidden="false" customHeight="false" outlineLevel="0" collapsed="false">
      <c r="A399" s="29" t="s">
        <v>741</v>
      </c>
      <c r="B399" s="16" t="s">
        <v>59</v>
      </c>
      <c r="C399" s="16" t="s">
        <v>61</v>
      </c>
      <c r="D399" s="18" t="n">
        <v>12</v>
      </c>
      <c r="E399" s="18" t="n">
        <v>0</v>
      </c>
      <c r="G399" s="30" t="n">
        <f aca="true">IFERROR(MATCH(TRUE(),INDEX(ISBLANK(OFFSET(G400,0,1,1,200)),0,0),0)-1,200)</f>
        <v>1</v>
      </c>
      <c r="H399" s="12" t="s">
        <v>787</v>
      </c>
      <c r="J399" s="30" t="n">
        <f aca="true">IFERROR(MATCH(TRUE(),INDEX(ISBLANK(OFFSET(J400,0,1,1,200)),0,0),0)-1,200)</f>
        <v>0</v>
      </c>
      <c r="K399" s="12"/>
      <c r="L399" s="31"/>
      <c r="M399" s="31"/>
      <c r="N399" s="32" t="s">
        <v>12</v>
      </c>
      <c r="O399" s="31" t="n">
        <v>1</v>
      </c>
      <c r="P399" s="30" t="n">
        <f aca="true">IFERROR(MATCH(TRUE(),INDEX(ISBLANK(OFFSET(P399,0,1,1,200)),0,0),0)-1,200)</f>
        <v>1</v>
      </c>
      <c r="Q399" s="33" t="n">
        <v>1</v>
      </c>
      <c r="S399" s="30" t="n">
        <f aca="true">IFERROR(MATCH(TRUE(),INDEX(ISBLANK(OFFSET(S400,0,1,1,200)),0,0),0)-1,200)</f>
        <v>0</v>
      </c>
      <c r="T399" s="12"/>
    </row>
    <row r="400" customFormat="false" ht="12.8" hidden="false" customHeight="false" outlineLevel="0" collapsed="false">
      <c r="A400" s="1"/>
      <c r="B400" s="1"/>
      <c r="C400" s="1"/>
      <c r="G400" s="1"/>
      <c r="H400" s="12" t="s">
        <v>788</v>
      </c>
      <c r="K400" s="12"/>
      <c r="T400" s="12"/>
    </row>
    <row r="401" customFormat="false" ht="12.8" hidden="false" customHeight="false" outlineLevel="0" collapsed="false">
      <c r="A401" s="1"/>
      <c r="B401" s="1"/>
      <c r="C401" s="1"/>
      <c r="G401" s="1"/>
      <c r="H401" s="18" t="n">
        <v>4</v>
      </c>
      <c r="K401" s="12"/>
    </row>
    <row r="402" customFormat="false" ht="39.75" hidden="false" customHeight="false" outlineLevel="0" collapsed="false">
      <c r="A402" s="28" t="s">
        <v>19</v>
      </c>
      <c r="B402" s="28" t="s">
        <v>771</v>
      </c>
      <c r="C402" s="28" t="s">
        <v>772</v>
      </c>
      <c r="D402" s="28" t="s">
        <v>773</v>
      </c>
      <c r="E402" s="28" t="s">
        <v>774</v>
      </c>
      <c r="G402" s="28" t="s">
        <v>775</v>
      </c>
      <c r="H402" s="28" t="s">
        <v>776</v>
      </c>
      <c r="J402" s="28" t="s">
        <v>777</v>
      </c>
      <c r="K402" s="28" t="s">
        <v>778</v>
      </c>
      <c r="L402" s="28" t="s">
        <v>779</v>
      </c>
      <c r="M402" s="28" t="s">
        <v>780</v>
      </c>
      <c r="N402" s="28" t="s">
        <v>781</v>
      </c>
      <c r="O402" s="28" t="s">
        <v>782</v>
      </c>
      <c r="P402" s="28" t="s">
        <v>783</v>
      </c>
      <c r="Q402" s="28" t="s">
        <v>784</v>
      </c>
      <c r="S402" s="28" t="s">
        <v>785</v>
      </c>
      <c r="T402" s="28" t="s">
        <v>786</v>
      </c>
    </row>
    <row r="403" customFormat="false" ht="12.8" hidden="false" customHeight="false" outlineLevel="0" collapsed="false">
      <c r="A403" s="29" t="s">
        <v>741</v>
      </c>
      <c r="B403" s="16" t="s">
        <v>65</v>
      </c>
      <c r="C403" s="16" t="s">
        <v>67</v>
      </c>
      <c r="D403" s="18" t="n">
        <v>12</v>
      </c>
      <c r="E403" s="18" t="n">
        <v>0</v>
      </c>
      <c r="G403" s="30" t="n">
        <f aca="true">IFERROR(MATCH(TRUE(),INDEX(ISBLANK(OFFSET(G404,0,1,1,200)),0,0),0)-1,200)</f>
        <v>1</v>
      </c>
      <c r="H403" s="12" t="s">
        <v>787</v>
      </c>
      <c r="J403" s="30" t="n">
        <f aca="true">IFERROR(MATCH(TRUE(),INDEX(ISBLANK(OFFSET(J404,0,1,1,200)),0,0),0)-1,200)</f>
        <v>0</v>
      </c>
      <c r="K403" s="12"/>
      <c r="L403" s="31"/>
      <c r="M403" s="31"/>
      <c r="N403" s="32" t="s">
        <v>12</v>
      </c>
      <c r="O403" s="31" t="n">
        <v>1</v>
      </c>
      <c r="P403" s="30" t="n">
        <f aca="true">IFERROR(MATCH(TRUE(),INDEX(ISBLANK(OFFSET(P403,0,1,1,200)),0,0),0)-1,200)</f>
        <v>1</v>
      </c>
      <c r="Q403" s="33" t="n">
        <v>1</v>
      </c>
      <c r="S403" s="30" t="n">
        <f aca="true">IFERROR(MATCH(TRUE(),INDEX(ISBLANK(OFFSET(S404,0,1,1,200)),0,0),0)-1,200)</f>
        <v>0</v>
      </c>
      <c r="T403" s="12"/>
    </row>
    <row r="404" customFormat="false" ht="12.8" hidden="false" customHeight="false" outlineLevel="0" collapsed="false">
      <c r="A404" s="1"/>
      <c r="B404" s="1"/>
      <c r="C404" s="1"/>
      <c r="G404" s="1"/>
      <c r="H404" s="12" t="s">
        <v>788</v>
      </c>
      <c r="K404" s="12"/>
      <c r="T404" s="12"/>
    </row>
    <row r="405" customFormat="false" ht="12.8" hidden="false" customHeight="false" outlineLevel="0" collapsed="false">
      <c r="A405" s="1"/>
      <c r="B405" s="1"/>
      <c r="C405" s="1"/>
      <c r="G405" s="1"/>
      <c r="H405" s="18" t="n">
        <v>2</v>
      </c>
      <c r="K405" s="12"/>
    </row>
    <row r="406" customFormat="false" ht="39.75" hidden="false" customHeight="false" outlineLevel="0" collapsed="false">
      <c r="A406" s="28" t="s">
        <v>19</v>
      </c>
      <c r="B406" s="28" t="s">
        <v>771</v>
      </c>
      <c r="C406" s="28" t="s">
        <v>772</v>
      </c>
      <c r="D406" s="28" t="s">
        <v>773</v>
      </c>
      <c r="E406" s="28" t="s">
        <v>774</v>
      </c>
      <c r="G406" s="28" t="s">
        <v>775</v>
      </c>
      <c r="H406" s="28" t="s">
        <v>776</v>
      </c>
      <c r="J406" s="28" t="s">
        <v>777</v>
      </c>
      <c r="K406" s="28" t="s">
        <v>778</v>
      </c>
      <c r="L406" s="28" t="s">
        <v>779</v>
      </c>
      <c r="M406" s="28" t="s">
        <v>780</v>
      </c>
      <c r="N406" s="28" t="s">
        <v>781</v>
      </c>
      <c r="O406" s="28" t="s">
        <v>782</v>
      </c>
      <c r="P406" s="28" t="s">
        <v>783</v>
      </c>
      <c r="Q406" s="28" t="s">
        <v>784</v>
      </c>
      <c r="S406" s="28" t="s">
        <v>785</v>
      </c>
      <c r="T406" s="28" t="s">
        <v>786</v>
      </c>
    </row>
    <row r="407" customFormat="false" ht="12.8" hidden="false" customHeight="false" outlineLevel="0" collapsed="false">
      <c r="A407" s="29" t="s">
        <v>741</v>
      </c>
      <c r="B407" s="16" t="s">
        <v>71</v>
      </c>
      <c r="C407" s="16" t="s">
        <v>73</v>
      </c>
      <c r="D407" s="18" t="n">
        <v>12</v>
      </c>
      <c r="E407" s="18" t="n">
        <v>0</v>
      </c>
      <c r="G407" s="30" t="n">
        <f aca="true">IFERROR(MATCH(TRUE(),INDEX(ISBLANK(OFFSET(G408,0,1,1,200)),0,0),0)-1,200)</f>
        <v>1</v>
      </c>
      <c r="H407" s="12" t="s">
        <v>787</v>
      </c>
      <c r="J407" s="30" t="n">
        <f aca="true">IFERROR(MATCH(TRUE(),INDEX(ISBLANK(OFFSET(J408,0,1,1,200)),0,0),0)-1,200)</f>
        <v>0</v>
      </c>
      <c r="K407" s="12"/>
      <c r="L407" s="31"/>
      <c r="M407" s="31"/>
      <c r="N407" s="32" t="s">
        <v>12</v>
      </c>
      <c r="O407" s="31" t="n">
        <v>1</v>
      </c>
      <c r="P407" s="30" t="n">
        <f aca="true">IFERROR(MATCH(TRUE(),INDEX(ISBLANK(OFFSET(P407,0,1,1,200)),0,0),0)-1,200)</f>
        <v>1</v>
      </c>
      <c r="Q407" s="33" t="n">
        <v>1</v>
      </c>
      <c r="S407" s="30" t="n">
        <f aca="true">IFERROR(MATCH(TRUE(),INDEX(ISBLANK(OFFSET(S408,0,1,1,200)),0,0),0)-1,200)</f>
        <v>0</v>
      </c>
      <c r="T407" s="12"/>
    </row>
    <row r="408" customFormat="false" ht="12.8" hidden="false" customHeight="false" outlineLevel="0" collapsed="false">
      <c r="A408" s="1"/>
      <c r="B408" s="1"/>
      <c r="C408" s="1"/>
      <c r="G408" s="1"/>
      <c r="H408" s="12" t="s">
        <v>788</v>
      </c>
      <c r="K408" s="12"/>
      <c r="T408" s="12"/>
    </row>
    <row r="409" customFormat="false" ht="12.8" hidden="false" customHeight="false" outlineLevel="0" collapsed="false">
      <c r="A409" s="1"/>
      <c r="B409" s="1"/>
      <c r="C409" s="1"/>
      <c r="G409" s="1"/>
      <c r="H409" s="18" t="n">
        <v>3</v>
      </c>
      <c r="K409" s="12"/>
    </row>
    <row r="410" customFormat="false" ht="39.75" hidden="false" customHeight="false" outlineLevel="0" collapsed="false">
      <c r="A410" s="28" t="s">
        <v>19</v>
      </c>
      <c r="B410" s="28" t="s">
        <v>771</v>
      </c>
      <c r="C410" s="28" t="s">
        <v>772</v>
      </c>
      <c r="D410" s="28" t="s">
        <v>773</v>
      </c>
      <c r="E410" s="28" t="s">
        <v>774</v>
      </c>
      <c r="G410" s="28" t="s">
        <v>775</v>
      </c>
      <c r="H410" s="28" t="s">
        <v>776</v>
      </c>
      <c r="J410" s="28" t="s">
        <v>777</v>
      </c>
      <c r="K410" s="28" t="s">
        <v>778</v>
      </c>
      <c r="L410" s="28" t="s">
        <v>779</v>
      </c>
      <c r="M410" s="28" t="s">
        <v>780</v>
      </c>
      <c r="N410" s="28" t="s">
        <v>781</v>
      </c>
      <c r="O410" s="28" t="s">
        <v>782</v>
      </c>
      <c r="P410" s="28" t="s">
        <v>783</v>
      </c>
      <c r="Q410" s="28" t="s">
        <v>784</v>
      </c>
      <c r="S410" s="28" t="s">
        <v>785</v>
      </c>
      <c r="T410" s="28" t="s">
        <v>786</v>
      </c>
    </row>
    <row r="411" customFormat="false" ht="12.8" hidden="false" customHeight="false" outlineLevel="0" collapsed="false">
      <c r="A411" s="29" t="s">
        <v>741</v>
      </c>
      <c r="B411" s="16" t="s">
        <v>77</v>
      </c>
      <c r="C411" s="16" t="s">
        <v>79</v>
      </c>
      <c r="D411" s="18" t="n">
        <v>12</v>
      </c>
      <c r="E411" s="18" t="n">
        <v>0</v>
      </c>
      <c r="G411" s="30" t="n">
        <f aca="true">IFERROR(MATCH(TRUE(),INDEX(ISBLANK(OFFSET(G412,0,1,1,200)),0,0),0)-1,200)</f>
        <v>1</v>
      </c>
      <c r="H411" s="12" t="s">
        <v>787</v>
      </c>
      <c r="J411" s="30" t="n">
        <f aca="true">IFERROR(MATCH(TRUE(),INDEX(ISBLANK(OFFSET(J412,0,1,1,200)),0,0),0)-1,200)</f>
        <v>0</v>
      </c>
      <c r="K411" s="12"/>
      <c r="L411" s="31"/>
      <c r="M411" s="31"/>
      <c r="N411" s="32" t="s">
        <v>12</v>
      </c>
      <c r="O411" s="31" t="n">
        <v>1</v>
      </c>
      <c r="P411" s="30" t="n">
        <f aca="true">IFERROR(MATCH(TRUE(),INDEX(ISBLANK(OFFSET(P411,0,1,1,200)),0,0),0)-1,200)</f>
        <v>1</v>
      </c>
      <c r="Q411" s="33" t="n">
        <v>1</v>
      </c>
      <c r="S411" s="30" t="n">
        <f aca="true">IFERROR(MATCH(TRUE(),INDEX(ISBLANK(OFFSET(S412,0,1,1,200)),0,0),0)-1,200)</f>
        <v>0</v>
      </c>
      <c r="T411" s="12"/>
    </row>
    <row r="412" customFormat="false" ht="12.8" hidden="false" customHeight="false" outlineLevel="0" collapsed="false">
      <c r="A412" s="1"/>
      <c r="B412" s="1"/>
      <c r="C412" s="1"/>
      <c r="G412" s="1"/>
      <c r="H412" s="12" t="s">
        <v>788</v>
      </c>
      <c r="K412" s="12"/>
      <c r="T412" s="12"/>
    </row>
    <row r="413" customFormat="false" ht="12.8" hidden="false" customHeight="false" outlineLevel="0" collapsed="false">
      <c r="A413" s="1"/>
      <c r="B413" s="1"/>
      <c r="C413" s="1"/>
      <c r="G413" s="1"/>
      <c r="H413" s="18" t="n">
        <v>2</v>
      </c>
      <c r="K413" s="12"/>
    </row>
    <row r="414" customFormat="false" ht="39.75" hidden="false" customHeight="false" outlineLevel="0" collapsed="false">
      <c r="A414" s="28" t="s">
        <v>19</v>
      </c>
      <c r="B414" s="28" t="s">
        <v>771</v>
      </c>
      <c r="C414" s="28" t="s">
        <v>772</v>
      </c>
      <c r="D414" s="28" t="s">
        <v>773</v>
      </c>
      <c r="E414" s="28" t="s">
        <v>774</v>
      </c>
      <c r="G414" s="28" t="s">
        <v>775</v>
      </c>
      <c r="H414" s="28" t="s">
        <v>776</v>
      </c>
      <c r="J414" s="28" t="s">
        <v>777</v>
      </c>
      <c r="K414" s="28" t="s">
        <v>778</v>
      </c>
      <c r="L414" s="28" t="s">
        <v>779</v>
      </c>
      <c r="M414" s="28" t="s">
        <v>780</v>
      </c>
      <c r="N414" s="28" t="s">
        <v>781</v>
      </c>
      <c r="O414" s="28" t="s">
        <v>782</v>
      </c>
      <c r="P414" s="28" t="s">
        <v>783</v>
      </c>
      <c r="Q414" s="28" t="s">
        <v>784</v>
      </c>
      <c r="S414" s="28" t="s">
        <v>785</v>
      </c>
      <c r="T414" s="28" t="s">
        <v>786</v>
      </c>
    </row>
    <row r="415" customFormat="false" ht="12.8" hidden="false" customHeight="false" outlineLevel="0" collapsed="false">
      <c r="A415" s="29" t="s">
        <v>741</v>
      </c>
      <c r="B415" s="16" t="s">
        <v>83</v>
      </c>
      <c r="C415" s="16" t="s">
        <v>85</v>
      </c>
      <c r="D415" s="18" t="n">
        <v>12</v>
      </c>
      <c r="E415" s="18" t="n">
        <v>0</v>
      </c>
      <c r="G415" s="30" t="n">
        <f aca="true">IFERROR(MATCH(TRUE(),INDEX(ISBLANK(OFFSET(G416,0,1,1,200)),0,0),0)-1,200)</f>
        <v>1</v>
      </c>
      <c r="H415" s="12" t="s">
        <v>787</v>
      </c>
      <c r="J415" s="30" t="n">
        <f aca="true">IFERROR(MATCH(TRUE(),INDEX(ISBLANK(OFFSET(J416,0,1,1,200)),0,0),0)-1,200)</f>
        <v>0</v>
      </c>
      <c r="K415" s="12"/>
      <c r="L415" s="31"/>
      <c r="M415" s="31"/>
      <c r="N415" s="32" t="s">
        <v>12</v>
      </c>
      <c r="O415" s="31" t="n">
        <v>1</v>
      </c>
      <c r="P415" s="30" t="n">
        <f aca="true">IFERROR(MATCH(TRUE(),INDEX(ISBLANK(OFFSET(P415,0,1,1,200)),0,0),0)-1,200)</f>
        <v>1</v>
      </c>
      <c r="Q415" s="33" t="n">
        <v>1</v>
      </c>
      <c r="S415" s="30" t="n">
        <f aca="true">IFERROR(MATCH(TRUE(),INDEX(ISBLANK(OFFSET(S416,0,1,1,200)),0,0),0)-1,200)</f>
        <v>0</v>
      </c>
      <c r="T415" s="12"/>
    </row>
    <row r="416" customFormat="false" ht="12.8" hidden="false" customHeight="false" outlineLevel="0" collapsed="false">
      <c r="A416" s="1"/>
      <c r="B416" s="1"/>
      <c r="C416" s="1"/>
      <c r="G416" s="1"/>
      <c r="H416" s="12" t="s">
        <v>788</v>
      </c>
      <c r="K416" s="12"/>
      <c r="T416" s="12"/>
    </row>
    <row r="417" customFormat="false" ht="12.8" hidden="false" customHeight="false" outlineLevel="0" collapsed="false">
      <c r="A417" s="1"/>
      <c r="B417" s="1"/>
      <c r="C417" s="1"/>
      <c r="G417" s="1"/>
      <c r="H417" s="18" t="n">
        <v>16</v>
      </c>
      <c r="K417" s="12"/>
    </row>
    <row r="418" customFormat="false" ht="39.75" hidden="false" customHeight="false" outlineLevel="0" collapsed="false">
      <c r="A418" s="28" t="s">
        <v>19</v>
      </c>
      <c r="B418" s="28" t="s">
        <v>771</v>
      </c>
      <c r="C418" s="28" t="s">
        <v>772</v>
      </c>
      <c r="D418" s="28" t="s">
        <v>773</v>
      </c>
      <c r="E418" s="28" t="s">
        <v>774</v>
      </c>
      <c r="G418" s="28" t="s">
        <v>775</v>
      </c>
      <c r="H418" s="28" t="s">
        <v>776</v>
      </c>
      <c r="J418" s="28" t="s">
        <v>777</v>
      </c>
      <c r="K418" s="28" t="s">
        <v>778</v>
      </c>
      <c r="L418" s="28" t="s">
        <v>779</v>
      </c>
      <c r="M418" s="28" t="s">
        <v>780</v>
      </c>
      <c r="N418" s="28" t="s">
        <v>781</v>
      </c>
      <c r="O418" s="28" t="s">
        <v>782</v>
      </c>
      <c r="P418" s="28" t="s">
        <v>783</v>
      </c>
      <c r="Q418" s="28" t="s">
        <v>784</v>
      </c>
      <c r="S418" s="28" t="s">
        <v>785</v>
      </c>
      <c r="T418" s="28" t="s">
        <v>786</v>
      </c>
    </row>
    <row r="419" customFormat="false" ht="12.8" hidden="false" customHeight="false" outlineLevel="0" collapsed="false">
      <c r="A419" s="29" t="s">
        <v>741</v>
      </c>
      <c r="B419" s="16" t="s">
        <v>89</v>
      </c>
      <c r="C419" s="16" t="s">
        <v>91</v>
      </c>
      <c r="D419" s="18" t="n">
        <v>12</v>
      </c>
      <c r="E419" s="18" t="n">
        <v>0</v>
      </c>
      <c r="G419" s="30" t="n">
        <f aca="true">IFERROR(MATCH(TRUE(),INDEX(ISBLANK(OFFSET(G420,0,1,1,200)),0,0),0)-1,200)</f>
        <v>1</v>
      </c>
      <c r="H419" s="12" t="s">
        <v>787</v>
      </c>
      <c r="J419" s="30" t="n">
        <f aca="true">IFERROR(MATCH(TRUE(),INDEX(ISBLANK(OFFSET(J420,0,1,1,200)),0,0),0)-1,200)</f>
        <v>0</v>
      </c>
      <c r="K419" s="12"/>
      <c r="L419" s="31"/>
      <c r="M419" s="31"/>
      <c r="N419" s="32" t="s">
        <v>12</v>
      </c>
      <c r="O419" s="31" t="n">
        <v>1</v>
      </c>
      <c r="P419" s="30" t="n">
        <f aca="true">IFERROR(MATCH(TRUE(),INDEX(ISBLANK(OFFSET(P419,0,1,1,200)),0,0),0)-1,200)</f>
        <v>1</v>
      </c>
      <c r="Q419" s="33" t="n">
        <v>1</v>
      </c>
      <c r="S419" s="30" t="n">
        <f aca="true">IFERROR(MATCH(TRUE(),INDEX(ISBLANK(OFFSET(S420,0,1,1,200)),0,0),0)-1,200)</f>
        <v>0</v>
      </c>
      <c r="T419" s="12"/>
    </row>
    <row r="420" customFormat="false" ht="12.8" hidden="false" customHeight="false" outlineLevel="0" collapsed="false">
      <c r="A420" s="1"/>
      <c r="B420" s="1"/>
      <c r="C420" s="1"/>
      <c r="G420" s="1"/>
      <c r="H420" s="12" t="s">
        <v>788</v>
      </c>
      <c r="K420" s="12"/>
      <c r="T420" s="12"/>
    </row>
    <row r="421" customFormat="false" ht="12.8" hidden="false" customHeight="false" outlineLevel="0" collapsed="false">
      <c r="A421" s="1"/>
      <c r="B421" s="1"/>
      <c r="C421" s="1"/>
      <c r="G421" s="1"/>
      <c r="H421" s="18" t="n">
        <v>6</v>
      </c>
      <c r="K421" s="12"/>
    </row>
    <row r="422" customFormat="false" ht="39.75" hidden="false" customHeight="false" outlineLevel="0" collapsed="false">
      <c r="A422" s="28" t="s">
        <v>19</v>
      </c>
      <c r="B422" s="28" t="s">
        <v>771</v>
      </c>
      <c r="C422" s="28" t="s">
        <v>772</v>
      </c>
      <c r="D422" s="28" t="s">
        <v>773</v>
      </c>
      <c r="E422" s="28" t="s">
        <v>774</v>
      </c>
      <c r="G422" s="28" t="s">
        <v>775</v>
      </c>
      <c r="H422" s="28" t="s">
        <v>776</v>
      </c>
      <c r="J422" s="28" t="s">
        <v>777</v>
      </c>
      <c r="K422" s="28" t="s">
        <v>778</v>
      </c>
      <c r="L422" s="28" t="s">
        <v>779</v>
      </c>
      <c r="M422" s="28" t="s">
        <v>780</v>
      </c>
      <c r="N422" s="28" t="s">
        <v>781</v>
      </c>
      <c r="O422" s="28" t="s">
        <v>782</v>
      </c>
      <c r="P422" s="28" t="s">
        <v>783</v>
      </c>
      <c r="Q422" s="28" t="s">
        <v>784</v>
      </c>
      <c r="S422" s="28" t="s">
        <v>785</v>
      </c>
      <c r="T422" s="28" t="s">
        <v>786</v>
      </c>
    </row>
    <row r="423" customFormat="false" ht="12.8" hidden="false" customHeight="false" outlineLevel="0" collapsed="false">
      <c r="A423" s="29" t="s">
        <v>741</v>
      </c>
      <c r="B423" s="16" t="s">
        <v>95</v>
      </c>
      <c r="C423" s="16" t="s">
        <v>97</v>
      </c>
      <c r="D423" s="18" t="n">
        <v>12</v>
      </c>
      <c r="E423" s="18" t="n">
        <v>0</v>
      </c>
      <c r="G423" s="30" t="n">
        <f aca="true">IFERROR(MATCH(TRUE(),INDEX(ISBLANK(OFFSET(G424,0,1,1,200)),0,0),0)-1,200)</f>
        <v>1</v>
      </c>
      <c r="H423" s="12" t="s">
        <v>787</v>
      </c>
      <c r="J423" s="30" t="n">
        <f aca="true">IFERROR(MATCH(TRUE(),INDEX(ISBLANK(OFFSET(J424,0,1,1,200)),0,0),0)-1,200)</f>
        <v>0</v>
      </c>
      <c r="K423" s="12"/>
      <c r="L423" s="31"/>
      <c r="M423" s="31"/>
      <c r="N423" s="32" t="s">
        <v>12</v>
      </c>
      <c r="O423" s="31" t="n">
        <v>1</v>
      </c>
      <c r="P423" s="30" t="n">
        <f aca="true">IFERROR(MATCH(TRUE(),INDEX(ISBLANK(OFFSET(P423,0,1,1,200)),0,0),0)-1,200)</f>
        <v>1</v>
      </c>
      <c r="Q423" s="33" t="n">
        <v>1</v>
      </c>
      <c r="S423" s="30" t="n">
        <f aca="true">IFERROR(MATCH(TRUE(),INDEX(ISBLANK(OFFSET(S424,0,1,1,200)),0,0),0)-1,200)</f>
        <v>0</v>
      </c>
      <c r="T423" s="12"/>
    </row>
    <row r="424" customFormat="false" ht="12.8" hidden="false" customHeight="false" outlineLevel="0" collapsed="false">
      <c r="A424" s="1"/>
      <c r="B424" s="1"/>
      <c r="C424" s="1"/>
      <c r="G424" s="1"/>
      <c r="H424" s="12" t="s">
        <v>788</v>
      </c>
      <c r="K424" s="12"/>
      <c r="T424" s="12"/>
    </row>
    <row r="425" customFormat="false" ht="12.8" hidden="false" customHeight="false" outlineLevel="0" collapsed="false">
      <c r="A425" s="1"/>
      <c r="B425" s="1"/>
      <c r="C425" s="1"/>
      <c r="G425" s="1"/>
      <c r="H425" s="18" t="n">
        <v>4</v>
      </c>
      <c r="K425" s="12"/>
    </row>
    <row r="426" customFormat="false" ht="39.75" hidden="false" customHeight="false" outlineLevel="0" collapsed="false">
      <c r="A426" s="28" t="s">
        <v>19</v>
      </c>
      <c r="B426" s="28" t="s">
        <v>771</v>
      </c>
      <c r="C426" s="28" t="s">
        <v>772</v>
      </c>
      <c r="D426" s="28" t="s">
        <v>773</v>
      </c>
      <c r="E426" s="28" t="s">
        <v>774</v>
      </c>
      <c r="G426" s="28" t="s">
        <v>775</v>
      </c>
      <c r="H426" s="28" t="s">
        <v>776</v>
      </c>
      <c r="J426" s="28" t="s">
        <v>777</v>
      </c>
      <c r="K426" s="28" t="s">
        <v>778</v>
      </c>
      <c r="L426" s="28" t="s">
        <v>779</v>
      </c>
      <c r="M426" s="28" t="s">
        <v>780</v>
      </c>
      <c r="N426" s="28" t="s">
        <v>781</v>
      </c>
      <c r="O426" s="28" t="s">
        <v>782</v>
      </c>
      <c r="P426" s="28" t="s">
        <v>783</v>
      </c>
      <c r="Q426" s="28" t="s">
        <v>784</v>
      </c>
      <c r="S426" s="28" t="s">
        <v>785</v>
      </c>
      <c r="T426" s="28" t="s">
        <v>786</v>
      </c>
    </row>
    <row r="427" customFormat="false" ht="12.8" hidden="false" customHeight="false" outlineLevel="0" collapsed="false">
      <c r="A427" s="29" t="s">
        <v>741</v>
      </c>
      <c r="B427" s="16" t="s">
        <v>101</v>
      </c>
      <c r="C427" s="16" t="s">
        <v>103</v>
      </c>
      <c r="D427" s="18" t="n">
        <v>12</v>
      </c>
      <c r="E427" s="18" t="n">
        <v>0</v>
      </c>
      <c r="G427" s="30" t="n">
        <f aca="true">IFERROR(MATCH(TRUE(),INDEX(ISBLANK(OFFSET(G428,0,1,1,200)),0,0),0)-1,200)</f>
        <v>1</v>
      </c>
      <c r="H427" s="12" t="s">
        <v>787</v>
      </c>
      <c r="J427" s="30" t="n">
        <f aca="true">IFERROR(MATCH(TRUE(),INDEX(ISBLANK(OFFSET(J428,0,1,1,200)),0,0),0)-1,200)</f>
        <v>0</v>
      </c>
      <c r="K427" s="12"/>
      <c r="L427" s="31"/>
      <c r="M427" s="31"/>
      <c r="N427" s="32" t="s">
        <v>12</v>
      </c>
      <c r="O427" s="31" t="n">
        <v>1</v>
      </c>
      <c r="P427" s="30" t="n">
        <f aca="true">IFERROR(MATCH(TRUE(),INDEX(ISBLANK(OFFSET(P427,0,1,1,200)),0,0),0)-1,200)</f>
        <v>1</v>
      </c>
      <c r="Q427" s="33" t="n">
        <v>1</v>
      </c>
      <c r="S427" s="30" t="n">
        <f aca="true">IFERROR(MATCH(TRUE(),INDEX(ISBLANK(OFFSET(S428,0,1,1,200)),0,0),0)-1,200)</f>
        <v>0</v>
      </c>
      <c r="T427" s="12"/>
    </row>
    <row r="428" customFormat="false" ht="12.8" hidden="false" customHeight="false" outlineLevel="0" collapsed="false">
      <c r="A428" s="1"/>
      <c r="B428" s="1"/>
      <c r="C428" s="1"/>
      <c r="G428" s="1"/>
      <c r="H428" s="12" t="s">
        <v>788</v>
      </c>
      <c r="K428" s="12"/>
      <c r="T428" s="12"/>
    </row>
    <row r="429" customFormat="false" ht="12.8" hidden="false" customHeight="false" outlineLevel="0" collapsed="false">
      <c r="A429" s="1"/>
      <c r="B429" s="1"/>
      <c r="C429" s="1"/>
      <c r="G429" s="1"/>
      <c r="H429" s="18" t="n">
        <v>4</v>
      </c>
      <c r="K429" s="12"/>
    </row>
    <row r="430" customFormat="false" ht="39.75" hidden="false" customHeight="false" outlineLevel="0" collapsed="false">
      <c r="A430" s="28" t="s">
        <v>19</v>
      </c>
      <c r="B430" s="28" t="s">
        <v>771</v>
      </c>
      <c r="C430" s="28" t="s">
        <v>772</v>
      </c>
      <c r="D430" s="28" t="s">
        <v>773</v>
      </c>
      <c r="E430" s="28" t="s">
        <v>774</v>
      </c>
      <c r="G430" s="28" t="s">
        <v>775</v>
      </c>
      <c r="H430" s="28" t="s">
        <v>776</v>
      </c>
      <c r="J430" s="28" t="s">
        <v>777</v>
      </c>
      <c r="K430" s="28" t="s">
        <v>778</v>
      </c>
      <c r="L430" s="28" t="s">
        <v>779</v>
      </c>
      <c r="M430" s="28" t="s">
        <v>780</v>
      </c>
      <c r="N430" s="28" t="s">
        <v>781</v>
      </c>
      <c r="O430" s="28" t="s">
        <v>782</v>
      </c>
      <c r="P430" s="28" t="s">
        <v>783</v>
      </c>
      <c r="Q430" s="28" t="s">
        <v>784</v>
      </c>
      <c r="S430" s="28" t="s">
        <v>785</v>
      </c>
      <c r="T430" s="28" t="s">
        <v>786</v>
      </c>
    </row>
    <row r="431" customFormat="false" ht="12.8" hidden="false" customHeight="false" outlineLevel="0" collapsed="false">
      <c r="A431" s="29" t="s">
        <v>741</v>
      </c>
      <c r="B431" s="16" t="s">
        <v>107</v>
      </c>
      <c r="C431" s="16" t="s">
        <v>109</v>
      </c>
      <c r="D431" s="18" t="n">
        <v>12</v>
      </c>
      <c r="E431" s="18" t="n">
        <v>0</v>
      </c>
      <c r="G431" s="30" t="n">
        <f aca="true">IFERROR(MATCH(TRUE(),INDEX(ISBLANK(OFFSET(G432,0,1,1,200)),0,0),0)-1,200)</f>
        <v>1</v>
      </c>
      <c r="H431" s="12" t="s">
        <v>787</v>
      </c>
      <c r="J431" s="30" t="n">
        <f aca="true">IFERROR(MATCH(TRUE(),INDEX(ISBLANK(OFFSET(J432,0,1,1,200)),0,0),0)-1,200)</f>
        <v>0</v>
      </c>
      <c r="K431" s="12"/>
      <c r="L431" s="31"/>
      <c r="M431" s="31"/>
      <c r="N431" s="32" t="s">
        <v>12</v>
      </c>
      <c r="O431" s="31" t="n">
        <v>1</v>
      </c>
      <c r="P431" s="30" t="n">
        <f aca="true">IFERROR(MATCH(TRUE(),INDEX(ISBLANK(OFFSET(P431,0,1,1,200)),0,0),0)-1,200)</f>
        <v>1</v>
      </c>
      <c r="Q431" s="33" t="n">
        <v>1</v>
      </c>
      <c r="S431" s="30" t="n">
        <f aca="true">IFERROR(MATCH(TRUE(),INDEX(ISBLANK(OFFSET(S432,0,1,1,200)),0,0),0)-1,200)</f>
        <v>0</v>
      </c>
      <c r="T431" s="12"/>
    </row>
    <row r="432" customFormat="false" ht="12.8" hidden="false" customHeight="false" outlineLevel="0" collapsed="false">
      <c r="A432" s="1"/>
      <c r="B432" s="1"/>
      <c r="C432" s="1"/>
      <c r="G432" s="1"/>
      <c r="H432" s="12" t="s">
        <v>788</v>
      </c>
      <c r="K432" s="12"/>
      <c r="T432" s="12"/>
    </row>
    <row r="433" customFormat="false" ht="12.8" hidden="false" customHeight="false" outlineLevel="0" collapsed="false">
      <c r="A433" s="1"/>
      <c r="B433" s="1"/>
      <c r="C433" s="1"/>
      <c r="G433" s="1"/>
      <c r="H433" s="18" t="n">
        <v>3</v>
      </c>
      <c r="K433" s="12"/>
    </row>
    <row r="434" customFormat="false" ht="39.75" hidden="false" customHeight="false" outlineLevel="0" collapsed="false">
      <c r="A434" s="28" t="s">
        <v>19</v>
      </c>
      <c r="B434" s="28" t="s">
        <v>771</v>
      </c>
      <c r="C434" s="28" t="s">
        <v>772</v>
      </c>
      <c r="D434" s="28" t="s">
        <v>773</v>
      </c>
      <c r="E434" s="28" t="s">
        <v>774</v>
      </c>
      <c r="G434" s="28" t="s">
        <v>775</v>
      </c>
      <c r="H434" s="28" t="s">
        <v>776</v>
      </c>
      <c r="J434" s="28" t="s">
        <v>777</v>
      </c>
      <c r="K434" s="28" t="s">
        <v>778</v>
      </c>
      <c r="L434" s="28" t="s">
        <v>779</v>
      </c>
      <c r="M434" s="28" t="s">
        <v>780</v>
      </c>
      <c r="N434" s="28" t="s">
        <v>781</v>
      </c>
      <c r="O434" s="28" t="s">
        <v>782</v>
      </c>
      <c r="P434" s="28" t="s">
        <v>783</v>
      </c>
      <c r="Q434" s="28" t="s">
        <v>784</v>
      </c>
      <c r="S434" s="28" t="s">
        <v>785</v>
      </c>
      <c r="T434" s="28" t="s">
        <v>786</v>
      </c>
    </row>
    <row r="435" customFormat="false" ht="12.8" hidden="false" customHeight="false" outlineLevel="0" collapsed="false">
      <c r="A435" s="29" t="s">
        <v>741</v>
      </c>
      <c r="B435" s="16" t="s">
        <v>113</v>
      </c>
      <c r="C435" s="16" t="s">
        <v>115</v>
      </c>
      <c r="D435" s="18" t="n">
        <v>12</v>
      </c>
      <c r="E435" s="18" t="n">
        <v>0</v>
      </c>
      <c r="G435" s="30" t="n">
        <f aca="true">IFERROR(MATCH(TRUE(),INDEX(ISBLANK(OFFSET(G436,0,1,1,200)),0,0),0)-1,200)</f>
        <v>1</v>
      </c>
      <c r="H435" s="12" t="s">
        <v>787</v>
      </c>
      <c r="J435" s="30" t="n">
        <f aca="true">IFERROR(MATCH(TRUE(),INDEX(ISBLANK(OFFSET(J436,0,1,1,200)),0,0),0)-1,200)</f>
        <v>0</v>
      </c>
      <c r="K435" s="12"/>
      <c r="L435" s="31"/>
      <c r="M435" s="31"/>
      <c r="N435" s="32" t="s">
        <v>12</v>
      </c>
      <c r="O435" s="31" t="n">
        <v>1</v>
      </c>
      <c r="P435" s="30" t="n">
        <f aca="true">IFERROR(MATCH(TRUE(),INDEX(ISBLANK(OFFSET(P435,0,1,1,200)),0,0),0)-1,200)</f>
        <v>1</v>
      </c>
      <c r="Q435" s="33" t="n">
        <v>1</v>
      </c>
      <c r="S435" s="30" t="n">
        <f aca="true">IFERROR(MATCH(TRUE(),INDEX(ISBLANK(OFFSET(S436,0,1,1,200)),0,0),0)-1,200)</f>
        <v>0</v>
      </c>
      <c r="T435" s="12"/>
    </row>
    <row r="436" customFormat="false" ht="12.8" hidden="false" customHeight="false" outlineLevel="0" collapsed="false">
      <c r="A436" s="1"/>
      <c r="B436" s="1"/>
      <c r="C436" s="1"/>
      <c r="G436" s="1"/>
      <c r="H436" s="12" t="s">
        <v>788</v>
      </c>
      <c r="K436" s="12"/>
      <c r="T436" s="12"/>
    </row>
    <row r="437" customFormat="false" ht="12.8" hidden="false" customHeight="false" outlineLevel="0" collapsed="false">
      <c r="A437" s="1"/>
      <c r="B437" s="1"/>
      <c r="C437" s="1"/>
      <c r="G437" s="1"/>
      <c r="H437" s="18" t="n">
        <v>4</v>
      </c>
      <c r="K437" s="12"/>
    </row>
    <row r="438" customFormat="false" ht="39.75" hidden="false" customHeight="false" outlineLevel="0" collapsed="false">
      <c r="A438" s="28" t="s">
        <v>19</v>
      </c>
      <c r="B438" s="28" t="s">
        <v>771</v>
      </c>
      <c r="C438" s="28" t="s">
        <v>772</v>
      </c>
      <c r="D438" s="28" t="s">
        <v>773</v>
      </c>
      <c r="E438" s="28" t="s">
        <v>774</v>
      </c>
      <c r="G438" s="28" t="s">
        <v>775</v>
      </c>
      <c r="H438" s="28" t="s">
        <v>776</v>
      </c>
      <c r="J438" s="28" t="s">
        <v>777</v>
      </c>
      <c r="K438" s="28" t="s">
        <v>778</v>
      </c>
      <c r="L438" s="28" t="s">
        <v>779</v>
      </c>
      <c r="M438" s="28" t="s">
        <v>780</v>
      </c>
      <c r="N438" s="28" t="s">
        <v>781</v>
      </c>
      <c r="O438" s="28" t="s">
        <v>782</v>
      </c>
      <c r="P438" s="28" t="s">
        <v>783</v>
      </c>
      <c r="Q438" s="28" t="s">
        <v>784</v>
      </c>
      <c r="S438" s="28" t="s">
        <v>785</v>
      </c>
      <c r="T438" s="28" t="s">
        <v>786</v>
      </c>
    </row>
    <row r="439" customFormat="false" ht="12.8" hidden="false" customHeight="false" outlineLevel="0" collapsed="false">
      <c r="A439" s="29" t="s">
        <v>742</v>
      </c>
      <c r="B439" s="16" t="s">
        <v>119</v>
      </c>
      <c r="C439" s="16" t="s">
        <v>121</v>
      </c>
      <c r="D439" s="18" t="n">
        <v>12</v>
      </c>
      <c r="E439" s="18" t="n">
        <v>0</v>
      </c>
      <c r="G439" s="30" t="n">
        <f aca="true">IFERROR(MATCH(TRUE(),INDEX(ISBLANK(OFFSET(G440,0,1,1,200)),0,0),0)-1,200)</f>
        <v>1</v>
      </c>
      <c r="H439" s="12" t="s">
        <v>787</v>
      </c>
      <c r="J439" s="30" t="n">
        <f aca="true">IFERROR(MATCH(TRUE(),INDEX(ISBLANK(OFFSET(J440,0,1,1,200)),0,0),0)-1,200)</f>
        <v>0</v>
      </c>
      <c r="K439" s="12"/>
      <c r="L439" s="31"/>
      <c r="M439" s="31"/>
      <c r="N439" s="32" t="s">
        <v>12</v>
      </c>
      <c r="O439" s="31" t="n">
        <v>1</v>
      </c>
      <c r="P439" s="30" t="n">
        <f aca="true">IFERROR(MATCH(TRUE(),INDEX(ISBLANK(OFFSET(P439,0,1,1,200)),0,0),0)-1,200)</f>
        <v>1</v>
      </c>
      <c r="Q439" s="33" t="n">
        <v>1</v>
      </c>
      <c r="S439" s="30" t="n">
        <f aca="true">IFERROR(MATCH(TRUE(),INDEX(ISBLANK(OFFSET(S440,0,1,1,200)),0,0),0)-1,200)</f>
        <v>0</v>
      </c>
      <c r="T439" s="12"/>
    </row>
    <row r="440" customFormat="false" ht="12.8" hidden="false" customHeight="false" outlineLevel="0" collapsed="false">
      <c r="A440" s="1"/>
      <c r="B440" s="1"/>
      <c r="C440" s="1"/>
      <c r="G440" s="1"/>
      <c r="H440" s="12" t="s">
        <v>788</v>
      </c>
      <c r="K440" s="12"/>
      <c r="T440" s="12"/>
    </row>
    <row r="441" customFormat="false" ht="12.8" hidden="false" customHeight="false" outlineLevel="0" collapsed="false">
      <c r="A441" s="1"/>
      <c r="B441" s="1"/>
      <c r="C441" s="1"/>
      <c r="G441" s="1"/>
      <c r="H441" s="18" t="n">
        <v>6</v>
      </c>
      <c r="K441" s="12"/>
    </row>
    <row r="442" customFormat="false" ht="39.75" hidden="false" customHeight="false" outlineLevel="0" collapsed="false">
      <c r="A442" s="28" t="s">
        <v>19</v>
      </c>
      <c r="B442" s="28" t="s">
        <v>771</v>
      </c>
      <c r="C442" s="28" t="s">
        <v>772</v>
      </c>
      <c r="D442" s="28" t="s">
        <v>773</v>
      </c>
      <c r="E442" s="28" t="s">
        <v>774</v>
      </c>
      <c r="G442" s="28" t="s">
        <v>775</v>
      </c>
      <c r="H442" s="28" t="s">
        <v>776</v>
      </c>
      <c r="J442" s="28" t="s">
        <v>777</v>
      </c>
      <c r="K442" s="28" t="s">
        <v>778</v>
      </c>
      <c r="L442" s="28" t="s">
        <v>779</v>
      </c>
      <c r="M442" s="28" t="s">
        <v>780</v>
      </c>
      <c r="N442" s="28" t="s">
        <v>781</v>
      </c>
      <c r="O442" s="28" t="s">
        <v>782</v>
      </c>
      <c r="P442" s="28" t="s">
        <v>783</v>
      </c>
      <c r="Q442" s="28" t="s">
        <v>784</v>
      </c>
      <c r="S442" s="28" t="s">
        <v>785</v>
      </c>
      <c r="T442" s="28" t="s">
        <v>786</v>
      </c>
    </row>
    <row r="443" customFormat="false" ht="12.8" hidden="false" customHeight="false" outlineLevel="0" collapsed="false">
      <c r="A443" s="29" t="s">
        <v>742</v>
      </c>
      <c r="B443" s="16" t="s">
        <v>131</v>
      </c>
      <c r="C443" s="16" t="s">
        <v>133</v>
      </c>
      <c r="D443" s="18" t="n">
        <v>12</v>
      </c>
      <c r="E443" s="18" t="n">
        <v>0</v>
      </c>
      <c r="G443" s="30" t="n">
        <f aca="true">IFERROR(MATCH(TRUE(),INDEX(ISBLANK(OFFSET(G444,0,1,1,200)),0,0),0)-1,200)</f>
        <v>1</v>
      </c>
      <c r="H443" s="12" t="s">
        <v>787</v>
      </c>
      <c r="J443" s="30" t="n">
        <f aca="true">IFERROR(MATCH(TRUE(),INDEX(ISBLANK(OFFSET(J444,0,1,1,200)),0,0),0)-1,200)</f>
        <v>0</v>
      </c>
      <c r="K443" s="12"/>
      <c r="L443" s="31"/>
      <c r="M443" s="31"/>
      <c r="N443" s="32" t="s">
        <v>12</v>
      </c>
      <c r="O443" s="31" t="n">
        <v>1</v>
      </c>
      <c r="P443" s="30" t="n">
        <f aca="true">IFERROR(MATCH(TRUE(),INDEX(ISBLANK(OFFSET(P443,0,1,1,200)),0,0),0)-1,200)</f>
        <v>1</v>
      </c>
      <c r="Q443" s="33" t="n">
        <v>1</v>
      </c>
      <c r="S443" s="30" t="n">
        <f aca="true">IFERROR(MATCH(TRUE(),INDEX(ISBLANK(OFFSET(S444,0,1,1,200)),0,0),0)-1,200)</f>
        <v>0</v>
      </c>
      <c r="T443" s="12"/>
    </row>
    <row r="444" customFormat="false" ht="12.8" hidden="false" customHeight="false" outlineLevel="0" collapsed="false">
      <c r="A444" s="1"/>
      <c r="B444" s="1"/>
      <c r="C444" s="1"/>
      <c r="G444" s="1"/>
      <c r="H444" s="12" t="s">
        <v>788</v>
      </c>
      <c r="K444" s="12"/>
      <c r="T444" s="12"/>
    </row>
    <row r="445" customFormat="false" ht="12.8" hidden="false" customHeight="false" outlineLevel="0" collapsed="false">
      <c r="A445" s="1"/>
      <c r="B445" s="1"/>
      <c r="C445" s="1"/>
      <c r="G445" s="1"/>
      <c r="H445" s="18" t="n">
        <v>4</v>
      </c>
      <c r="K445" s="12"/>
    </row>
    <row r="446" customFormat="false" ht="39.75" hidden="false" customHeight="false" outlineLevel="0" collapsed="false">
      <c r="A446" s="28" t="s">
        <v>19</v>
      </c>
      <c r="B446" s="28" t="s">
        <v>771</v>
      </c>
      <c r="C446" s="28" t="s">
        <v>772</v>
      </c>
      <c r="D446" s="28" t="s">
        <v>773</v>
      </c>
      <c r="E446" s="28" t="s">
        <v>774</v>
      </c>
      <c r="G446" s="28" t="s">
        <v>775</v>
      </c>
      <c r="H446" s="28" t="s">
        <v>776</v>
      </c>
      <c r="J446" s="28" t="s">
        <v>777</v>
      </c>
      <c r="K446" s="28" t="s">
        <v>778</v>
      </c>
      <c r="L446" s="28" t="s">
        <v>779</v>
      </c>
      <c r="M446" s="28" t="s">
        <v>780</v>
      </c>
      <c r="N446" s="28" t="s">
        <v>781</v>
      </c>
      <c r="O446" s="28" t="s">
        <v>782</v>
      </c>
      <c r="P446" s="28" t="s">
        <v>783</v>
      </c>
      <c r="Q446" s="28" t="s">
        <v>784</v>
      </c>
      <c r="S446" s="28" t="s">
        <v>785</v>
      </c>
      <c r="T446" s="28" t="s">
        <v>786</v>
      </c>
    </row>
    <row r="447" customFormat="false" ht="12.8" hidden="false" customHeight="false" outlineLevel="0" collapsed="false">
      <c r="A447" s="29" t="s">
        <v>742</v>
      </c>
      <c r="B447" s="16" t="s">
        <v>137</v>
      </c>
      <c r="C447" s="16" t="s">
        <v>139</v>
      </c>
      <c r="D447" s="18" t="n">
        <v>12</v>
      </c>
      <c r="E447" s="18" t="n">
        <v>0</v>
      </c>
      <c r="G447" s="30" t="n">
        <f aca="true">IFERROR(MATCH(TRUE(),INDEX(ISBLANK(OFFSET(G448,0,1,1,200)),0,0),0)-1,200)</f>
        <v>1</v>
      </c>
      <c r="H447" s="12" t="s">
        <v>787</v>
      </c>
      <c r="J447" s="30" t="n">
        <f aca="true">IFERROR(MATCH(TRUE(),INDEX(ISBLANK(OFFSET(J448,0,1,1,200)),0,0),0)-1,200)</f>
        <v>0</v>
      </c>
      <c r="K447" s="12"/>
      <c r="L447" s="31"/>
      <c r="M447" s="31"/>
      <c r="N447" s="32" t="s">
        <v>12</v>
      </c>
      <c r="O447" s="31" t="n">
        <v>1</v>
      </c>
      <c r="P447" s="30" t="n">
        <f aca="true">IFERROR(MATCH(TRUE(),INDEX(ISBLANK(OFFSET(P447,0,1,1,200)),0,0),0)-1,200)</f>
        <v>1</v>
      </c>
      <c r="Q447" s="33" t="n">
        <v>1</v>
      </c>
      <c r="S447" s="30" t="n">
        <f aca="true">IFERROR(MATCH(TRUE(),INDEX(ISBLANK(OFFSET(S448,0,1,1,200)),0,0),0)-1,200)</f>
        <v>0</v>
      </c>
      <c r="T447" s="12"/>
    </row>
    <row r="448" customFormat="false" ht="12.8" hidden="false" customHeight="false" outlineLevel="0" collapsed="false">
      <c r="A448" s="1"/>
      <c r="B448" s="1"/>
      <c r="C448" s="1"/>
      <c r="G448" s="1"/>
      <c r="H448" s="12" t="s">
        <v>788</v>
      </c>
      <c r="K448" s="12"/>
      <c r="T448" s="12"/>
    </row>
    <row r="449" customFormat="false" ht="12.8" hidden="false" customHeight="false" outlineLevel="0" collapsed="false">
      <c r="A449" s="1"/>
      <c r="B449" s="1"/>
      <c r="C449" s="1"/>
      <c r="G449" s="1"/>
      <c r="H449" s="18" t="n">
        <v>4</v>
      </c>
      <c r="K449" s="12"/>
    </row>
    <row r="450" customFormat="false" ht="39.75" hidden="false" customHeight="false" outlineLevel="0" collapsed="false">
      <c r="A450" s="28" t="s">
        <v>19</v>
      </c>
      <c r="B450" s="28" t="s">
        <v>771</v>
      </c>
      <c r="C450" s="28" t="s">
        <v>772</v>
      </c>
      <c r="D450" s="28" t="s">
        <v>773</v>
      </c>
      <c r="E450" s="28" t="s">
        <v>774</v>
      </c>
      <c r="G450" s="28" t="s">
        <v>775</v>
      </c>
      <c r="H450" s="28" t="s">
        <v>776</v>
      </c>
      <c r="J450" s="28" t="s">
        <v>777</v>
      </c>
      <c r="K450" s="28" t="s">
        <v>778</v>
      </c>
      <c r="L450" s="28" t="s">
        <v>779</v>
      </c>
      <c r="M450" s="28" t="s">
        <v>780</v>
      </c>
      <c r="N450" s="28" t="s">
        <v>781</v>
      </c>
      <c r="O450" s="28" t="s">
        <v>782</v>
      </c>
      <c r="P450" s="28" t="s">
        <v>783</v>
      </c>
      <c r="Q450" s="28" t="s">
        <v>784</v>
      </c>
      <c r="S450" s="28" t="s">
        <v>785</v>
      </c>
      <c r="T450" s="28" t="s">
        <v>786</v>
      </c>
    </row>
    <row r="451" customFormat="false" ht="12.8" hidden="false" customHeight="false" outlineLevel="0" collapsed="false">
      <c r="A451" s="29" t="s">
        <v>742</v>
      </c>
      <c r="B451" s="16" t="s">
        <v>143</v>
      </c>
      <c r="C451" s="16" t="s">
        <v>145</v>
      </c>
      <c r="D451" s="18" t="n">
        <v>12</v>
      </c>
      <c r="E451" s="18" t="n">
        <v>0</v>
      </c>
      <c r="G451" s="30" t="n">
        <f aca="true">IFERROR(MATCH(TRUE(),INDEX(ISBLANK(OFFSET(G452,0,1,1,200)),0,0),0)-1,200)</f>
        <v>1</v>
      </c>
      <c r="H451" s="12" t="s">
        <v>787</v>
      </c>
      <c r="J451" s="30" t="n">
        <f aca="true">IFERROR(MATCH(TRUE(),INDEX(ISBLANK(OFFSET(J452,0,1,1,200)),0,0),0)-1,200)</f>
        <v>0</v>
      </c>
      <c r="K451" s="12"/>
      <c r="L451" s="31"/>
      <c r="M451" s="31"/>
      <c r="N451" s="32" t="s">
        <v>12</v>
      </c>
      <c r="O451" s="31" t="n">
        <v>1</v>
      </c>
      <c r="P451" s="30" t="n">
        <f aca="true">IFERROR(MATCH(TRUE(),INDEX(ISBLANK(OFFSET(P451,0,1,1,200)),0,0),0)-1,200)</f>
        <v>1</v>
      </c>
      <c r="Q451" s="33" t="n">
        <v>1</v>
      </c>
      <c r="S451" s="30" t="n">
        <f aca="true">IFERROR(MATCH(TRUE(),INDEX(ISBLANK(OFFSET(S452,0,1,1,200)),0,0),0)-1,200)</f>
        <v>0</v>
      </c>
      <c r="T451" s="12"/>
    </row>
    <row r="452" customFormat="false" ht="12.8" hidden="false" customHeight="false" outlineLevel="0" collapsed="false">
      <c r="A452" s="1"/>
      <c r="B452" s="1"/>
      <c r="C452" s="1"/>
      <c r="G452" s="1"/>
      <c r="H452" s="12" t="s">
        <v>788</v>
      </c>
      <c r="K452" s="12"/>
      <c r="T452" s="12"/>
    </row>
    <row r="453" customFormat="false" ht="12.8" hidden="false" customHeight="false" outlineLevel="0" collapsed="false">
      <c r="A453" s="1"/>
      <c r="B453" s="1"/>
      <c r="C453" s="1"/>
      <c r="G453" s="1"/>
      <c r="H453" s="18" t="n">
        <v>19</v>
      </c>
      <c r="K453" s="12"/>
    </row>
    <row r="454" customFormat="false" ht="39.75" hidden="false" customHeight="false" outlineLevel="0" collapsed="false">
      <c r="A454" s="28" t="s">
        <v>19</v>
      </c>
      <c r="B454" s="28" t="s">
        <v>771</v>
      </c>
      <c r="C454" s="28" t="s">
        <v>772</v>
      </c>
      <c r="D454" s="28" t="s">
        <v>773</v>
      </c>
      <c r="E454" s="28" t="s">
        <v>774</v>
      </c>
      <c r="G454" s="28" t="s">
        <v>775</v>
      </c>
      <c r="H454" s="28" t="s">
        <v>776</v>
      </c>
      <c r="J454" s="28" t="s">
        <v>777</v>
      </c>
      <c r="K454" s="28" t="s">
        <v>778</v>
      </c>
      <c r="L454" s="28" t="s">
        <v>779</v>
      </c>
      <c r="M454" s="28" t="s">
        <v>780</v>
      </c>
      <c r="N454" s="28" t="s">
        <v>781</v>
      </c>
      <c r="O454" s="28" t="s">
        <v>782</v>
      </c>
      <c r="P454" s="28" t="s">
        <v>783</v>
      </c>
      <c r="Q454" s="28" t="s">
        <v>784</v>
      </c>
      <c r="S454" s="28" t="s">
        <v>785</v>
      </c>
      <c r="T454" s="28" t="s">
        <v>786</v>
      </c>
    </row>
    <row r="455" customFormat="false" ht="12.8" hidden="false" customHeight="false" outlineLevel="0" collapsed="false">
      <c r="A455" s="29" t="s">
        <v>742</v>
      </c>
      <c r="B455" s="16" t="s">
        <v>155</v>
      </c>
      <c r="C455" s="16" t="s">
        <v>157</v>
      </c>
      <c r="D455" s="18" t="n">
        <v>12</v>
      </c>
      <c r="E455" s="18" t="n">
        <v>0</v>
      </c>
      <c r="G455" s="30" t="n">
        <f aca="true">IFERROR(MATCH(TRUE(),INDEX(ISBLANK(OFFSET(G456,0,1,1,200)),0,0),0)-1,200)</f>
        <v>1</v>
      </c>
      <c r="H455" s="12" t="s">
        <v>787</v>
      </c>
      <c r="J455" s="30" t="n">
        <f aca="true">IFERROR(MATCH(TRUE(),INDEX(ISBLANK(OFFSET(J456,0,1,1,200)),0,0),0)-1,200)</f>
        <v>0</v>
      </c>
      <c r="K455" s="12"/>
      <c r="L455" s="31"/>
      <c r="M455" s="31"/>
      <c r="N455" s="32" t="s">
        <v>12</v>
      </c>
      <c r="O455" s="31" t="n">
        <v>1</v>
      </c>
      <c r="P455" s="30" t="n">
        <f aca="true">IFERROR(MATCH(TRUE(),INDEX(ISBLANK(OFFSET(P455,0,1,1,200)),0,0),0)-1,200)</f>
        <v>1</v>
      </c>
      <c r="Q455" s="33" t="n">
        <v>1</v>
      </c>
      <c r="S455" s="30" t="n">
        <f aca="true">IFERROR(MATCH(TRUE(),INDEX(ISBLANK(OFFSET(S456,0,1,1,200)),0,0),0)-1,200)</f>
        <v>0</v>
      </c>
      <c r="T455" s="12"/>
    </row>
    <row r="456" customFormat="false" ht="12.8" hidden="false" customHeight="false" outlineLevel="0" collapsed="false">
      <c r="A456" s="1"/>
      <c r="B456" s="1"/>
      <c r="C456" s="1"/>
      <c r="G456" s="1"/>
      <c r="H456" s="12" t="s">
        <v>788</v>
      </c>
      <c r="K456" s="12"/>
      <c r="T456" s="12"/>
    </row>
    <row r="457" customFormat="false" ht="12.8" hidden="false" customHeight="false" outlineLevel="0" collapsed="false">
      <c r="A457" s="1"/>
      <c r="B457" s="1"/>
      <c r="C457" s="1"/>
      <c r="G457" s="1"/>
      <c r="H457" s="18" t="n">
        <v>6</v>
      </c>
      <c r="K457" s="12"/>
    </row>
    <row r="458" customFormat="false" ht="39.75" hidden="false" customHeight="false" outlineLevel="0" collapsed="false">
      <c r="A458" s="28" t="s">
        <v>19</v>
      </c>
      <c r="B458" s="28" t="s">
        <v>771</v>
      </c>
      <c r="C458" s="28" t="s">
        <v>772</v>
      </c>
      <c r="D458" s="28" t="s">
        <v>773</v>
      </c>
      <c r="E458" s="28" t="s">
        <v>774</v>
      </c>
      <c r="G458" s="28" t="s">
        <v>775</v>
      </c>
      <c r="H458" s="28" t="s">
        <v>776</v>
      </c>
      <c r="J458" s="28" t="s">
        <v>777</v>
      </c>
      <c r="K458" s="28" t="s">
        <v>778</v>
      </c>
      <c r="L458" s="28" t="s">
        <v>779</v>
      </c>
      <c r="M458" s="28" t="s">
        <v>780</v>
      </c>
      <c r="N458" s="28" t="s">
        <v>781</v>
      </c>
      <c r="O458" s="28" t="s">
        <v>782</v>
      </c>
      <c r="P458" s="28" t="s">
        <v>783</v>
      </c>
      <c r="Q458" s="28" t="s">
        <v>784</v>
      </c>
      <c r="S458" s="28" t="s">
        <v>785</v>
      </c>
      <c r="T458" s="28" t="s">
        <v>786</v>
      </c>
    </row>
    <row r="459" customFormat="false" ht="12.8" hidden="false" customHeight="false" outlineLevel="0" collapsed="false">
      <c r="A459" s="29" t="s">
        <v>742</v>
      </c>
      <c r="B459" s="16" t="s">
        <v>161</v>
      </c>
      <c r="C459" s="16" t="s">
        <v>163</v>
      </c>
      <c r="D459" s="18" t="n">
        <v>12</v>
      </c>
      <c r="E459" s="18" t="n">
        <v>0</v>
      </c>
      <c r="G459" s="30" t="n">
        <f aca="true">IFERROR(MATCH(TRUE(),INDEX(ISBLANK(OFFSET(G460,0,1,1,200)),0,0),0)-1,200)</f>
        <v>1</v>
      </c>
      <c r="H459" s="12" t="s">
        <v>787</v>
      </c>
      <c r="J459" s="30" t="n">
        <f aca="true">IFERROR(MATCH(TRUE(),INDEX(ISBLANK(OFFSET(J460,0,1,1,200)),0,0),0)-1,200)</f>
        <v>0</v>
      </c>
      <c r="K459" s="12"/>
      <c r="L459" s="31"/>
      <c r="M459" s="31"/>
      <c r="N459" s="32" t="s">
        <v>12</v>
      </c>
      <c r="O459" s="31" t="n">
        <v>1</v>
      </c>
      <c r="P459" s="30" t="n">
        <f aca="true">IFERROR(MATCH(TRUE(),INDEX(ISBLANK(OFFSET(P459,0,1,1,200)),0,0),0)-1,200)</f>
        <v>1</v>
      </c>
      <c r="Q459" s="33" t="n">
        <v>1</v>
      </c>
      <c r="S459" s="30" t="n">
        <f aca="true">IFERROR(MATCH(TRUE(),INDEX(ISBLANK(OFFSET(S460,0,1,1,200)),0,0),0)-1,200)</f>
        <v>0</v>
      </c>
      <c r="T459" s="12"/>
    </row>
    <row r="460" customFormat="false" ht="12.8" hidden="false" customHeight="false" outlineLevel="0" collapsed="false">
      <c r="A460" s="1"/>
      <c r="B460" s="1"/>
      <c r="C460" s="1"/>
      <c r="G460" s="1"/>
      <c r="H460" s="12" t="s">
        <v>788</v>
      </c>
      <c r="K460" s="12"/>
      <c r="T460" s="12"/>
    </row>
    <row r="461" customFormat="false" ht="12.8" hidden="false" customHeight="false" outlineLevel="0" collapsed="false">
      <c r="A461" s="1"/>
      <c r="B461" s="1"/>
      <c r="C461" s="1"/>
      <c r="G461" s="1"/>
      <c r="H461" s="18" t="n">
        <v>6</v>
      </c>
      <c r="K461" s="12"/>
    </row>
    <row r="462" customFormat="false" ht="39.75" hidden="false" customHeight="false" outlineLevel="0" collapsed="false">
      <c r="A462" s="28" t="s">
        <v>19</v>
      </c>
      <c r="B462" s="28" t="s">
        <v>771</v>
      </c>
      <c r="C462" s="28" t="s">
        <v>772</v>
      </c>
      <c r="D462" s="28" t="s">
        <v>773</v>
      </c>
      <c r="E462" s="28" t="s">
        <v>774</v>
      </c>
      <c r="G462" s="28" t="s">
        <v>775</v>
      </c>
      <c r="H462" s="28" t="s">
        <v>776</v>
      </c>
      <c r="J462" s="28" t="s">
        <v>777</v>
      </c>
      <c r="K462" s="28" t="s">
        <v>778</v>
      </c>
      <c r="L462" s="28" t="s">
        <v>779</v>
      </c>
      <c r="M462" s="28" t="s">
        <v>780</v>
      </c>
      <c r="N462" s="28" t="s">
        <v>781</v>
      </c>
      <c r="O462" s="28" t="s">
        <v>782</v>
      </c>
      <c r="P462" s="28" t="s">
        <v>783</v>
      </c>
      <c r="Q462" s="28" t="s">
        <v>784</v>
      </c>
      <c r="S462" s="28" t="s">
        <v>785</v>
      </c>
      <c r="T462" s="28" t="s">
        <v>786</v>
      </c>
    </row>
    <row r="463" customFormat="false" ht="12.8" hidden="false" customHeight="false" outlineLevel="0" collapsed="false">
      <c r="A463" s="29" t="s">
        <v>730</v>
      </c>
      <c r="B463" s="16" t="s">
        <v>177</v>
      </c>
      <c r="C463" s="16" t="s">
        <v>179</v>
      </c>
      <c r="D463" s="18" t="n">
        <v>12</v>
      </c>
      <c r="E463" s="18" t="n">
        <v>0</v>
      </c>
      <c r="G463" s="30" t="n">
        <f aca="true">IFERROR(MATCH(TRUE(),INDEX(ISBLANK(OFFSET(G464,0,1,1,200)),0,0),0)-1,200)</f>
        <v>1</v>
      </c>
      <c r="H463" s="12" t="s">
        <v>787</v>
      </c>
      <c r="J463" s="30" t="n">
        <f aca="true">IFERROR(MATCH(TRUE(),INDEX(ISBLANK(OFFSET(J464,0,1,1,200)),0,0),0)-1,200)</f>
        <v>0</v>
      </c>
      <c r="K463" s="12"/>
      <c r="L463" s="31"/>
      <c r="M463" s="31"/>
      <c r="N463" s="32" t="s">
        <v>12</v>
      </c>
      <c r="O463" s="31" t="n">
        <v>1</v>
      </c>
      <c r="P463" s="30" t="n">
        <f aca="true">IFERROR(MATCH(TRUE(),INDEX(ISBLANK(OFFSET(P463,0,1,1,200)),0,0),0)-1,200)</f>
        <v>1</v>
      </c>
      <c r="Q463" s="33" t="n">
        <v>1</v>
      </c>
      <c r="S463" s="30" t="n">
        <f aca="true">IFERROR(MATCH(TRUE(),INDEX(ISBLANK(OFFSET(S464,0,1,1,200)),0,0),0)-1,200)</f>
        <v>0</v>
      </c>
      <c r="T463" s="12"/>
    </row>
    <row r="464" customFormat="false" ht="12.8" hidden="false" customHeight="false" outlineLevel="0" collapsed="false">
      <c r="A464" s="1"/>
      <c r="B464" s="1"/>
      <c r="C464" s="1"/>
      <c r="G464" s="1"/>
      <c r="H464" s="12" t="s">
        <v>788</v>
      </c>
      <c r="K464" s="12"/>
      <c r="T464" s="12"/>
    </row>
    <row r="465" customFormat="false" ht="12.8" hidden="false" customHeight="false" outlineLevel="0" collapsed="false">
      <c r="A465" s="1"/>
      <c r="B465" s="1"/>
      <c r="C465" s="1"/>
      <c r="G465" s="1"/>
      <c r="H465" s="18" t="n">
        <v>2</v>
      </c>
      <c r="K465" s="12"/>
    </row>
    <row r="466" customFormat="false" ht="39.75" hidden="false" customHeight="false" outlineLevel="0" collapsed="false">
      <c r="A466" s="28" t="s">
        <v>19</v>
      </c>
      <c r="B466" s="28" t="s">
        <v>771</v>
      </c>
      <c r="C466" s="28" t="s">
        <v>772</v>
      </c>
      <c r="D466" s="28" t="s">
        <v>773</v>
      </c>
      <c r="E466" s="28" t="s">
        <v>774</v>
      </c>
      <c r="G466" s="28" t="s">
        <v>775</v>
      </c>
      <c r="H466" s="28" t="s">
        <v>776</v>
      </c>
      <c r="J466" s="28" t="s">
        <v>777</v>
      </c>
      <c r="K466" s="28" t="s">
        <v>778</v>
      </c>
      <c r="L466" s="28" t="s">
        <v>779</v>
      </c>
      <c r="M466" s="28" t="s">
        <v>780</v>
      </c>
      <c r="N466" s="28" t="s">
        <v>781</v>
      </c>
      <c r="O466" s="28" t="s">
        <v>782</v>
      </c>
      <c r="P466" s="28" t="s">
        <v>783</v>
      </c>
      <c r="Q466" s="28" t="s">
        <v>784</v>
      </c>
      <c r="S466" s="28" t="s">
        <v>785</v>
      </c>
      <c r="T466" s="28" t="s">
        <v>786</v>
      </c>
    </row>
    <row r="467" customFormat="false" ht="12.8" hidden="false" customHeight="false" outlineLevel="0" collapsed="false">
      <c r="A467" s="29" t="s">
        <v>730</v>
      </c>
      <c r="B467" s="16" t="s">
        <v>183</v>
      </c>
      <c r="C467" s="16" t="s">
        <v>185</v>
      </c>
      <c r="D467" s="18" t="n">
        <v>12</v>
      </c>
      <c r="E467" s="18" t="n">
        <v>0</v>
      </c>
      <c r="G467" s="30" t="n">
        <f aca="true">IFERROR(MATCH(TRUE(),INDEX(ISBLANK(OFFSET(G468,0,1,1,200)),0,0),0)-1,200)</f>
        <v>1</v>
      </c>
      <c r="H467" s="12" t="s">
        <v>787</v>
      </c>
      <c r="J467" s="30" t="n">
        <f aca="true">IFERROR(MATCH(TRUE(),INDEX(ISBLANK(OFFSET(J468,0,1,1,200)),0,0),0)-1,200)</f>
        <v>0</v>
      </c>
      <c r="K467" s="12"/>
      <c r="L467" s="31"/>
      <c r="M467" s="31"/>
      <c r="N467" s="32" t="s">
        <v>12</v>
      </c>
      <c r="O467" s="31" t="n">
        <v>1</v>
      </c>
      <c r="P467" s="30" t="n">
        <f aca="true">IFERROR(MATCH(TRUE(),INDEX(ISBLANK(OFFSET(P467,0,1,1,200)),0,0),0)-1,200)</f>
        <v>1</v>
      </c>
      <c r="Q467" s="33" t="n">
        <v>1</v>
      </c>
      <c r="S467" s="30" t="n">
        <f aca="true">IFERROR(MATCH(TRUE(),INDEX(ISBLANK(OFFSET(S468,0,1,1,200)),0,0),0)-1,200)</f>
        <v>0</v>
      </c>
      <c r="T467" s="12"/>
    </row>
    <row r="468" customFormat="false" ht="12.8" hidden="false" customHeight="false" outlineLevel="0" collapsed="false">
      <c r="A468" s="1"/>
      <c r="B468" s="1"/>
      <c r="C468" s="1"/>
      <c r="G468" s="1"/>
      <c r="H468" s="12" t="s">
        <v>788</v>
      </c>
      <c r="K468" s="12"/>
      <c r="T468" s="12"/>
    </row>
    <row r="469" customFormat="false" ht="12.8" hidden="false" customHeight="false" outlineLevel="0" collapsed="false">
      <c r="A469" s="1"/>
      <c r="B469" s="1"/>
      <c r="C469" s="1"/>
      <c r="G469" s="1"/>
      <c r="H469" s="18" t="n">
        <v>0</v>
      </c>
      <c r="K469" s="12"/>
    </row>
    <row r="470" customFormat="false" ht="39.75" hidden="false" customHeight="false" outlineLevel="0" collapsed="false">
      <c r="A470" s="28" t="s">
        <v>19</v>
      </c>
      <c r="B470" s="28" t="s">
        <v>771</v>
      </c>
      <c r="C470" s="28" t="s">
        <v>772</v>
      </c>
      <c r="D470" s="28" t="s">
        <v>773</v>
      </c>
      <c r="E470" s="28" t="s">
        <v>774</v>
      </c>
      <c r="G470" s="28" t="s">
        <v>775</v>
      </c>
      <c r="H470" s="28" t="s">
        <v>776</v>
      </c>
      <c r="J470" s="28" t="s">
        <v>777</v>
      </c>
      <c r="K470" s="28" t="s">
        <v>778</v>
      </c>
      <c r="L470" s="28" t="s">
        <v>779</v>
      </c>
      <c r="M470" s="28" t="s">
        <v>780</v>
      </c>
      <c r="N470" s="28" t="s">
        <v>781</v>
      </c>
      <c r="O470" s="28" t="s">
        <v>782</v>
      </c>
      <c r="P470" s="28" t="s">
        <v>783</v>
      </c>
      <c r="Q470" s="28" t="s">
        <v>784</v>
      </c>
      <c r="S470" s="28" t="s">
        <v>785</v>
      </c>
      <c r="T470" s="28" t="s">
        <v>786</v>
      </c>
    </row>
    <row r="471" customFormat="false" ht="12.8" hidden="false" customHeight="false" outlineLevel="0" collapsed="false">
      <c r="A471" s="29" t="s">
        <v>730</v>
      </c>
      <c r="B471" s="16" t="s">
        <v>188</v>
      </c>
      <c r="C471" s="16" t="s">
        <v>190</v>
      </c>
      <c r="D471" s="18" t="n">
        <v>12</v>
      </c>
      <c r="E471" s="18" t="n">
        <v>0</v>
      </c>
      <c r="G471" s="30" t="n">
        <f aca="true">IFERROR(MATCH(TRUE(),INDEX(ISBLANK(OFFSET(G472,0,1,1,200)),0,0),0)-1,200)</f>
        <v>1</v>
      </c>
      <c r="H471" s="12" t="s">
        <v>787</v>
      </c>
      <c r="J471" s="30" t="n">
        <f aca="true">IFERROR(MATCH(TRUE(),INDEX(ISBLANK(OFFSET(J472,0,1,1,200)),0,0),0)-1,200)</f>
        <v>0</v>
      </c>
      <c r="K471" s="12"/>
      <c r="L471" s="31"/>
      <c r="M471" s="31"/>
      <c r="N471" s="32" t="s">
        <v>12</v>
      </c>
      <c r="O471" s="31" t="n">
        <v>1</v>
      </c>
      <c r="P471" s="30" t="n">
        <f aca="true">IFERROR(MATCH(TRUE(),INDEX(ISBLANK(OFFSET(P471,0,1,1,200)),0,0),0)-1,200)</f>
        <v>1</v>
      </c>
      <c r="Q471" s="33" t="n">
        <v>1</v>
      </c>
      <c r="S471" s="30" t="n">
        <f aca="true">IFERROR(MATCH(TRUE(),INDEX(ISBLANK(OFFSET(S472,0,1,1,200)),0,0),0)-1,200)</f>
        <v>0</v>
      </c>
      <c r="T471" s="12"/>
    </row>
    <row r="472" customFormat="false" ht="12.8" hidden="false" customHeight="false" outlineLevel="0" collapsed="false">
      <c r="A472" s="1"/>
      <c r="B472" s="1"/>
      <c r="C472" s="1"/>
      <c r="G472" s="1"/>
      <c r="H472" s="12" t="s">
        <v>788</v>
      </c>
      <c r="K472" s="12"/>
      <c r="T472" s="12"/>
    </row>
    <row r="473" customFormat="false" ht="12.8" hidden="false" customHeight="false" outlineLevel="0" collapsed="false">
      <c r="A473" s="1"/>
      <c r="B473" s="1"/>
      <c r="C473" s="1"/>
      <c r="G473" s="1"/>
      <c r="H473" s="18" t="n">
        <v>1</v>
      </c>
      <c r="K473" s="12"/>
    </row>
    <row r="474" customFormat="false" ht="39.75" hidden="false" customHeight="false" outlineLevel="0" collapsed="false">
      <c r="A474" s="28" t="s">
        <v>19</v>
      </c>
      <c r="B474" s="28" t="s">
        <v>771</v>
      </c>
      <c r="C474" s="28" t="s">
        <v>772</v>
      </c>
      <c r="D474" s="28" t="s">
        <v>773</v>
      </c>
      <c r="E474" s="28" t="s">
        <v>774</v>
      </c>
      <c r="G474" s="28" t="s">
        <v>775</v>
      </c>
      <c r="H474" s="28" t="s">
        <v>776</v>
      </c>
      <c r="J474" s="28" t="s">
        <v>777</v>
      </c>
      <c r="K474" s="28" t="s">
        <v>778</v>
      </c>
      <c r="L474" s="28" t="s">
        <v>779</v>
      </c>
      <c r="M474" s="28" t="s">
        <v>780</v>
      </c>
      <c r="N474" s="28" t="s">
        <v>781</v>
      </c>
      <c r="O474" s="28" t="s">
        <v>782</v>
      </c>
      <c r="P474" s="28" t="s">
        <v>783</v>
      </c>
      <c r="Q474" s="28" t="s">
        <v>784</v>
      </c>
      <c r="S474" s="28" t="s">
        <v>785</v>
      </c>
      <c r="T474" s="28" t="s">
        <v>786</v>
      </c>
    </row>
    <row r="475" customFormat="false" ht="12.8" hidden="false" customHeight="false" outlineLevel="0" collapsed="false">
      <c r="A475" s="29" t="s">
        <v>730</v>
      </c>
      <c r="B475" s="16" t="s">
        <v>194</v>
      </c>
      <c r="C475" s="16" t="s">
        <v>196</v>
      </c>
      <c r="D475" s="18" t="n">
        <v>12</v>
      </c>
      <c r="E475" s="18" t="n">
        <v>0</v>
      </c>
      <c r="G475" s="30" t="n">
        <f aca="true">IFERROR(MATCH(TRUE(),INDEX(ISBLANK(OFFSET(G476,0,1,1,200)),0,0),0)-1,200)</f>
        <v>1</v>
      </c>
      <c r="H475" s="12" t="s">
        <v>787</v>
      </c>
      <c r="J475" s="30" t="n">
        <f aca="true">IFERROR(MATCH(TRUE(),INDEX(ISBLANK(OFFSET(J476,0,1,1,200)),0,0),0)-1,200)</f>
        <v>0</v>
      </c>
      <c r="K475" s="12"/>
      <c r="L475" s="31"/>
      <c r="M475" s="31"/>
      <c r="N475" s="32" t="s">
        <v>12</v>
      </c>
      <c r="O475" s="31" t="n">
        <v>1</v>
      </c>
      <c r="P475" s="30" t="n">
        <f aca="true">IFERROR(MATCH(TRUE(),INDEX(ISBLANK(OFFSET(P475,0,1,1,200)),0,0),0)-1,200)</f>
        <v>1</v>
      </c>
      <c r="Q475" s="33" t="n">
        <v>1</v>
      </c>
      <c r="S475" s="30" t="n">
        <f aca="true">IFERROR(MATCH(TRUE(),INDEX(ISBLANK(OFFSET(S476,0,1,1,200)),0,0),0)-1,200)</f>
        <v>0</v>
      </c>
      <c r="T475" s="12"/>
    </row>
    <row r="476" customFormat="false" ht="12.8" hidden="false" customHeight="false" outlineLevel="0" collapsed="false">
      <c r="A476" s="1"/>
      <c r="B476" s="1"/>
      <c r="C476" s="1"/>
      <c r="G476" s="1"/>
      <c r="H476" s="12" t="s">
        <v>788</v>
      </c>
      <c r="K476" s="12"/>
      <c r="T476" s="12"/>
    </row>
    <row r="477" customFormat="false" ht="12.8" hidden="false" customHeight="false" outlineLevel="0" collapsed="false">
      <c r="A477" s="1"/>
      <c r="B477" s="1"/>
      <c r="C477" s="1"/>
      <c r="G477" s="1"/>
      <c r="H477" s="18" t="n">
        <v>2</v>
      </c>
      <c r="K477" s="12"/>
    </row>
    <row r="478" customFormat="false" ht="39.75" hidden="false" customHeight="false" outlineLevel="0" collapsed="false">
      <c r="A478" s="28" t="s">
        <v>19</v>
      </c>
      <c r="B478" s="28" t="s">
        <v>771</v>
      </c>
      <c r="C478" s="28" t="s">
        <v>772</v>
      </c>
      <c r="D478" s="28" t="s">
        <v>773</v>
      </c>
      <c r="E478" s="28" t="s">
        <v>774</v>
      </c>
      <c r="G478" s="28" t="s">
        <v>775</v>
      </c>
      <c r="H478" s="28" t="s">
        <v>776</v>
      </c>
      <c r="J478" s="28" t="s">
        <v>777</v>
      </c>
      <c r="K478" s="28" t="s">
        <v>778</v>
      </c>
      <c r="L478" s="28" t="s">
        <v>779</v>
      </c>
      <c r="M478" s="28" t="s">
        <v>780</v>
      </c>
      <c r="N478" s="28" t="s">
        <v>781</v>
      </c>
      <c r="O478" s="28" t="s">
        <v>782</v>
      </c>
      <c r="P478" s="28" t="s">
        <v>783</v>
      </c>
      <c r="Q478" s="28" t="s">
        <v>784</v>
      </c>
      <c r="S478" s="28" t="s">
        <v>785</v>
      </c>
      <c r="T478" s="28" t="s">
        <v>786</v>
      </c>
    </row>
    <row r="479" customFormat="false" ht="12.8" hidden="false" customHeight="false" outlineLevel="0" collapsed="false">
      <c r="A479" s="29" t="s">
        <v>730</v>
      </c>
      <c r="B479" s="16" t="s">
        <v>200</v>
      </c>
      <c r="C479" s="16" t="s">
        <v>202</v>
      </c>
      <c r="D479" s="18" t="n">
        <v>12</v>
      </c>
      <c r="E479" s="18" t="n">
        <v>0</v>
      </c>
      <c r="G479" s="30" t="n">
        <f aca="true">IFERROR(MATCH(TRUE(),INDEX(ISBLANK(OFFSET(G480,0,1,1,200)),0,0),0)-1,200)</f>
        <v>1</v>
      </c>
      <c r="H479" s="12" t="s">
        <v>787</v>
      </c>
      <c r="J479" s="30" t="n">
        <f aca="true">IFERROR(MATCH(TRUE(),INDEX(ISBLANK(OFFSET(J480,0,1,1,200)),0,0),0)-1,200)</f>
        <v>0</v>
      </c>
      <c r="K479" s="12"/>
      <c r="L479" s="31"/>
      <c r="M479" s="31"/>
      <c r="N479" s="32" t="s">
        <v>12</v>
      </c>
      <c r="O479" s="31" t="n">
        <v>1</v>
      </c>
      <c r="P479" s="30" t="n">
        <f aca="true">IFERROR(MATCH(TRUE(),INDEX(ISBLANK(OFFSET(P479,0,1,1,200)),0,0),0)-1,200)</f>
        <v>1</v>
      </c>
      <c r="Q479" s="33" t="n">
        <v>1</v>
      </c>
      <c r="S479" s="30" t="n">
        <f aca="true">IFERROR(MATCH(TRUE(),INDEX(ISBLANK(OFFSET(S480,0,1,1,200)),0,0),0)-1,200)</f>
        <v>0</v>
      </c>
      <c r="T479" s="12"/>
    </row>
    <row r="480" customFormat="false" ht="12.8" hidden="false" customHeight="false" outlineLevel="0" collapsed="false">
      <c r="A480" s="1"/>
      <c r="B480" s="1"/>
      <c r="C480" s="1"/>
      <c r="G480" s="1"/>
      <c r="H480" s="12" t="s">
        <v>788</v>
      </c>
      <c r="K480" s="12"/>
      <c r="T480" s="12"/>
    </row>
    <row r="481" customFormat="false" ht="12.8" hidden="false" customHeight="false" outlineLevel="0" collapsed="false">
      <c r="A481" s="1"/>
      <c r="B481" s="1"/>
      <c r="C481" s="1"/>
      <c r="G481" s="1"/>
      <c r="H481" s="18" t="n">
        <v>1</v>
      </c>
      <c r="K481" s="12"/>
    </row>
    <row r="482" customFormat="false" ht="39.75" hidden="false" customHeight="false" outlineLevel="0" collapsed="false">
      <c r="A482" s="28" t="s">
        <v>19</v>
      </c>
      <c r="B482" s="28" t="s">
        <v>771</v>
      </c>
      <c r="C482" s="28" t="s">
        <v>772</v>
      </c>
      <c r="D482" s="28" t="s">
        <v>773</v>
      </c>
      <c r="E482" s="28" t="s">
        <v>774</v>
      </c>
      <c r="G482" s="28" t="s">
        <v>775</v>
      </c>
      <c r="H482" s="28" t="s">
        <v>776</v>
      </c>
      <c r="J482" s="28" t="s">
        <v>777</v>
      </c>
      <c r="K482" s="28" t="s">
        <v>778</v>
      </c>
      <c r="L482" s="28" t="s">
        <v>779</v>
      </c>
      <c r="M482" s="28" t="s">
        <v>780</v>
      </c>
      <c r="N482" s="28" t="s">
        <v>781</v>
      </c>
      <c r="O482" s="28" t="s">
        <v>782</v>
      </c>
      <c r="P482" s="28" t="s">
        <v>783</v>
      </c>
      <c r="Q482" s="28" t="s">
        <v>784</v>
      </c>
      <c r="S482" s="28" t="s">
        <v>785</v>
      </c>
      <c r="T482" s="28" t="s">
        <v>786</v>
      </c>
    </row>
    <row r="483" customFormat="false" ht="12.8" hidden="false" customHeight="false" outlineLevel="0" collapsed="false">
      <c r="A483" s="29" t="s">
        <v>730</v>
      </c>
      <c r="B483" s="16" t="s">
        <v>206</v>
      </c>
      <c r="C483" s="16" t="s">
        <v>208</v>
      </c>
      <c r="D483" s="18" t="n">
        <v>12</v>
      </c>
      <c r="E483" s="18" t="n">
        <v>0</v>
      </c>
      <c r="G483" s="30" t="n">
        <f aca="true">IFERROR(MATCH(TRUE(),INDEX(ISBLANK(OFFSET(G484,0,1,1,200)),0,0),0)-1,200)</f>
        <v>1</v>
      </c>
      <c r="H483" s="12" t="s">
        <v>787</v>
      </c>
      <c r="J483" s="30" t="n">
        <f aca="true">IFERROR(MATCH(TRUE(),INDEX(ISBLANK(OFFSET(J484,0,1,1,200)),0,0),0)-1,200)</f>
        <v>0</v>
      </c>
      <c r="K483" s="12"/>
      <c r="L483" s="31"/>
      <c r="M483" s="31"/>
      <c r="N483" s="32" t="s">
        <v>12</v>
      </c>
      <c r="O483" s="31" t="n">
        <v>1</v>
      </c>
      <c r="P483" s="30" t="n">
        <f aca="true">IFERROR(MATCH(TRUE(),INDEX(ISBLANK(OFFSET(P483,0,1,1,200)),0,0),0)-1,200)</f>
        <v>1</v>
      </c>
      <c r="Q483" s="33" t="n">
        <v>1</v>
      </c>
      <c r="S483" s="30" t="n">
        <f aca="true">IFERROR(MATCH(TRUE(),INDEX(ISBLANK(OFFSET(S484,0,1,1,200)),0,0),0)-1,200)</f>
        <v>0</v>
      </c>
      <c r="T483" s="12"/>
    </row>
    <row r="484" customFormat="false" ht="12.8" hidden="false" customHeight="false" outlineLevel="0" collapsed="false">
      <c r="A484" s="1"/>
      <c r="B484" s="1"/>
      <c r="C484" s="1"/>
      <c r="G484" s="1"/>
      <c r="H484" s="12" t="s">
        <v>788</v>
      </c>
      <c r="K484" s="12"/>
      <c r="T484" s="12"/>
    </row>
    <row r="485" customFormat="false" ht="12.8" hidden="false" customHeight="false" outlineLevel="0" collapsed="false">
      <c r="A485" s="1"/>
      <c r="B485" s="1"/>
      <c r="C485" s="1"/>
      <c r="G485" s="1"/>
      <c r="H485" s="18" t="n">
        <v>1</v>
      </c>
      <c r="K485" s="12"/>
    </row>
    <row r="486" customFormat="false" ht="39.75" hidden="false" customHeight="false" outlineLevel="0" collapsed="false">
      <c r="A486" s="28" t="s">
        <v>19</v>
      </c>
      <c r="B486" s="28" t="s">
        <v>771</v>
      </c>
      <c r="C486" s="28" t="s">
        <v>772</v>
      </c>
      <c r="D486" s="28" t="s">
        <v>773</v>
      </c>
      <c r="E486" s="28" t="s">
        <v>774</v>
      </c>
      <c r="G486" s="28" t="s">
        <v>775</v>
      </c>
      <c r="H486" s="28" t="s">
        <v>776</v>
      </c>
      <c r="J486" s="28" t="s">
        <v>777</v>
      </c>
      <c r="K486" s="28" t="s">
        <v>778</v>
      </c>
      <c r="L486" s="28" t="s">
        <v>779</v>
      </c>
      <c r="M486" s="28" t="s">
        <v>780</v>
      </c>
      <c r="N486" s="28" t="s">
        <v>781</v>
      </c>
      <c r="O486" s="28" t="s">
        <v>782</v>
      </c>
      <c r="P486" s="28" t="s">
        <v>783</v>
      </c>
      <c r="Q486" s="28" t="s">
        <v>784</v>
      </c>
      <c r="S486" s="28" t="s">
        <v>785</v>
      </c>
      <c r="T486" s="28" t="s">
        <v>786</v>
      </c>
    </row>
    <row r="487" customFormat="false" ht="12.8" hidden="false" customHeight="false" outlineLevel="0" collapsed="false">
      <c r="A487" s="29" t="s">
        <v>730</v>
      </c>
      <c r="B487" s="16" t="s">
        <v>212</v>
      </c>
      <c r="C487" s="16" t="s">
        <v>214</v>
      </c>
      <c r="D487" s="18" t="n">
        <v>12</v>
      </c>
      <c r="E487" s="18" t="n">
        <v>0</v>
      </c>
      <c r="G487" s="30" t="n">
        <f aca="true">IFERROR(MATCH(TRUE(),INDEX(ISBLANK(OFFSET(G488,0,1,1,200)),0,0),0)-1,200)</f>
        <v>1</v>
      </c>
      <c r="H487" s="12" t="s">
        <v>787</v>
      </c>
      <c r="J487" s="30" t="n">
        <f aca="true">IFERROR(MATCH(TRUE(),INDEX(ISBLANK(OFFSET(J488,0,1,1,200)),0,0),0)-1,200)</f>
        <v>0</v>
      </c>
      <c r="K487" s="12"/>
      <c r="L487" s="31"/>
      <c r="M487" s="31"/>
      <c r="N487" s="32" t="s">
        <v>12</v>
      </c>
      <c r="O487" s="31" t="n">
        <v>1</v>
      </c>
      <c r="P487" s="30" t="n">
        <f aca="true">IFERROR(MATCH(TRUE(),INDEX(ISBLANK(OFFSET(P487,0,1,1,200)),0,0),0)-1,200)</f>
        <v>1</v>
      </c>
      <c r="Q487" s="33" t="n">
        <v>1</v>
      </c>
      <c r="S487" s="30" t="n">
        <f aca="true">IFERROR(MATCH(TRUE(),INDEX(ISBLANK(OFFSET(S488,0,1,1,200)),0,0),0)-1,200)</f>
        <v>0</v>
      </c>
      <c r="T487" s="12"/>
    </row>
    <row r="488" customFormat="false" ht="12.8" hidden="false" customHeight="false" outlineLevel="0" collapsed="false">
      <c r="A488" s="1"/>
      <c r="B488" s="1"/>
      <c r="C488" s="1"/>
      <c r="G488" s="1"/>
      <c r="H488" s="12" t="s">
        <v>788</v>
      </c>
      <c r="K488" s="12"/>
      <c r="T488" s="12"/>
    </row>
    <row r="489" customFormat="false" ht="12.8" hidden="false" customHeight="false" outlineLevel="0" collapsed="false">
      <c r="A489" s="1"/>
      <c r="B489" s="1"/>
      <c r="C489" s="1"/>
      <c r="G489" s="1"/>
      <c r="H489" s="18" t="n">
        <v>2</v>
      </c>
      <c r="K489" s="12"/>
    </row>
    <row r="490" customFormat="false" ht="39.75" hidden="false" customHeight="false" outlineLevel="0" collapsed="false">
      <c r="A490" s="28" t="s">
        <v>19</v>
      </c>
      <c r="B490" s="28" t="s">
        <v>771</v>
      </c>
      <c r="C490" s="28" t="s">
        <v>772</v>
      </c>
      <c r="D490" s="28" t="s">
        <v>773</v>
      </c>
      <c r="E490" s="28" t="s">
        <v>774</v>
      </c>
      <c r="G490" s="28" t="s">
        <v>775</v>
      </c>
      <c r="H490" s="28" t="s">
        <v>776</v>
      </c>
      <c r="J490" s="28" t="s">
        <v>777</v>
      </c>
      <c r="K490" s="28" t="s">
        <v>778</v>
      </c>
      <c r="L490" s="28" t="s">
        <v>779</v>
      </c>
      <c r="M490" s="28" t="s">
        <v>780</v>
      </c>
      <c r="N490" s="28" t="s">
        <v>781</v>
      </c>
      <c r="O490" s="28" t="s">
        <v>782</v>
      </c>
      <c r="P490" s="28" t="s">
        <v>783</v>
      </c>
      <c r="Q490" s="28" t="s">
        <v>784</v>
      </c>
      <c r="S490" s="28" t="s">
        <v>785</v>
      </c>
      <c r="T490" s="28" t="s">
        <v>786</v>
      </c>
    </row>
    <row r="491" customFormat="false" ht="12.8" hidden="false" customHeight="false" outlineLevel="0" collapsed="false">
      <c r="A491" s="29" t="s">
        <v>730</v>
      </c>
      <c r="B491" s="16" t="s">
        <v>218</v>
      </c>
      <c r="C491" s="16" t="s">
        <v>220</v>
      </c>
      <c r="D491" s="18" t="n">
        <v>12</v>
      </c>
      <c r="E491" s="18" t="n">
        <v>0</v>
      </c>
      <c r="G491" s="30" t="n">
        <f aca="true">IFERROR(MATCH(TRUE(),INDEX(ISBLANK(OFFSET(G492,0,1,1,200)),0,0),0)-1,200)</f>
        <v>1</v>
      </c>
      <c r="H491" s="12" t="s">
        <v>787</v>
      </c>
      <c r="J491" s="30" t="n">
        <f aca="true">IFERROR(MATCH(TRUE(),INDEX(ISBLANK(OFFSET(J492,0,1,1,200)),0,0),0)-1,200)</f>
        <v>0</v>
      </c>
      <c r="K491" s="12"/>
      <c r="L491" s="31"/>
      <c r="M491" s="31"/>
      <c r="N491" s="32" t="s">
        <v>12</v>
      </c>
      <c r="O491" s="31" t="n">
        <v>1</v>
      </c>
      <c r="P491" s="30" t="n">
        <f aca="true">IFERROR(MATCH(TRUE(),INDEX(ISBLANK(OFFSET(P491,0,1,1,200)),0,0),0)-1,200)</f>
        <v>1</v>
      </c>
      <c r="Q491" s="33" t="n">
        <v>1</v>
      </c>
      <c r="S491" s="30" t="n">
        <f aca="true">IFERROR(MATCH(TRUE(),INDEX(ISBLANK(OFFSET(S492,0,1,1,200)),0,0),0)-1,200)</f>
        <v>0</v>
      </c>
      <c r="T491" s="12"/>
    </row>
    <row r="492" customFormat="false" ht="12.8" hidden="false" customHeight="false" outlineLevel="0" collapsed="false">
      <c r="A492" s="1"/>
      <c r="B492" s="1"/>
      <c r="C492" s="1"/>
      <c r="G492" s="1"/>
      <c r="H492" s="12" t="s">
        <v>788</v>
      </c>
      <c r="K492" s="12"/>
      <c r="T492" s="12"/>
    </row>
    <row r="493" customFormat="false" ht="12.8" hidden="false" customHeight="false" outlineLevel="0" collapsed="false">
      <c r="A493" s="1"/>
      <c r="B493" s="1"/>
      <c r="C493" s="1"/>
      <c r="G493" s="1"/>
      <c r="H493" s="18" t="n">
        <v>1</v>
      </c>
      <c r="K493" s="12"/>
    </row>
    <row r="494" customFormat="false" ht="39.75" hidden="false" customHeight="false" outlineLevel="0" collapsed="false">
      <c r="A494" s="28" t="s">
        <v>19</v>
      </c>
      <c r="B494" s="28" t="s">
        <v>771</v>
      </c>
      <c r="C494" s="28" t="s">
        <v>772</v>
      </c>
      <c r="D494" s="28" t="s">
        <v>773</v>
      </c>
      <c r="E494" s="28" t="s">
        <v>774</v>
      </c>
      <c r="G494" s="28" t="s">
        <v>775</v>
      </c>
      <c r="H494" s="28" t="s">
        <v>776</v>
      </c>
      <c r="J494" s="28" t="s">
        <v>777</v>
      </c>
      <c r="K494" s="28" t="s">
        <v>778</v>
      </c>
      <c r="L494" s="28" t="s">
        <v>779</v>
      </c>
      <c r="M494" s="28" t="s">
        <v>780</v>
      </c>
      <c r="N494" s="28" t="s">
        <v>781</v>
      </c>
      <c r="O494" s="28" t="s">
        <v>782</v>
      </c>
      <c r="P494" s="28" t="s">
        <v>783</v>
      </c>
      <c r="Q494" s="28" t="s">
        <v>784</v>
      </c>
      <c r="S494" s="28" t="s">
        <v>785</v>
      </c>
      <c r="T494" s="28" t="s">
        <v>786</v>
      </c>
    </row>
    <row r="495" customFormat="false" ht="12.8" hidden="false" customHeight="false" outlineLevel="0" collapsed="false">
      <c r="A495" s="29" t="s">
        <v>730</v>
      </c>
      <c r="B495" s="16" t="s">
        <v>224</v>
      </c>
      <c r="C495" s="16" t="s">
        <v>226</v>
      </c>
      <c r="D495" s="18" t="n">
        <v>12</v>
      </c>
      <c r="E495" s="18" t="n">
        <v>0</v>
      </c>
      <c r="G495" s="30" t="n">
        <f aca="true">IFERROR(MATCH(TRUE(),INDEX(ISBLANK(OFFSET(G496,0,1,1,200)),0,0),0)-1,200)</f>
        <v>1</v>
      </c>
      <c r="H495" s="12" t="s">
        <v>787</v>
      </c>
      <c r="J495" s="30" t="n">
        <f aca="true">IFERROR(MATCH(TRUE(),INDEX(ISBLANK(OFFSET(J496,0,1,1,200)),0,0),0)-1,200)</f>
        <v>0</v>
      </c>
      <c r="K495" s="12"/>
      <c r="L495" s="31"/>
      <c r="M495" s="31"/>
      <c r="N495" s="32" t="s">
        <v>12</v>
      </c>
      <c r="O495" s="31" t="n">
        <v>1</v>
      </c>
      <c r="P495" s="30" t="n">
        <f aca="true">IFERROR(MATCH(TRUE(),INDEX(ISBLANK(OFFSET(P495,0,1,1,200)),0,0),0)-1,200)</f>
        <v>1</v>
      </c>
      <c r="Q495" s="33" t="n">
        <v>1</v>
      </c>
      <c r="S495" s="30" t="n">
        <f aca="true">IFERROR(MATCH(TRUE(),INDEX(ISBLANK(OFFSET(S496,0,1,1,200)),0,0),0)-1,200)</f>
        <v>0</v>
      </c>
      <c r="T495" s="12"/>
    </row>
    <row r="496" customFormat="false" ht="12.8" hidden="false" customHeight="false" outlineLevel="0" collapsed="false">
      <c r="A496" s="1"/>
      <c r="B496" s="1"/>
      <c r="C496" s="1"/>
      <c r="G496" s="1"/>
      <c r="H496" s="12" t="s">
        <v>788</v>
      </c>
      <c r="K496" s="12"/>
      <c r="T496" s="12"/>
    </row>
    <row r="497" customFormat="false" ht="12.8" hidden="false" customHeight="false" outlineLevel="0" collapsed="false">
      <c r="A497" s="1"/>
      <c r="B497" s="1"/>
      <c r="C497" s="1"/>
      <c r="G497" s="1"/>
      <c r="H497" s="18" t="n">
        <v>0</v>
      </c>
      <c r="K497" s="12"/>
    </row>
    <row r="498" customFormat="false" ht="39.75" hidden="false" customHeight="false" outlineLevel="0" collapsed="false">
      <c r="A498" s="28" t="s">
        <v>19</v>
      </c>
      <c r="B498" s="28" t="s">
        <v>771</v>
      </c>
      <c r="C498" s="28" t="s">
        <v>772</v>
      </c>
      <c r="D498" s="28" t="s">
        <v>773</v>
      </c>
      <c r="E498" s="28" t="s">
        <v>774</v>
      </c>
      <c r="G498" s="28" t="s">
        <v>775</v>
      </c>
      <c r="H498" s="28" t="s">
        <v>776</v>
      </c>
      <c r="J498" s="28" t="s">
        <v>777</v>
      </c>
      <c r="K498" s="28" t="s">
        <v>778</v>
      </c>
      <c r="L498" s="28" t="s">
        <v>779</v>
      </c>
      <c r="M498" s="28" t="s">
        <v>780</v>
      </c>
      <c r="N498" s="28" t="s">
        <v>781</v>
      </c>
      <c r="O498" s="28" t="s">
        <v>782</v>
      </c>
      <c r="P498" s="28" t="s">
        <v>783</v>
      </c>
      <c r="Q498" s="28" t="s">
        <v>784</v>
      </c>
      <c r="S498" s="28" t="s">
        <v>785</v>
      </c>
      <c r="T498" s="28" t="s">
        <v>786</v>
      </c>
    </row>
    <row r="499" customFormat="false" ht="12.8" hidden="false" customHeight="false" outlineLevel="0" collapsed="false">
      <c r="A499" s="29" t="s">
        <v>730</v>
      </c>
      <c r="B499" s="16" t="s">
        <v>230</v>
      </c>
      <c r="C499" s="16" t="s">
        <v>232</v>
      </c>
      <c r="D499" s="18" t="n">
        <v>12</v>
      </c>
      <c r="E499" s="18" t="n">
        <v>0</v>
      </c>
      <c r="G499" s="30" t="n">
        <f aca="true">IFERROR(MATCH(TRUE(),INDEX(ISBLANK(OFFSET(G500,0,1,1,200)),0,0),0)-1,200)</f>
        <v>1</v>
      </c>
      <c r="H499" s="12" t="s">
        <v>787</v>
      </c>
      <c r="J499" s="30" t="n">
        <f aca="true">IFERROR(MATCH(TRUE(),INDEX(ISBLANK(OFFSET(J500,0,1,1,200)),0,0),0)-1,200)</f>
        <v>0</v>
      </c>
      <c r="K499" s="12"/>
      <c r="L499" s="31"/>
      <c r="M499" s="31"/>
      <c r="N499" s="32" t="s">
        <v>12</v>
      </c>
      <c r="O499" s="31" t="n">
        <v>1</v>
      </c>
      <c r="P499" s="30" t="n">
        <f aca="true">IFERROR(MATCH(TRUE(),INDEX(ISBLANK(OFFSET(P499,0,1,1,200)),0,0),0)-1,200)</f>
        <v>1</v>
      </c>
      <c r="Q499" s="33" t="n">
        <v>1</v>
      </c>
      <c r="S499" s="30" t="n">
        <f aca="true">IFERROR(MATCH(TRUE(),INDEX(ISBLANK(OFFSET(S500,0,1,1,200)),0,0),0)-1,200)</f>
        <v>0</v>
      </c>
      <c r="T499" s="12"/>
    </row>
    <row r="500" customFormat="false" ht="12.8" hidden="false" customHeight="false" outlineLevel="0" collapsed="false">
      <c r="A500" s="1"/>
      <c r="B500" s="1"/>
      <c r="C500" s="1"/>
      <c r="G500" s="1"/>
      <c r="H500" s="12" t="s">
        <v>788</v>
      </c>
      <c r="K500" s="12"/>
      <c r="T500" s="12"/>
    </row>
    <row r="501" customFormat="false" ht="12.8" hidden="false" customHeight="false" outlineLevel="0" collapsed="false">
      <c r="A501" s="1"/>
      <c r="B501" s="1"/>
      <c r="C501" s="1"/>
      <c r="G501" s="1"/>
      <c r="H501" s="18" t="n">
        <v>1</v>
      </c>
      <c r="K501" s="12"/>
    </row>
    <row r="502" customFormat="false" ht="39.75" hidden="false" customHeight="false" outlineLevel="0" collapsed="false">
      <c r="A502" s="28" t="s">
        <v>19</v>
      </c>
      <c r="B502" s="28" t="s">
        <v>771</v>
      </c>
      <c r="C502" s="28" t="s">
        <v>772</v>
      </c>
      <c r="D502" s="28" t="s">
        <v>773</v>
      </c>
      <c r="E502" s="28" t="s">
        <v>774</v>
      </c>
      <c r="G502" s="28" t="s">
        <v>775</v>
      </c>
      <c r="H502" s="28" t="s">
        <v>776</v>
      </c>
      <c r="J502" s="28" t="s">
        <v>777</v>
      </c>
      <c r="K502" s="28" t="s">
        <v>778</v>
      </c>
      <c r="L502" s="28" t="s">
        <v>779</v>
      </c>
      <c r="M502" s="28" t="s">
        <v>780</v>
      </c>
      <c r="N502" s="28" t="s">
        <v>781</v>
      </c>
      <c r="O502" s="28" t="s">
        <v>782</v>
      </c>
      <c r="P502" s="28" t="s">
        <v>783</v>
      </c>
      <c r="Q502" s="28" t="s">
        <v>784</v>
      </c>
      <c r="S502" s="28" t="s">
        <v>785</v>
      </c>
      <c r="T502" s="28" t="s">
        <v>786</v>
      </c>
    </row>
    <row r="503" customFormat="false" ht="12.8" hidden="false" customHeight="false" outlineLevel="0" collapsed="false">
      <c r="A503" s="29" t="s">
        <v>731</v>
      </c>
      <c r="B503" s="16" t="s">
        <v>236</v>
      </c>
      <c r="C503" s="16" t="s">
        <v>238</v>
      </c>
      <c r="D503" s="18" t="n">
        <v>12</v>
      </c>
      <c r="E503" s="18" t="n">
        <v>0</v>
      </c>
      <c r="G503" s="30" t="n">
        <f aca="true">IFERROR(MATCH(TRUE(),INDEX(ISBLANK(OFFSET(G504,0,1,1,200)),0,0),0)-1,200)</f>
        <v>1</v>
      </c>
      <c r="H503" s="12" t="s">
        <v>787</v>
      </c>
      <c r="J503" s="30" t="n">
        <f aca="true">IFERROR(MATCH(TRUE(),INDEX(ISBLANK(OFFSET(J504,0,1,1,200)),0,0),0)-1,200)</f>
        <v>0</v>
      </c>
      <c r="K503" s="12"/>
      <c r="L503" s="31"/>
      <c r="M503" s="31"/>
      <c r="N503" s="32" t="s">
        <v>12</v>
      </c>
      <c r="O503" s="31" t="n">
        <v>1</v>
      </c>
      <c r="P503" s="30" t="n">
        <f aca="true">IFERROR(MATCH(TRUE(),INDEX(ISBLANK(OFFSET(P503,0,1,1,200)),0,0),0)-1,200)</f>
        <v>1</v>
      </c>
      <c r="Q503" s="33" t="n">
        <v>1</v>
      </c>
      <c r="S503" s="30" t="n">
        <f aca="true">IFERROR(MATCH(TRUE(),INDEX(ISBLANK(OFFSET(S504,0,1,1,200)),0,0),0)-1,200)</f>
        <v>0</v>
      </c>
      <c r="T503" s="12"/>
    </row>
    <row r="504" customFormat="false" ht="12.8" hidden="false" customHeight="false" outlineLevel="0" collapsed="false">
      <c r="A504" s="1"/>
      <c r="B504" s="1"/>
      <c r="C504" s="1"/>
      <c r="G504" s="1"/>
      <c r="H504" s="12" t="s">
        <v>788</v>
      </c>
      <c r="K504" s="12"/>
      <c r="T504" s="12"/>
    </row>
    <row r="505" customFormat="false" ht="12.8" hidden="false" customHeight="false" outlineLevel="0" collapsed="false">
      <c r="A505" s="1"/>
      <c r="B505" s="1"/>
      <c r="C505" s="1"/>
      <c r="G505" s="1"/>
      <c r="H505" s="18" t="n">
        <v>0</v>
      </c>
      <c r="K505" s="12"/>
    </row>
    <row r="506" customFormat="false" ht="39.75" hidden="false" customHeight="false" outlineLevel="0" collapsed="false">
      <c r="A506" s="28" t="s">
        <v>19</v>
      </c>
      <c r="B506" s="28" t="s">
        <v>771</v>
      </c>
      <c r="C506" s="28" t="s">
        <v>772</v>
      </c>
      <c r="D506" s="28" t="s">
        <v>773</v>
      </c>
      <c r="E506" s="28" t="s">
        <v>774</v>
      </c>
      <c r="G506" s="28" t="s">
        <v>775</v>
      </c>
      <c r="H506" s="28" t="s">
        <v>776</v>
      </c>
      <c r="J506" s="28" t="s">
        <v>777</v>
      </c>
      <c r="K506" s="28" t="s">
        <v>778</v>
      </c>
      <c r="L506" s="28" t="s">
        <v>779</v>
      </c>
      <c r="M506" s="28" t="s">
        <v>780</v>
      </c>
      <c r="N506" s="28" t="s">
        <v>781</v>
      </c>
      <c r="O506" s="28" t="s">
        <v>782</v>
      </c>
      <c r="P506" s="28" t="s">
        <v>783</v>
      </c>
      <c r="Q506" s="28" t="s">
        <v>784</v>
      </c>
      <c r="S506" s="28" t="s">
        <v>785</v>
      </c>
      <c r="T506" s="28" t="s">
        <v>786</v>
      </c>
    </row>
    <row r="507" customFormat="false" ht="12.8" hidden="false" customHeight="false" outlineLevel="0" collapsed="false">
      <c r="A507" s="29" t="s">
        <v>731</v>
      </c>
      <c r="B507" s="16" t="s">
        <v>248</v>
      </c>
      <c r="C507" s="16" t="s">
        <v>250</v>
      </c>
      <c r="D507" s="18" t="n">
        <v>12</v>
      </c>
      <c r="E507" s="18" t="n">
        <v>0</v>
      </c>
      <c r="G507" s="30" t="n">
        <f aca="true">IFERROR(MATCH(TRUE(),INDEX(ISBLANK(OFFSET(G508,0,1,1,200)),0,0),0)-1,200)</f>
        <v>1</v>
      </c>
      <c r="H507" s="12" t="s">
        <v>787</v>
      </c>
      <c r="J507" s="30" t="n">
        <f aca="true">IFERROR(MATCH(TRUE(),INDEX(ISBLANK(OFFSET(J508,0,1,1,200)),0,0),0)-1,200)</f>
        <v>0</v>
      </c>
      <c r="K507" s="12"/>
      <c r="L507" s="31"/>
      <c r="M507" s="31"/>
      <c r="N507" s="32" t="s">
        <v>12</v>
      </c>
      <c r="O507" s="31" t="n">
        <v>1</v>
      </c>
      <c r="P507" s="30" t="n">
        <f aca="true">IFERROR(MATCH(TRUE(),INDEX(ISBLANK(OFFSET(P507,0,1,1,200)),0,0),0)-1,200)</f>
        <v>1</v>
      </c>
      <c r="Q507" s="33" t="n">
        <v>1</v>
      </c>
      <c r="S507" s="30" t="n">
        <f aca="true">IFERROR(MATCH(TRUE(),INDEX(ISBLANK(OFFSET(S508,0,1,1,200)),0,0),0)-1,200)</f>
        <v>0</v>
      </c>
      <c r="T507" s="12"/>
    </row>
    <row r="508" customFormat="false" ht="12.8" hidden="false" customHeight="false" outlineLevel="0" collapsed="false">
      <c r="A508" s="1"/>
      <c r="B508" s="1"/>
      <c r="C508" s="1"/>
      <c r="G508" s="1"/>
      <c r="H508" s="12" t="s">
        <v>788</v>
      </c>
      <c r="K508" s="12"/>
      <c r="T508" s="12"/>
    </row>
    <row r="509" customFormat="false" ht="12.8" hidden="false" customHeight="false" outlineLevel="0" collapsed="false">
      <c r="A509" s="1"/>
      <c r="B509" s="1"/>
      <c r="C509" s="1"/>
      <c r="G509" s="1"/>
      <c r="H509" s="18" t="n">
        <v>2</v>
      </c>
      <c r="K509" s="12"/>
    </row>
    <row r="510" customFormat="false" ht="39.75" hidden="false" customHeight="false" outlineLevel="0" collapsed="false">
      <c r="A510" s="28" t="s">
        <v>19</v>
      </c>
      <c r="B510" s="28" t="s">
        <v>771</v>
      </c>
      <c r="C510" s="28" t="s">
        <v>772</v>
      </c>
      <c r="D510" s="28" t="s">
        <v>773</v>
      </c>
      <c r="E510" s="28" t="s">
        <v>774</v>
      </c>
      <c r="G510" s="28" t="s">
        <v>775</v>
      </c>
      <c r="H510" s="28" t="s">
        <v>776</v>
      </c>
      <c r="J510" s="28" t="s">
        <v>777</v>
      </c>
      <c r="K510" s="28" t="s">
        <v>778</v>
      </c>
      <c r="L510" s="28" t="s">
        <v>779</v>
      </c>
      <c r="M510" s="28" t="s">
        <v>780</v>
      </c>
      <c r="N510" s="28" t="s">
        <v>781</v>
      </c>
      <c r="O510" s="28" t="s">
        <v>782</v>
      </c>
      <c r="P510" s="28" t="s">
        <v>783</v>
      </c>
      <c r="Q510" s="28" t="s">
        <v>784</v>
      </c>
      <c r="S510" s="28" t="s">
        <v>785</v>
      </c>
      <c r="T510" s="28" t="s">
        <v>786</v>
      </c>
    </row>
    <row r="511" customFormat="false" ht="12.8" hidden="false" customHeight="false" outlineLevel="0" collapsed="false">
      <c r="A511" s="29" t="s">
        <v>731</v>
      </c>
      <c r="B511" s="16" t="s">
        <v>254</v>
      </c>
      <c r="C511" s="16" t="s">
        <v>254</v>
      </c>
      <c r="D511" s="18" t="n">
        <v>12</v>
      </c>
      <c r="E511" s="18" t="n">
        <v>0</v>
      </c>
      <c r="G511" s="30" t="n">
        <f aca="true">IFERROR(MATCH(TRUE(),INDEX(ISBLANK(OFFSET(G512,0,1,1,200)),0,0),0)-1,200)</f>
        <v>1</v>
      </c>
      <c r="H511" s="12" t="s">
        <v>787</v>
      </c>
      <c r="J511" s="30" t="n">
        <f aca="true">IFERROR(MATCH(TRUE(),INDEX(ISBLANK(OFFSET(J512,0,1,1,200)),0,0),0)-1,200)</f>
        <v>0</v>
      </c>
      <c r="K511" s="12"/>
      <c r="L511" s="31"/>
      <c r="M511" s="31"/>
      <c r="N511" s="32" t="s">
        <v>12</v>
      </c>
      <c r="O511" s="31" t="n">
        <v>1</v>
      </c>
      <c r="P511" s="30" t="n">
        <f aca="true">IFERROR(MATCH(TRUE(),INDEX(ISBLANK(OFFSET(P511,0,1,1,200)),0,0),0)-1,200)</f>
        <v>1</v>
      </c>
      <c r="Q511" s="33" t="n">
        <v>1</v>
      </c>
      <c r="S511" s="30" t="n">
        <f aca="true">IFERROR(MATCH(TRUE(),INDEX(ISBLANK(OFFSET(S512,0,1,1,200)),0,0),0)-1,200)</f>
        <v>0</v>
      </c>
      <c r="T511" s="12"/>
    </row>
    <row r="512" customFormat="false" ht="12.8" hidden="false" customHeight="false" outlineLevel="0" collapsed="false">
      <c r="A512" s="1"/>
      <c r="B512" s="1"/>
      <c r="C512" s="1"/>
      <c r="G512" s="1"/>
      <c r="H512" s="12" t="s">
        <v>788</v>
      </c>
      <c r="K512" s="12"/>
      <c r="T512" s="12"/>
    </row>
    <row r="513" customFormat="false" ht="12.8" hidden="false" customHeight="false" outlineLevel="0" collapsed="false">
      <c r="A513" s="1"/>
      <c r="B513" s="1"/>
      <c r="C513" s="1"/>
      <c r="G513" s="1"/>
      <c r="H513" s="18" t="n">
        <v>0</v>
      </c>
      <c r="K513" s="12"/>
    </row>
    <row r="514" customFormat="false" ht="39.75" hidden="false" customHeight="false" outlineLevel="0" collapsed="false">
      <c r="A514" s="28" t="s">
        <v>19</v>
      </c>
      <c r="B514" s="28" t="s">
        <v>771</v>
      </c>
      <c r="C514" s="28" t="s">
        <v>772</v>
      </c>
      <c r="D514" s="28" t="s">
        <v>773</v>
      </c>
      <c r="E514" s="28" t="s">
        <v>774</v>
      </c>
      <c r="G514" s="28" t="s">
        <v>775</v>
      </c>
      <c r="H514" s="28" t="s">
        <v>776</v>
      </c>
      <c r="J514" s="28" t="s">
        <v>777</v>
      </c>
      <c r="K514" s="28" t="s">
        <v>778</v>
      </c>
      <c r="L514" s="28" t="s">
        <v>779</v>
      </c>
      <c r="M514" s="28" t="s">
        <v>780</v>
      </c>
      <c r="N514" s="28" t="s">
        <v>781</v>
      </c>
      <c r="O514" s="28" t="s">
        <v>782</v>
      </c>
      <c r="P514" s="28" t="s">
        <v>783</v>
      </c>
      <c r="Q514" s="28" t="s">
        <v>784</v>
      </c>
      <c r="S514" s="28" t="s">
        <v>785</v>
      </c>
      <c r="T514" s="28" t="s">
        <v>786</v>
      </c>
    </row>
    <row r="515" customFormat="false" ht="12.8" hidden="false" customHeight="false" outlineLevel="0" collapsed="false">
      <c r="A515" s="29" t="s">
        <v>731</v>
      </c>
      <c r="B515" s="16" t="s">
        <v>260</v>
      </c>
      <c r="C515" s="16" t="s">
        <v>262</v>
      </c>
      <c r="D515" s="18" t="n">
        <v>12</v>
      </c>
      <c r="E515" s="18" t="n">
        <v>0</v>
      </c>
      <c r="G515" s="30" t="n">
        <f aca="true">IFERROR(MATCH(TRUE(),INDEX(ISBLANK(OFFSET(G516,0,1,1,200)),0,0),0)-1,200)</f>
        <v>1</v>
      </c>
      <c r="H515" s="12" t="s">
        <v>787</v>
      </c>
      <c r="J515" s="30" t="n">
        <f aca="true">IFERROR(MATCH(TRUE(),INDEX(ISBLANK(OFFSET(J516,0,1,1,200)),0,0),0)-1,200)</f>
        <v>0</v>
      </c>
      <c r="K515" s="12"/>
      <c r="L515" s="31"/>
      <c r="M515" s="31"/>
      <c r="N515" s="32" t="s">
        <v>12</v>
      </c>
      <c r="O515" s="31" t="n">
        <v>1</v>
      </c>
      <c r="P515" s="30" t="n">
        <f aca="true">IFERROR(MATCH(TRUE(),INDEX(ISBLANK(OFFSET(P515,0,1,1,200)),0,0),0)-1,200)</f>
        <v>1</v>
      </c>
      <c r="Q515" s="33" t="n">
        <v>1</v>
      </c>
      <c r="S515" s="30" t="n">
        <f aca="true">IFERROR(MATCH(TRUE(),INDEX(ISBLANK(OFFSET(S516,0,1,1,200)),0,0),0)-1,200)</f>
        <v>0</v>
      </c>
      <c r="T515" s="12"/>
    </row>
    <row r="516" customFormat="false" ht="12.8" hidden="false" customHeight="false" outlineLevel="0" collapsed="false">
      <c r="A516" s="1"/>
      <c r="B516" s="1"/>
      <c r="C516" s="1"/>
      <c r="G516" s="1"/>
      <c r="H516" s="12" t="s">
        <v>788</v>
      </c>
      <c r="K516" s="12"/>
      <c r="T516" s="12"/>
    </row>
    <row r="517" customFormat="false" ht="12.8" hidden="false" customHeight="false" outlineLevel="0" collapsed="false">
      <c r="A517" s="1"/>
      <c r="B517" s="1"/>
      <c r="C517" s="1"/>
      <c r="G517" s="1"/>
      <c r="H517" s="18" t="n">
        <v>1</v>
      </c>
      <c r="K517" s="12"/>
    </row>
    <row r="518" customFormat="false" ht="39.75" hidden="false" customHeight="false" outlineLevel="0" collapsed="false">
      <c r="A518" s="28" t="s">
        <v>19</v>
      </c>
      <c r="B518" s="28" t="s">
        <v>771</v>
      </c>
      <c r="C518" s="28" t="s">
        <v>772</v>
      </c>
      <c r="D518" s="28" t="s">
        <v>773</v>
      </c>
      <c r="E518" s="28" t="s">
        <v>774</v>
      </c>
      <c r="G518" s="28" t="s">
        <v>775</v>
      </c>
      <c r="H518" s="28" t="s">
        <v>776</v>
      </c>
      <c r="J518" s="28" t="s">
        <v>777</v>
      </c>
      <c r="K518" s="28" t="s">
        <v>778</v>
      </c>
      <c r="L518" s="28" t="s">
        <v>779</v>
      </c>
      <c r="M518" s="28" t="s">
        <v>780</v>
      </c>
      <c r="N518" s="28" t="s">
        <v>781</v>
      </c>
      <c r="O518" s="28" t="s">
        <v>782</v>
      </c>
      <c r="P518" s="28" t="s">
        <v>783</v>
      </c>
      <c r="Q518" s="28" t="s">
        <v>784</v>
      </c>
      <c r="S518" s="28" t="s">
        <v>785</v>
      </c>
      <c r="T518" s="28" t="s">
        <v>786</v>
      </c>
    </row>
    <row r="519" customFormat="false" ht="12.8" hidden="false" customHeight="false" outlineLevel="0" collapsed="false">
      <c r="A519" s="29" t="s">
        <v>731</v>
      </c>
      <c r="B519" s="16" t="s">
        <v>272</v>
      </c>
      <c r="C519" s="16" t="s">
        <v>274</v>
      </c>
      <c r="D519" s="18" t="n">
        <v>12</v>
      </c>
      <c r="E519" s="18" t="n">
        <v>0</v>
      </c>
      <c r="G519" s="30" t="n">
        <f aca="true">IFERROR(MATCH(TRUE(),INDEX(ISBLANK(OFFSET(G520,0,1,1,200)),0,0),0)-1,200)</f>
        <v>1</v>
      </c>
      <c r="H519" s="12" t="s">
        <v>787</v>
      </c>
      <c r="J519" s="30" t="n">
        <f aca="true">IFERROR(MATCH(TRUE(),INDEX(ISBLANK(OFFSET(J520,0,1,1,200)),0,0),0)-1,200)</f>
        <v>0</v>
      </c>
      <c r="K519" s="12"/>
      <c r="L519" s="31"/>
      <c r="M519" s="31"/>
      <c r="N519" s="32" t="s">
        <v>12</v>
      </c>
      <c r="O519" s="31" t="n">
        <v>1</v>
      </c>
      <c r="P519" s="30" t="n">
        <f aca="true">IFERROR(MATCH(TRUE(),INDEX(ISBLANK(OFFSET(P519,0,1,1,200)),0,0),0)-1,200)</f>
        <v>1</v>
      </c>
      <c r="Q519" s="33" t="n">
        <v>1</v>
      </c>
      <c r="S519" s="30" t="n">
        <f aca="true">IFERROR(MATCH(TRUE(),INDEX(ISBLANK(OFFSET(S520,0,1,1,200)),0,0),0)-1,200)</f>
        <v>0</v>
      </c>
      <c r="T519" s="12"/>
    </row>
    <row r="520" customFormat="false" ht="12.8" hidden="false" customHeight="false" outlineLevel="0" collapsed="false">
      <c r="A520" s="1"/>
      <c r="B520" s="1"/>
      <c r="C520" s="1"/>
      <c r="G520" s="1"/>
      <c r="H520" s="12" t="s">
        <v>788</v>
      </c>
      <c r="K520" s="12"/>
      <c r="T520" s="12"/>
    </row>
    <row r="521" customFormat="false" ht="12.8" hidden="false" customHeight="false" outlineLevel="0" collapsed="false">
      <c r="A521" s="1"/>
      <c r="B521" s="1"/>
      <c r="C521" s="1"/>
      <c r="G521" s="1"/>
      <c r="H521" s="18" t="n">
        <v>1</v>
      </c>
      <c r="K521" s="12"/>
    </row>
    <row r="522" customFormat="false" ht="39.75" hidden="false" customHeight="false" outlineLevel="0" collapsed="false">
      <c r="A522" s="28" t="s">
        <v>19</v>
      </c>
      <c r="B522" s="28" t="s">
        <v>771</v>
      </c>
      <c r="C522" s="28" t="s">
        <v>772</v>
      </c>
      <c r="D522" s="28" t="s">
        <v>773</v>
      </c>
      <c r="E522" s="28" t="s">
        <v>774</v>
      </c>
      <c r="G522" s="28" t="s">
        <v>775</v>
      </c>
      <c r="H522" s="28" t="s">
        <v>776</v>
      </c>
      <c r="J522" s="28" t="s">
        <v>777</v>
      </c>
      <c r="K522" s="28" t="s">
        <v>778</v>
      </c>
      <c r="L522" s="28" t="s">
        <v>779</v>
      </c>
      <c r="M522" s="28" t="s">
        <v>780</v>
      </c>
      <c r="N522" s="28" t="s">
        <v>781</v>
      </c>
      <c r="O522" s="28" t="s">
        <v>782</v>
      </c>
      <c r="P522" s="28" t="s">
        <v>783</v>
      </c>
      <c r="Q522" s="28" t="s">
        <v>784</v>
      </c>
      <c r="S522" s="28" t="s">
        <v>785</v>
      </c>
      <c r="T522" s="28" t="s">
        <v>786</v>
      </c>
    </row>
    <row r="523" customFormat="false" ht="12.8" hidden="false" customHeight="false" outlineLevel="0" collapsed="false">
      <c r="A523" s="29" t="s">
        <v>730</v>
      </c>
      <c r="B523" s="16" t="s">
        <v>278</v>
      </c>
      <c r="C523" s="16" t="s">
        <v>280</v>
      </c>
      <c r="D523" s="18" t="n">
        <v>12</v>
      </c>
      <c r="E523" s="18" t="n">
        <v>0</v>
      </c>
      <c r="G523" s="30" t="n">
        <f aca="true">IFERROR(MATCH(TRUE(),INDEX(ISBLANK(OFFSET(G524,0,1,1,200)),0,0),0)-1,200)</f>
        <v>1</v>
      </c>
      <c r="H523" s="12" t="s">
        <v>787</v>
      </c>
      <c r="J523" s="30" t="n">
        <f aca="true">IFERROR(MATCH(TRUE(),INDEX(ISBLANK(OFFSET(J524,0,1,1,200)),0,0),0)-1,200)</f>
        <v>0</v>
      </c>
      <c r="K523" s="12"/>
      <c r="L523" s="31"/>
      <c r="M523" s="31"/>
      <c r="N523" s="32" t="s">
        <v>12</v>
      </c>
      <c r="O523" s="31" t="n">
        <v>1</v>
      </c>
      <c r="P523" s="30" t="n">
        <f aca="true">IFERROR(MATCH(TRUE(),INDEX(ISBLANK(OFFSET(P523,0,1,1,200)),0,0),0)-1,200)</f>
        <v>1</v>
      </c>
      <c r="Q523" s="33" t="n">
        <v>1</v>
      </c>
      <c r="S523" s="30" t="n">
        <f aca="true">IFERROR(MATCH(TRUE(),INDEX(ISBLANK(OFFSET(S524,0,1,1,200)),0,0),0)-1,200)</f>
        <v>0</v>
      </c>
      <c r="T523" s="12"/>
    </row>
    <row r="524" customFormat="false" ht="12.8" hidden="false" customHeight="false" outlineLevel="0" collapsed="false">
      <c r="A524" s="1"/>
      <c r="B524" s="1"/>
      <c r="C524" s="1"/>
      <c r="G524" s="1"/>
      <c r="H524" s="12" t="s">
        <v>788</v>
      </c>
      <c r="K524" s="12"/>
      <c r="T524" s="12"/>
    </row>
    <row r="525" customFormat="false" ht="12.8" hidden="false" customHeight="false" outlineLevel="0" collapsed="false">
      <c r="A525" s="1"/>
      <c r="B525" s="1"/>
      <c r="C525" s="1"/>
      <c r="G525" s="1"/>
      <c r="H525" s="18" t="n">
        <v>1</v>
      </c>
      <c r="K525" s="12"/>
    </row>
    <row r="526" customFormat="false" ht="39.75" hidden="false" customHeight="false" outlineLevel="0" collapsed="false">
      <c r="A526" s="28" t="s">
        <v>19</v>
      </c>
      <c r="B526" s="28" t="s">
        <v>771</v>
      </c>
      <c r="C526" s="28" t="s">
        <v>772</v>
      </c>
      <c r="D526" s="28" t="s">
        <v>773</v>
      </c>
      <c r="E526" s="28" t="s">
        <v>774</v>
      </c>
      <c r="G526" s="28" t="s">
        <v>775</v>
      </c>
      <c r="H526" s="28" t="s">
        <v>776</v>
      </c>
      <c r="J526" s="28" t="s">
        <v>777</v>
      </c>
      <c r="K526" s="28" t="s">
        <v>778</v>
      </c>
      <c r="L526" s="28" t="s">
        <v>779</v>
      </c>
      <c r="M526" s="28" t="s">
        <v>780</v>
      </c>
      <c r="N526" s="28" t="s">
        <v>781</v>
      </c>
      <c r="O526" s="28" t="s">
        <v>782</v>
      </c>
      <c r="P526" s="28" t="s">
        <v>783</v>
      </c>
      <c r="Q526" s="28" t="s">
        <v>784</v>
      </c>
      <c r="S526" s="28" t="s">
        <v>785</v>
      </c>
      <c r="T526" s="28" t="s">
        <v>786</v>
      </c>
    </row>
    <row r="527" customFormat="false" ht="12.8" hidden="false" customHeight="false" outlineLevel="0" collapsed="false">
      <c r="A527" s="29" t="s">
        <v>732</v>
      </c>
      <c r="B527" s="16" t="s">
        <v>176</v>
      </c>
      <c r="C527" s="16" t="s">
        <v>177</v>
      </c>
      <c r="D527" s="18" t="n">
        <v>12</v>
      </c>
      <c r="E527" s="18" t="n">
        <v>0</v>
      </c>
      <c r="G527" s="30" t="n">
        <f aca="true">IFERROR(MATCH(TRUE(),INDEX(ISBLANK(OFFSET(G528,0,1,1,200)),0,0),0)-1,200)</f>
        <v>1</v>
      </c>
      <c r="H527" s="12" t="s">
        <v>787</v>
      </c>
      <c r="J527" s="30" t="n">
        <f aca="true">IFERROR(MATCH(TRUE(),INDEX(ISBLANK(OFFSET(J528,0,1,1,200)),0,0),0)-1,200)</f>
        <v>0</v>
      </c>
      <c r="K527" s="12"/>
      <c r="L527" s="31"/>
      <c r="M527" s="31"/>
      <c r="N527" s="32" t="s">
        <v>12</v>
      </c>
      <c r="O527" s="31" t="n">
        <v>1</v>
      </c>
      <c r="P527" s="30" t="n">
        <f aca="true">IFERROR(MATCH(TRUE(),INDEX(ISBLANK(OFFSET(P527,0,1,1,200)),0,0),0)-1,200)</f>
        <v>1</v>
      </c>
      <c r="Q527" s="33" t="n">
        <v>1</v>
      </c>
      <c r="S527" s="30" t="n">
        <f aca="true">IFERROR(MATCH(TRUE(),INDEX(ISBLANK(OFFSET(S528,0,1,1,200)),0,0),0)-1,200)</f>
        <v>0</v>
      </c>
      <c r="T527" s="12"/>
    </row>
    <row r="528" customFormat="false" ht="12.8" hidden="false" customHeight="false" outlineLevel="0" collapsed="false">
      <c r="A528" s="1"/>
      <c r="B528" s="1"/>
      <c r="C528" s="1"/>
      <c r="G528" s="1"/>
      <c r="H528" s="12" t="s">
        <v>788</v>
      </c>
      <c r="K528" s="12"/>
      <c r="T528" s="12"/>
    </row>
    <row r="529" customFormat="false" ht="12.8" hidden="false" customHeight="false" outlineLevel="0" collapsed="false">
      <c r="A529" s="1"/>
      <c r="B529" s="1"/>
      <c r="C529" s="1"/>
      <c r="G529" s="1"/>
      <c r="H529" s="18" t="n">
        <v>5</v>
      </c>
      <c r="K529" s="12"/>
    </row>
    <row r="530" customFormat="false" ht="39.75" hidden="false" customHeight="false" outlineLevel="0" collapsed="false">
      <c r="A530" s="28" t="s">
        <v>19</v>
      </c>
      <c r="B530" s="28" t="s">
        <v>771</v>
      </c>
      <c r="C530" s="28" t="s">
        <v>772</v>
      </c>
      <c r="D530" s="28" t="s">
        <v>773</v>
      </c>
      <c r="E530" s="28" t="s">
        <v>774</v>
      </c>
      <c r="G530" s="28" t="s">
        <v>775</v>
      </c>
      <c r="H530" s="28" t="s">
        <v>776</v>
      </c>
      <c r="J530" s="28" t="s">
        <v>777</v>
      </c>
      <c r="K530" s="28" t="s">
        <v>778</v>
      </c>
      <c r="L530" s="28" t="s">
        <v>779</v>
      </c>
      <c r="M530" s="28" t="s">
        <v>780</v>
      </c>
      <c r="N530" s="28" t="s">
        <v>781</v>
      </c>
      <c r="O530" s="28" t="s">
        <v>782</v>
      </c>
      <c r="P530" s="28" t="s">
        <v>783</v>
      </c>
      <c r="Q530" s="28" t="s">
        <v>784</v>
      </c>
      <c r="S530" s="28" t="s">
        <v>785</v>
      </c>
      <c r="T530" s="28" t="s">
        <v>786</v>
      </c>
    </row>
    <row r="531" customFormat="false" ht="12.8" hidden="false" customHeight="false" outlineLevel="0" collapsed="false">
      <c r="A531" s="29" t="s">
        <v>732</v>
      </c>
      <c r="B531" s="16" t="s">
        <v>182</v>
      </c>
      <c r="C531" s="16" t="s">
        <v>183</v>
      </c>
      <c r="D531" s="18" t="n">
        <v>12</v>
      </c>
      <c r="E531" s="18" t="n">
        <v>0</v>
      </c>
      <c r="G531" s="30" t="n">
        <f aca="true">IFERROR(MATCH(TRUE(),INDEX(ISBLANK(OFFSET(G532,0,1,1,200)),0,0),0)-1,200)</f>
        <v>1</v>
      </c>
      <c r="H531" s="12" t="s">
        <v>787</v>
      </c>
      <c r="J531" s="30" t="n">
        <f aca="true">IFERROR(MATCH(TRUE(),INDEX(ISBLANK(OFFSET(J532,0,1,1,200)),0,0),0)-1,200)</f>
        <v>0</v>
      </c>
      <c r="K531" s="12"/>
      <c r="L531" s="31"/>
      <c r="M531" s="31"/>
      <c r="N531" s="32" t="s">
        <v>12</v>
      </c>
      <c r="O531" s="31" t="n">
        <v>1</v>
      </c>
      <c r="P531" s="30" t="n">
        <f aca="true">IFERROR(MATCH(TRUE(),INDEX(ISBLANK(OFFSET(P531,0,1,1,200)),0,0),0)-1,200)</f>
        <v>1</v>
      </c>
      <c r="Q531" s="33" t="n">
        <v>1</v>
      </c>
      <c r="S531" s="30" t="n">
        <f aca="true">IFERROR(MATCH(TRUE(),INDEX(ISBLANK(OFFSET(S532,0,1,1,200)),0,0),0)-1,200)</f>
        <v>0</v>
      </c>
      <c r="T531" s="12"/>
    </row>
    <row r="532" customFormat="false" ht="12.8" hidden="false" customHeight="false" outlineLevel="0" collapsed="false">
      <c r="A532" s="1"/>
      <c r="B532" s="1"/>
      <c r="C532" s="1"/>
      <c r="G532" s="1"/>
      <c r="H532" s="12" t="s">
        <v>788</v>
      </c>
      <c r="K532" s="12"/>
      <c r="T532" s="12"/>
    </row>
    <row r="533" customFormat="false" ht="12.8" hidden="false" customHeight="false" outlineLevel="0" collapsed="false">
      <c r="A533" s="1"/>
      <c r="B533" s="1"/>
      <c r="C533" s="1"/>
      <c r="G533" s="1"/>
      <c r="H533" s="18" t="n">
        <v>1</v>
      </c>
      <c r="K533" s="12"/>
    </row>
    <row r="534" customFormat="false" ht="39.75" hidden="false" customHeight="false" outlineLevel="0" collapsed="false">
      <c r="A534" s="28" t="s">
        <v>19</v>
      </c>
      <c r="B534" s="28" t="s">
        <v>771</v>
      </c>
      <c r="C534" s="28" t="s">
        <v>772</v>
      </c>
      <c r="D534" s="28" t="s">
        <v>773</v>
      </c>
      <c r="E534" s="28" t="s">
        <v>774</v>
      </c>
      <c r="G534" s="28" t="s">
        <v>775</v>
      </c>
      <c r="H534" s="28" t="s">
        <v>776</v>
      </c>
      <c r="J534" s="28" t="s">
        <v>777</v>
      </c>
      <c r="K534" s="28" t="s">
        <v>778</v>
      </c>
      <c r="L534" s="28" t="s">
        <v>779</v>
      </c>
      <c r="M534" s="28" t="s">
        <v>780</v>
      </c>
      <c r="N534" s="28" t="s">
        <v>781</v>
      </c>
      <c r="O534" s="28" t="s">
        <v>782</v>
      </c>
      <c r="P534" s="28" t="s">
        <v>783</v>
      </c>
      <c r="Q534" s="28" t="s">
        <v>784</v>
      </c>
      <c r="S534" s="28" t="s">
        <v>785</v>
      </c>
      <c r="T534" s="28" t="s">
        <v>786</v>
      </c>
    </row>
    <row r="535" customFormat="false" ht="12.8" hidden="false" customHeight="false" outlineLevel="0" collapsed="false">
      <c r="A535" s="29" t="s">
        <v>732</v>
      </c>
      <c r="B535" s="16" t="s">
        <v>190</v>
      </c>
      <c r="C535" s="16" t="s">
        <v>191</v>
      </c>
      <c r="D535" s="18" t="n">
        <v>12</v>
      </c>
      <c r="E535" s="18" t="n">
        <v>0</v>
      </c>
      <c r="G535" s="30" t="n">
        <f aca="true">IFERROR(MATCH(TRUE(),INDEX(ISBLANK(OFFSET(G536,0,1,1,200)),0,0),0)-1,200)</f>
        <v>1</v>
      </c>
      <c r="H535" s="12" t="s">
        <v>787</v>
      </c>
      <c r="J535" s="30" t="n">
        <f aca="true">IFERROR(MATCH(TRUE(),INDEX(ISBLANK(OFFSET(J536,0,1,1,200)),0,0),0)-1,200)</f>
        <v>0</v>
      </c>
      <c r="K535" s="12"/>
      <c r="L535" s="31"/>
      <c r="M535" s="31"/>
      <c r="N535" s="32" t="s">
        <v>12</v>
      </c>
      <c r="O535" s="31" t="n">
        <v>1</v>
      </c>
      <c r="P535" s="30" t="n">
        <f aca="true">IFERROR(MATCH(TRUE(),INDEX(ISBLANK(OFFSET(P535,0,1,1,200)),0,0),0)-1,200)</f>
        <v>1</v>
      </c>
      <c r="Q535" s="33" t="n">
        <v>1</v>
      </c>
      <c r="S535" s="30" t="n">
        <f aca="true">IFERROR(MATCH(TRUE(),INDEX(ISBLANK(OFFSET(S536,0,1,1,200)),0,0),0)-1,200)</f>
        <v>0</v>
      </c>
      <c r="T535" s="12"/>
    </row>
    <row r="536" customFormat="false" ht="12.8" hidden="false" customHeight="false" outlineLevel="0" collapsed="false">
      <c r="A536" s="1"/>
      <c r="B536" s="1"/>
      <c r="C536" s="1"/>
      <c r="G536" s="1"/>
      <c r="H536" s="12" t="s">
        <v>788</v>
      </c>
      <c r="K536" s="12"/>
      <c r="T536" s="12"/>
    </row>
    <row r="537" customFormat="false" ht="12.8" hidden="false" customHeight="false" outlineLevel="0" collapsed="false">
      <c r="A537" s="1"/>
      <c r="B537" s="1"/>
      <c r="C537" s="1"/>
      <c r="G537" s="1"/>
      <c r="H537" s="18" t="n">
        <v>2</v>
      </c>
      <c r="K537" s="12"/>
    </row>
    <row r="538" customFormat="false" ht="39.75" hidden="false" customHeight="false" outlineLevel="0" collapsed="false">
      <c r="A538" s="28" t="s">
        <v>19</v>
      </c>
      <c r="B538" s="28" t="s">
        <v>771</v>
      </c>
      <c r="C538" s="28" t="s">
        <v>772</v>
      </c>
      <c r="D538" s="28" t="s">
        <v>773</v>
      </c>
      <c r="E538" s="28" t="s">
        <v>774</v>
      </c>
      <c r="G538" s="28" t="s">
        <v>775</v>
      </c>
      <c r="H538" s="28" t="s">
        <v>776</v>
      </c>
      <c r="J538" s="28" t="s">
        <v>777</v>
      </c>
      <c r="K538" s="28" t="s">
        <v>778</v>
      </c>
      <c r="L538" s="28" t="s">
        <v>779</v>
      </c>
      <c r="M538" s="28" t="s">
        <v>780</v>
      </c>
      <c r="N538" s="28" t="s">
        <v>781</v>
      </c>
      <c r="O538" s="28" t="s">
        <v>782</v>
      </c>
      <c r="P538" s="28" t="s">
        <v>783</v>
      </c>
      <c r="Q538" s="28" t="s">
        <v>784</v>
      </c>
      <c r="S538" s="28" t="s">
        <v>785</v>
      </c>
      <c r="T538" s="28" t="s">
        <v>786</v>
      </c>
    </row>
    <row r="539" customFormat="false" ht="12.8" hidden="false" customHeight="false" outlineLevel="0" collapsed="false">
      <c r="A539" s="29" t="s">
        <v>732</v>
      </c>
      <c r="B539" s="16" t="s">
        <v>196</v>
      </c>
      <c r="C539" s="16" t="s">
        <v>197</v>
      </c>
      <c r="D539" s="18" t="n">
        <v>12</v>
      </c>
      <c r="E539" s="18" t="n">
        <v>0</v>
      </c>
      <c r="G539" s="30" t="n">
        <f aca="true">IFERROR(MATCH(TRUE(),INDEX(ISBLANK(OFFSET(G540,0,1,1,200)),0,0),0)-1,200)</f>
        <v>1</v>
      </c>
      <c r="H539" s="12" t="s">
        <v>787</v>
      </c>
      <c r="J539" s="30" t="n">
        <f aca="true">IFERROR(MATCH(TRUE(),INDEX(ISBLANK(OFFSET(J540,0,1,1,200)),0,0),0)-1,200)</f>
        <v>0</v>
      </c>
      <c r="K539" s="12"/>
      <c r="L539" s="31"/>
      <c r="M539" s="31"/>
      <c r="N539" s="32" t="s">
        <v>12</v>
      </c>
      <c r="O539" s="31" t="n">
        <v>1</v>
      </c>
      <c r="P539" s="30" t="n">
        <f aca="true">IFERROR(MATCH(TRUE(),INDEX(ISBLANK(OFFSET(P539,0,1,1,200)),0,0),0)-1,200)</f>
        <v>1</v>
      </c>
      <c r="Q539" s="33" t="n">
        <v>1</v>
      </c>
      <c r="S539" s="30" t="n">
        <f aca="true">IFERROR(MATCH(TRUE(),INDEX(ISBLANK(OFFSET(S540,0,1,1,200)),0,0),0)-1,200)</f>
        <v>0</v>
      </c>
      <c r="T539" s="12"/>
    </row>
    <row r="540" customFormat="false" ht="12.8" hidden="false" customHeight="false" outlineLevel="0" collapsed="false">
      <c r="A540" s="1"/>
      <c r="B540" s="1"/>
      <c r="C540" s="1"/>
      <c r="G540" s="1"/>
      <c r="H540" s="12" t="s">
        <v>788</v>
      </c>
      <c r="K540" s="12"/>
      <c r="T540" s="12"/>
    </row>
    <row r="541" customFormat="false" ht="12.8" hidden="false" customHeight="false" outlineLevel="0" collapsed="false">
      <c r="A541" s="1"/>
      <c r="B541" s="1"/>
      <c r="C541" s="1"/>
      <c r="G541" s="1"/>
      <c r="H541" s="18" t="n">
        <v>1</v>
      </c>
      <c r="K541" s="12"/>
    </row>
    <row r="542" customFormat="false" ht="39.75" hidden="false" customHeight="false" outlineLevel="0" collapsed="false">
      <c r="A542" s="28" t="s">
        <v>19</v>
      </c>
      <c r="B542" s="28" t="s">
        <v>771</v>
      </c>
      <c r="C542" s="28" t="s">
        <v>772</v>
      </c>
      <c r="D542" s="28" t="s">
        <v>773</v>
      </c>
      <c r="E542" s="28" t="s">
        <v>774</v>
      </c>
      <c r="G542" s="28" t="s">
        <v>775</v>
      </c>
      <c r="H542" s="28" t="s">
        <v>776</v>
      </c>
      <c r="J542" s="28" t="s">
        <v>777</v>
      </c>
      <c r="K542" s="28" t="s">
        <v>778</v>
      </c>
      <c r="L542" s="28" t="s">
        <v>779</v>
      </c>
      <c r="M542" s="28" t="s">
        <v>780</v>
      </c>
      <c r="N542" s="28" t="s">
        <v>781</v>
      </c>
      <c r="O542" s="28" t="s">
        <v>782</v>
      </c>
      <c r="P542" s="28" t="s">
        <v>783</v>
      </c>
      <c r="Q542" s="28" t="s">
        <v>784</v>
      </c>
      <c r="S542" s="28" t="s">
        <v>785</v>
      </c>
      <c r="T542" s="28" t="s">
        <v>786</v>
      </c>
    </row>
    <row r="543" customFormat="false" ht="12.8" hidden="false" customHeight="false" outlineLevel="0" collapsed="false">
      <c r="A543" s="29" t="s">
        <v>732</v>
      </c>
      <c r="B543" s="16" t="s">
        <v>202</v>
      </c>
      <c r="C543" s="16" t="s">
        <v>203</v>
      </c>
      <c r="D543" s="18" t="n">
        <v>12</v>
      </c>
      <c r="E543" s="18" t="n">
        <v>0</v>
      </c>
      <c r="G543" s="30" t="n">
        <f aca="true">IFERROR(MATCH(TRUE(),INDEX(ISBLANK(OFFSET(G544,0,1,1,200)),0,0),0)-1,200)</f>
        <v>1</v>
      </c>
      <c r="H543" s="12" t="s">
        <v>787</v>
      </c>
      <c r="J543" s="30" t="n">
        <f aca="true">IFERROR(MATCH(TRUE(),INDEX(ISBLANK(OFFSET(J544,0,1,1,200)),0,0),0)-1,200)</f>
        <v>0</v>
      </c>
      <c r="K543" s="12"/>
      <c r="L543" s="31"/>
      <c r="M543" s="31"/>
      <c r="N543" s="32" t="s">
        <v>12</v>
      </c>
      <c r="O543" s="31" t="n">
        <v>1</v>
      </c>
      <c r="P543" s="30" t="n">
        <f aca="true">IFERROR(MATCH(TRUE(),INDEX(ISBLANK(OFFSET(P543,0,1,1,200)),0,0),0)-1,200)</f>
        <v>1</v>
      </c>
      <c r="Q543" s="33" t="n">
        <v>1</v>
      </c>
      <c r="S543" s="30" t="n">
        <f aca="true">IFERROR(MATCH(TRUE(),INDEX(ISBLANK(OFFSET(S544,0,1,1,200)),0,0),0)-1,200)</f>
        <v>0</v>
      </c>
      <c r="T543" s="12"/>
    </row>
    <row r="544" customFormat="false" ht="12.8" hidden="false" customHeight="false" outlineLevel="0" collapsed="false">
      <c r="A544" s="1"/>
      <c r="B544" s="1"/>
      <c r="C544" s="1"/>
      <c r="G544" s="1"/>
      <c r="H544" s="12" t="s">
        <v>788</v>
      </c>
      <c r="K544" s="12"/>
      <c r="T544" s="12"/>
    </row>
    <row r="545" customFormat="false" ht="12.8" hidden="false" customHeight="false" outlineLevel="0" collapsed="false">
      <c r="A545" s="1"/>
      <c r="B545" s="1"/>
      <c r="C545" s="1"/>
      <c r="G545" s="1"/>
      <c r="H545" s="18" t="n">
        <v>2</v>
      </c>
      <c r="K545" s="12"/>
    </row>
    <row r="546" customFormat="false" ht="39.75" hidden="false" customHeight="false" outlineLevel="0" collapsed="false">
      <c r="A546" s="28" t="s">
        <v>19</v>
      </c>
      <c r="B546" s="28" t="s">
        <v>771</v>
      </c>
      <c r="C546" s="28" t="s">
        <v>772</v>
      </c>
      <c r="D546" s="28" t="s">
        <v>773</v>
      </c>
      <c r="E546" s="28" t="s">
        <v>774</v>
      </c>
      <c r="G546" s="28" t="s">
        <v>775</v>
      </c>
      <c r="H546" s="28" t="s">
        <v>776</v>
      </c>
      <c r="J546" s="28" t="s">
        <v>777</v>
      </c>
      <c r="K546" s="28" t="s">
        <v>778</v>
      </c>
      <c r="L546" s="28" t="s">
        <v>779</v>
      </c>
      <c r="M546" s="28" t="s">
        <v>780</v>
      </c>
      <c r="N546" s="28" t="s">
        <v>781</v>
      </c>
      <c r="O546" s="28" t="s">
        <v>782</v>
      </c>
      <c r="P546" s="28" t="s">
        <v>783</v>
      </c>
      <c r="Q546" s="28" t="s">
        <v>784</v>
      </c>
      <c r="S546" s="28" t="s">
        <v>785</v>
      </c>
      <c r="T546" s="28" t="s">
        <v>786</v>
      </c>
    </row>
    <row r="547" customFormat="false" ht="12.8" hidden="false" customHeight="false" outlineLevel="0" collapsed="false">
      <c r="A547" s="29" t="s">
        <v>732</v>
      </c>
      <c r="B547" s="16" t="s">
        <v>208</v>
      </c>
      <c r="C547" s="16" t="s">
        <v>209</v>
      </c>
      <c r="D547" s="18" t="n">
        <v>12</v>
      </c>
      <c r="E547" s="18" t="n">
        <v>0</v>
      </c>
      <c r="G547" s="30" t="n">
        <f aca="true">IFERROR(MATCH(TRUE(),INDEX(ISBLANK(OFFSET(G548,0,1,1,200)),0,0),0)-1,200)</f>
        <v>1</v>
      </c>
      <c r="H547" s="12" t="s">
        <v>787</v>
      </c>
      <c r="J547" s="30" t="n">
        <f aca="true">IFERROR(MATCH(TRUE(),INDEX(ISBLANK(OFFSET(J548,0,1,1,200)),0,0),0)-1,200)</f>
        <v>0</v>
      </c>
      <c r="K547" s="12"/>
      <c r="L547" s="31"/>
      <c r="M547" s="31"/>
      <c r="N547" s="32" t="s">
        <v>12</v>
      </c>
      <c r="O547" s="31" t="n">
        <v>1</v>
      </c>
      <c r="P547" s="30" t="n">
        <f aca="true">IFERROR(MATCH(TRUE(),INDEX(ISBLANK(OFFSET(P547,0,1,1,200)),0,0),0)-1,200)</f>
        <v>1</v>
      </c>
      <c r="Q547" s="33" t="n">
        <v>1</v>
      </c>
      <c r="S547" s="30" t="n">
        <f aca="true">IFERROR(MATCH(TRUE(),INDEX(ISBLANK(OFFSET(S548,0,1,1,200)),0,0),0)-1,200)</f>
        <v>0</v>
      </c>
      <c r="T547" s="12"/>
    </row>
    <row r="548" customFormat="false" ht="12.8" hidden="false" customHeight="false" outlineLevel="0" collapsed="false">
      <c r="A548" s="1"/>
      <c r="B548" s="1"/>
      <c r="C548" s="1"/>
      <c r="G548" s="1"/>
      <c r="H548" s="12" t="s">
        <v>788</v>
      </c>
      <c r="K548" s="12"/>
      <c r="T548" s="12"/>
    </row>
    <row r="549" customFormat="false" ht="12.8" hidden="false" customHeight="false" outlineLevel="0" collapsed="false">
      <c r="A549" s="1"/>
      <c r="B549" s="1"/>
      <c r="C549" s="1"/>
      <c r="G549" s="1"/>
      <c r="H549" s="18" t="n">
        <v>1</v>
      </c>
      <c r="K549" s="12"/>
    </row>
    <row r="550" customFormat="false" ht="39.75" hidden="false" customHeight="false" outlineLevel="0" collapsed="false">
      <c r="A550" s="28" t="s">
        <v>19</v>
      </c>
      <c r="B550" s="28" t="s">
        <v>771</v>
      </c>
      <c r="C550" s="28" t="s">
        <v>772</v>
      </c>
      <c r="D550" s="28" t="s">
        <v>773</v>
      </c>
      <c r="E550" s="28" t="s">
        <v>774</v>
      </c>
      <c r="G550" s="28" t="s">
        <v>775</v>
      </c>
      <c r="H550" s="28" t="s">
        <v>776</v>
      </c>
      <c r="J550" s="28" t="s">
        <v>777</v>
      </c>
      <c r="K550" s="28" t="s">
        <v>778</v>
      </c>
      <c r="L550" s="28" t="s">
        <v>779</v>
      </c>
      <c r="M550" s="28" t="s">
        <v>780</v>
      </c>
      <c r="N550" s="28" t="s">
        <v>781</v>
      </c>
      <c r="O550" s="28" t="s">
        <v>782</v>
      </c>
      <c r="P550" s="28" t="s">
        <v>783</v>
      </c>
      <c r="Q550" s="28" t="s">
        <v>784</v>
      </c>
      <c r="S550" s="28" t="s">
        <v>785</v>
      </c>
      <c r="T550" s="28" t="s">
        <v>786</v>
      </c>
    </row>
    <row r="551" customFormat="false" ht="12.8" hidden="false" customHeight="false" outlineLevel="0" collapsed="false">
      <c r="A551" s="29" t="s">
        <v>732</v>
      </c>
      <c r="B551" s="16" t="s">
        <v>214</v>
      </c>
      <c r="C551" s="16" t="s">
        <v>215</v>
      </c>
      <c r="D551" s="18" t="n">
        <v>12</v>
      </c>
      <c r="E551" s="18" t="n">
        <v>0</v>
      </c>
      <c r="G551" s="30" t="n">
        <f aca="true">IFERROR(MATCH(TRUE(),INDEX(ISBLANK(OFFSET(G552,0,1,1,200)),0,0),0)-1,200)</f>
        <v>1</v>
      </c>
      <c r="H551" s="12" t="s">
        <v>787</v>
      </c>
      <c r="J551" s="30" t="n">
        <f aca="true">IFERROR(MATCH(TRUE(),INDEX(ISBLANK(OFFSET(J552,0,1,1,200)),0,0),0)-1,200)</f>
        <v>0</v>
      </c>
      <c r="K551" s="12"/>
      <c r="L551" s="31"/>
      <c r="M551" s="31"/>
      <c r="N551" s="32" t="s">
        <v>12</v>
      </c>
      <c r="O551" s="31" t="n">
        <v>1</v>
      </c>
      <c r="P551" s="30" t="n">
        <f aca="true">IFERROR(MATCH(TRUE(),INDEX(ISBLANK(OFFSET(P551,0,1,1,200)),0,0),0)-1,200)</f>
        <v>1</v>
      </c>
      <c r="Q551" s="33" t="n">
        <v>1</v>
      </c>
      <c r="S551" s="30" t="n">
        <f aca="true">IFERROR(MATCH(TRUE(),INDEX(ISBLANK(OFFSET(S552,0,1,1,200)),0,0),0)-1,200)</f>
        <v>0</v>
      </c>
      <c r="T551" s="12"/>
    </row>
    <row r="552" customFormat="false" ht="12.8" hidden="false" customHeight="false" outlineLevel="0" collapsed="false">
      <c r="A552" s="1"/>
      <c r="B552" s="1"/>
      <c r="C552" s="1"/>
      <c r="G552" s="1"/>
      <c r="H552" s="12" t="s">
        <v>788</v>
      </c>
      <c r="K552" s="12"/>
      <c r="T552" s="12"/>
    </row>
    <row r="553" customFormat="false" ht="12.8" hidden="false" customHeight="false" outlineLevel="0" collapsed="false">
      <c r="A553" s="1"/>
      <c r="B553" s="1"/>
      <c r="C553" s="1"/>
      <c r="G553" s="1"/>
      <c r="H553" s="18" t="n">
        <v>1</v>
      </c>
      <c r="K553" s="12"/>
    </row>
    <row r="554" customFormat="false" ht="39.75" hidden="false" customHeight="false" outlineLevel="0" collapsed="false">
      <c r="A554" s="28" t="s">
        <v>19</v>
      </c>
      <c r="B554" s="28" t="s">
        <v>771</v>
      </c>
      <c r="C554" s="28" t="s">
        <v>772</v>
      </c>
      <c r="D554" s="28" t="s">
        <v>773</v>
      </c>
      <c r="E554" s="28" t="s">
        <v>774</v>
      </c>
      <c r="G554" s="28" t="s">
        <v>775</v>
      </c>
      <c r="H554" s="28" t="s">
        <v>776</v>
      </c>
      <c r="J554" s="28" t="s">
        <v>777</v>
      </c>
      <c r="K554" s="28" t="s">
        <v>778</v>
      </c>
      <c r="L554" s="28" t="s">
        <v>779</v>
      </c>
      <c r="M554" s="28" t="s">
        <v>780</v>
      </c>
      <c r="N554" s="28" t="s">
        <v>781</v>
      </c>
      <c r="O554" s="28" t="s">
        <v>782</v>
      </c>
      <c r="P554" s="28" t="s">
        <v>783</v>
      </c>
      <c r="Q554" s="28" t="s">
        <v>784</v>
      </c>
      <c r="S554" s="28" t="s">
        <v>785</v>
      </c>
      <c r="T554" s="28" t="s">
        <v>786</v>
      </c>
    </row>
    <row r="555" customFormat="false" ht="12.8" hidden="false" customHeight="false" outlineLevel="0" collapsed="false">
      <c r="A555" s="29" t="s">
        <v>732</v>
      </c>
      <c r="B555" s="16" t="s">
        <v>220</v>
      </c>
      <c r="C555" s="16" t="s">
        <v>221</v>
      </c>
      <c r="D555" s="18" t="n">
        <v>12</v>
      </c>
      <c r="E555" s="18" t="n">
        <v>0</v>
      </c>
      <c r="G555" s="30" t="n">
        <f aca="true">IFERROR(MATCH(TRUE(),INDEX(ISBLANK(OFFSET(G556,0,1,1,200)),0,0),0)-1,200)</f>
        <v>1</v>
      </c>
      <c r="H555" s="12" t="s">
        <v>787</v>
      </c>
      <c r="J555" s="30" t="n">
        <f aca="true">IFERROR(MATCH(TRUE(),INDEX(ISBLANK(OFFSET(J556,0,1,1,200)),0,0),0)-1,200)</f>
        <v>0</v>
      </c>
      <c r="K555" s="12"/>
      <c r="L555" s="31"/>
      <c r="M555" s="31"/>
      <c r="N555" s="32" t="s">
        <v>12</v>
      </c>
      <c r="O555" s="31" t="n">
        <v>1</v>
      </c>
      <c r="P555" s="30" t="n">
        <f aca="true">IFERROR(MATCH(TRUE(),INDEX(ISBLANK(OFFSET(P555,0,1,1,200)),0,0),0)-1,200)</f>
        <v>1</v>
      </c>
      <c r="Q555" s="33" t="n">
        <v>1</v>
      </c>
      <c r="S555" s="30" t="n">
        <f aca="true">IFERROR(MATCH(TRUE(),INDEX(ISBLANK(OFFSET(S556,0,1,1,200)),0,0),0)-1,200)</f>
        <v>0</v>
      </c>
      <c r="T555" s="12"/>
    </row>
    <row r="556" customFormat="false" ht="12.8" hidden="false" customHeight="false" outlineLevel="0" collapsed="false">
      <c r="A556" s="1"/>
      <c r="B556" s="1"/>
      <c r="C556" s="1"/>
      <c r="G556" s="1"/>
      <c r="H556" s="12" t="s">
        <v>788</v>
      </c>
      <c r="K556" s="12"/>
      <c r="T556" s="12"/>
    </row>
    <row r="557" customFormat="false" ht="12.8" hidden="false" customHeight="false" outlineLevel="0" collapsed="false">
      <c r="A557" s="1"/>
      <c r="B557" s="1"/>
      <c r="C557" s="1"/>
      <c r="G557" s="1"/>
      <c r="H557" s="18" t="n">
        <v>2</v>
      </c>
      <c r="K557" s="12"/>
    </row>
    <row r="558" customFormat="false" ht="39.75" hidden="false" customHeight="false" outlineLevel="0" collapsed="false">
      <c r="A558" s="28" t="s">
        <v>19</v>
      </c>
      <c r="B558" s="28" t="s">
        <v>771</v>
      </c>
      <c r="C558" s="28" t="s">
        <v>772</v>
      </c>
      <c r="D558" s="28" t="s">
        <v>773</v>
      </c>
      <c r="E558" s="28" t="s">
        <v>774</v>
      </c>
      <c r="G558" s="28" t="s">
        <v>775</v>
      </c>
      <c r="H558" s="28" t="s">
        <v>776</v>
      </c>
      <c r="J558" s="28" t="s">
        <v>777</v>
      </c>
      <c r="K558" s="28" t="s">
        <v>778</v>
      </c>
      <c r="L558" s="28" t="s">
        <v>779</v>
      </c>
      <c r="M558" s="28" t="s">
        <v>780</v>
      </c>
      <c r="N558" s="28" t="s">
        <v>781</v>
      </c>
      <c r="O558" s="28" t="s">
        <v>782</v>
      </c>
      <c r="P558" s="28" t="s">
        <v>783</v>
      </c>
      <c r="Q558" s="28" t="s">
        <v>784</v>
      </c>
      <c r="S558" s="28" t="s">
        <v>785</v>
      </c>
      <c r="T558" s="28" t="s">
        <v>786</v>
      </c>
    </row>
    <row r="559" customFormat="false" ht="12.8" hidden="false" customHeight="false" outlineLevel="0" collapsed="false">
      <c r="A559" s="29" t="s">
        <v>732</v>
      </c>
      <c r="B559" s="16" t="s">
        <v>226</v>
      </c>
      <c r="C559" s="16" t="s">
        <v>227</v>
      </c>
      <c r="D559" s="18" t="n">
        <v>12</v>
      </c>
      <c r="E559" s="18" t="n">
        <v>0</v>
      </c>
      <c r="G559" s="30" t="n">
        <f aca="true">IFERROR(MATCH(TRUE(),INDEX(ISBLANK(OFFSET(G560,0,1,1,200)),0,0),0)-1,200)</f>
        <v>1</v>
      </c>
      <c r="H559" s="12" t="s">
        <v>787</v>
      </c>
      <c r="J559" s="30" t="n">
        <f aca="true">IFERROR(MATCH(TRUE(),INDEX(ISBLANK(OFFSET(J560,0,1,1,200)),0,0),0)-1,200)</f>
        <v>0</v>
      </c>
      <c r="K559" s="12"/>
      <c r="L559" s="31"/>
      <c r="M559" s="31"/>
      <c r="N559" s="32" t="s">
        <v>12</v>
      </c>
      <c r="O559" s="31" t="n">
        <v>1</v>
      </c>
      <c r="P559" s="30" t="n">
        <f aca="true">IFERROR(MATCH(TRUE(),INDEX(ISBLANK(OFFSET(P559,0,1,1,200)),0,0),0)-1,200)</f>
        <v>1</v>
      </c>
      <c r="Q559" s="33" t="n">
        <v>1</v>
      </c>
      <c r="S559" s="30" t="n">
        <f aca="true">IFERROR(MATCH(TRUE(),INDEX(ISBLANK(OFFSET(S560,0,1,1,200)),0,0),0)-1,200)</f>
        <v>0</v>
      </c>
      <c r="T559" s="12"/>
    </row>
    <row r="560" customFormat="false" ht="12.8" hidden="false" customHeight="false" outlineLevel="0" collapsed="false">
      <c r="A560" s="1"/>
      <c r="B560" s="1"/>
      <c r="C560" s="1"/>
      <c r="G560" s="1"/>
      <c r="H560" s="12" t="s">
        <v>788</v>
      </c>
      <c r="K560" s="12"/>
      <c r="T560" s="12"/>
    </row>
    <row r="561" customFormat="false" ht="12.8" hidden="false" customHeight="false" outlineLevel="0" collapsed="false">
      <c r="A561" s="1"/>
      <c r="B561" s="1"/>
      <c r="C561" s="1"/>
      <c r="G561" s="1"/>
      <c r="H561" s="18" t="n">
        <v>3</v>
      </c>
      <c r="K561" s="12"/>
    </row>
    <row r="562" customFormat="false" ht="39.75" hidden="false" customHeight="false" outlineLevel="0" collapsed="false">
      <c r="A562" s="28" t="s">
        <v>19</v>
      </c>
      <c r="B562" s="28" t="s">
        <v>771</v>
      </c>
      <c r="C562" s="28" t="s">
        <v>772</v>
      </c>
      <c r="D562" s="28" t="s">
        <v>773</v>
      </c>
      <c r="E562" s="28" t="s">
        <v>774</v>
      </c>
      <c r="G562" s="28" t="s">
        <v>775</v>
      </c>
      <c r="H562" s="28" t="s">
        <v>776</v>
      </c>
      <c r="J562" s="28" t="s">
        <v>777</v>
      </c>
      <c r="K562" s="28" t="s">
        <v>778</v>
      </c>
      <c r="L562" s="28" t="s">
        <v>779</v>
      </c>
      <c r="M562" s="28" t="s">
        <v>780</v>
      </c>
      <c r="N562" s="28" t="s">
        <v>781</v>
      </c>
      <c r="O562" s="28" t="s">
        <v>782</v>
      </c>
      <c r="P562" s="28" t="s">
        <v>783</v>
      </c>
      <c r="Q562" s="28" t="s">
        <v>784</v>
      </c>
      <c r="S562" s="28" t="s">
        <v>785</v>
      </c>
      <c r="T562" s="28" t="s">
        <v>786</v>
      </c>
    </row>
    <row r="563" customFormat="false" ht="12.8" hidden="false" customHeight="false" outlineLevel="0" collapsed="false">
      <c r="A563" s="29" t="s">
        <v>732</v>
      </c>
      <c r="B563" s="16" t="s">
        <v>232</v>
      </c>
      <c r="C563" s="16" t="s">
        <v>233</v>
      </c>
      <c r="D563" s="18" t="n">
        <v>12</v>
      </c>
      <c r="E563" s="18" t="n">
        <v>0</v>
      </c>
      <c r="G563" s="30" t="n">
        <f aca="true">IFERROR(MATCH(TRUE(),INDEX(ISBLANK(OFFSET(G564,0,1,1,200)),0,0),0)-1,200)</f>
        <v>1</v>
      </c>
      <c r="H563" s="12" t="s">
        <v>787</v>
      </c>
      <c r="J563" s="30" t="n">
        <f aca="true">IFERROR(MATCH(TRUE(),INDEX(ISBLANK(OFFSET(J564,0,1,1,200)),0,0),0)-1,200)</f>
        <v>0</v>
      </c>
      <c r="K563" s="12"/>
      <c r="L563" s="31"/>
      <c r="M563" s="31"/>
      <c r="N563" s="32" t="s">
        <v>12</v>
      </c>
      <c r="O563" s="31" t="n">
        <v>1</v>
      </c>
      <c r="P563" s="30" t="n">
        <f aca="true">IFERROR(MATCH(TRUE(),INDEX(ISBLANK(OFFSET(P563,0,1,1,200)),0,0),0)-1,200)</f>
        <v>1</v>
      </c>
      <c r="Q563" s="33" t="n">
        <v>1</v>
      </c>
      <c r="S563" s="30" t="n">
        <f aca="true">IFERROR(MATCH(TRUE(),INDEX(ISBLANK(OFFSET(S564,0,1,1,200)),0,0),0)-1,200)</f>
        <v>0</v>
      </c>
      <c r="T563" s="12"/>
    </row>
    <row r="564" customFormat="false" ht="12.8" hidden="false" customHeight="false" outlineLevel="0" collapsed="false">
      <c r="A564" s="1"/>
      <c r="B564" s="1"/>
      <c r="C564" s="1"/>
      <c r="G564" s="1"/>
      <c r="H564" s="12" t="s">
        <v>788</v>
      </c>
      <c r="K564" s="12"/>
      <c r="T564" s="12"/>
    </row>
    <row r="565" customFormat="false" ht="12.8" hidden="false" customHeight="false" outlineLevel="0" collapsed="false">
      <c r="A565" s="1"/>
      <c r="B565" s="1"/>
      <c r="C565" s="1"/>
      <c r="G565" s="1"/>
      <c r="H565" s="18" t="n">
        <v>2</v>
      </c>
      <c r="K565" s="12"/>
    </row>
    <row r="566" customFormat="false" ht="39.75" hidden="false" customHeight="false" outlineLevel="0" collapsed="false">
      <c r="A566" s="28" t="s">
        <v>19</v>
      </c>
      <c r="B566" s="28" t="s">
        <v>771</v>
      </c>
      <c r="C566" s="28" t="s">
        <v>772</v>
      </c>
      <c r="D566" s="28" t="s">
        <v>773</v>
      </c>
      <c r="E566" s="28" t="s">
        <v>774</v>
      </c>
      <c r="G566" s="28" t="s">
        <v>775</v>
      </c>
      <c r="H566" s="28" t="s">
        <v>776</v>
      </c>
      <c r="J566" s="28" t="s">
        <v>777</v>
      </c>
      <c r="K566" s="28" t="s">
        <v>778</v>
      </c>
      <c r="L566" s="28" t="s">
        <v>779</v>
      </c>
      <c r="M566" s="28" t="s">
        <v>780</v>
      </c>
      <c r="N566" s="28" t="s">
        <v>781</v>
      </c>
      <c r="O566" s="28" t="s">
        <v>782</v>
      </c>
      <c r="P566" s="28" t="s">
        <v>783</v>
      </c>
      <c r="Q566" s="28" t="s">
        <v>784</v>
      </c>
      <c r="S566" s="28" t="s">
        <v>785</v>
      </c>
      <c r="T566" s="28" t="s">
        <v>786</v>
      </c>
    </row>
    <row r="567" customFormat="false" ht="12.8" hidden="false" customHeight="false" outlineLevel="0" collapsed="false">
      <c r="A567" s="29" t="s">
        <v>733</v>
      </c>
      <c r="B567" s="16" t="s">
        <v>238</v>
      </c>
      <c r="C567" s="16" t="s">
        <v>239</v>
      </c>
      <c r="D567" s="18" t="n">
        <v>12</v>
      </c>
      <c r="E567" s="18" t="n">
        <v>0</v>
      </c>
      <c r="G567" s="30" t="n">
        <f aca="true">IFERROR(MATCH(TRUE(),INDEX(ISBLANK(OFFSET(G568,0,1,1,200)),0,0),0)-1,200)</f>
        <v>1</v>
      </c>
      <c r="H567" s="12" t="s">
        <v>787</v>
      </c>
      <c r="J567" s="30" t="n">
        <f aca="true">IFERROR(MATCH(TRUE(),INDEX(ISBLANK(OFFSET(J568,0,1,1,200)),0,0),0)-1,200)</f>
        <v>0</v>
      </c>
      <c r="K567" s="12"/>
      <c r="L567" s="31"/>
      <c r="M567" s="31"/>
      <c r="N567" s="32" t="s">
        <v>12</v>
      </c>
      <c r="O567" s="31" t="n">
        <v>1</v>
      </c>
      <c r="P567" s="30" t="n">
        <f aca="true">IFERROR(MATCH(TRUE(),INDEX(ISBLANK(OFFSET(P567,0,1,1,200)),0,0),0)-1,200)</f>
        <v>1</v>
      </c>
      <c r="Q567" s="33" t="n">
        <v>1</v>
      </c>
      <c r="S567" s="30" t="n">
        <f aca="true">IFERROR(MATCH(TRUE(),INDEX(ISBLANK(OFFSET(S568,0,1,1,200)),0,0),0)-1,200)</f>
        <v>0</v>
      </c>
      <c r="T567" s="12"/>
    </row>
    <row r="568" customFormat="false" ht="12.8" hidden="false" customHeight="false" outlineLevel="0" collapsed="false">
      <c r="A568" s="1"/>
      <c r="B568" s="1"/>
      <c r="C568" s="1"/>
      <c r="G568" s="1"/>
      <c r="H568" s="12" t="s">
        <v>788</v>
      </c>
      <c r="K568" s="12"/>
      <c r="T568" s="12"/>
    </row>
    <row r="569" customFormat="false" ht="12.8" hidden="false" customHeight="false" outlineLevel="0" collapsed="false">
      <c r="A569" s="1"/>
      <c r="B569" s="1"/>
      <c r="C569" s="1"/>
      <c r="G569" s="1"/>
      <c r="H569" s="18" t="n">
        <v>0</v>
      </c>
      <c r="K569" s="12"/>
    </row>
    <row r="570" customFormat="false" ht="39.75" hidden="false" customHeight="false" outlineLevel="0" collapsed="false">
      <c r="A570" s="28" t="s">
        <v>19</v>
      </c>
      <c r="B570" s="28" t="s">
        <v>771</v>
      </c>
      <c r="C570" s="28" t="s">
        <v>772</v>
      </c>
      <c r="D570" s="28" t="s">
        <v>773</v>
      </c>
      <c r="E570" s="28" t="s">
        <v>774</v>
      </c>
      <c r="G570" s="28" t="s">
        <v>775</v>
      </c>
      <c r="H570" s="28" t="s">
        <v>776</v>
      </c>
      <c r="J570" s="28" t="s">
        <v>777</v>
      </c>
      <c r="K570" s="28" t="s">
        <v>778</v>
      </c>
      <c r="L570" s="28" t="s">
        <v>779</v>
      </c>
      <c r="M570" s="28" t="s">
        <v>780</v>
      </c>
      <c r="N570" s="28" t="s">
        <v>781</v>
      </c>
      <c r="O570" s="28" t="s">
        <v>782</v>
      </c>
      <c r="P570" s="28" t="s">
        <v>783</v>
      </c>
      <c r="Q570" s="28" t="s">
        <v>784</v>
      </c>
      <c r="S570" s="28" t="s">
        <v>785</v>
      </c>
      <c r="T570" s="28" t="s">
        <v>786</v>
      </c>
    </row>
    <row r="571" customFormat="false" ht="12.8" hidden="false" customHeight="false" outlineLevel="0" collapsed="false">
      <c r="A571" s="29" t="s">
        <v>733</v>
      </c>
      <c r="B571" s="16" t="s">
        <v>250</v>
      </c>
      <c r="C571" s="16" t="s">
        <v>251</v>
      </c>
      <c r="D571" s="18" t="n">
        <v>12</v>
      </c>
      <c r="E571" s="18" t="n">
        <v>0</v>
      </c>
      <c r="G571" s="30" t="n">
        <f aca="true">IFERROR(MATCH(TRUE(),INDEX(ISBLANK(OFFSET(G572,0,1,1,200)),0,0),0)-1,200)</f>
        <v>1</v>
      </c>
      <c r="H571" s="12" t="s">
        <v>787</v>
      </c>
      <c r="J571" s="30" t="n">
        <f aca="true">IFERROR(MATCH(TRUE(),INDEX(ISBLANK(OFFSET(J572,0,1,1,200)),0,0),0)-1,200)</f>
        <v>0</v>
      </c>
      <c r="K571" s="12"/>
      <c r="L571" s="31"/>
      <c r="M571" s="31"/>
      <c r="N571" s="32" t="s">
        <v>12</v>
      </c>
      <c r="O571" s="31" t="n">
        <v>1</v>
      </c>
      <c r="P571" s="30" t="n">
        <f aca="true">IFERROR(MATCH(TRUE(),INDEX(ISBLANK(OFFSET(P571,0,1,1,200)),0,0),0)-1,200)</f>
        <v>1</v>
      </c>
      <c r="Q571" s="33" t="n">
        <v>1</v>
      </c>
      <c r="S571" s="30" t="n">
        <f aca="true">IFERROR(MATCH(TRUE(),INDEX(ISBLANK(OFFSET(S572,0,1,1,200)),0,0),0)-1,200)</f>
        <v>0</v>
      </c>
      <c r="T571" s="12"/>
    </row>
    <row r="572" customFormat="false" ht="12.8" hidden="false" customHeight="false" outlineLevel="0" collapsed="false">
      <c r="A572" s="1"/>
      <c r="B572" s="1"/>
      <c r="C572" s="1"/>
      <c r="G572" s="1"/>
      <c r="H572" s="12" t="s">
        <v>788</v>
      </c>
      <c r="K572" s="12"/>
      <c r="T572" s="12"/>
    </row>
    <row r="573" customFormat="false" ht="12.8" hidden="false" customHeight="false" outlineLevel="0" collapsed="false">
      <c r="A573" s="1"/>
      <c r="B573" s="1"/>
      <c r="C573" s="1"/>
      <c r="G573" s="1"/>
      <c r="H573" s="18" t="n">
        <v>0</v>
      </c>
      <c r="K573" s="12"/>
    </row>
    <row r="574" customFormat="false" ht="39.75" hidden="false" customHeight="false" outlineLevel="0" collapsed="false">
      <c r="A574" s="28" t="s">
        <v>19</v>
      </c>
      <c r="B574" s="28" t="s">
        <v>771</v>
      </c>
      <c r="C574" s="28" t="s">
        <v>772</v>
      </c>
      <c r="D574" s="28" t="s">
        <v>773</v>
      </c>
      <c r="E574" s="28" t="s">
        <v>774</v>
      </c>
      <c r="G574" s="28" t="s">
        <v>775</v>
      </c>
      <c r="H574" s="28" t="s">
        <v>776</v>
      </c>
      <c r="J574" s="28" t="s">
        <v>777</v>
      </c>
      <c r="K574" s="28" t="s">
        <v>778</v>
      </c>
      <c r="L574" s="28" t="s">
        <v>779</v>
      </c>
      <c r="M574" s="28" t="s">
        <v>780</v>
      </c>
      <c r="N574" s="28" t="s">
        <v>781</v>
      </c>
      <c r="O574" s="28" t="s">
        <v>782</v>
      </c>
      <c r="P574" s="28" t="s">
        <v>783</v>
      </c>
      <c r="Q574" s="28" t="s">
        <v>784</v>
      </c>
      <c r="S574" s="28" t="s">
        <v>785</v>
      </c>
      <c r="T574" s="28" t="s">
        <v>786</v>
      </c>
    </row>
    <row r="575" customFormat="false" ht="12.8" hidden="false" customHeight="false" outlineLevel="0" collapsed="false">
      <c r="A575" s="29" t="s">
        <v>733</v>
      </c>
      <c r="B575" s="16" t="s">
        <v>256</v>
      </c>
      <c r="C575" s="16" t="s">
        <v>257</v>
      </c>
      <c r="D575" s="18" t="n">
        <v>12</v>
      </c>
      <c r="E575" s="18" t="n">
        <v>0</v>
      </c>
      <c r="G575" s="30" t="n">
        <f aca="true">IFERROR(MATCH(TRUE(),INDEX(ISBLANK(OFFSET(G576,0,1,1,200)),0,0),0)-1,200)</f>
        <v>1</v>
      </c>
      <c r="H575" s="12" t="s">
        <v>787</v>
      </c>
      <c r="J575" s="30" t="n">
        <f aca="true">IFERROR(MATCH(TRUE(),INDEX(ISBLANK(OFFSET(J576,0,1,1,200)),0,0),0)-1,200)</f>
        <v>0</v>
      </c>
      <c r="K575" s="12"/>
      <c r="L575" s="31"/>
      <c r="M575" s="31"/>
      <c r="N575" s="32" t="s">
        <v>12</v>
      </c>
      <c r="O575" s="31" t="n">
        <v>1</v>
      </c>
      <c r="P575" s="30" t="n">
        <f aca="true">IFERROR(MATCH(TRUE(),INDEX(ISBLANK(OFFSET(P575,0,1,1,200)),0,0),0)-1,200)</f>
        <v>1</v>
      </c>
      <c r="Q575" s="33" t="n">
        <v>1</v>
      </c>
      <c r="S575" s="30" t="n">
        <f aca="true">IFERROR(MATCH(TRUE(),INDEX(ISBLANK(OFFSET(S576,0,1,1,200)),0,0),0)-1,200)</f>
        <v>0</v>
      </c>
      <c r="T575" s="12"/>
    </row>
    <row r="576" customFormat="false" ht="12.8" hidden="false" customHeight="false" outlineLevel="0" collapsed="false">
      <c r="A576" s="1"/>
      <c r="B576" s="1"/>
      <c r="C576" s="1"/>
      <c r="G576" s="1"/>
      <c r="H576" s="12" t="s">
        <v>788</v>
      </c>
      <c r="K576" s="12"/>
      <c r="T576" s="12"/>
    </row>
    <row r="577" customFormat="false" ht="12.8" hidden="false" customHeight="false" outlineLevel="0" collapsed="false">
      <c r="A577" s="1"/>
      <c r="B577" s="1"/>
      <c r="C577" s="1"/>
      <c r="G577" s="1"/>
      <c r="H577" s="18" t="n">
        <v>0</v>
      </c>
      <c r="K577" s="12"/>
    </row>
    <row r="578" customFormat="false" ht="39.75" hidden="false" customHeight="false" outlineLevel="0" collapsed="false">
      <c r="A578" s="28" t="s">
        <v>19</v>
      </c>
      <c r="B578" s="28" t="s">
        <v>771</v>
      </c>
      <c r="C578" s="28" t="s">
        <v>772</v>
      </c>
      <c r="D578" s="28" t="s">
        <v>773</v>
      </c>
      <c r="E578" s="28" t="s">
        <v>774</v>
      </c>
      <c r="G578" s="28" t="s">
        <v>775</v>
      </c>
      <c r="H578" s="28" t="s">
        <v>776</v>
      </c>
      <c r="J578" s="28" t="s">
        <v>777</v>
      </c>
      <c r="K578" s="28" t="s">
        <v>778</v>
      </c>
      <c r="L578" s="28" t="s">
        <v>779</v>
      </c>
      <c r="M578" s="28" t="s">
        <v>780</v>
      </c>
      <c r="N578" s="28" t="s">
        <v>781</v>
      </c>
      <c r="O578" s="28" t="s">
        <v>782</v>
      </c>
      <c r="P578" s="28" t="s">
        <v>783</v>
      </c>
      <c r="Q578" s="28" t="s">
        <v>784</v>
      </c>
      <c r="S578" s="28" t="s">
        <v>785</v>
      </c>
      <c r="T578" s="28" t="s">
        <v>786</v>
      </c>
    </row>
    <row r="579" customFormat="false" ht="12.8" hidden="false" customHeight="false" outlineLevel="0" collapsed="false">
      <c r="A579" s="29" t="s">
        <v>733</v>
      </c>
      <c r="B579" s="16" t="s">
        <v>262</v>
      </c>
      <c r="C579" s="16" t="s">
        <v>263</v>
      </c>
      <c r="D579" s="18" t="n">
        <v>12</v>
      </c>
      <c r="E579" s="18" t="n">
        <v>0</v>
      </c>
      <c r="G579" s="30" t="n">
        <f aca="true">IFERROR(MATCH(TRUE(),INDEX(ISBLANK(OFFSET(G580,0,1,1,200)),0,0),0)-1,200)</f>
        <v>1</v>
      </c>
      <c r="H579" s="12" t="s">
        <v>787</v>
      </c>
      <c r="J579" s="30" t="n">
        <f aca="true">IFERROR(MATCH(TRUE(),INDEX(ISBLANK(OFFSET(J580,0,1,1,200)),0,0),0)-1,200)</f>
        <v>0</v>
      </c>
      <c r="K579" s="12"/>
      <c r="L579" s="31"/>
      <c r="M579" s="31"/>
      <c r="N579" s="32" t="s">
        <v>12</v>
      </c>
      <c r="O579" s="31" t="n">
        <v>1</v>
      </c>
      <c r="P579" s="30" t="n">
        <f aca="true">IFERROR(MATCH(TRUE(),INDEX(ISBLANK(OFFSET(P579,0,1,1,200)),0,0),0)-1,200)</f>
        <v>1</v>
      </c>
      <c r="Q579" s="33" t="n">
        <v>1</v>
      </c>
      <c r="S579" s="30" t="n">
        <f aca="true">IFERROR(MATCH(TRUE(),INDEX(ISBLANK(OFFSET(S580,0,1,1,200)),0,0),0)-1,200)</f>
        <v>0</v>
      </c>
      <c r="T579" s="12"/>
    </row>
    <row r="580" customFormat="false" ht="12.8" hidden="false" customHeight="false" outlineLevel="0" collapsed="false">
      <c r="A580" s="1"/>
      <c r="B580" s="1"/>
      <c r="C580" s="1"/>
      <c r="G580" s="1"/>
      <c r="H580" s="12" t="s">
        <v>788</v>
      </c>
      <c r="K580" s="12"/>
      <c r="T580" s="12"/>
    </row>
    <row r="581" customFormat="false" ht="12.8" hidden="false" customHeight="false" outlineLevel="0" collapsed="false">
      <c r="A581" s="1"/>
      <c r="B581" s="1"/>
      <c r="C581" s="1"/>
      <c r="G581" s="1"/>
      <c r="H581" s="18" t="n">
        <v>0</v>
      </c>
      <c r="K581" s="12"/>
    </row>
    <row r="582" customFormat="false" ht="39.75" hidden="false" customHeight="false" outlineLevel="0" collapsed="false">
      <c r="A582" s="28" t="s">
        <v>19</v>
      </c>
      <c r="B582" s="28" t="s">
        <v>771</v>
      </c>
      <c r="C582" s="28" t="s">
        <v>772</v>
      </c>
      <c r="D582" s="28" t="s">
        <v>773</v>
      </c>
      <c r="E582" s="28" t="s">
        <v>774</v>
      </c>
      <c r="G582" s="28" t="s">
        <v>775</v>
      </c>
      <c r="H582" s="28" t="s">
        <v>776</v>
      </c>
      <c r="J582" s="28" t="s">
        <v>777</v>
      </c>
      <c r="K582" s="28" t="s">
        <v>778</v>
      </c>
      <c r="L582" s="28" t="s">
        <v>779</v>
      </c>
      <c r="M582" s="28" t="s">
        <v>780</v>
      </c>
      <c r="N582" s="28" t="s">
        <v>781</v>
      </c>
      <c r="O582" s="28" t="s">
        <v>782</v>
      </c>
      <c r="P582" s="28" t="s">
        <v>783</v>
      </c>
      <c r="Q582" s="28" t="s">
        <v>784</v>
      </c>
      <c r="S582" s="28" t="s">
        <v>785</v>
      </c>
      <c r="T582" s="28" t="s">
        <v>786</v>
      </c>
    </row>
    <row r="583" customFormat="false" ht="12.8" hidden="false" customHeight="false" outlineLevel="0" collapsed="false">
      <c r="A583" s="29" t="s">
        <v>733</v>
      </c>
      <c r="B583" s="16" t="s">
        <v>274</v>
      </c>
      <c r="C583" s="16" t="s">
        <v>275</v>
      </c>
      <c r="D583" s="18" t="n">
        <v>12</v>
      </c>
      <c r="E583" s="18" t="n">
        <v>0</v>
      </c>
      <c r="G583" s="30" t="n">
        <f aca="true">IFERROR(MATCH(TRUE(),INDEX(ISBLANK(OFFSET(G584,0,1,1,200)),0,0),0)-1,200)</f>
        <v>1</v>
      </c>
      <c r="H583" s="12" t="s">
        <v>787</v>
      </c>
      <c r="J583" s="30" t="n">
        <f aca="true">IFERROR(MATCH(TRUE(),INDEX(ISBLANK(OFFSET(J584,0,1,1,200)),0,0),0)-1,200)</f>
        <v>0</v>
      </c>
      <c r="K583" s="12"/>
      <c r="L583" s="31"/>
      <c r="M583" s="31"/>
      <c r="N583" s="32" t="s">
        <v>12</v>
      </c>
      <c r="O583" s="31" t="n">
        <v>1</v>
      </c>
      <c r="P583" s="30" t="n">
        <f aca="true">IFERROR(MATCH(TRUE(),INDEX(ISBLANK(OFFSET(P583,0,1,1,200)),0,0),0)-1,200)</f>
        <v>1</v>
      </c>
      <c r="Q583" s="33" t="n">
        <v>1</v>
      </c>
      <c r="S583" s="30" t="n">
        <f aca="true">IFERROR(MATCH(TRUE(),INDEX(ISBLANK(OFFSET(S584,0,1,1,200)),0,0),0)-1,200)</f>
        <v>0</v>
      </c>
      <c r="T583" s="12"/>
    </row>
    <row r="584" customFormat="false" ht="12.8" hidden="false" customHeight="false" outlineLevel="0" collapsed="false">
      <c r="A584" s="1"/>
      <c r="B584" s="1"/>
      <c r="C584" s="1"/>
      <c r="G584" s="1"/>
      <c r="H584" s="12" t="s">
        <v>788</v>
      </c>
      <c r="K584" s="12"/>
      <c r="T584" s="12"/>
    </row>
    <row r="585" customFormat="false" ht="12.8" hidden="false" customHeight="false" outlineLevel="0" collapsed="false">
      <c r="A585" s="1"/>
      <c r="B585" s="1"/>
      <c r="C585" s="1"/>
      <c r="G585" s="1"/>
      <c r="H585" s="18" t="n">
        <v>0</v>
      </c>
      <c r="K585" s="12"/>
    </row>
    <row r="586" customFormat="false" ht="39.75" hidden="false" customHeight="false" outlineLevel="0" collapsed="false">
      <c r="A586" s="28" t="s">
        <v>19</v>
      </c>
      <c r="B586" s="28" t="s">
        <v>771</v>
      </c>
      <c r="C586" s="28" t="s">
        <v>772</v>
      </c>
      <c r="D586" s="28" t="s">
        <v>773</v>
      </c>
      <c r="E586" s="28" t="s">
        <v>774</v>
      </c>
      <c r="G586" s="28" t="s">
        <v>775</v>
      </c>
      <c r="H586" s="28" t="s">
        <v>776</v>
      </c>
      <c r="J586" s="28" t="s">
        <v>777</v>
      </c>
      <c r="K586" s="28" t="s">
        <v>778</v>
      </c>
      <c r="L586" s="28" t="s">
        <v>779</v>
      </c>
      <c r="M586" s="28" t="s">
        <v>780</v>
      </c>
      <c r="N586" s="28" t="s">
        <v>781</v>
      </c>
      <c r="O586" s="28" t="s">
        <v>782</v>
      </c>
      <c r="P586" s="28" t="s">
        <v>783</v>
      </c>
      <c r="Q586" s="28" t="s">
        <v>784</v>
      </c>
      <c r="S586" s="28" t="s">
        <v>785</v>
      </c>
      <c r="T586" s="28" t="s">
        <v>786</v>
      </c>
    </row>
    <row r="587" customFormat="false" ht="12.8" hidden="false" customHeight="false" outlineLevel="0" collapsed="false">
      <c r="A587" s="29" t="s">
        <v>733</v>
      </c>
      <c r="B587" s="16" t="s">
        <v>280</v>
      </c>
      <c r="C587" s="16" t="s">
        <v>281</v>
      </c>
      <c r="D587" s="18" t="n">
        <v>12</v>
      </c>
      <c r="E587" s="18" t="n">
        <v>0</v>
      </c>
      <c r="G587" s="30" t="n">
        <f aca="true">IFERROR(MATCH(TRUE(),INDEX(ISBLANK(OFFSET(G588,0,1,1,200)),0,0),0)-1,200)</f>
        <v>1</v>
      </c>
      <c r="H587" s="12" t="s">
        <v>787</v>
      </c>
      <c r="J587" s="30" t="n">
        <f aca="true">IFERROR(MATCH(TRUE(),INDEX(ISBLANK(OFFSET(J588,0,1,1,200)),0,0),0)-1,200)</f>
        <v>0</v>
      </c>
      <c r="K587" s="12"/>
      <c r="L587" s="31"/>
      <c r="M587" s="31"/>
      <c r="N587" s="32" t="s">
        <v>12</v>
      </c>
      <c r="O587" s="31" t="n">
        <v>1</v>
      </c>
      <c r="P587" s="30" t="n">
        <f aca="true">IFERROR(MATCH(TRUE(),INDEX(ISBLANK(OFFSET(P587,0,1,1,200)),0,0),0)-1,200)</f>
        <v>1</v>
      </c>
      <c r="Q587" s="33" t="n">
        <v>1</v>
      </c>
      <c r="S587" s="30" t="n">
        <f aca="true">IFERROR(MATCH(TRUE(),INDEX(ISBLANK(OFFSET(S588,0,1,1,200)),0,0),0)-1,200)</f>
        <v>0</v>
      </c>
      <c r="T587" s="12"/>
    </row>
    <row r="588" customFormat="false" ht="12.8" hidden="false" customHeight="false" outlineLevel="0" collapsed="false">
      <c r="A588" s="1"/>
      <c r="B588" s="1"/>
      <c r="C588" s="1"/>
      <c r="G588" s="1"/>
      <c r="H588" s="12" t="s">
        <v>788</v>
      </c>
      <c r="K588" s="12"/>
      <c r="T588" s="12"/>
    </row>
    <row r="589" customFormat="false" ht="12.8" hidden="false" customHeight="false" outlineLevel="0" collapsed="false">
      <c r="A589" s="1"/>
      <c r="B589" s="1"/>
      <c r="C589" s="1"/>
      <c r="G589" s="1"/>
      <c r="H589" s="18" t="n">
        <v>0</v>
      </c>
      <c r="K589" s="12"/>
    </row>
    <row r="590" customFormat="false" ht="39.75" hidden="false" customHeight="false" outlineLevel="0" collapsed="false">
      <c r="A590" s="28" t="s">
        <v>19</v>
      </c>
      <c r="B590" s="28" t="s">
        <v>771</v>
      </c>
      <c r="C590" s="28" t="s">
        <v>772</v>
      </c>
      <c r="D590" s="28" t="s">
        <v>773</v>
      </c>
      <c r="E590" s="28" t="s">
        <v>774</v>
      </c>
      <c r="G590" s="28" t="s">
        <v>775</v>
      </c>
      <c r="H590" s="28" t="s">
        <v>776</v>
      </c>
      <c r="J590" s="28" t="s">
        <v>777</v>
      </c>
      <c r="K590" s="28" t="s">
        <v>778</v>
      </c>
      <c r="L590" s="28" t="s">
        <v>779</v>
      </c>
      <c r="M590" s="28" t="s">
        <v>780</v>
      </c>
      <c r="N590" s="28" t="s">
        <v>781</v>
      </c>
      <c r="O590" s="28" t="s">
        <v>782</v>
      </c>
      <c r="P590" s="28" t="s">
        <v>783</v>
      </c>
      <c r="Q590" s="28" t="s">
        <v>784</v>
      </c>
      <c r="S590" s="28" t="s">
        <v>785</v>
      </c>
      <c r="T590" s="28" t="s">
        <v>786</v>
      </c>
    </row>
    <row r="591" customFormat="false" ht="12.8" hidden="false" customHeight="false" outlineLevel="0" collapsed="false">
      <c r="A591" s="29" t="s">
        <v>734</v>
      </c>
      <c r="B591" s="16" t="s">
        <v>186</v>
      </c>
      <c r="C591" s="16" t="s">
        <v>180</v>
      </c>
      <c r="D591" s="18" t="n">
        <v>12</v>
      </c>
      <c r="E591" s="18" t="n">
        <v>0</v>
      </c>
      <c r="G591" s="30" t="n">
        <f aca="true">IFERROR(MATCH(TRUE(),INDEX(ISBLANK(OFFSET(G592,0,1,1,200)),0,0),0)-1,200)</f>
        <v>1</v>
      </c>
      <c r="H591" s="12" t="s">
        <v>789</v>
      </c>
      <c r="J591" s="30" t="n">
        <f aca="true">IFERROR(MATCH(TRUE(),INDEX(ISBLANK(OFFSET(J592,0,1,1,200)),0,0),0)-1,200)</f>
        <v>0</v>
      </c>
      <c r="K591" s="12"/>
      <c r="L591" s="31"/>
      <c r="M591" s="31"/>
      <c r="N591" s="32" t="s">
        <v>12</v>
      </c>
      <c r="O591" s="31" t="n">
        <v>1</v>
      </c>
      <c r="P591" s="30" t="n">
        <f aca="true">IFERROR(MATCH(TRUE(),INDEX(ISBLANK(OFFSET(P591,0,1,1,200)),0,0),0)-1,200)</f>
        <v>1</v>
      </c>
      <c r="Q591" s="33" t="n">
        <v>1</v>
      </c>
      <c r="S591" s="30" t="n">
        <f aca="true">IFERROR(MATCH(TRUE(),INDEX(ISBLANK(OFFSET(S592,0,1,1,200)),0,0),0)-1,200)</f>
        <v>0</v>
      </c>
      <c r="T591" s="12"/>
    </row>
    <row r="592" customFormat="false" ht="12.8" hidden="false" customHeight="false" outlineLevel="0" collapsed="false">
      <c r="A592" s="1"/>
      <c r="B592" s="1"/>
      <c r="C592" s="1"/>
      <c r="G592" s="1"/>
      <c r="H592" s="12" t="s">
        <v>788</v>
      </c>
      <c r="K592" s="12"/>
      <c r="T592" s="12"/>
    </row>
    <row r="593" customFormat="false" ht="12.8" hidden="false" customHeight="false" outlineLevel="0" collapsed="false">
      <c r="A593" s="1"/>
      <c r="B593" s="1"/>
      <c r="C593" s="1"/>
      <c r="G593" s="1"/>
      <c r="H593" s="18" t="n">
        <v>16</v>
      </c>
      <c r="K593" s="12"/>
    </row>
    <row r="594" customFormat="false" ht="39.75" hidden="false" customHeight="false" outlineLevel="0" collapsed="false">
      <c r="A594" s="28" t="s">
        <v>19</v>
      </c>
      <c r="B594" s="28" t="s">
        <v>771</v>
      </c>
      <c r="C594" s="28" t="s">
        <v>772</v>
      </c>
      <c r="D594" s="28" t="s">
        <v>773</v>
      </c>
      <c r="E594" s="28" t="s">
        <v>774</v>
      </c>
      <c r="G594" s="28" t="s">
        <v>775</v>
      </c>
      <c r="H594" s="28" t="s">
        <v>776</v>
      </c>
      <c r="J594" s="28" t="s">
        <v>777</v>
      </c>
      <c r="K594" s="28" t="s">
        <v>778</v>
      </c>
      <c r="L594" s="28" t="s">
        <v>779</v>
      </c>
      <c r="M594" s="28" t="s">
        <v>780</v>
      </c>
      <c r="N594" s="28" t="s">
        <v>781</v>
      </c>
      <c r="O594" s="28" t="s">
        <v>782</v>
      </c>
      <c r="P594" s="28" t="s">
        <v>783</v>
      </c>
      <c r="Q594" s="28" t="s">
        <v>784</v>
      </c>
      <c r="S594" s="28" t="s">
        <v>785</v>
      </c>
      <c r="T594" s="28" t="s">
        <v>786</v>
      </c>
    </row>
    <row r="595" customFormat="false" ht="12.8" hidden="false" customHeight="false" outlineLevel="0" collapsed="false">
      <c r="A595" s="29" t="s">
        <v>734</v>
      </c>
      <c r="B595" s="16" t="s">
        <v>187</v>
      </c>
      <c r="C595" s="16" t="s">
        <v>181</v>
      </c>
      <c r="D595" s="18" t="n">
        <v>12</v>
      </c>
      <c r="E595" s="18" t="n">
        <v>0</v>
      </c>
      <c r="G595" s="30" t="n">
        <f aca="true">IFERROR(MATCH(TRUE(),INDEX(ISBLANK(OFFSET(G596,0,1,1,200)),0,0),0)-1,200)</f>
        <v>1</v>
      </c>
      <c r="H595" s="12" t="s">
        <v>789</v>
      </c>
      <c r="J595" s="30" t="n">
        <f aca="true">IFERROR(MATCH(TRUE(),INDEX(ISBLANK(OFFSET(J596,0,1,1,200)),0,0),0)-1,200)</f>
        <v>0</v>
      </c>
      <c r="K595" s="12"/>
      <c r="L595" s="31"/>
      <c r="M595" s="31"/>
      <c r="N595" s="32" t="s">
        <v>12</v>
      </c>
      <c r="O595" s="31" t="n">
        <v>1</v>
      </c>
      <c r="P595" s="30" t="n">
        <f aca="true">IFERROR(MATCH(TRUE(),INDEX(ISBLANK(OFFSET(P595,0,1,1,200)),0,0),0)-1,200)</f>
        <v>1</v>
      </c>
      <c r="Q595" s="33" t="n">
        <v>1</v>
      </c>
      <c r="S595" s="30" t="n">
        <f aca="true">IFERROR(MATCH(TRUE(),INDEX(ISBLANK(OFFSET(S596,0,1,1,200)),0,0),0)-1,200)</f>
        <v>0</v>
      </c>
      <c r="T595" s="12"/>
    </row>
    <row r="596" customFormat="false" ht="12.8" hidden="false" customHeight="false" outlineLevel="0" collapsed="false">
      <c r="A596" s="1"/>
      <c r="B596" s="1"/>
      <c r="C596" s="1"/>
      <c r="G596" s="1"/>
      <c r="H596" s="12" t="s">
        <v>788</v>
      </c>
      <c r="K596" s="12"/>
      <c r="T596" s="12"/>
    </row>
    <row r="597" customFormat="false" ht="12.8" hidden="false" customHeight="false" outlineLevel="0" collapsed="false">
      <c r="A597" s="1"/>
      <c r="B597" s="1"/>
      <c r="C597" s="1"/>
      <c r="G597" s="1"/>
      <c r="H597" s="18" t="n">
        <v>16</v>
      </c>
      <c r="K597" s="12"/>
    </row>
    <row r="598" customFormat="false" ht="39.75" hidden="false" customHeight="false" outlineLevel="0" collapsed="false">
      <c r="A598" s="28" t="s">
        <v>19</v>
      </c>
      <c r="B598" s="28" t="s">
        <v>771</v>
      </c>
      <c r="C598" s="28" t="s">
        <v>772</v>
      </c>
      <c r="D598" s="28" t="s">
        <v>773</v>
      </c>
      <c r="E598" s="28" t="s">
        <v>774</v>
      </c>
      <c r="G598" s="28" t="s">
        <v>775</v>
      </c>
      <c r="H598" s="28" t="s">
        <v>776</v>
      </c>
      <c r="J598" s="28" t="s">
        <v>777</v>
      </c>
      <c r="K598" s="28" t="s">
        <v>778</v>
      </c>
      <c r="L598" s="28" t="s">
        <v>779</v>
      </c>
      <c r="M598" s="28" t="s">
        <v>780</v>
      </c>
      <c r="N598" s="28" t="s">
        <v>781</v>
      </c>
      <c r="O598" s="28" t="s">
        <v>782</v>
      </c>
      <c r="P598" s="28" t="s">
        <v>783</v>
      </c>
      <c r="Q598" s="28" t="s">
        <v>784</v>
      </c>
      <c r="S598" s="28" t="s">
        <v>785</v>
      </c>
      <c r="T598" s="28" t="s">
        <v>786</v>
      </c>
    </row>
    <row r="599" customFormat="false" ht="12.8" hidden="false" customHeight="false" outlineLevel="0" collapsed="false">
      <c r="A599" s="29" t="s">
        <v>734</v>
      </c>
      <c r="B599" s="16" t="s">
        <v>198</v>
      </c>
      <c r="C599" s="16" t="s">
        <v>192</v>
      </c>
      <c r="D599" s="18" t="n">
        <v>12</v>
      </c>
      <c r="E599" s="18" t="n">
        <v>0</v>
      </c>
      <c r="G599" s="30" t="n">
        <f aca="true">IFERROR(MATCH(TRUE(),INDEX(ISBLANK(OFFSET(G600,0,1,1,200)),0,0),0)-1,200)</f>
        <v>1</v>
      </c>
      <c r="H599" s="12" t="s">
        <v>789</v>
      </c>
      <c r="J599" s="30" t="n">
        <f aca="true">IFERROR(MATCH(TRUE(),INDEX(ISBLANK(OFFSET(J600,0,1,1,200)),0,0),0)-1,200)</f>
        <v>0</v>
      </c>
      <c r="K599" s="12"/>
      <c r="L599" s="31"/>
      <c r="M599" s="31"/>
      <c r="N599" s="32" t="s">
        <v>12</v>
      </c>
      <c r="O599" s="31" t="n">
        <v>1</v>
      </c>
      <c r="P599" s="30" t="n">
        <f aca="true">IFERROR(MATCH(TRUE(),INDEX(ISBLANK(OFFSET(P599,0,1,1,200)),0,0),0)-1,200)</f>
        <v>1</v>
      </c>
      <c r="Q599" s="33" t="n">
        <v>1</v>
      </c>
      <c r="S599" s="30" t="n">
        <f aca="true">IFERROR(MATCH(TRUE(),INDEX(ISBLANK(OFFSET(S600,0,1,1,200)),0,0),0)-1,200)</f>
        <v>0</v>
      </c>
      <c r="T599" s="12"/>
    </row>
    <row r="600" customFormat="false" ht="12.8" hidden="false" customHeight="false" outlineLevel="0" collapsed="false">
      <c r="A600" s="1"/>
      <c r="B600" s="1"/>
      <c r="C600" s="1"/>
      <c r="G600" s="1"/>
      <c r="H600" s="12" t="s">
        <v>788</v>
      </c>
      <c r="K600" s="12"/>
      <c r="T600" s="12"/>
    </row>
    <row r="601" customFormat="false" ht="12.8" hidden="false" customHeight="false" outlineLevel="0" collapsed="false">
      <c r="A601" s="1"/>
      <c r="B601" s="1"/>
      <c r="C601" s="1"/>
      <c r="G601" s="1"/>
      <c r="H601" s="18" t="n">
        <v>12</v>
      </c>
      <c r="K601" s="12"/>
    </row>
    <row r="602" customFormat="false" ht="39.75" hidden="false" customHeight="false" outlineLevel="0" collapsed="false">
      <c r="A602" s="28" t="s">
        <v>19</v>
      </c>
      <c r="B602" s="28" t="s">
        <v>771</v>
      </c>
      <c r="C602" s="28" t="s">
        <v>772</v>
      </c>
      <c r="D602" s="28" t="s">
        <v>773</v>
      </c>
      <c r="E602" s="28" t="s">
        <v>774</v>
      </c>
      <c r="G602" s="28" t="s">
        <v>775</v>
      </c>
      <c r="H602" s="28" t="s">
        <v>776</v>
      </c>
      <c r="J602" s="28" t="s">
        <v>777</v>
      </c>
      <c r="K602" s="28" t="s">
        <v>778</v>
      </c>
      <c r="L602" s="28" t="s">
        <v>779</v>
      </c>
      <c r="M602" s="28" t="s">
        <v>780</v>
      </c>
      <c r="N602" s="28" t="s">
        <v>781</v>
      </c>
      <c r="O602" s="28" t="s">
        <v>782</v>
      </c>
      <c r="P602" s="28" t="s">
        <v>783</v>
      </c>
      <c r="Q602" s="28" t="s">
        <v>784</v>
      </c>
      <c r="S602" s="28" t="s">
        <v>785</v>
      </c>
      <c r="T602" s="28" t="s">
        <v>786</v>
      </c>
    </row>
    <row r="603" customFormat="false" ht="12.8" hidden="false" customHeight="false" outlineLevel="0" collapsed="false">
      <c r="A603" s="29" t="s">
        <v>734</v>
      </c>
      <c r="B603" s="16" t="s">
        <v>199</v>
      </c>
      <c r="C603" s="16" t="s">
        <v>193</v>
      </c>
      <c r="D603" s="18" t="n">
        <v>12</v>
      </c>
      <c r="E603" s="18" t="n">
        <v>0</v>
      </c>
      <c r="G603" s="30" t="n">
        <f aca="true">IFERROR(MATCH(TRUE(),INDEX(ISBLANK(OFFSET(G604,0,1,1,200)),0,0),0)-1,200)</f>
        <v>1</v>
      </c>
      <c r="H603" s="12" t="s">
        <v>789</v>
      </c>
      <c r="J603" s="30" t="n">
        <f aca="true">IFERROR(MATCH(TRUE(),INDEX(ISBLANK(OFFSET(J604,0,1,1,200)),0,0),0)-1,200)</f>
        <v>0</v>
      </c>
      <c r="K603" s="12"/>
      <c r="L603" s="31"/>
      <c r="M603" s="31"/>
      <c r="N603" s="32" t="s">
        <v>12</v>
      </c>
      <c r="O603" s="31" t="n">
        <v>1</v>
      </c>
      <c r="P603" s="30" t="n">
        <f aca="true">IFERROR(MATCH(TRUE(),INDEX(ISBLANK(OFFSET(P603,0,1,1,200)),0,0),0)-1,200)</f>
        <v>1</v>
      </c>
      <c r="Q603" s="33" t="n">
        <v>1</v>
      </c>
      <c r="S603" s="30" t="n">
        <f aca="true">IFERROR(MATCH(TRUE(),INDEX(ISBLANK(OFFSET(S604,0,1,1,200)),0,0),0)-1,200)</f>
        <v>0</v>
      </c>
      <c r="T603" s="12"/>
    </row>
    <row r="604" customFormat="false" ht="12.8" hidden="false" customHeight="false" outlineLevel="0" collapsed="false">
      <c r="A604" s="1"/>
      <c r="B604" s="1"/>
      <c r="C604" s="1"/>
      <c r="G604" s="1"/>
      <c r="H604" s="12" t="s">
        <v>788</v>
      </c>
      <c r="K604" s="12"/>
      <c r="T604" s="12"/>
    </row>
    <row r="605" customFormat="false" ht="12.8" hidden="false" customHeight="false" outlineLevel="0" collapsed="false">
      <c r="A605" s="1"/>
      <c r="B605" s="1"/>
      <c r="C605" s="1"/>
      <c r="G605" s="1"/>
      <c r="H605" s="18" t="n">
        <v>12</v>
      </c>
      <c r="K605" s="12"/>
    </row>
    <row r="606" customFormat="false" ht="39.75" hidden="false" customHeight="false" outlineLevel="0" collapsed="false">
      <c r="A606" s="28" t="s">
        <v>19</v>
      </c>
      <c r="B606" s="28" t="s">
        <v>771</v>
      </c>
      <c r="C606" s="28" t="s">
        <v>772</v>
      </c>
      <c r="D606" s="28" t="s">
        <v>773</v>
      </c>
      <c r="E606" s="28" t="s">
        <v>774</v>
      </c>
      <c r="G606" s="28" t="s">
        <v>775</v>
      </c>
      <c r="H606" s="28" t="s">
        <v>776</v>
      </c>
      <c r="J606" s="28" t="s">
        <v>777</v>
      </c>
      <c r="K606" s="28" t="s">
        <v>778</v>
      </c>
      <c r="L606" s="28" t="s">
        <v>779</v>
      </c>
      <c r="M606" s="28" t="s">
        <v>780</v>
      </c>
      <c r="N606" s="28" t="s">
        <v>781</v>
      </c>
      <c r="O606" s="28" t="s">
        <v>782</v>
      </c>
      <c r="P606" s="28" t="s">
        <v>783</v>
      </c>
      <c r="Q606" s="28" t="s">
        <v>784</v>
      </c>
      <c r="S606" s="28" t="s">
        <v>785</v>
      </c>
      <c r="T606" s="28" t="s">
        <v>786</v>
      </c>
    </row>
    <row r="607" customFormat="false" ht="12.8" hidden="false" customHeight="false" outlineLevel="0" collapsed="false">
      <c r="A607" s="29" t="s">
        <v>734</v>
      </c>
      <c r="B607" s="16" t="s">
        <v>210</v>
      </c>
      <c r="C607" s="16" t="s">
        <v>204</v>
      </c>
      <c r="D607" s="18" t="n">
        <v>12</v>
      </c>
      <c r="E607" s="18" t="n">
        <v>0</v>
      </c>
      <c r="G607" s="30" t="n">
        <f aca="true">IFERROR(MATCH(TRUE(),INDEX(ISBLANK(OFFSET(G608,0,1,1,200)),0,0),0)-1,200)</f>
        <v>1</v>
      </c>
      <c r="H607" s="12" t="s">
        <v>789</v>
      </c>
      <c r="J607" s="30" t="n">
        <f aca="true">IFERROR(MATCH(TRUE(),INDEX(ISBLANK(OFFSET(J608,0,1,1,200)),0,0),0)-1,200)</f>
        <v>0</v>
      </c>
      <c r="K607" s="12"/>
      <c r="L607" s="31"/>
      <c r="M607" s="31"/>
      <c r="N607" s="32" t="s">
        <v>12</v>
      </c>
      <c r="O607" s="31" t="n">
        <v>1</v>
      </c>
      <c r="P607" s="30" t="n">
        <f aca="true">IFERROR(MATCH(TRUE(),INDEX(ISBLANK(OFFSET(P607,0,1,1,200)),0,0),0)-1,200)</f>
        <v>1</v>
      </c>
      <c r="Q607" s="33" t="n">
        <v>1</v>
      </c>
      <c r="S607" s="30" t="n">
        <f aca="true">IFERROR(MATCH(TRUE(),INDEX(ISBLANK(OFFSET(S608,0,1,1,200)),0,0),0)-1,200)</f>
        <v>0</v>
      </c>
      <c r="T607" s="12"/>
    </row>
    <row r="608" customFormat="false" ht="12.8" hidden="false" customHeight="false" outlineLevel="0" collapsed="false">
      <c r="A608" s="1"/>
      <c r="B608" s="1"/>
      <c r="C608" s="1"/>
      <c r="G608" s="1"/>
      <c r="H608" s="12" t="s">
        <v>788</v>
      </c>
      <c r="K608" s="12"/>
      <c r="T608" s="12"/>
    </row>
    <row r="609" customFormat="false" ht="12.8" hidden="false" customHeight="false" outlineLevel="0" collapsed="false">
      <c r="A609" s="1"/>
      <c r="B609" s="1"/>
      <c r="C609" s="1"/>
      <c r="G609" s="1"/>
      <c r="H609" s="18" t="n">
        <v>12</v>
      </c>
      <c r="K609" s="12"/>
    </row>
    <row r="610" customFormat="false" ht="39.75" hidden="false" customHeight="false" outlineLevel="0" collapsed="false">
      <c r="A610" s="28" t="s">
        <v>19</v>
      </c>
      <c r="B610" s="28" t="s">
        <v>771</v>
      </c>
      <c r="C610" s="28" t="s">
        <v>772</v>
      </c>
      <c r="D610" s="28" t="s">
        <v>773</v>
      </c>
      <c r="E610" s="28" t="s">
        <v>774</v>
      </c>
      <c r="G610" s="28" t="s">
        <v>775</v>
      </c>
      <c r="H610" s="28" t="s">
        <v>776</v>
      </c>
      <c r="J610" s="28" t="s">
        <v>777</v>
      </c>
      <c r="K610" s="28" t="s">
        <v>778</v>
      </c>
      <c r="L610" s="28" t="s">
        <v>779</v>
      </c>
      <c r="M610" s="28" t="s">
        <v>780</v>
      </c>
      <c r="N610" s="28" t="s">
        <v>781</v>
      </c>
      <c r="O610" s="28" t="s">
        <v>782</v>
      </c>
      <c r="P610" s="28" t="s">
        <v>783</v>
      </c>
      <c r="Q610" s="28" t="s">
        <v>784</v>
      </c>
      <c r="S610" s="28" t="s">
        <v>785</v>
      </c>
      <c r="T610" s="28" t="s">
        <v>786</v>
      </c>
    </row>
    <row r="611" customFormat="false" ht="12.8" hidden="false" customHeight="false" outlineLevel="0" collapsed="false">
      <c r="A611" s="29" t="s">
        <v>734</v>
      </c>
      <c r="B611" s="16" t="s">
        <v>211</v>
      </c>
      <c r="C611" s="16" t="s">
        <v>205</v>
      </c>
      <c r="D611" s="18" t="n">
        <v>12</v>
      </c>
      <c r="E611" s="18" t="n">
        <v>0</v>
      </c>
      <c r="G611" s="30" t="n">
        <f aca="true">IFERROR(MATCH(TRUE(),INDEX(ISBLANK(OFFSET(G612,0,1,1,200)),0,0),0)-1,200)</f>
        <v>1</v>
      </c>
      <c r="H611" s="12" t="s">
        <v>789</v>
      </c>
      <c r="J611" s="30" t="n">
        <f aca="true">IFERROR(MATCH(TRUE(),INDEX(ISBLANK(OFFSET(J612,0,1,1,200)),0,0),0)-1,200)</f>
        <v>0</v>
      </c>
      <c r="K611" s="12"/>
      <c r="L611" s="31"/>
      <c r="M611" s="31"/>
      <c r="N611" s="32" t="s">
        <v>12</v>
      </c>
      <c r="O611" s="31" t="n">
        <v>1</v>
      </c>
      <c r="P611" s="30" t="n">
        <f aca="true">IFERROR(MATCH(TRUE(),INDEX(ISBLANK(OFFSET(P611,0,1,1,200)),0,0),0)-1,200)</f>
        <v>1</v>
      </c>
      <c r="Q611" s="33" t="n">
        <v>1</v>
      </c>
      <c r="S611" s="30" t="n">
        <f aca="true">IFERROR(MATCH(TRUE(),INDEX(ISBLANK(OFFSET(S612,0,1,1,200)),0,0),0)-1,200)</f>
        <v>0</v>
      </c>
      <c r="T611" s="12"/>
    </row>
    <row r="612" customFormat="false" ht="12.8" hidden="false" customHeight="false" outlineLevel="0" collapsed="false">
      <c r="A612" s="1"/>
      <c r="B612" s="1"/>
      <c r="C612" s="1"/>
      <c r="G612" s="1"/>
      <c r="H612" s="12" t="s">
        <v>788</v>
      </c>
      <c r="K612" s="12"/>
      <c r="T612" s="12"/>
    </row>
    <row r="613" customFormat="false" ht="12.8" hidden="false" customHeight="false" outlineLevel="0" collapsed="false">
      <c r="A613" s="1"/>
      <c r="B613" s="1"/>
      <c r="C613" s="1"/>
      <c r="G613" s="1"/>
      <c r="H613" s="18" t="n">
        <v>12</v>
      </c>
      <c r="K613" s="12"/>
    </row>
    <row r="614" customFormat="false" ht="39.75" hidden="false" customHeight="false" outlineLevel="0" collapsed="false">
      <c r="A614" s="28" t="s">
        <v>19</v>
      </c>
      <c r="B614" s="28" t="s">
        <v>771</v>
      </c>
      <c r="C614" s="28" t="s">
        <v>772</v>
      </c>
      <c r="D614" s="28" t="s">
        <v>773</v>
      </c>
      <c r="E614" s="28" t="s">
        <v>774</v>
      </c>
      <c r="G614" s="28" t="s">
        <v>775</v>
      </c>
      <c r="H614" s="28" t="s">
        <v>776</v>
      </c>
      <c r="J614" s="28" t="s">
        <v>777</v>
      </c>
      <c r="K614" s="28" t="s">
        <v>778</v>
      </c>
      <c r="L614" s="28" t="s">
        <v>779</v>
      </c>
      <c r="M614" s="28" t="s">
        <v>780</v>
      </c>
      <c r="N614" s="28" t="s">
        <v>781</v>
      </c>
      <c r="O614" s="28" t="s">
        <v>782</v>
      </c>
      <c r="P614" s="28" t="s">
        <v>783</v>
      </c>
      <c r="Q614" s="28" t="s">
        <v>784</v>
      </c>
      <c r="S614" s="28" t="s">
        <v>785</v>
      </c>
      <c r="T614" s="28" t="s">
        <v>786</v>
      </c>
    </row>
    <row r="615" customFormat="false" ht="12.8" hidden="false" customHeight="false" outlineLevel="0" collapsed="false">
      <c r="A615" s="29" t="s">
        <v>734</v>
      </c>
      <c r="B615" s="16" t="s">
        <v>222</v>
      </c>
      <c r="C615" s="16" t="s">
        <v>216</v>
      </c>
      <c r="D615" s="18" t="n">
        <v>12</v>
      </c>
      <c r="E615" s="18" t="n">
        <v>0</v>
      </c>
      <c r="G615" s="30" t="n">
        <f aca="true">IFERROR(MATCH(TRUE(),INDEX(ISBLANK(OFFSET(G616,0,1,1,200)),0,0),0)-1,200)</f>
        <v>1</v>
      </c>
      <c r="H615" s="12" t="s">
        <v>789</v>
      </c>
      <c r="J615" s="30" t="n">
        <f aca="true">IFERROR(MATCH(TRUE(),INDEX(ISBLANK(OFFSET(J616,0,1,1,200)),0,0),0)-1,200)</f>
        <v>0</v>
      </c>
      <c r="K615" s="12"/>
      <c r="L615" s="31"/>
      <c r="M615" s="31"/>
      <c r="N615" s="32" t="s">
        <v>12</v>
      </c>
      <c r="O615" s="31" t="n">
        <v>1</v>
      </c>
      <c r="P615" s="30" t="n">
        <f aca="true">IFERROR(MATCH(TRUE(),INDEX(ISBLANK(OFFSET(P615,0,1,1,200)),0,0),0)-1,200)</f>
        <v>1</v>
      </c>
      <c r="Q615" s="33" t="n">
        <v>1</v>
      </c>
      <c r="S615" s="30" t="n">
        <f aca="true">IFERROR(MATCH(TRUE(),INDEX(ISBLANK(OFFSET(S616,0,1,1,200)),0,0),0)-1,200)</f>
        <v>0</v>
      </c>
      <c r="T615" s="12"/>
    </row>
    <row r="616" customFormat="false" ht="12.8" hidden="false" customHeight="false" outlineLevel="0" collapsed="false">
      <c r="A616" s="1"/>
      <c r="B616" s="1"/>
      <c r="C616" s="1"/>
      <c r="G616" s="1"/>
      <c r="H616" s="12" t="s">
        <v>788</v>
      </c>
      <c r="K616" s="12"/>
      <c r="T616" s="12"/>
    </row>
    <row r="617" customFormat="false" ht="12.8" hidden="false" customHeight="false" outlineLevel="0" collapsed="false">
      <c r="A617" s="1"/>
      <c r="B617" s="1"/>
      <c r="C617" s="1"/>
      <c r="G617" s="1"/>
      <c r="H617" s="18" t="n">
        <v>12</v>
      </c>
      <c r="K617" s="12"/>
    </row>
    <row r="618" customFormat="false" ht="39.75" hidden="false" customHeight="false" outlineLevel="0" collapsed="false">
      <c r="A618" s="28" t="s">
        <v>19</v>
      </c>
      <c r="B618" s="28" t="s">
        <v>771</v>
      </c>
      <c r="C618" s="28" t="s">
        <v>772</v>
      </c>
      <c r="D618" s="28" t="s">
        <v>773</v>
      </c>
      <c r="E618" s="28" t="s">
        <v>774</v>
      </c>
      <c r="G618" s="28" t="s">
        <v>775</v>
      </c>
      <c r="H618" s="28" t="s">
        <v>776</v>
      </c>
      <c r="J618" s="28" t="s">
        <v>777</v>
      </c>
      <c r="K618" s="28" t="s">
        <v>778</v>
      </c>
      <c r="L618" s="28" t="s">
        <v>779</v>
      </c>
      <c r="M618" s="28" t="s">
        <v>780</v>
      </c>
      <c r="N618" s="28" t="s">
        <v>781</v>
      </c>
      <c r="O618" s="28" t="s">
        <v>782</v>
      </c>
      <c r="P618" s="28" t="s">
        <v>783</v>
      </c>
      <c r="Q618" s="28" t="s">
        <v>784</v>
      </c>
      <c r="S618" s="28" t="s">
        <v>785</v>
      </c>
      <c r="T618" s="28" t="s">
        <v>786</v>
      </c>
    </row>
    <row r="619" customFormat="false" ht="12.8" hidden="false" customHeight="false" outlineLevel="0" collapsed="false">
      <c r="A619" s="29" t="s">
        <v>734</v>
      </c>
      <c r="B619" s="16" t="s">
        <v>223</v>
      </c>
      <c r="C619" s="16" t="s">
        <v>217</v>
      </c>
      <c r="D619" s="18" t="n">
        <v>12</v>
      </c>
      <c r="E619" s="18" t="n">
        <v>0</v>
      </c>
      <c r="G619" s="30" t="n">
        <f aca="true">IFERROR(MATCH(TRUE(),INDEX(ISBLANK(OFFSET(G620,0,1,1,200)),0,0),0)-1,200)</f>
        <v>1</v>
      </c>
      <c r="H619" s="12" t="s">
        <v>789</v>
      </c>
      <c r="J619" s="30" t="n">
        <f aca="true">IFERROR(MATCH(TRUE(),INDEX(ISBLANK(OFFSET(J620,0,1,1,200)),0,0),0)-1,200)</f>
        <v>0</v>
      </c>
      <c r="K619" s="12"/>
      <c r="L619" s="31"/>
      <c r="M619" s="31"/>
      <c r="N619" s="32" t="s">
        <v>12</v>
      </c>
      <c r="O619" s="31" t="n">
        <v>1</v>
      </c>
      <c r="P619" s="30" t="n">
        <f aca="true">IFERROR(MATCH(TRUE(),INDEX(ISBLANK(OFFSET(P619,0,1,1,200)),0,0),0)-1,200)</f>
        <v>1</v>
      </c>
      <c r="Q619" s="33" t="n">
        <v>1</v>
      </c>
      <c r="S619" s="30" t="n">
        <f aca="true">IFERROR(MATCH(TRUE(),INDEX(ISBLANK(OFFSET(S620,0,1,1,200)),0,0),0)-1,200)</f>
        <v>0</v>
      </c>
      <c r="T619" s="12"/>
    </row>
    <row r="620" customFormat="false" ht="12.8" hidden="false" customHeight="false" outlineLevel="0" collapsed="false">
      <c r="A620" s="1"/>
      <c r="B620" s="1"/>
      <c r="C620" s="1"/>
      <c r="G620" s="1"/>
      <c r="H620" s="12" t="s">
        <v>788</v>
      </c>
      <c r="K620" s="12"/>
      <c r="T620" s="12"/>
    </row>
    <row r="621" customFormat="false" ht="12.8" hidden="false" customHeight="false" outlineLevel="0" collapsed="false">
      <c r="A621" s="1"/>
      <c r="B621" s="1"/>
      <c r="C621" s="1"/>
      <c r="G621" s="1"/>
      <c r="H621" s="18" t="n">
        <v>12</v>
      </c>
      <c r="K621" s="12"/>
    </row>
    <row r="622" customFormat="false" ht="39.75" hidden="false" customHeight="false" outlineLevel="0" collapsed="false">
      <c r="A622" s="28" t="s">
        <v>19</v>
      </c>
      <c r="B622" s="28" t="s">
        <v>771</v>
      </c>
      <c r="C622" s="28" t="s">
        <v>772</v>
      </c>
      <c r="D622" s="28" t="s">
        <v>773</v>
      </c>
      <c r="E622" s="28" t="s">
        <v>774</v>
      </c>
      <c r="G622" s="28" t="s">
        <v>775</v>
      </c>
      <c r="H622" s="28" t="s">
        <v>776</v>
      </c>
      <c r="J622" s="28" t="s">
        <v>777</v>
      </c>
      <c r="K622" s="28" t="s">
        <v>778</v>
      </c>
      <c r="L622" s="28" t="s">
        <v>779</v>
      </c>
      <c r="M622" s="28" t="s">
        <v>780</v>
      </c>
      <c r="N622" s="28" t="s">
        <v>781</v>
      </c>
      <c r="O622" s="28" t="s">
        <v>782</v>
      </c>
      <c r="P622" s="28" t="s">
        <v>783</v>
      </c>
      <c r="Q622" s="28" t="s">
        <v>784</v>
      </c>
      <c r="S622" s="28" t="s">
        <v>785</v>
      </c>
      <c r="T622" s="28" t="s">
        <v>786</v>
      </c>
    </row>
    <row r="623" customFormat="false" ht="12.8" hidden="false" customHeight="false" outlineLevel="0" collapsed="false">
      <c r="A623" s="29" t="s">
        <v>734</v>
      </c>
      <c r="B623" s="16" t="s">
        <v>234</v>
      </c>
      <c r="C623" s="16" t="s">
        <v>228</v>
      </c>
      <c r="D623" s="18" t="n">
        <v>12</v>
      </c>
      <c r="E623" s="18" t="n">
        <v>0</v>
      </c>
      <c r="G623" s="30" t="n">
        <f aca="true">IFERROR(MATCH(TRUE(),INDEX(ISBLANK(OFFSET(G624,0,1,1,200)),0,0),0)-1,200)</f>
        <v>1</v>
      </c>
      <c r="H623" s="12" t="s">
        <v>789</v>
      </c>
      <c r="J623" s="30" t="n">
        <f aca="true">IFERROR(MATCH(TRUE(),INDEX(ISBLANK(OFFSET(J624,0,1,1,200)),0,0),0)-1,200)</f>
        <v>0</v>
      </c>
      <c r="K623" s="12"/>
      <c r="L623" s="31"/>
      <c r="M623" s="31"/>
      <c r="N623" s="32" t="s">
        <v>12</v>
      </c>
      <c r="O623" s="31" t="n">
        <v>1</v>
      </c>
      <c r="P623" s="30" t="n">
        <f aca="true">IFERROR(MATCH(TRUE(),INDEX(ISBLANK(OFFSET(P623,0,1,1,200)),0,0),0)-1,200)</f>
        <v>1</v>
      </c>
      <c r="Q623" s="33" t="n">
        <v>1</v>
      </c>
      <c r="S623" s="30" t="n">
        <f aca="true">IFERROR(MATCH(TRUE(),INDEX(ISBLANK(OFFSET(S624,0,1,1,200)),0,0),0)-1,200)</f>
        <v>0</v>
      </c>
      <c r="T623" s="12"/>
    </row>
    <row r="624" customFormat="false" ht="12.8" hidden="false" customHeight="false" outlineLevel="0" collapsed="false">
      <c r="A624" s="1"/>
      <c r="B624" s="1"/>
      <c r="C624" s="1"/>
      <c r="G624" s="1"/>
      <c r="H624" s="12" t="s">
        <v>788</v>
      </c>
      <c r="K624" s="12"/>
      <c r="T624" s="12"/>
    </row>
    <row r="625" customFormat="false" ht="12.8" hidden="false" customHeight="false" outlineLevel="0" collapsed="false">
      <c r="A625" s="1"/>
      <c r="B625" s="1"/>
      <c r="C625" s="1"/>
      <c r="G625" s="1"/>
      <c r="H625" s="18" t="n">
        <v>12</v>
      </c>
      <c r="K625" s="12"/>
    </row>
    <row r="626" customFormat="false" ht="39.75" hidden="false" customHeight="false" outlineLevel="0" collapsed="false">
      <c r="A626" s="28" t="s">
        <v>19</v>
      </c>
      <c r="B626" s="28" t="s">
        <v>771</v>
      </c>
      <c r="C626" s="28" t="s">
        <v>772</v>
      </c>
      <c r="D626" s="28" t="s">
        <v>773</v>
      </c>
      <c r="E626" s="28" t="s">
        <v>774</v>
      </c>
      <c r="G626" s="28" t="s">
        <v>775</v>
      </c>
      <c r="H626" s="28" t="s">
        <v>776</v>
      </c>
      <c r="J626" s="28" t="s">
        <v>777</v>
      </c>
      <c r="K626" s="28" t="s">
        <v>778</v>
      </c>
      <c r="L626" s="28" t="s">
        <v>779</v>
      </c>
      <c r="M626" s="28" t="s">
        <v>780</v>
      </c>
      <c r="N626" s="28" t="s">
        <v>781</v>
      </c>
      <c r="O626" s="28" t="s">
        <v>782</v>
      </c>
      <c r="P626" s="28" t="s">
        <v>783</v>
      </c>
      <c r="Q626" s="28" t="s">
        <v>784</v>
      </c>
      <c r="S626" s="28" t="s">
        <v>785</v>
      </c>
      <c r="T626" s="28" t="s">
        <v>786</v>
      </c>
    </row>
    <row r="627" customFormat="false" ht="12.8" hidden="false" customHeight="false" outlineLevel="0" collapsed="false">
      <c r="A627" s="29" t="s">
        <v>734</v>
      </c>
      <c r="B627" s="16" t="s">
        <v>235</v>
      </c>
      <c r="C627" s="16" t="s">
        <v>229</v>
      </c>
      <c r="D627" s="18" t="n">
        <v>12</v>
      </c>
      <c r="E627" s="18" t="n">
        <v>0</v>
      </c>
      <c r="G627" s="30" t="n">
        <f aca="true">IFERROR(MATCH(TRUE(),INDEX(ISBLANK(OFFSET(G628,0,1,1,200)),0,0),0)-1,200)</f>
        <v>1</v>
      </c>
      <c r="H627" s="12" t="s">
        <v>789</v>
      </c>
      <c r="J627" s="30" t="n">
        <f aca="true">IFERROR(MATCH(TRUE(),INDEX(ISBLANK(OFFSET(J628,0,1,1,200)),0,0),0)-1,200)</f>
        <v>0</v>
      </c>
      <c r="K627" s="12"/>
      <c r="L627" s="31"/>
      <c r="M627" s="31"/>
      <c r="N627" s="32" t="s">
        <v>12</v>
      </c>
      <c r="O627" s="31" t="n">
        <v>1</v>
      </c>
      <c r="P627" s="30" t="n">
        <f aca="true">IFERROR(MATCH(TRUE(),INDEX(ISBLANK(OFFSET(P627,0,1,1,200)),0,0),0)-1,200)</f>
        <v>1</v>
      </c>
      <c r="Q627" s="33" t="n">
        <v>1</v>
      </c>
      <c r="S627" s="30" t="n">
        <f aca="true">IFERROR(MATCH(TRUE(),INDEX(ISBLANK(OFFSET(S628,0,1,1,200)),0,0),0)-1,200)</f>
        <v>0</v>
      </c>
      <c r="T627" s="12"/>
    </row>
    <row r="628" customFormat="false" ht="12.8" hidden="false" customHeight="false" outlineLevel="0" collapsed="false">
      <c r="A628" s="1"/>
      <c r="B628" s="1"/>
      <c r="C628" s="1"/>
      <c r="G628" s="1"/>
      <c r="H628" s="12" t="s">
        <v>788</v>
      </c>
      <c r="K628" s="12"/>
      <c r="T628" s="12"/>
    </row>
    <row r="629" customFormat="false" ht="12.8" hidden="false" customHeight="false" outlineLevel="0" collapsed="false">
      <c r="A629" s="1"/>
      <c r="B629" s="1"/>
      <c r="C629" s="1"/>
      <c r="G629" s="1"/>
      <c r="H629" s="18" t="n">
        <v>12</v>
      </c>
      <c r="K629" s="12"/>
    </row>
    <row r="630" customFormat="false" ht="39.75" hidden="false" customHeight="false" outlineLevel="0" collapsed="false">
      <c r="A630" s="28" t="s">
        <v>19</v>
      </c>
      <c r="B630" s="28" t="s">
        <v>771</v>
      </c>
      <c r="C630" s="28" t="s">
        <v>772</v>
      </c>
      <c r="D630" s="28" t="s">
        <v>773</v>
      </c>
      <c r="E630" s="28" t="s">
        <v>774</v>
      </c>
      <c r="G630" s="28" t="s">
        <v>775</v>
      </c>
      <c r="H630" s="28" t="s">
        <v>776</v>
      </c>
      <c r="J630" s="28" t="s">
        <v>777</v>
      </c>
      <c r="K630" s="28" t="s">
        <v>778</v>
      </c>
      <c r="L630" s="28" t="s">
        <v>779</v>
      </c>
      <c r="M630" s="28" t="s">
        <v>780</v>
      </c>
      <c r="N630" s="28" t="s">
        <v>781</v>
      </c>
      <c r="O630" s="28" t="s">
        <v>782</v>
      </c>
      <c r="P630" s="28" t="s">
        <v>783</v>
      </c>
      <c r="Q630" s="28" t="s">
        <v>784</v>
      </c>
      <c r="S630" s="28" t="s">
        <v>785</v>
      </c>
      <c r="T630" s="28" t="s">
        <v>786</v>
      </c>
    </row>
    <row r="631" customFormat="false" ht="12.8" hidden="false" customHeight="false" outlineLevel="0" collapsed="false">
      <c r="A631" s="29" t="s">
        <v>734</v>
      </c>
      <c r="B631" s="16" t="s">
        <v>246</v>
      </c>
      <c r="C631" s="16" t="s">
        <v>240</v>
      </c>
      <c r="D631" s="18" t="n">
        <v>12</v>
      </c>
      <c r="E631" s="18" t="n">
        <v>0</v>
      </c>
      <c r="G631" s="30" t="n">
        <f aca="true">IFERROR(MATCH(TRUE(),INDEX(ISBLANK(OFFSET(G632,0,1,1,200)),0,0),0)-1,200)</f>
        <v>1</v>
      </c>
      <c r="H631" s="12" t="s">
        <v>789</v>
      </c>
      <c r="J631" s="30" t="n">
        <f aca="true">IFERROR(MATCH(TRUE(),INDEX(ISBLANK(OFFSET(J632,0,1,1,200)),0,0),0)-1,200)</f>
        <v>0</v>
      </c>
      <c r="K631" s="12"/>
      <c r="L631" s="31"/>
      <c r="M631" s="31"/>
      <c r="N631" s="32" t="s">
        <v>12</v>
      </c>
      <c r="O631" s="31" t="n">
        <v>1</v>
      </c>
      <c r="P631" s="30" t="n">
        <f aca="true">IFERROR(MATCH(TRUE(),INDEX(ISBLANK(OFFSET(P631,0,1,1,200)),0,0),0)-1,200)</f>
        <v>1</v>
      </c>
      <c r="Q631" s="33" t="n">
        <v>1</v>
      </c>
      <c r="S631" s="30" t="n">
        <f aca="true">IFERROR(MATCH(TRUE(),INDEX(ISBLANK(OFFSET(S632,0,1,1,200)),0,0),0)-1,200)</f>
        <v>0</v>
      </c>
      <c r="T631" s="12"/>
    </row>
    <row r="632" customFormat="false" ht="12.8" hidden="false" customHeight="false" outlineLevel="0" collapsed="false">
      <c r="A632" s="1"/>
      <c r="B632" s="1"/>
      <c r="C632" s="1"/>
      <c r="G632" s="1"/>
      <c r="H632" s="12" t="s">
        <v>788</v>
      </c>
      <c r="K632" s="12"/>
      <c r="T632" s="12"/>
    </row>
    <row r="633" customFormat="false" ht="12.8" hidden="false" customHeight="false" outlineLevel="0" collapsed="false">
      <c r="A633" s="1"/>
      <c r="B633" s="1"/>
      <c r="C633" s="1"/>
      <c r="G633" s="1"/>
      <c r="H633" s="18" t="n">
        <v>16</v>
      </c>
      <c r="K633" s="12"/>
    </row>
    <row r="634" customFormat="false" ht="39.75" hidden="false" customHeight="false" outlineLevel="0" collapsed="false">
      <c r="A634" s="28" t="s">
        <v>19</v>
      </c>
      <c r="B634" s="28" t="s">
        <v>771</v>
      </c>
      <c r="C634" s="28" t="s">
        <v>772</v>
      </c>
      <c r="D634" s="28" t="s">
        <v>773</v>
      </c>
      <c r="E634" s="28" t="s">
        <v>774</v>
      </c>
      <c r="G634" s="28" t="s">
        <v>775</v>
      </c>
      <c r="H634" s="28" t="s">
        <v>776</v>
      </c>
      <c r="J634" s="28" t="s">
        <v>777</v>
      </c>
      <c r="K634" s="28" t="s">
        <v>778</v>
      </c>
      <c r="L634" s="28" t="s">
        <v>779</v>
      </c>
      <c r="M634" s="28" t="s">
        <v>780</v>
      </c>
      <c r="N634" s="28" t="s">
        <v>781</v>
      </c>
      <c r="O634" s="28" t="s">
        <v>782</v>
      </c>
      <c r="P634" s="28" t="s">
        <v>783</v>
      </c>
      <c r="Q634" s="28" t="s">
        <v>784</v>
      </c>
      <c r="S634" s="28" t="s">
        <v>785</v>
      </c>
      <c r="T634" s="28" t="s">
        <v>786</v>
      </c>
    </row>
    <row r="635" customFormat="false" ht="12.8" hidden="false" customHeight="false" outlineLevel="0" collapsed="false">
      <c r="A635" s="29" t="s">
        <v>734</v>
      </c>
      <c r="B635" s="16" t="s">
        <v>247</v>
      </c>
      <c r="C635" s="16" t="s">
        <v>241</v>
      </c>
      <c r="D635" s="18" t="n">
        <v>12</v>
      </c>
      <c r="E635" s="18" t="n">
        <v>0</v>
      </c>
      <c r="G635" s="30" t="n">
        <f aca="true">IFERROR(MATCH(TRUE(),INDEX(ISBLANK(OFFSET(G636,0,1,1,200)),0,0),0)-1,200)</f>
        <v>1</v>
      </c>
      <c r="H635" s="12" t="s">
        <v>789</v>
      </c>
      <c r="J635" s="30" t="n">
        <f aca="true">IFERROR(MATCH(TRUE(),INDEX(ISBLANK(OFFSET(J636,0,1,1,200)),0,0),0)-1,200)</f>
        <v>0</v>
      </c>
      <c r="K635" s="12"/>
      <c r="L635" s="31"/>
      <c r="M635" s="31"/>
      <c r="N635" s="32" t="s">
        <v>12</v>
      </c>
      <c r="O635" s="31" t="n">
        <v>1</v>
      </c>
      <c r="P635" s="30" t="n">
        <f aca="true">IFERROR(MATCH(TRUE(),INDEX(ISBLANK(OFFSET(P635,0,1,1,200)),0,0),0)-1,200)</f>
        <v>1</v>
      </c>
      <c r="Q635" s="33" t="n">
        <v>1</v>
      </c>
      <c r="S635" s="30" t="n">
        <f aca="true">IFERROR(MATCH(TRUE(),INDEX(ISBLANK(OFFSET(S636,0,1,1,200)),0,0),0)-1,200)</f>
        <v>0</v>
      </c>
      <c r="T635" s="12"/>
    </row>
    <row r="636" customFormat="false" ht="12.8" hidden="false" customHeight="false" outlineLevel="0" collapsed="false">
      <c r="A636" s="1"/>
      <c r="B636" s="1"/>
      <c r="C636" s="1"/>
      <c r="G636" s="1"/>
      <c r="H636" s="12" t="s">
        <v>788</v>
      </c>
      <c r="K636" s="12"/>
      <c r="T636" s="12"/>
    </row>
    <row r="637" customFormat="false" ht="12.8" hidden="false" customHeight="false" outlineLevel="0" collapsed="false">
      <c r="A637" s="1"/>
      <c r="B637" s="1"/>
      <c r="C637" s="1"/>
      <c r="G637" s="1"/>
      <c r="H637" s="18" t="n">
        <v>16</v>
      </c>
      <c r="K637" s="12"/>
    </row>
    <row r="638" customFormat="false" ht="39.75" hidden="false" customHeight="false" outlineLevel="0" collapsed="false">
      <c r="A638" s="28" t="s">
        <v>19</v>
      </c>
      <c r="B638" s="28" t="s">
        <v>771</v>
      </c>
      <c r="C638" s="28" t="s">
        <v>772</v>
      </c>
      <c r="D638" s="28" t="s">
        <v>773</v>
      </c>
      <c r="E638" s="28" t="s">
        <v>774</v>
      </c>
      <c r="G638" s="28" t="s">
        <v>775</v>
      </c>
      <c r="H638" s="28" t="s">
        <v>776</v>
      </c>
      <c r="J638" s="28" t="s">
        <v>777</v>
      </c>
      <c r="K638" s="28" t="s">
        <v>778</v>
      </c>
      <c r="L638" s="28" t="s">
        <v>779</v>
      </c>
      <c r="M638" s="28" t="s">
        <v>780</v>
      </c>
      <c r="N638" s="28" t="s">
        <v>781</v>
      </c>
      <c r="O638" s="28" t="s">
        <v>782</v>
      </c>
      <c r="P638" s="28" t="s">
        <v>783</v>
      </c>
      <c r="Q638" s="28" t="s">
        <v>784</v>
      </c>
      <c r="S638" s="28" t="s">
        <v>785</v>
      </c>
      <c r="T638" s="28" t="s">
        <v>786</v>
      </c>
    </row>
    <row r="639" customFormat="false" ht="12.8" hidden="false" customHeight="false" outlineLevel="0" collapsed="false">
      <c r="A639" s="29" t="s">
        <v>734</v>
      </c>
      <c r="B639" s="16" t="s">
        <v>258</v>
      </c>
      <c r="C639" s="16" t="s">
        <v>252</v>
      </c>
      <c r="D639" s="18" t="n">
        <v>12</v>
      </c>
      <c r="E639" s="18" t="n">
        <v>0</v>
      </c>
      <c r="G639" s="30" t="n">
        <f aca="true">IFERROR(MATCH(TRUE(),INDEX(ISBLANK(OFFSET(G640,0,1,1,200)),0,0),0)-1,200)</f>
        <v>1</v>
      </c>
      <c r="H639" s="12" t="s">
        <v>789</v>
      </c>
      <c r="J639" s="30" t="n">
        <f aca="true">IFERROR(MATCH(TRUE(),INDEX(ISBLANK(OFFSET(J640,0,1,1,200)),0,0),0)-1,200)</f>
        <v>0</v>
      </c>
      <c r="K639" s="12"/>
      <c r="L639" s="31"/>
      <c r="M639" s="31"/>
      <c r="N639" s="32" t="s">
        <v>12</v>
      </c>
      <c r="O639" s="31" t="n">
        <v>1</v>
      </c>
      <c r="P639" s="30" t="n">
        <f aca="true">IFERROR(MATCH(TRUE(),INDEX(ISBLANK(OFFSET(P639,0,1,1,200)),0,0),0)-1,200)</f>
        <v>1</v>
      </c>
      <c r="Q639" s="33" t="n">
        <v>1</v>
      </c>
      <c r="S639" s="30" t="n">
        <f aca="true">IFERROR(MATCH(TRUE(),INDEX(ISBLANK(OFFSET(S640,0,1,1,200)),0,0),0)-1,200)</f>
        <v>0</v>
      </c>
      <c r="T639" s="12"/>
    </row>
    <row r="640" customFormat="false" ht="12.8" hidden="false" customHeight="false" outlineLevel="0" collapsed="false">
      <c r="A640" s="1"/>
      <c r="B640" s="1"/>
      <c r="C640" s="1"/>
      <c r="G640" s="1"/>
      <c r="H640" s="12" t="s">
        <v>788</v>
      </c>
      <c r="K640" s="12"/>
      <c r="T640" s="12"/>
    </row>
    <row r="641" customFormat="false" ht="12.8" hidden="false" customHeight="false" outlineLevel="0" collapsed="false">
      <c r="A641" s="1"/>
      <c r="B641" s="1"/>
      <c r="C641" s="1"/>
      <c r="G641" s="1"/>
      <c r="H641" s="18" t="n">
        <v>12</v>
      </c>
      <c r="K641" s="12"/>
    </row>
    <row r="642" customFormat="false" ht="39.75" hidden="false" customHeight="false" outlineLevel="0" collapsed="false">
      <c r="A642" s="28" t="s">
        <v>19</v>
      </c>
      <c r="B642" s="28" t="s">
        <v>771</v>
      </c>
      <c r="C642" s="28" t="s">
        <v>772</v>
      </c>
      <c r="D642" s="28" t="s">
        <v>773</v>
      </c>
      <c r="E642" s="28" t="s">
        <v>774</v>
      </c>
      <c r="G642" s="28" t="s">
        <v>775</v>
      </c>
      <c r="H642" s="28" t="s">
        <v>776</v>
      </c>
      <c r="J642" s="28" t="s">
        <v>777</v>
      </c>
      <c r="K642" s="28" t="s">
        <v>778</v>
      </c>
      <c r="L642" s="28" t="s">
        <v>779</v>
      </c>
      <c r="M642" s="28" t="s">
        <v>780</v>
      </c>
      <c r="N642" s="28" t="s">
        <v>781</v>
      </c>
      <c r="O642" s="28" t="s">
        <v>782</v>
      </c>
      <c r="P642" s="28" t="s">
        <v>783</v>
      </c>
      <c r="Q642" s="28" t="s">
        <v>784</v>
      </c>
      <c r="S642" s="28" t="s">
        <v>785</v>
      </c>
      <c r="T642" s="28" t="s">
        <v>786</v>
      </c>
    </row>
    <row r="643" customFormat="false" ht="12.8" hidden="false" customHeight="false" outlineLevel="0" collapsed="false">
      <c r="A643" s="29" t="s">
        <v>734</v>
      </c>
      <c r="B643" s="16" t="s">
        <v>259</v>
      </c>
      <c r="C643" s="16" t="s">
        <v>253</v>
      </c>
      <c r="D643" s="18" t="n">
        <v>12</v>
      </c>
      <c r="E643" s="18" t="n">
        <v>0</v>
      </c>
      <c r="G643" s="30" t="n">
        <f aca="true">IFERROR(MATCH(TRUE(),INDEX(ISBLANK(OFFSET(G644,0,1,1,200)),0,0),0)-1,200)</f>
        <v>1</v>
      </c>
      <c r="H643" s="12" t="s">
        <v>789</v>
      </c>
      <c r="J643" s="30" t="n">
        <f aca="true">IFERROR(MATCH(TRUE(),INDEX(ISBLANK(OFFSET(J644,0,1,1,200)),0,0),0)-1,200)</f>
        <v>0</v>
      </c>
      <c r="K643" s="12"/>
      <c r="L643" s="31"/>
      <c r="M643" s="31"/>
      <c r="N643" s="32" t="s">
        <v>12</v>
      </c>
      <c r="O643" s="31" t="n">
        <v>1</v>
      </c>
      <c r="P643" s="30" t="n">
        <f aca="true">IFERROR(MATCH(TRUE(),INDEX(ISBLANK(OFFSET(P643,0,1,1,200)),0,0),0)-1,200)</f>
        <v>1</v>
      </c>
      <c r="Q643" s="33" t="n">
        <v>1</v>
      </c>
      <c r="S643" s="30" t="n">
        <f aca="true">IFERROR(MATCH(TRUE(),INDEX(ISBLANK(OFFSET(S644,0,1,1,200)),0,0),0)-1,200)</f>
        <v>0</v>
      </c>
      <c r="T643" s="12"/>
    </row>
    <row r="644" customFormat="false" ht="12.8" hidden="false" customHeight="false" outlineLevel="0" collapsed="false">
      <c r="A644" s="1"/>
      <c r="B644" s="1"/>
      <c r="C644" s="1"/>
      <c r="G644" s="1"/>
      <c r="H644" s="12" t="s">
        <v>788</v>
      </c>
      <c r="K644" s="12"/>
      <c r="T644" s="12"/>
    </row>
    <row r="645" customFormat="false" ht="12.8" hidden="false" customHeight="false" outlineLevel="0" collapsed="false">
      <c r="A645" s="1"/>
      <c r="B645" s="1"/>
      <c r="C645" s="1"/>
      <c r="G645" s="1"/>
      <c r="H645" s="18" t="n">
        <v>12</v>
      </c>
      <c r="K645" s="12"/>
    </row>
    <row r="646" customFormat="false" ht="39.75" hidden="false" customHeight="false" outlineLevel="0" collapsed="false">
      <c r="A646" s="28" t="s">
        <v>19</v>
      </c>
      <c r="B646" s="28" t="s">
        <v>771</v>
      </c>
      <c r="C646" s="28" t="s">
        <v>772</v>
      </c>
      <c r="D646" s="28" t="s">
        <v>773</v>
      </c>
      <c r="E646" s="28" t="s">
        <v>774</v>
      </c>
      <c r="G646" s="28" t="s">
        <v>775</v>
      </c>
      <c r="H646" s="28" t="s">
        <v>776</v>
      </c>
      <c r="J646" s="28" t="s">
        <v>777</v>
      </c>
      <c r="K646" s="28" t="s">
        <v>778</v>
      </c>
      <c r="L646" s="28" t="s">
        <v>779</v>
      </c>
      <c r="M646" s="28" t="s">
        <v>780</v>
      </c>
      <c r="N646" s="28" t="s">
        <v>781</v>
      </c>
      <c r="O646" s="28" t="s">
        <v>782</v>
      </c>
      <c r="P646" s="28" t="s">
        <v>783</v>
      </c>
      <c r="Q646" s="28" t="s">
        <v>784</v>
      </c>
      <c r="S646" s="28" t="s">
        <v>785</v>
      </c>
      <c r="T646" s="28" t="s">
        <v>786</v>
      </c>
    </row>
    <row r="647" customFormat="false" ht="12.8" hidden="false" customHeight="false" outlineLevel="0" collapsed="false">
      <c r="A647" s="29" t="s">
        <v>734</v>
      </c>
      <c r="B647" s="16" t="s">
        <v>270</v>
      </c>
      <c r="C647" s="16" t="s">
        <v>264</v>
      </c>
      <c r="D647" s="18" t="n">
        <v>12</v>
      </c>
      <c r="E647" s="18" t="n">
        <v>0</v>
      </c>
      <c r="G647" s="30" t="n">
        <f aca="true">IFERROR(MATCH(TRUE(),INDEX(ISBLANK(OFFSET(G648,0,1,1,200)),0,0),0)-1,200)</f>
        <v>1</v>
      </c>
      <c r="H647" s="12" t="s">
        <v>789</v>
      </c>
      <c r="J647" s="30" t="n">
        <f aca="true">IFERROR(MATCH(TRUE(),INDEX(ISBLANK(OFFSET(J648,0,1,1,200)),0,0),0)-1,200)</f>
        <v>0</v>
      </c>
      <c r="K647" s="12"/>
      <c r="L647" s="31"/>
      <c r="M647" s="31"/>
      <c r="N647" s="32" t="s">
        <v>12</v>
      </c>
      <c r="O647" s="31" t="n">
        <v>1</v>
      </c>
      <c r="P647" s="30" t="n">
        <f aca="true">IFERROR(MATCH(TRUE(),INDEX(ISBLANK(OFFSET(P647,0,1,1,200)),0,0),0)-1,200)</f>
        <v>1</v>
      </c>
      <c r="Q647" s="33" t="n">
        <v>1</v>
      </c>
      <c r="S647" s="30" t="n">
        <f aca="true">IFERROR(MATCH(TRUE(),INDEX(ISBLANK(OFFSET(S648,0,1,1,200)),0,0),0)-1,200)</f>
        <v>0</v>
      </c>
      <c r="T647" s="12"/>
    </row>
    <row r="648" customFormat="false" ht="12.8" hidden="false" customHeight="false" outlineLevel="0" collapsed="false">
      <c r="A648" s="1"/>
      <c r="B648" s="1"/>
      <c r="C648" s="1"/>
      <c r="G648" s="1"/>
      <c r="H648" s="12" t="s">
        <v>788</v>
      </c>
      <c r="K648" s="12"/>
      <c r="T648" s="12"/>
    </row>
    <row r="649" customFormat="false" ht="12.8" hidden="false" customHeight="false" outlineLevel="0" collapsed="false">
      <c r="A649" s="1"/>
      <c r="B649" s="1"/>
      <c r="C649" s="1"/>
      <c r="G649" s="1"/>
      <c r="H649" s="18" t="n">
        <v>12</v>
      </c>
      <c r="K649" s="12"/>
    </row>
    <row r="650" customFormat="false" ht="39.75" hidden="false" customHeight="false" outlineLevel="0" collapsed="false">
      <c r="A650" s="28" t="s">
        <v>19</v>
      </c>
      <c r="B650" s="28" t="s">
        <v>771</v>
      </c>
      <c r="C650" s="28" t="s">
        <v>772</v>
      </c>
      <c r="D650" s="28" t="s">
        <v>773</v>
      </c>
      <c r="E650" s="28" t="s">
        <v>774</v>
      </c>
      <c r="G650" s="28" t="s">
        <v>775</v>
      </c>
      <c r="H650" s="28" t="s">
        <v>776</v>
      </c>
      <c r="J650" s="28" t="s">
        <v>777</v>
      </c>
      <c r="K650" s="28" t="s">
        <v>778</v>
      </c>
      <c r="L650" s="28" t="s">
        <v>779</v>
      </c>
      <c r="M650" s="28" t="s">
        <v>780</v>
      </c>
      <c r="N650" s="28" t="s">
        <v>781</v>
      </c>
      <c r="O650" s="28" t="s">
        <v>782</v>
      </c>
      <c r="P650" s="28" t="s">
        <v>783</v>
      </c>
      <c r="Q650" s="28" t="s">
        <v>784</v>
      </c>
      <c r="S650" s="28" t="s">
        <v>785</v>
      </c>
      <c r="T650" s="28" t="s">
        <v>786</v>
      </c>
    </row>
    <row r="651" customFormat="false" ht="12.8" hidden="false" customHeight="false" outlineLevel="0" collapsed="false">
      <c r="A651" s="29" t="s">
        <v>734</v>
      </c>
      <c r="B651" s="16" t="s">
        <v>271</v>
      </c>
      <c r="C651" s="16" t="s">
        <v>265</v>
      </c>
      <c r="D651" s="18" t="n">
        <v>12</v>
      </c>
      <c r="E651" s="18" t="n">
        <v>0</v>
      </c>
      <c r="G651" s="30" t="n">
        <f aca="true">IFERROR(MATCH(TRUE(),INDEX(ISBLANK(OFFSET(G652,0,1,1,200)),0,0),0)-1,200)</f>
        <v>1</v>
      </c>
      <c r="H651" s="12" t="s">
        <v>789</v>
      </c>
      <c r="J651" s="30" t="n">
        <f aca="true">IFERROR(MATCH(TRUE(),INDEX(ISBLANK(OFFSET(J652,0,1,1,200)),0,0),0)-1,200)</f>
        <v>0</v>
      </c>
      <c r="K651" s="12"/>
      <c r="L651" s="31"/>
      <c r="M651" s="31"/>
      <c r="N651" s="32" t="s">
        <v>12</v>
      </c>
      <c r="O651" s="31" t="n">
        <v>1</v>
      </c>
      <c r="P651" s="30" t="n">
        <f aca="true">IFERROR(MATCH(TRUE(),INDEX(ISBLANK(OFFSET(P651,0,1,1,200)),0,0),0)-1,200)</f>
        <v>1</v>
      </c>
      <c r="Q651" s="33" t="n">
        <v>1</v>
      </c>
      <c r="S651" s="30" t="n">
        <f aca="true">IFERROR(MATCH(TRUE(),INDEX(ISBLANK(OFFSET(S652,0,1,1,200)),0,0),0)-1,200)</f>
        <v>0</v>
      </c>
      <c r="T651" s="12"/>
    </row>
    <row r="652" customFormat="false" ht="12.8" hidden="false" customHeight="false" outlineLevel="0" collapsed="false">
      <c r="A652" s="1"/>
      <c r="B652" s="1"/>
      <c r="C652" s="1"/>
      <c r="G652" s="1"/>
      <c r="H652" s="12" t="s">
        <v>788</v>
      </c>
      <c r="K652" s="12"/>
      <c r="T652" s="12"/>
    </row>
    <row r="653" customFormat="false" ht="12.8" hidden="false" customHeight="false" outlineLevel="0" collapsed="false">
      <c r="A653" s="1"/>
      <c r="B653" s="1"/>
      <c r="C653" s="1"/>
      <c r="G653" s="1"/>
      <c r="H653" s="18" t="n">
        <v>12</v>
      </c>
      <c r="K653" s="12"/>
    </row>
    <row r="654" customFormat="false" ht="39.75" hidden="false" customHeight="false" outlineLevel="0" collapsed="false">
      <c r="A654" s="28" t="s">
        <v>19</v>
      </c>
      <c r="B654" s="28" t="s">
        <v>771</v>
      </c>
      <c r="C654" s="28" t="s">
        <v>772</v>
      </c>
      <c r="D654" s="28" t="s">
        <v>773</v>
      </c>
      <c r="E654" s="28" t="s">
        <v>774</v>
      </c>
      <c r="G654" s="28" t="s">
        <v>775</v>
      </c>
      <c r="H654" s="28" t="s">
        <v>776</v>
      </c>
      <c r="J654" s="28" t="s">
        <v>777</v>
      </c>
      <c r="K654" s="28" t="s">
        <v>778</v>
      </c>
      <c r="L654" s="28" t="s">
        <v>779</v>
      </c>
      <c r="M654" s="28" t="s">
        <v>780</v>
      </c>
      <c r="N654" s="28" t="s">
        <v>781</v>
      </c>
      <c r="O654" s="28" t="s">
        <v>782</v>
      </c>
      <c r="P654" s="28" t="s">
        <v>783</v>
      </c>
      <c r="Q654" s="28" t="s">
        <v>784</v>
      </c>
      <c r="S654" s="28" t="s">
        <v>785</v>
      </c>
      <c r="T654" s="28" t="s">
        <v>786</v>
      </c>
    </row>
    <row r="655" customFormat="false" ht="12.8" hidden="false" customHeight="false" outlineLevel="0" collapsed="false">
      <c r="A655" s="29" t="s">
        <v>734</v>
      </c>
      <c r="B655" s="16" t="s">
        <v>282</v>
      </c>
      <c r="C655" s="16" t="s">
        <v>276</v>
      </c>
      <c r="D655" s="18" t="n">
        <v>12</v>
      </c>
      <c r="E655" s="18" t="n">
        <v>0</v>
      </c>
      <c r="G655" s="30" t="n">
        <f aca="true">IFERROR(MATCH(TRUE(),INDEX(ISBLANK(OFFSET(G656,0,1,1,200)),0,0),0)-1,200)</f>
        <v>1</v>
      </c>
      <c r="H655" s="12" t="s">
        <v>789</v>
      </c>
      <c r="J655" s="30" t="n">
        <f aca="true">IFERROR(MATCH(TRUE(),INDEX(ISBLANK(OFFSET(J656,0,1,1,200)),0,0),0)-1,200)</f>
        <v>0</v>
      </c>
      <c r="K655" s="12"/>
      <c r="L655" s="31"/>
      <c r="M655" s="31"/>
      <c r="N655" s="32" t="s">
        <v>12</v>
      </c>
      <c r="O655" s="31" t="n">
        <v>1</v>
      </c>
      <c r="P655" s="30" t="n">
        <f aca="true">IFERROR(MATCH(TRUE(),INDEX(ISBLANK(OFFSET(P655,0,1,1,200)),0,0),0)-1,200)</f>
        <v>1</v>
      </c>
      <c r="Q655" s="33" t="n">
        <v>1</v>
      </c>
      <c r="S655" s="30" t="n">
        <f aca="true">IFERROR(MATCH(TRUE(),INDEX(ISBLANK(OFFSET(S656,0,1,1,200)),0,0),0)-1,200)</f>
        <v>0</v>
      </c>
      <c r="T655" s="12"/>
    </row>
    <row r="656" customFormat="false" ht="12.8" hidden="false" customHeight="false" outlineLevel="0" collapsed="false">
      <c r="A656" s="1"/>
      <c r="B656" s="1"/>
      <c r="C656" s="1"/>
      <c r="G656" s="1"/>
      <c r="H656" s="12" t="s">
        <v>788</v>
      </c>
      <c r="K656" s="12"/>
      <c r="T656" s="12"/>
    </row>
    <row r="657" customFormat="false" ht="12.8" hidden="false" customHeight="false" outlineLevel="0" collapsed="false">
      <c r="A657" s="1"/>
      <c r="B657" s="1"/>
      <c r="C657" s="1"/>
      <c r="G657" s="1"/>
      <c r="H657" s="18" t="n">
        <v>12</v>
      </c>
      <c r="K657" s="12"/>
    </row>
    <row r="658" customFormat="false" ht="39.75" hidden="false" customHeight="false" outlineLevel="0" collapsed="false">
      <c r="A658" s="28" t="s">
        <v>19</v>
      </c>
      <c r="B658" s="28" t="s">
        <v>771</v>
      </c>
      <c r="C658" s="28" t="s">
        <v>772</v>
      </c>
      <c r="D658" s="28" t="s">
        <v>773</v>
      </c>
      <c r="E658" s="28" t="s">
        <v>774</v>
      </c>
      <c r="G658" s="28" t="s">
        <v>775</v>
      </c>
      <c r="H658" s="28" t="s">
        <v>776</v>
      </c>
      <c r="J658" s="28" t="s">
        <v>777</v>
      </c>
      <c r="K658" s="28" t="s">
        <v>778</v>
      </c>
      <c r="L658" s="28" t="s">
        <v>779</v>
      </c>
      <c r="M658" s="28" t="s">
        <v>780</v>
      </c>
      <c r="N658" s="28" t="s">
        <v>781</v>
      </c>
      <c r="O658" s="28" t="s">
        <v>782</v>
      </c>
      <c r="P658" s="28" t="s">
        <v>783</v>
      </c>
      <c r="Q658" s="28" t="s">
        <v>784</v>
      </c>
      <c r="S658" s="28" t="s">
        <v>785</v>
      </c>
      <c r="T658" s="28" t="s">
        <v>786</v>
      </c>
    </row>
    <row r="659" customFormat="false" ht="12.8" hidden="false" customHeight="false" outlineLevel="0" collapsed="false">
      <c r="A659" s="29" t="s">
        <v>734</v>
      </c>
      <c r="B659" s="16" t="s">
        <v>283</v>
      </c>
      <c r="C659" s="16" t="s">
        <v>277</v>
      </c>
      <c r="D659" s="18" t="n">
        <v>12</v>
      </c>
      <c r="E659" s="18" t="n">
        <v>0</v>
      </c>
      <c r="G659" s="30" t="n">
        <f aca="true">IFERROR(MATCH(TRUE(),INDEX(ISBLANK(OFFSET(G660,0,1,1,200)),0,0),0)-1,200)</f>
        <v>1</v>
      </c>
      <c r="H659" s="12" t="s">
        <v>789</v>
      </c>
      <c r="J659" s="30" t="n">
        <f aca="true">IFERROR(MATCH(TRUE(),INDEX(ISBLANK(OFFSET(J660,0,1,1,200)),0,0),0)-1,200)</f>
        <v>0</v>
      </c>
      <c r="K659" s="12"/>
      <c r="L659" s="31"/>
      <c r="M659" s="31"/>
      <c r="N659" s="32" t="s">
        <v>12</v>
      </c>
      <c r="O659" s="31" t="n">
        <v>1</v>
      </c>
      <c r="P659" s="30" t="n">
        <f aca="true">IFERROR(MATCH(TRUE(),INDEX(ISBLANK(OFFSET(P659,0,1,1,200)),0,0),0)-1,200)</f>
        <v>1</v>
      </c>
      <c r="Q659" s="33" t="n">
        <v>1</v>
      </c>
      <c r="S659" s="30" t="n">
        <f aca="true">IFERROR(MATCH(TRUE(),INDEX(ISBLANK(OFFSET(S660,0,1,1,200)),0,0),0)-1,200)</f>
        <v>0</v>
      </c>
      <c r="T659" s="12"/>
    </row>
    <row r="660" customFormat="false" ht="12.8" hidden="false" customHeight="false" outlineLevel="0" collapsed="false">
      <c r="A660" s="1"/>
      <c r="B660" s="1"/>
      <c r="C660" s="1"/>
      <c r="G660" s="1"/>
      <c r="H660" s="12" t="s">
        <v>788</v>
      </c>
      <c r="K660" s="12"/>
      <c r="T660" s="12"/>
    </row>
    <row r="661" customFormat="false" ht="12.8" hidden="false" customHeight="false" outlineLevel="0" collapsed="false">
      <c r="A661" s="1"/>
      <c r="B661" s="1"/>
      <c r="C661" s="1"/>
      <c r="G661" s="1"/>
      <c r="H661" s="18" t="n">
        <v>12</v>
      </c>
      <c r="K661" s="12"/>
    </row>
    <row r="662" customFormat="false" ht="39.75" hidden="false" customHeight="false" outlineLevel="0" collapsed="false">
      <c r="A662" s="28" t="s">
        <v>19</v>
      </c>
      <c r="B662" s="28" t="s">
        <v>771</v>
      </c>
      <c r="C662" s="28" t="s">
        <v>772</v>
      </c>
      <c r="D662" s="28" t="s">
        <v>773</v>
      </c>
      <c r="E662" s="28" t="s">
        <v>774</v>
      </c>
      <c r="G662" s="28" t="s">
        <v>775</v>
      </c>
      <c r="H662" s="28" t="s">
        <v>776</v>
      </c>
      <c r="J662" s="28" t="s">
        <v>777</v>
      </c>
      <c r="K662" s="28" t="s">
        <v>778</v>
      </c>
      <c r="L662" s="28" t="s">
        <v>779</v>
      </c>
      <c r="M662" s="28" t="s">
        <v>780</v>
      </c>
      <c r="N662" s="28" t="s">
        <v>781</v>
      </c>
      <c r="O662" s="28" t="s">
        <v>782</v>
      </c>
      <c r="P662" s="28" t="s">
        <v>783</v>
      </c>
      <c r="Q662" s="28" t="s">
        <v>784</v>
      </c>
      <c r="S662" s="28" t="s">
        <v>785</v>
      </c>
      <c r="T662" s="28" t="s">
        <v>786</v>
      </c>
    </row>
    <row r="663" customFormat="false" ht="12.8" hidden="false" customHeight="false" outlineLevel="0" collapsed="false">
      <c r="A663" s="29" t="s">
        <v>734</v>
      </c>
      <c r="B663" s="16" t="s">
        <v>294</v>
      </c>
      <c r="C663" s="16" t="s">
        <v>288</v>
      </c>
      <c r="D663" s="18" t="n">
        <v>12</v>
      </c>
      <c r="E663" s="18" t="n">
        <v>0</v>
      </c>
      <c r="G663" s="30" t="n">
        <f aca="true">IFERROR(MATCH(TRUE(),INDEX(ISBLANK(OFFSET(G664,0,1,1,200)),0,0),0)-1,200)</f>
        <v>1</v>
      </c>
      <c r="H663" s="12" t="s">
        <v>789</v>
      </c>
      <c r="J663" s="30" t="n">
        <f aca="true">IFERROR(MATCH(TRUE(),INDEX(ISBLANK(OFFSET(J664,0,1,1,200)),0,0),0)-1,200)</f>
        <v>0</v>
      </c>
      <c r="K663" s="12"/>
      <c r="L663" s="31"/>
      <c r="M663" s="31"/>
      <c r="N663" s="32" t="s">
        <v>12</v>
      </c>
      <c r="O663" s="31" t="n">
        <v>1</v>
      </c>
      <c r="P663" s="30" t="n">
        <f aca="true">IFERROR(MATCH(TRUE(),INDEX(ISBLANK(OFFSET(P663,0,1,1,200)),0,0),0)-1,200)</f>
        <v>1</v>
      </c>
      <c r="Q663" s="33" t="n">
        <v>1</v>
      </c>
      <c r="S663" s="30" t="n">
        <f aca="true">IFERROR(MATCH(TRUE(),INDEX(ISBLANK(OFFSET(S664,0,1,1,200)),0,0),0)-1,200)</f>
        <v>0</v>
      </c>
      <c r="T663" s="12"/>
    </row>
    <row r="664" customFormat="false" ht="12.8" hidden="false" customHeight="false" outlineLevel="0" collapsed="false">
      <c r="A664" s="1"/>
      <c r="B664" s="1"/>
      <c r="C664" s="1"/>
      <c r="G664" s="1"/>
      <c r="H664" s="12" t="s">
        <v>788</v>
      </c>
      <c r="K664" s="12"/>
      <c r="T664" s="12"/>
    </row>
    <row r="665" customFormat="false" ht="12.8" hidden="false" customHeight="false" outlineLevel="0" collapsed="false">
      <c r="A665" s="1"/>
      <c r="B665" s="1"/>
      <c r="C665" s="1"/>
      <c r="G665" s="1"/>
      <c r="H665" s="18" t="n">
        <v>12</v>
      </c>
      <c r="K665" s="12"/>
    </row>
    <row r="666" customFormat="false" ht="39.75" hidden="false" customHeight="false" outlineLevel="0" collapsed="false">
      <c r="A666" s="28" t="s">
        <v>19</v>
      </c>
      <c r="B666" s="28" t="s">
        <v>771</v>
      </c>
      <c r="C666" s="28" t="s">
        <v>772</v>
      </c>
      <c r="D666" s="28" t="s">
        <v>773</v>
      </c>
      <c r="E666" s="28" t="s">
        <v>774</v>
      </c>
      <c r="G666" s="28" t="s">
        <v>775</v>
      </c>
      <c r="H666" s="28" t="s">
        <v>776</v>
      </c>
      <c r="J666" s="28" t="s">
        <v>777</v>
      </c>
      <c r="K666" s="28" t="s">
        <v>778</v>
      </c>
      <c r="L666" s="28" t="s">
        <v>779</v>
      </c>
      <c r="M666" s="28" t="s">
        <v>780</v>
      </c>
      <c r="N666" s="28" t="s">
        <v>781</v>
      </c>
      <c r="O666" s="28" t="s">
        <v>782</v>
      </c>
      <c r="P666" s="28" t="s">
        <v>783</v>
      </c>
      <c r="Q666" s="28" t="s">
        <v>784</v>
      </c>
      <c r="S666" s="28" t="s">
        <v>785</v>
      </c>
      <c r="T666" s="28" t="s">
        <v>786</v>
      </c>
    </row>
    <row r="667" customFormat="false" ht="12.8" hidden="false" customHeight="false" outlineLevel="0" collapsed="false">
      <c r="A667" s="29" t="s">
        <v>734</v>
      </c>
      <c r="B667" s="16" t="s">
        <v>295</v>
      </c>
      <c r="C667" s="16" t="s">
        <v>289</v>
      </c>
      <c r="D667" s="18" t="n">
        <v>12</v>
      </c>
      <c r="E667" s="18" t="n">
        <v>0</v>
      </c>
      <c r="G667" s="30" t="n">
        <f aca="true">IFERROR(MATCH(TRUE(),INDEX(ISBLANK(OFFSET(G668,0,1,1,200)),0,0),0)-1,200)</f>
        <v>1</v>
      </c>
      <c r="H667" s="12" t="s">
        <v>789</v>
      </c>
      <c r="J667" s="30" t="n">
        <f aca="true">IFERROR(MATCH(TRUE(),INDEX(ISBLANK(OFFSET(J668,0,1,1,200)),0,0),0)-1,200)</f>
        <v>0</v>
      </c>
      <c r="K667" s="12"/>
      <c r="L667" s="31"/>
      <c r="M667" s="31"/>
      <c r="N667" s="32" t="s">
        <v>12</v>
      </c>
      <c r="O667" s="31" t="n">
        <v>1</v>
      </c>
      <c r="P667" s="30" t="n">
        <f aca="true">IFERROR(MATCH(TRUE(),INDEX(ISBLANK(OFFSET(P667,0,1,1,200)),0,0),0)-1,200)</f>
        <v>1</v>
      </c>
      <c r="Q667" s="33" t="n">
        <v>1</v>
      </c>
      <c r="S667" s="30" t="n">
        <f aca="true">IFERROR(MATCH(TRUE(),INDEX(ISBLANK(OFFSET(S668,0,1,1,200)),0,0),0)-1,200)</f>
        <v>0</v>
      </c>
      <c r="T667" s="12"/>
    </row>
    <row r="668" customFormat="false" ht="12.8" hidden="false" customHeight="false" outlineLevel="0" collapsed="false">
      <c r="A668" s="1"/>
      <c r="B668" s="1"/>
      <c r="C668" s="1"/>
      <c r="G668" s="1"/>
      <c r="H668" s="12" t="s">
        <v>788</v>
      </c>
      <c r="K668" s="12"/>
      <c r="T668" s="12"/>
    </row>
    <row r="669" customFormat="false" ht="12.8" hidden="false" customHeight="false" outlineLevel="0" collapsed="false">
      <c r="A669" s="1"/>
      <c r="B669" s="1"/>
      <c r="C669" s="1"/>
      <c r="G669" s="1"/>
      <c r="H669" s="18" t="n">
        <v>12</v>
      </c>
      <c r="K669" s="12"/>
    </row>
    <row r="670" customFormat="false" ht="39.75" hidden="false" customHeight="false" outlineLevel="0" collapsed="false">
      <c r="A670" s="28" t="s">
        <v>19</v>
      </c>
      <c r="B670" s="28" t="s">
        <v>771</v>
      </c>
      <c r="C670" s="28" t="s">
        <v>772</v>
      </c>
      <c r="D670" s="28" t="s">
        <v>773</v>
      </c>
      <c r="E670" s="28" t="s">
        <v>774</v>
      </c>
      <c r="G670" s="28" t="s">
        <v>775</v>
      </c>
      <c r="H670" s="28" t="s">
        <v>776</v>
      </c>
      <c r="J670" s="28" t="s">
        <v>777</v>
      </c>
      <c r="K670" s="28" t="s">
        <v>778</v>
      </c>
      <c r="L670" s="28" t="s">
        <v>779</v>
      </c>
      <c r="M670" s="28" t="s">
        <v>780</v>
      </c>
      <c r="N670" s="28" t="s">
        <v>781</v>
      </c>
      <c r="O670" s="28" t="s">
        <v>782</v>
      </c>
      <c r="P670" s="28" t="s">
        <v>783</v>
      </c>
      <c r="Q670" s="28" t="s">
        <v>784</v>
      </c>
      <c r="S670" s="28" t="s">
        <v>785</v>
      </c>
      <c r="T670" s="28" t="s">
        <v>786</v>
      </c>
    </row>
    <row r="671" customFormat="false" ht="12.8" hidden="false" customHeight="false" outlineLevel="0" collapsed="false">
      <c r="A671" s="29" t="s">
        <v>735</v>
      </c>
      <c r="B671" s="16" t="s">
        <v>192</v>
      </c>
      <c r="C671" s="16" t="s">
        <v>236</v>
      </c>
      <c r="D671" s="18" t="n">
        <v>12</v>
      </c>
      <c r="E671" s="18" t="n">
        <v>0</v>
      </c>
      <c r="G671" s="30" t="n">
        <f aca="true">IFERROR(MATCH(TRUE(),INDEX(ISBLANK(OFFSET(G672,0,1,1,200)),0,0),0)-1,200)</f>
        <v>1</v>
      </c>
      <c r="H671" s="12" t="s">
        <v>790</v>
      </c>
      <c r="J671" s="30" t="n">
        <f aca="true">IFERROR(MATCH(TRUE(),INDEX(ISBLANK(OFFSET(J672,0,1,1,200)),0,0),0)-1,200)</f>
        <v>0</v>
      </c>
      <c r="K671" s="12"/>
      <c r="L671" s="31"/>
      <c r="M671" s="31"/>
      <c r="N671" s="32" t="s">
        <v>12</v>
      </c>
      <c r="O671" s="31" t="n">
        <v>1</v>
      </c>
      <c r="P671" s="30" t="n">
        <f aca="true">IFERROR(MATCH(TRUE(),INDEX(ISBLANK(OFFSET(P671,0,1,1,200)),0,0),0)-1,200)</f>
        <v>1</v>
      </c>
      <c r="Q671" s="33" t="n">
        <v>1</v>
      </c>
      <c r="S671" s="30" t="n">
        <f aca="true">IFERROR(MATCH(TRUE(),INDEX(ISBLANK(OFFSET(S672,0,1,1,200)),0,0),0)-1,200)</f>
        <v>0</v>
      </c>
      <c r="T671" s="12"/>
    </row>
    <row r="672" customFormat="false" ht="12.8" hidden="false" customHeight="false" outlineLevel="0" collapsed="false">
      <c r="A672" s="1"/>
      <c r="B672" s="1"/>
      <c r="C672" s="1"/>
      <c r="G672" s="1"/>
      <c r="H672" s="12" t="s">
        <v>788</v>
      </c>
      <c r="K672" s="12"/>
      <c r="T672" s="12"/>
    </row>
    <row r="673" customFormat="false" ht="12.8" hidden="false" customHeight="false" outlineLevel="0" collapsed="false">
      <c r="A673" s="1"/>
      <c r="B673" s="1"/>
      <c r="C673" s="1"/>
      <c r="G673" s="1"/>
      <c r="H673" s="18" t="n">
        <v>40</v>
      </c>
      <c r="K673" s="12"/>
    </row>
    <row r="674" customFormat="false" ht="39.75" hidden="false" customHeight="false" outlineLevel="0" collapsed="false">
      <c r="A674" s="28" t="s">
        <v>19</v>
      </c>
      <c r="B674" s="28" t="s">
        <v>771</v>
      </c>
      <c r="C674" s="28" t="s">
        <v>772</v>
      </c>
      <c r="D674" s="28" t="s">
        <v>773</v>
      </c>
      <c r="E674" s="28" t="s">
        <v>774</v>
      </c>
      <c r="G674" s="28" t="s">
        <v>775</v>
      </c>
      <c r="H674" s="28" t="s">
        <v>776</v>
      </c>
      <c r="J674" s="28" t="s">
        <v>777</v>
      </c>
      <c r="K674" s="28" t="s">
        <v>778</v>
      </c>
      <c r="L674" s="28" t="s">
        <v>779</v>
      </c>
      <c r="M674" s="28" t="s">
        <v>780</v>
      </c>
      <c r="N674" s="28" t="s">
        <v>781</v>
      </c>
      <c r="O674" s="28" t="s">
        <v>782</v>
      </c>
      <c r="P674" s="28" t="s">
        <v>783</v>
      </c>
      <c r="Q674" s="28" t="s">
        <v>784</v>
      </c>
      <c r="S674" s="28" t="s">
        <v>785</v>
      </c>
      <c r="T674" s="28" t="s">
        <v>786</v>
      </c>
    </row>
    <row r="675" customFormat="false" ht="12.8" hidden="false" customHeight="false" outlineLevel="0" collapsed="false">
      <c r="A675" s="29" t="s">
        <v>735</v>
      </c>
      <c r="B675" s="16" t="s">
        <v>252</v>
      </c>
      <c r="C675" s="16" t="s">
        <v>236</v>
      </c>
      <c r="D675" s="18" t="n">
        <v>12</v>
      </c>
      <c r="E675" s="18" t="n">
        <v>0</v>
      </c>
      <c r="G675" s="30" t="n">
        <f aca="true">IFERROR(MATCH(TRUE(),INDEX(ISBLANK(OFFSET(G676,0,1,1,200)),0,0),0)-1,200)</f>
        <v>1</v>
      </c>
      <c r="H675" s="12" t="s">
        <v>790</v>
      </c>
      <c r="J675" s="30" t="n">
        <f aca="true">IFERROR(MATCH(TRUE(),INDEX(ISBLANK(OFFSET(J676,0,1,1,200)),0,0),0)-1,200)</f>
        <v>0</v>
      </c>
      <c r="K675" s="12"/>
      <c r="L675" s="31"/>
      <c r="M675" s="31"/>
      <c r="N675" s="32" t="s">
        <v>12</v>
      </c>
      <c r="O675" s="31" t="n">
        <v>1</v>
      </c>
      <c r="P675" s="30" t="n">
        <f aca="true">IFERROR(MATCH(TRUE(),INDEX(ISBLANK(OFFSET(P675,0,1,1,200)),0,0),0)-1,200)</f>
        <v>1</v>
      </c>
      <c r="Q675" s="33" t="n">
        <v>1</v>
      </c>
      <c r="S675" s="30" t="n">
        <f aca="true">IFERROR(MATCH(TRUE(),INDEX(ISBLANK(OFFSET(S676,0,1,1,200)),0,0),0)-1,200)</f>
        <v>0</v>
      </c>
      <c r="T675" s="12"/>
    </row>
    <row r="676" customFormat="false" ht="12.8" hidden="false" customHeight="false" outlineLevel="0" collapsed="false">
      <c r="A676" s="1"/>
      <c r="B676" s="1"/>
      <c r="C676" s="1"/>
      <c r="G676" s="1"/>
      <c r="H676" s="12" t="s">
        <v>788</v>
      </c>
      <c r="K676" s="12"/>
      <c r="T676" s="12"/>
    </row>
    <row r="677" customFormat="false" ht="12.8" hidden="false" customHeight="false" outlineLevel="0" collapsed="false">
      <c r="A677" s="1"/>
      <c r="B677" s="1"/>
      <c r="C677" s="1"/>
      <c r="G677" s="1"/>
      <c r="H677" s="18" t="n">
        <v>40</v>
      </c>
      <c r="K677" s="12"/>
    </row>
    <row r="678" customFormat="false" ht="39.75" hidden="false" customHeight="false" outlineLevel="0" collapsed="false">
      <c r="A678" s="28" t="s">
        <v>19</v>
      </c>
      <c r="B678" s="28" t="s">
        <v>771</v>
      </c>
      <c r="C678" s="28" t="s">
        <v>772</v>
      </c>
      <c r="D678" s="28" t="s">
        <v>773</v>
      </c>
      <c r="E678" s="28" t="s">
        <v>774</v>
      </c>
      <c r="G678" s="28" t="s">
        <v>775</v>
      </c>
      <c r="H678" s="28" t="s">
        <v>776</v>
      </c>
      <c r="J678" s="28" t="s">
        <v>777</v>
      </c>
      <c r="K678" s="28" t="s">
        <v>778</v>
      </c>
      <c r="L678" s="28" t="s">
        <v>779</v>
      </c>
      <c r="M678" s="28" t="s">
        <v>780</v>
      </c>
      <c r="N678" s="28" t="s">
        <v>781</v>
      </c>
      <c r="O678" s="28" t="s">
        <v>782</v>
      </c>
      <c r="P678" s="28" t="s">
        <v>783</v>
      </c>
      <c r="Q678" s="28" t="s">
        <v>784</v>
      </c>
      <c r="S678" s="28" t="s">
        <v>785</v>
      </c>
      <c r="T678" s="28" t="s">
        <v>786</v>
      </c>
    </row>
    <row r="679" customFormat="false" ht="12.8" hidden="false" customHeight="false" outlineLevel="0" collapsed="false">
      <c r="A679" s="29" t="s">
        <v>736</v>
      </c>
      <c r="B679" s="16" t="s">
        <v>204</v>
      </c>
      <c r="C679" s="16" t="s">
        <v>248</v>
      </c>
      <c r="D679" s="18" t="n">
        <v>12</v>
      </c>
      <c r="E679" s="18" t="n">
        <v>0</v>
      </c>
      <c r="G679" s="30" t="n">
        <f aca="true">IFERROR(MATCH(TRUE(),INDEX(ISBLANK(OFFSET(G680,0,1,1,200)),0,0),0)-1,200)</f>
        <v>1</v>
      </c>
      <c r="H679" s="12" t="s">
        <v>790</v>
      </c>
      <c r="J679" s="30" t="n">
        <f aca="true">IFERROR(MATCH(TRUE(),INDEX(ISBLANK(OFFSET(J680,0,1,1,200)),0,0),0)-1,200)</f>
        <v>0</v>
      </c>
      <c r="K679" s="12"/>
      <c r="L679" s="31"/>
      <c r="M679" s="31"/>
      <c r="N679" s="32" t="s">
        <v>12</v>
      </c>
      <c r="O679" s="31" t="n">
        <v>1</v>
      </c>
      <c r="P679" s="30" t="n">
        <f aca="true">IFERROR(MATCH(TRUE(),INDEX(ISBLANK(OFFSET(P679,0,1,1,200)),0,0),0)-1,200)</f>
        <v>1</v>
      </c>
      <c r="Q679" s="33" t="n">
        <v>1</v>
      </c>
      <c r="S679" s="30" t="n">
        <f aca="true">IFERROR(MATCH(TRUE(),INDEX(ISBLANK(OFFSET(S680,0,1,1,200)),0,0),0)-1,200)</f>
        <v>0</v>
      </c>
      <c r="T679" s="12"/>
    </row>
    <row r="680" customFormat="false" ht="12.8" hidden="false" customHeight="false" outlineLevel="0" collapsed="false">
      <c r="A680" s="1"/>
      <c r="B680" s="1"/>
      <c r="C680" s="1"/>
      <c r="G680" s="1"/>
      <c r="H680" s="12" t="s">
        <v>788</v>
      </c>
      <c r="K680" s="12"/>
      <c r="T680" s="12"/>
    </row>
    <row r="681" customFormat="false" ht="12.8" hidden="false" customHeight="false" outlineLevel="0" collapsed="false">
      <c r="A681" s="1"/>
      <c r="B681" s="1"/>
      <c r="C681" s="1"/>
      <c r="G681" s="1"/>
      <c r="H681" s="18" t="n">
        <v>40</v>
      </c>
      <c r="K681" s="12"/>
    </row>
    <row r="682" customFormat="false" ht="39.75" hidden="false" customHeight="false" outlineLevel="0" collapsed="false">
      <c r="A682" s="28" t="s">
        <v>19</v>
      </c>
      <c r="B682" s="28" t="s">
        <v>771</v>
      </c>
      <c r="C682" s="28" t="s">
        <v>772</v>
      </c>
      <c r="D682" s="28" t="s">
        <v>773</v>
      </c>
      <c r="E682" s="28" t="s">
        <v>774</v>
      </c>
      <c r="G682" s="28" t="s">
        <v>775</v>
      </c>
      <c r="H682" s="28" t="s">
        <v>776</v>
      </c>
      <c r="J682" s="28" t="s">
        <v>777</v>
      </c>
      <c r="K682" s="28" t="s">
        <v>778</v>
      </c>
      <c r="L682" s="28" t="s">
        <v>779</v>
      </c>
      <c r="M682" s="28" t="s">
        <v>780</v>
      </c>
      <c r="N682" s="28" t="s">
        <v>781</v>
      </c>
      <c r="O682" s="28" t="s">
        <v>782</v>
      </c>
      <c r="P682" s="28" t="s">
        <v>783</v>
      </c>
      <c r="Q682" s="28" t="s">
        <v>784</v>
      </c>
      <c r="S682" s="28" t="s">
        <v>785</v>
      </c>
      <c r="T682" s="28" t="s">
        <v>786</v>
      </c>
    </row>
    <row r="683" customFormat="false" ht="12.8" hidden="false" customHeight="false" outlineLevel="0" collapsed="false">
      <c r="A683" s="29" t="s">
        <v>736</v>
      </c>
      <c r="B683" s="16" t="s">
        <v>216</v>
      </c>
      <c r="C683" s="16" t="s">
        <v>248</v>
      </c>
      <c r="D683" s="18" t="n">
        <v>12</v>
      </c>
      <c r="E683" s="18" t="n">
        <v>0</v>
      </c>
      <c r="G683" s="30" t="n">
        <f aca="true">IFERROR(MATCH(TRUE(),INDEX(ISBLANK(OFFSET(G684,0,1,1,200)),0,0),0)-1,200)</f>
        <v>1</v>
      </c>
      <c r="H683" s="12" t="s">
        <v>790</v>
      </c>
      <c r="J683" s="30" t="n">
        <f aca="true">IFERROR(MATCH(TRUE(),INDEX(ISBLANK(OFFSET(J684,0,1,1,200)),0,0),0)-1,200)</f>
        <v>0</v>
      </c>
      <c r="K683" s="12"/>
      <c r="L683" s="31"/>
      <c r="M683" s="31"/>
      <c r="N683" s="32" t="s">
        <v>12</v>
      </c>
      <c r="O683" s="31" t="n">
        <v>1</v>
      </c>
      <c r="P683" s="30" t="n">
        <f aca="true">IFERROR(MATCH(TRUE(),INDEX(ISBLANK(OFFSET(P683,0,1,1,200)),0,0),0)-1,200)</f>
        <v>1</v>
      </c>
      <c r="Q683" s="33" t="n">
        <v>1</v>
      </c>
      <c r="S683" s="30" t="n">
        <f aca="true">IFERROR(MATCH(TRUE(),INDEX(ISBLANK(OFFSET(S684,0,1,1,200)),0,0),0)-1,200)</f>
        <v>0</v>
      </c>
      <c r="T683" s="12"/>
    </row>
    <row r="684" customFormat="false" ht="12.8" hidden="false" customHeight="false" outlineLevel="0" collapsed="false">
      <c r="A684" s="1"/>
      <c r="B684" s="1"/>
      <c r="C684" s="1"/>
      <c r="G684" s="1"/>
      <c r="H684" s="12" t="s">
        <v>788</v>
      </c>
      <c r="K684" s="12"/>
      <c r="T684" s="12"/>
    </row>
    <row r="685" customFormat="false" ht="12.8" hidden="false" customHeight="false" outlineLevel="0" collapsed="false">
      <c r="A685" s="1"/>
      <c r="B685" s="1"/>
      <c r="C685" s="1"/>
      <c r="G685" s="1"/>
      <c r="H685" s="18" t="n">
        <v>40</v>
      </c>
      <c r="K685" s="12"/>
    </row>
    <row r="686" customFormat="false" ht="39.75" hidden="false" customHeight="false" outlineLevel="0" collapsed="false">
      <c r="A686" s="28" t="s">
        <v>19</v>
      </c>
      <c r="B686" s="28" t="s">
        <v>771</v>
      </c>
      <c r="C686" s="28" t="s">
        <v>772</v>
      </c>
      <c r="D686" s="28" t="s">
        <v>773</v>
      </c>
      <c r="E686" s="28" t="s">
        <v>774</v>
      </c>
      <c r="G686" s="28" t="s">
        <v>775</v>
      </c>
      <c r="H686" s="28" t="s">
        <v>776</v>
      </c>
      <c r="J686" s="28" t="s">
        <v>777</v>
      </c>
      <c r="K686" s="28" t="s">
        <v>778</v>
      </c>
      <c r="L686" s="28" t="s">
        <v>779</v>
      </c>
      <c r="M686" s="28" t="s">
        <v>780</v>
      </c>
      <c r="N686" s="28" t="s">
        <v>781</v>
      </c>
      <c r="O686" s="28" t="s">
        <v>782</v>
      </c>
      <c r="P686" s="28" t="s">
        <v>783</v>
      </c>
      <c r="Q686" s="28" t="s">
        <v>784</v>
      </c>
      <c r="S686" s="28" t="s">
        <v>785</v>
      </c>
      <c r="T686" s="28" t="s">
        <v>786</v>
      </c>
    </row>
    <row r="687" customFormat="false" ht="12.8" hidden="false" customHeight="false" outlineLevel="0" collapsed="false">
      <c r="A687" s="29" t="s">
        <v>736</v>
      </c>
      <c r="B687" s="16" t="s">
        <v>221</v>
      </c>
      <c r="C687" s="16" t="s">
        <v>254</v>
      </c>
      <c r="D687" s="18" t="n">
        <v>12</v>
      </c>
      <c r="E687" s="18" t="n">
        <v>0</v>
      </c>
      <c r="G687" s="30" t="n">
        <f aca="true">IFERROR(MATCH(TRUE(),INDEX(ISBLANK(OFFSET(G688,0,1,1,200)),0,0),0)-1,200)</f>
        <v>1</v>
      </c>
      <c r="H687" s="12" t="s">
        <v>789</v>
      </c>
      <c r="J687" s="30" t="n">
        <f aca="true">IFERROR(MATCH(TRUE(),INDEX(ISBLANK(OFFSET(J688,0,1,1,200)),0,0),0)-1,200)</f>
        <v>0</v>
      </c>
      <c r="K687" s="12"/>
      <c r="L687" s="31"/>
      <c r="M687" s="31"/>
      <c r="N687" s="32" t="s">
        <v>12</v>
      </c>
      <c r="O687" s="31" t="n">
        <v>1</v>
      </c>
      <c r="P687" s="30" t="n">
        <f aca="true">IFERROR(MATCH(TRUE(),INDEX(ISBLANK(OFFSET(P687,0,1,1,200)),0,0),0)-1,200)</f>
        <v>1</v>
      </c>
      <c r="Q687" s="33" t="n">
        <v>1</v>
      </c>
      <c r="S687" s="30" t="n">
        <f aca="true">IFERROR(MATCH(TRUE(),INDEX(ISBLANK(OFFSET(S688,0,1,1,200)),0,0),0)-1,200)</f>
        <v>0</v>
      </c>
      <c r="T687" s="12"/>
    </row>
    <row r="688" customFormat="false" ht="12.8" hidden="false" customHeight="false" outlineLevel="0" collapsed="false">
      <c r="A688" s="1"/>
      <c r="B688" s="1"/>
      <c r="C688" s="1"/>
      <c r="G688" s="1"/>
      <c r="H688" s="12" t="s">
        <v>788</v>
      </c>
      <c r="K688" s="12"/>
      <c r="T688" s="12"/>
    </row>
    <row r="689" customFormat="false" ht="12.8" hidden="false" customHeight="false" outlineLevel="0" collapsed="false">
      <c r="A689" s="1"/>
      <c r="B689" s="1"/>
      <c r="C689" s="1"/>
      <c r="G689" s="1"/>
      <c r="H689" s="18" t="n">
        <v>5</v>
      </c>
      <c r="K689" s="12"/>
    </row>
    <row r="690" customFormat="false" ht="39.75" hidden="false" customHeight="false" outlineLevel="0" collapsed="false">
      <c r="A690" s="28" t="s">
        <v>19</v>
      </c>
      <c r="B690" s="28" t="s">
        <v>771</v>
      </c>
      <c r="C690" s="28" t="s">
        <v>772</v>
      </c>
      <c r="D690" s="28" t="s">
        <v>773</v>
      </c>
      <c r="E690" s="28" t="s">
        <v>774</v>
      </c>
      <c r="G690" s="28" t="s">
        <v>775</v>
      </c>
      <c r="H690" s="28" t="s">
        <v>776</v>
      </c>
      <c r="J690" s="28" t="s">
        <v>777</v>
      </c>
      <c r="K690" s="28" t="s">
        <v>778</v>
      </c>
      <c r="L690" s="28" t="s">
        <v>779</v>
      </c>
      <c r="M690" s="28" t="s">
        <v>780</v>
      </c>
      <c r="N690" s="28" t="s">
        <v>781</v>
      </c>
      <c r="O690" s="28" t="s">
        <v>782</v>
      </c>
      <c r="P690" s="28" t="s">
        <v>783</v>
      </c>
      <c r="Q690" s="28" t="s">
        <v>784</v>
      </c>
      <c r="S690" s="28" t="s">
        <v>785</v>
      </c>
      <c r="T690" s="28" t="s">
        <v>786</v>
      </c>
    </row>
    <row r="691" customFormat="false" ht="12.8" hidden="false" customHeight="false" outlineLevel="0" collapsed="false">
      <c r="A691" s="29" t="s">
        <v>736</v>
      </c>
      <c r="B691" s="16" t="s">
        <v>228</v>
      </c>
      <c r="C691" s="16" t="s">
        <v>272</v>
      </c>
      <c r="D691" s="18" t="n">
        <v>12</v>
      </c>
      <c r="E691" s="18" t="n">
        <v>0</v>
      </c>
      <c r="G691" s="30" t="n">
        <f aca="true">IFERROR(MATCH(TRUE(),INDEX(ISBLANK(OFFSET(G692,0,1,1,200)),0,0),0)-1,200)</f>
        <v>1</v>
      </c>
      <c r="H691" s="12" t="s">
        <v>790</v>
      </c>
      <c r="J691" s="30" t="n">
        <f aca="true">IFERROR(MATCH(TRUE(),INDEX(ISBLANK(OFFSET(J692,0,1,1,200)),0,0),0)-1,200)</f>
        <v>0</v>
      </c>
      <c r="K691" s="12"/>
      <c r="L691" s="31"/>
      <c r="M691" s="31"/>
      <c r="N691" s="32" t="s">
        <v>12</v>
      </c>
      <c r="O691" s="31" t="n">
        <v>1</v>
      </c>
      <c r="P691" s="30" t="n">
        <f aca="true">IFERROR(MATCH(TRUE(),INDEX(ISBLANK(OFFSET(P691,0,1,1,200)),0,0),0)-1,200)</f>
        <v>1</v>
      </c>
      <c r="Q691" s="33" t="n">
        <v>1</v>
      </c>
      <c r="S691" s="30" t="n">
        <f aca="true">IFERROR(MATCH(TRUE(),INDEX(ISBLANK(OFFSET(S692,0,1,1,200)),0,0),0)-1,200)</f>
        <v>0</v>
      </c>
      <c r="T691" s="12"/>
    </row>
    <row r="692" customFormat="false" ht="12.8" hidden="false" customHeight="false" outlineLevel="0" collapsed="false">
      <c r="A692" s="1"/>
      <c r="B692" s="1"/>
      <c r="C692" s="1"/>
      <c r="G692" s="1"/>
      <c r="H692" s="12" t="s">
        <v>788</v>
      </c>
      <c r="K692" s="12"/>
      <c r="T692" s="12"/>
    </row>
    <row r="693" customFormat="false" ht="12.8" hidden="false" customHeight="false" outlineLevel="0" collapsed="false">
      <c r="A693" s="1"/>
      <c r="B693" s="1"/>
      <c r="C693" s="1"/>
      <c r="G693" s="1"/>
      <c r="H693" s="18" t="n">
        <v>40</v>
      </c>
      <c r="K693" s="12"/>
    </row>
    <row r="694" customFormat="false" ht="39.75" hidden="false" customHeight="false" outlineLevel="0" collapsed="false">
      <c r="A694" s="28" t="s">
        <v>19</v>
      </c>
      <c r="B694" s="28" t="s">
        <v>771</v>
      </c>
      <c r="C694" s="28" t="s">
        <v>772</v>
      </c>
      <c r="D694" s="28" t="s">
        <v>773</v>
      </c>
      <c r="E694" s="28" t="s">
        <v>774</v>
      </c>
      <c r="G694" s="28" t="s">
        <v>775</v>
      </c>
      <c r="H694" s="28" t="s">
        <v>776</v>
      </c>
      <c r="J694" s="28" t="s">
        <v>777</v>
      </c>
      <c r="K694" s="28" t="s">
        <v>778</v>
      </c>
      <c r="L694" s="28" t="s">
        <v>779</v>
      </c>
      <c r="M694" s="28" t="s">
        <v>780</v>
      </c>
      <c r="N694" s="28" t="s">
        <v>781</v>
      </c>
      <c r="O694" s="28" t="s">
        <v>782</v>
      </c>
      <c r="P694" s="28" t="s">
        <v>783</v>
      </c>
      <c r="Q694" s="28" t="s">
        <v>784</v>
      </c>
      <c r="S694" s="28" t="s">
        <v>785</v>
      </c>
      <c r="T694" s="28" t="s">
        <v>786</v>
      </c>
    </row>
    <row r="695" customFormat="false" ht="12.8" hidden="false" customHeight="false" outlineLevel="0" collapsed="false">
      <c r="A695" s="29" t="s">
        <v>736</v>
      </c>
      <c r="B695" s="16" t="s">
        <v>233</v>
      </c>
      <c r="C695" s="16" t="s">
        <v>278</v>
      </c>
      <c r="D695" s="18" t="n">
        <v>12</v>
      </c>
      <c r="E695" s="18" t="n">
        <v>0</v>
      </c>
      <c r="G695" s="30" t="n">
        <f aca="true">IFERROR(MATCH(TRUE(),INDEX(ISBLANK(OFFSET(G696,0,1,1,200)),0,0),0)-1,200)</f>
        <v>1</v>
      </c>
      <c r="H695" s="12" t="s">
        <v>789</v>
      </c>
      <c r="J695" s="30" t="n">
        <f aca="true">IFERROR(MATCH(TRUE(),INDEX(ISBLANK(OFFSET(J696,0,1,1,200)),0,0),0)-1,200)</f>
        <v>0</v>
      </c>
      <c r="K695" s="12"/>
      <c r="L695" s="31"/>
      <c r="M695" s="31"/>
      <c r="N695" s="32" t="s">
        <v>12</v>
      </c>
      <c r="O695" s="31" t="n">
        <v>1</v>
      </c>
      <c r="P695" s="30" t="n">
        <f aca="true">IFERROR(MATCH(TRUE(),INDEX(ISBLANK(OFFSET(P695,0,1,1,200)),0,0),0)-1,200)</f>
        <v>1</v>
      </c>
      <c r="Q695" s="33" t="n">
        <v>1</v>
      </c>
      <c r="S695" s="30" t="n">
        <f aca="true">IFERROR(MATCH(TRUE(),INDEX(ISBLANK(OFFSET(S696,0,1,1,200)),0,0),0)-1,200)</f>
        <v>0</v>
      </c>
      <c r="T695" s="12"/>
    </row>
    <row r="696" customFormat="false" ht="12.8" hidden="false" customHeight="false" outlineLevel="0" collapsed="false">
      <c r="A696" s="1"/>
      <c r="B696" s="1"/>
      <c r="C696" s="1"/>
      <c r="G696" s="1"/>
      <c r="H696" s="12" t="s">
        <v>788</v>
      </c>
      <c r="K696" s="12"/>
      <c r="T696" s="12"/>
    </row>
    <row r="697" customFormat="false" ht="12.8" hidden="false" customHeight="false" outlineLevel="0" collapsed="false">
      <c r="A697" s="1"/>
      <c r="B697" s="1"/>
      <c r="C697" s="1"/>
      <c r="G697" s="1"/>
      <c r="H697" s="18" t="n">
        <v>5</v>
      </c>
      <c r="K697" s="12"/>
    </row>
    <row r="698" customFormat="false" ht="39.75" hidden="false" customHeight="false" outlineLevel="0" collapsed="false">
      <c r="A698" s="28" t="s">
        <v>19</v>
      </c>
      <c r="B698" s="28" t="s">
        <v>771</v>
      </c>
      <c r="C698" s="28" t="s">
        <v>772</v>
      </c>
      <c r="D698" s="28" t="s">
        <v>773</v>
      </c>
      <c r="E698" s="28" t="s">
        <v>774</v>
      </c>
      <c r="G698" s="28" t="s">
        <v>775</v>
      </c>
      <c r="H698" s="28" t="s">
        <v>776</v>
      </c>
      <c r="J698" s="28" t="s">
        <v>777</v>
      </c>
      <c r="K698" s="28" t="s">
        <v>778</v>
      </c>
      <c r="L698" s="28" t="s">
        <v>779</v>
      </c>
      <c r="M698" s="28" t="s">
        <v>780</v>
      </c>
      <c r="N698" s="28" t="s">
        <v>781</v>
      </c>
      <c r="O698" s="28" t="s">
        <v>782</v>
      </c>
      <c r="P698" s="28" t="s">
        <v>783</v>
      </c>
      <c r="Q698" s="28" t="s">
        <v>784</v>
      </c>
      <c r="S698" s="28" t="s">
        <v>785</v>
      </c>
      <c r="T698" s="28" t="s">
        <v>786</v>
      </c>
    </row>
    <row r="699" customFormat="false" ht="12.8" hidden="false" customHeight="false" outlineLevel="0" collapsed="false">
      <c r="A699" s="29" t="s">
        <v>736</v>
      </c>
      <c r="B699" s="16" t="s">
        <v>264</v>
      </c>
      <c r="C699" s="16" t="s">
        <v>248</v>
      </c>
      <c r="D699" s="18" t="n">
        <v>12</v>
      </c>
      <c r="E699" s="18" t="n">
        <v>0</v>
      </c>
      <c r="G699" s="30" t="n">
        <f aca="true">IFERROR(MATCH(TRUE(),INDEX(ISBLANK(OFFSET(G700,0,1,1,200)),0,0),0)-1,200)</f>
        <v>1</v>
      </c>
      <c r="H699" s="12" t="s">
        <v>790</v>
      </c>
      <c r="J699" s="30" t="n">
        <f aca="true">IFERROR(MATCH(TRUE(),INDEX(ISBLANK(OFFSET(J700,0,1,1,200)),0,0),0)-1,200)</f>
        <v>0</v>
      </c>
      <c r="K699" s="12"/>
      <c r="L699" s="31"/>
      <c r="M699" s="31"/>
      <c r="N699" s="32" t="s">
        <v>12</v>
      </c>
      <c r="O699" s="31" t="n">
        <v>1</v>
      </c>
      <c r="P699" s="30" t="n">
        <f aca="true">IFERROR(MATCH(TRUE(),INDEX(ISBLANK(OFFSET(P699,0,1,1,200)),0,0),0)-1,200)</f>
        <v>1</v>
      </c>
      <c r="Q699" s="33" t="n">
        <v>1</v>
      </c>
      <c r="S699" s="30" t="n">
        <f aca="true">IFERROR(MATCH(TRUE(),INDEX(ISBLANK(OFFSET(S700,0,1,1,200)),0,0),0)-1,200)</f>
        <v>0</v>
      </c>
      <c r="T699" s="12"/>
    </row>
    <row r="700" customFormat="false" ht="12.8" hidden="false" customHeight="false" outlineLevel="0" collapsed="false">
      <c r="A700" s="1"/>
      <c r="B700" s="1"/>
      <c r="C700" s="1"/>
      <c r="G700" s="1"/>
      <c r="H700" s="12" t="s">
        <v>788</v>
      </c>
      <c r="K700" s="12"/>
      <c r="T700" s="12"/>
    </row>
    <row r="701" customFormat="false" ht="12.8" hidden="false" customHeight="false" outlineLevel="0" collapsed="false">
      <c r="A701" s="1"/>
      <c r="B701" s="1"/>
      <c r="C701" s="1"/>
      <c r="G701" s="1"/>
      <c r="H701" s="18" t="n">
        <v>40</v>
      </c>
      <c r="K701" s="12"/>
    </row>
    <row r="702" customFormat="false" ht="39.75" hidden="false" customHeight="false" outlineLevel="0" collapsed="false">
      <c r="A702" s="28" t="s">
        <v>19</v>
      </c>
      <c r="B702" s="28" t="s">
        <v>771</v>
      </c>
      <c r="C702" s="28" t="s">
        <v>772</v>
      </c>
      <c r="D702" s="28" t="s">
        <v>773</v>
      </c>
      <c r="E702" s="28" t="s">
        <v>774</v>
      </c>
      <c r="G702" s="28" t="s">
        <v>775</v>
      </c>
      <c r="H702" s="28" t="s">
        <v>776</v>
      </c>
      <c r="J702" s="28" t="s">
        <v>777</v>
      </c>
      <c r="K702" s="28" t="s">
        <v>778</v>
      </c>
      <c r="L702" s="28" t="s">
        <v>779</v>
      </c>
      <c r="M702" s="28" t="s">
        <v>780</v>
      </c>
      <c r="N702" s="28" t="s">
        <v>781</v>
      </c>
      <c r="O702" s="28" t="s">
        <v>782</v>
      </c>
      <c r="P702" s="28" t="s">
        <v>783</v>
      </c>
      <c r="Q702" s="28" t="s">
        <v>784</v>
      </c>
      <c r="S702" s="28" t="s">
        <v>785</v>
      </c>
      <c r="T702" s="28" t="s">
        <v>786</v>
      </c>
    </row>
    <row r="703" customFormat="false" ht="12.8" hidden="false" customHeight="false" outlineLevel="0" collapsed="false">
      <c r="A703" s="29" t="s">
        <v>736</v>
      </c>
      <c r="B703" s="16" t="s">
        <v>276</v>
      </c>
      <c r="C703" s="16" t="s">
        <v>248</v>
      </c>
      <c r="D703" s="18" t="n">
        <v>12</v>
      </c>
      <c r="E703" s="18" t="n">
        <v>0</v>
      </c>
      <c r="G703" s="30" t="n">
        <f aca="true">IFERROR(MATCH(TRUE(),INDEX(ISBLANK(OFFSET(G704,0,1,1,200)),0,0),0)-1,200)</f>
        <v>1</v>
      </c>
      <c r="H703" s="12" t="s">
        <v>790</v>
      </c>
      <c r="J703" s="30" t="n">
        <f aca="true">IFERROR(MATCH(TRUE(),INDEX(ISBLANK(OFFSET(J704,0,1,1,200)),0,0),0)-1,200)</f>
        <v>0</v>
      </c>
      <c r="K703" s="12"/>
      <c r="L703" s="31"/>
      <c r="M703" s="31"/>
      <c r="N703" s="32" t="s">
        <v>12</v>
      </c>
      <c r="O703" s="31" t="n">
        <v>1</v>
      </c>
      <c r="P703" s="30" t="n">
        <f aca="true">IFERROR(MATCH(TRUE(),INDEX(ISBLANK(OFFSET(P703,0,1,1,200)),0,0),0)-1,200)</f>
        <v>1</v>
      </c>
      <c r="Q703" s="33" t="n">
        <v>1</v>
      </c>
      <c r="S703" s="30" t="n">
        <f aca="true">IFERROR(MATCH(TRUE(),INDEX(ISBLANK(OFFSET(S704,0,1,1,200)),0,0),0)-1,200)</f>
        <v>0</v>
      </c>
      <c r="T703" s="12"/>
    </row>
    <row r="704" customFormat="false" ht="12.8" hidden="false" customHeight="false" outlineLevel="0" collapsed="false">
      <c r="A704" s="1"/>
      <c r="B704" s="1"/>
      <c r="C704" s="1"/>
      <c r="G704" s="1"/>
      <c r="H704" s="12" t="s">
        <v>788</v>
      </c>
      <c r="K704" s="12"/>
      <c r="T704" s="12"/>
    </row>
    <row r="705" customFormat="false" ht="12.8" hidden="false" customHeight="false" outlineLevel="0" collapsed="false">
      <c r="A705" s="1"/>
      <c r="B705" s="1"/>
      <c r="C705" s="1"/>
      <c r="G705" s="1"/>
      <c r="H705" s="18" t="n">
        <v>40</v>
      </c>
      <c r="K705" s="12"/>
    </row>
    <row r="706" customFormat="false" ht="39.75" hidden="false" customHeight="false" outlineLevel="0" collapsed="false">
      <c r="A706" s="28" t="s">
        <v>19</v>
      </c>
      <c r="B706" s="28" t="s">
        <v>771</v>
      </c>
      <c r="C706" s="28" t="s">
        <v>772</v>
      </c>
      <c r="D706" s="28" t="s">
        <v>773</v>
      </c>
      <c r="E706" s="28" t="s">
        <v>774</v>
      </c>
      <c r="G706" s="28" t="s">
        <v>775</v>
      </c>
      <c r="H706" s="28" t="s">
        <v>776</v>
      </c>
      <c r="J706" s="28" t="s">
        <v>777</v>
      </c>
      <c r="K706" s="28" t="s">
        <v>778</v>
      </c>
      <c r="L706" s="28" t="s">
        <v>779</v>
      </c>
      <c r="M706" s="28" t="s">
        <v>780</v>
      </c>
      <c r="N706" s="28" t="s">
        <v>781</v>
      </c>
      <c r="O706" s="28" t="s">
        <v>782</v>
      </c>
      <c r="P706" s="28" t="s">
        <v>783</v>
      </c>
      <c r="Q706" s="28" t="s">
        <v>784</v>
      </c>
      <c r="S706" s="28" t="s">
        <v>785</v>
      </c>
      <c r="T706" s="28" t="s">
        <v>786</v>
      </c>
    </row>
    <row r="707" customFormat="false" ht="12.8" hidden="false" customHeight="false" outlineLevel="0" collapsed="false">
      <c r="A707" s="29" t="s">
        <v>736</v>
      </c>
      <c r="B707" s="16" t="s">
        <v>281</v>
      </c>
      <c r="C707" s="16" t="s">
        <v>254</v>
      </c>
      <c r="D707" s="18" t="n">
        <v>12</v>
      </c>
      <c r="E707" s="18" t="n">
        <v>0</v>
      </c>
      <c r="G707" s="30" t="n">
        <f aca="true">IFERROR(MATCH(TRUE(),INDEX(ISBLANK(OFFSET(G708,0,1,1,200)),0,0),0)-1,200)</f>
        <v>1</v>
      </c>
      <c r="H707" s="12" t="s">
        <v>789</v>
      </c>
      <c r="J707" s="30" t="n">
        <f aca="true">IFERROR(MATCH(TRUE(),INDEX(ISBLANK(OFFSET(J708,0,1,1,200)),0,0),0)-1,200)</f>
        <v>0</v>
      </c>
      <c r="K707" s="12"/>
      <c r="L707" s="31"/>
      <c r="M707" s="31"/>
      <c r="N707" s="32" t="s">
        <v>12</v>
      </c>
      <c r="O707" s="31" t="n">
        <v>1</v>
      </c>
      <c r="P707" s="30" t="n">
        <f aca="true">IFERROR(MATCH(TRUE(),INDEX(ISBLANK(OFFSET(P707,0,1,1,200)),0,0),0)-1,200)</f>
        <v>1</v>
      </c>
      <c r="Q707" s="33" t="n">
        <v>1</v>
      </c>
      <c r="S707" s="30" t="n">
        <f aca="true">IFERROR(MATCH(TRUE(),INDEX(ISBLANK(OFFSET(S708,0,1,1,200)),0,0),0)-1,200)</f>
        <v>0</v>
      </c>
      <c r="T707" s="12"/>
    </row>
    <row r="708" customFormat="false" ht="12.8" hidden="false" customHeight="false" outlineLevel="0" collapsed="false">
      <c r="A708" s="1"/>
      <c r="B708" s="1"/>
      <c r="C708" s="1"/>
      <c r="G708" s="1"/>
      <c r="H708" s="12" t="s">
        <v>788</v>
      </c>
      <c r="K708" s="12"/>
      <c r="T708" s="12"/>
    </row>
    <row r="709" customFormat="false" ht="12.8" hidden="false" customHeight="false" outlineLevel="0" collapsed="false">
      <c r="A709" s="1"/>
      <c r="B709" s="1"/>
      <c r="C709" s="1"/>
      <c r="G709" s="1"/>
      <c r="H709" s="18" t="n">
        <v>5</v>
      </c>
      <c r="K709" s="12"/>
    </row>
    <row r="710" customFormat="false" ht="39.75" hidden="false" customHeight="false" outlineLevel="0" collapsed="false">
      <c r="A710" s="28" t="s">
        <v>19</v>
      </c>
      <c r="B710" s="28" t="s">
        <v>771</v>
      </c>
      <c r="C710" s="28" t="s">
        <v>772</v>
      </c>
      <c r="D710" s="28" t="s">
        <v>773</v>
      </c>
      <c r="E710" s="28" t="s">
        <v>774</v>
      </c>
      <c r="G710" s="28" t="s">
        <v>775</v>
      </c>
      <c r="H710" s="28" t="s">
        <v>776</v>
      </c>
      <c r="J710" s="28" t="s">
        <v>777</v>
      </c>
      <c r="K710" s="28" t="s">
        <v>778</v>
      </c>
      <c r="L710" s="28" t="s">
        <v>779</v>
      </c>
      <c r="M710" s="28" t="s">
        <v>780</v>
      </c>
      <c r="N710" s="28" t="s">
        <v>781</v>
      </c>
      <c r="O710" s="28" t="s">
        <v>782</v>
      </c>
      <c r="P710" s="28" t="s">
        <v>783</v>
      </c>
      <c r="Q710" s="28" t="s">
        <v>784</v>
      </c>
      <c r="S710" s="28" t="s">
        <v>785</v>
      </c>
      <c r="T710" s="28" t="s">
        <v>786</v>
      </c>
    </row>
    <row r="711" customFormat="false" ht="12.8" hidden="false" customHeight="false" outlineLevel="0" collapsed="false">
      <c r="A711" s="29" t="s">
        <v>737</v>
      </c>
      <c r="B711" s="16" t="s">
        <v>197</v>
      </c>
      <c r="C711" s="16" t="s">
        <v>236</v>
      </c>
      <c r="D711" s="18" t="n">
        <v>12</v>
      </c>
      <c r="E711" s="18" t="n">
        <v>0</v>
      </c>
      <c r="G711" s="30" t="n">
        <f aca="true">IFERROR(MATCH(TRUE(),INDEX(ISBLANK(OFFSET(G712,0,1,1,200)),0,0),0)-1,200)</f>
        <v>1</v>
      </c>
      <c r="H711" s="12" t="s">
        <v>789</v>
      </c>
      <c r="J711" s="30" t="n">
        <f aca="true">IFERROR(MATCH(TRUE(),INDEX(ISBLANK(OFFSET(J712,0,1,1,200)),0,0),0)-1,200)</f>
        <v>0</v>
      </c>
      <c r="K711" s="12"/>
      <c r="L711" s="31"/>
      <c r="M711" s="31"/>
      <c r="N711" s="32" t="s">
        <v>12</v>
      </c>
      <c r="O711" s="31" t="n">
        <v>1</v>
      </c>
      <c r="P711" s="30" t="n">
        <f aca="true">IFERROR(MATCH(TRUE(),INDEX(ISBLANK(OFFSET(P711,0,1,1,200)),0,0),0)-1,200)</f>
        <v>1</v>
      </c>
      <c r="Q711" s="33" t="n">
        <v>1</v>
      </c>
      <c r="S711" s="30" t="n">
        <f aca="true">IFERROR(MATCH(TRUE(),INDEX(ISBLANK(OFFSET(S712,0,1,1,200)),0,0),0)-1,200)</f>
        <v>0</v>
      </c>
      <c r="T711" s="12"/>
    </row>
    <row r="712" customFormat="false" ht="12.8" hidden="false" customHeight="false" outlineLevel="0" collapsed="false">
      <c r="A712" s="1"/>
      <c r="B712" s="1"/>
      <c r="C712" s="1"/>
      <c r="G712" s="1"/>
      <c r="H712" s="12" t="s">
        <v>788</v>
      </c>
      <c r="K712" s="12"/>
      <c r="T712" s="12"/>
    </row>
    <row r="713" customFormat="false" ht="12.8" hidden="false" customHeight="false" outlineLevel="0" collapsed="false">
      <c r="A713" s="1"/>
      <c r="B713" s="1"/>
      <c r="C713" s="1"/>
      <c r="G713" s="1"/>
      <c r="H713" s="18" t="n">
        <v>5</v>
      </c>
      <c r="K713" s="12"/>
    </row>
    <row r="714" customFormat="false" ht="39.75" hidden="false" customHeight="false" outlineLevel="0" collapsed="false">
      <c r="A714" s="28" t="s">
        <v>19</v>
      </c>
      <c r="B714" s="28" t="s">
        <v>771</v>
      </c>
      <c r="C714" s="28" t="s">
        <v>772</v>
      </c>
      <c r="D714" s="28" t="s">
        <v>773</v>
      </c>
      <c r="E714" s="28" t="s">
        <v>774</v>
      </c>
      <c r="G714" s="28" t="s">
        <v>775</v>
      </c>
      <c r="H714" s="28" t="s">
        <v>776</v>
      </c>
      <c r="J714" s="28" t="s">
        <v>777</v>
      </c>
      <c r="K714" s="28" t="s">
        <v>778</v>
      </c>
      <c r="L714" s="28" t="s">
        <v>779</v>
      </c>
      <c r="M714" s="28" t="s">
        <v>780</v>
      </c>
      <c r="N714" s="28" t="s">
        <v>781</v>
      </c>
      <c r="O714" s="28" t="s">
        <v>782</v>
      </c>
      <c r="P714" s="28" t="s">
        <v>783</v>
      </c>
      <c r="Q714" s="28" t="s">
        <v>784</v>
      </c>
      <c r="S714" s="28" t="s">
        <v>785</v>
      </c>
      <c r="T714" s="28" t="s">
        <v>786</v>
      </c>
    </row>
    <row r="715" customFormat="false" ht="12.8" hidden="false" customHeight="false" outlineLevel="0" collapsed="false">
      <c r="A715" s="29" t="s">
        <v>737</v>
      </c>
      <c r="B715" s="16" t="s">
        <v>209</v>
      </c>
      <c r="C715" s="16" t="s">
        <v>236</v>
      </c>
      <c r="D715" s="18" t="n">
        <v>12</v>
      </c>
      <c r="E715" s="18" t="n">
        <v>0</v>
      </c>
      <c r="G715" s="30" t="n">
        <f aca="true">IFERROR(MATCH(TRUE(),INDEX(ISBLANK(OFFSET(G716,0,1,1,200)),0,0),0)-1,200)</f>
        <v>1</v>
      </c>
      <c r="H715" s="12" t="s">
        <v>789</v>
      </c>
      <c r="J715" s="30" t="n">
        <f aca="true">IFERROR(MATCH(TRUE(),INDEX(ISBLANK(OFFSET(J716,0,1,1,200)),0,0),0)-1,200)</f>
        <v>0</v>
      </c>
      <c r="K715" s="12"/>
      <c r="L715" s="31"/>
      <c r="M715" s="31"/>
      <c r="N715" s="32" t="s">
        <v>12</v>
      </c>
      <c r="O715" s="31" t="n">
        <v>1</v>
      </c>
      <c r="P715" s="30" t="n">
        <f aca="true">IFERROR(MATCH(TRUE(),INDEX(ISBLANK(OFFSET(P715,0,1,1,200)),0,0),0)-1,200)</f>
        <v>1</v>
      </c>
      <c r="Q715" s="33" t="n">
        <v>1</v>
      </c>
      <c r="S715" s="30" t="n">
        <f aca="true">IFERROR(MATCH(TRUE(),INDEX(ISBLANK(OFFSET(S716,0,1,1,200)),0,0),0)-1,200)</f>
        <v>0</v>
      </c>
      <c r="T715" s="12"/>
    </row>
    <row r="716" customFormat="false" ht="12.8" hidden="false" customHeight="false" outlineLevel="0" collapsed="false">
      <c r="A716" s="1"/>
      <c r="B716" s="1"/>
      <c r="C716" s="1"/>
      <c r="G716" s="1"/>
      <c r="H716" s="12" t="s">
        <v>788</v>
      </c>
      <c r="K716" s="12"/>
      <c r="T716" s="12"/>
    </row>
    <row r="717" customFormat="false" ht="12.8" hidden="false" customHeight="false" outlineLevel="0" collapsed="false">
      <c r="A717" s="1"/>
      <c r="B717" s="1"/>
      <c r="C717" s="1"/>
      <c r="G717" s="1"/>
      <c r="H717" s="18" t="n">
        <v>5</v>
      </c>
      <c r="K717" s="12"/>
    </row>
    <row r="718" customFormat="false" ht="39.75" hidden="false" customHeight="false" outlineLevel="0" collapsed="false">
      <c r="A718" s="28" t="s">
        <v>19</v>
      </c>
      <c r="B718" s="28" t="s">
        <v>771</v>
      </c>
      <c r="C718" s="28" t="s">
        <v>772</v>
      </c>
      <c r="D718" s="28" t="s">
        <v>773</v>
      </c>
      <c r="E718" s="28" t="s">
        <v>774</v>
      </c>
      <c r="G718" s="28" t="s">
        <v>775</v>
      </c>
      <c r="H718" s="28" t="s">
        <v>776</v>
      </c>
      <c r="J718" s="28" t="s">
        <v>777</v>
      </c>
      <c r="K718" s="28" t="s">
        <v>778</v>
      </c>
      <c r="L718" s="28" t="s">
        <v>779</v>
      </c>
      <c r="M718" s="28" t="s">
        <v>780</v>
      </c>
      <c r="N718" s="28" t="s">
        <v>781</v>
      </c>
      <c r="O718" s="28" t="s">
        <v>782</v>
      </c>
      <c r="P718" s="28" t="s">
        <v>783</v>
      </c>
      <c r="Q718" s="28" t="s">
        <v>784</v>
      </c>
      <c r="S718" s="28" t="s">
        <v>785</v>
      </c>
      <c r="T718" s="28" t="s">
        <v>786</v>
      </c>
    </row>
    <row r="719" customFormat="false" ht="12.8" hidden="false" customHeight="false" outlineLevel="0" collapsed="false">
      <c r="A719" s="29" t="s">
        <v>737</v>
      </c>
      <c r="B719" s="16" t="s">
        <v>216</v>
      </c>
      <c r="C719" s="16" t="s">
        <v>260</v>
      </c>
      <c r="D719" s="18" t="n">
        <v>12</v>
      </c>
      <c r="E719" s="18" t="n">
        <v>0</v>
      </c>
      <c r="G719" s="30" t="n">
        <f aca="true">IFERROR(MATCH(TRUE(),INDEX(ISBLANK(OFFSET(G720,0,1,1,200)),0,0),0)-1,200)</f>
        <v>1</v>
      </c>
      <c r="H719" s="12" t="s">
        <v>790</v>
      </c>
      <c r="J719" s="30" t="n">
        <f aca="true">IFERROR(MATCH(TRUE(),INDEX(ISBLANK(OFFSET(J720,0,1,1,200)),0,0),0)-1,200)</f>
        <v>0</v>
      </c>
      <c r="K719" s="12"/>
      <c r="L719" s="31"/>
      <c r="M719" s="31"/>
      <c r="N719" s="32" t="s">
        <v>12</v>
      </c>
      <c r="O719" s="31" t="n">
        <v>1</v>
      </c>
      <c r="P719" s="30" t="n">
        <f aca="true">IFERROR(MATCH(TRUE(),INDEX(ISBLANK(OFFSET(P719,0,1,1,200)),0,0),0)-1,200)</f>
        <v>1</v>
      </c>
      <c r="Q719" s="33" t="n">
        <v>1</v>
      </c>
      <c r="S719" s="30" t="n">
        <f aca="true">IFERROR(MATCH(TRUE(),INDEX(ISBLANK(OFFSET(S720,0,1,1,200)),0,0),0)-1,200)</f>
        <v>0</v>
      </c>
      <c r="T719" s="12"/>
    </row>
    <row r="720" customFormat="false" ht="12.8" hidden="false" customHeight="false" outlineLevel="0" collapsed="false">
      <c r="A720" s="1"/>
      <c r="B720" s="1"/>
      <c r="C720" s="1"/>
      <c r="G720" s="1"/>
      <c r="H720" s="12" t="s">
        <v>788</v>
      </c>
      <c r="K720" s="12"/>
      <c r="T720" s="12"/>
    </row>
    <row r="721" customFormat="false" ht="12.8" hidden="false" customHeight="false" outlineLevel="0" collapsed="false">
      <c r="A721" s="1"/>
      <c r="B721" s="1"/>
      <c r="C721" s="1"/>
      <c r="G721" s="1"/>
      <c r="H721" s="18" t="n">
        <v>40</v>
      </c>
      <c r="K721" s="12"/>
    </row>
    <row r="722" customFormat="false" ht="39.75" hidden="false" customHeight="false" outlineLevel="0" collapsed="false">
      <c r="A722" s="28" t="s">
        <v>19</v>
      </c>
      <c r="B722" s="28" t="s">
        <v>771</v>
      </c>
      <c r="C722" s="28" t="s">
        <v>772</v>
      </c>
      <c r="D722" s="28" t="s">
        <v>773</v>
      </c>
      <c r="E722" s="28" t="s">
        <v>774</v>
      </c>
      <c r="G722" s="28" t="s">
        <v>775</v>
      </c>
      <c r="H722" s="28" t="s">
        <v>776</v>
      </c>
      <c r="J722" s="28" t="s">
        <v>777</v>
      </c>
      <c r="K722" s="28" t="s">
        <v>778</v>
      </c>
      <c r="L722" s="28" t="s">
        <v>779</v>
      </c>
      <c r="M722" s="28" t="s">
        <v>780</v>
      </c>
      <c r="N722" s="28" t="s">
        <v>781</v>
      </c>
      <c r="O722" s="28" t="s">
        <v>782</v>
      </c>
      <c r="P722" s="28" t="s">
        <v>783</v>
      </c>
      <c r="Q722" s="28" t="s">
        <v>784</v>
      </c>
      <c r="S722" s="28" t="s">
        <v>785</v>
      </c>
      <c r="T722" s="28" t="s">
        <v>786</v>
      </c>
    </row>
    <row r="723" customFormat="false" ht="12.8" hidden="false" customHeight="false" outlineLevel="0" collapsed="false">
      <c r="A723" s="29" t="s">
        <v>737</v>
      </c>
      <c r="B723" s="16" t="s">
        <v>221</v>
      </c>
      <c r="C723" s="16" t="s">
        <v>248</v>
      </c>
      <c r="D723" s="18" t="n">
        <v>12</v>
      </c>
      <c r="E723" s="18" t="n">
        <v>0</v>
      </c>
      <c r="G723" s="30" t="n">
        <f aca="true">IFERROR(MATCH(TRUE(),INDEX(ISBLANK(OFFSET(G724,0,1,1,200)),0,0),0)-1,200)</f>
        <v>1</v>
      </c>
      <c r="H723" s="12" t="s">
        <v>789</v>
      </c>
      <c r="J723" s="30" t="n">
        <f aca="true">IFERROR(MATCH(TRUE(),INDEX(ISBLANK(OFFSET(J724,0,1,1,200)),0,0),0)-1,200)</f>
        <v>0</v>
      </c>
      <c r="K723" s="12"/>
      <c r="L723" s="31"/>
      <c r="M723" s="31"/>
      <c r="N723" s="32" t="s">
        <v>12</v>
      </c>
      <c r="O723" s="31" t="n">
        <v>1</v>
      </c>
      <c r="P723" s="30" t="n">
        <f aca="true">IFERROR(MATCH(TRUE(),INDEX(ISBLANK(OFFSET(P723,0,1,1,200)),0,0),0)-1,200)</f>
        <v>1</v>
      </c>
      <c r="Q723" s="33" t="n">
        <v>1</v>
      </c>
      <c r="S723" s="30" t="n">
        <f aca="true">IFERROR(MATCH(TRUE(),INDEX(ISBLANK(OFFSET(S724,0,1,1,200)),0,0),0)-1,200)</f>
        <v>0</v>
      </c>
      <c r="T723" s="12"/>
    </row>
    <row r="724" customFormat="false" ht="12.8" hidden="false" customHeight="false" outlineLevel="0" collapsed="false">
      <c r="A724" s="1"/>
      <c r="B724" s="1"/>
      <c r="C724" s="1"/>
      <c r="G724" s="1"/>
      <c r="H724" s="12" t="s">
        <v>788</v>
      </c>
      <c r="K724" s="12"/>
      <c r="T724" s="12"/>
    </row>
    <row r="725" customFormat="false" ht="12.8" hidden="false" customHeight="false" outlineLevel="0" collapsed="false">
      <c r="A725" s="1"/>
      <c r="B725" s="1"/>
      <c r="C725" s="1"/>
      <c r="G725" s="1"/>
      <c r="H725" s="18" t="n">
        <v>5</v>
      </c>
      <c r="K725" s="12"/>
    </row>
    <row r="726" customFormat="false" ht="39.75" hidden="false" customHeight="false" outlineLevel="0" collapsed="false">
      <c r="A726" s="28" t="s">
        <v>19</v>
      </c>
      <c r="B726" s="28" t="s">
        <v>771</v>
      </c>
      <c r="C726" s="28" t="s">
        <v>772</v>
      </c>
      <c r="D726" s="28" t="s">
        <v>773</v>
      </c>
      <c r="E726" s="28" t="s">
        <v>774</v>
      </c>
      <c r="G726" s="28" t="s">
        <v>775</v>
      </c>
      <c r="H726" s="28" t="s">
        <v>776</v>
      </c>
      <c r="J726" s="28" t="s">
        <v>777</v>
      </c>
      <c r="K726" s="28" t="s">
        <v>778</v>
      </c>
      <c r="L726" s="28" t="s">
        <v>779</v>
      </c>
      <c r="M726" s="28" t="s">
        <v>780</v>
      </c>
      <c r="N726" s="28" t="s">
        <v>781</v>
      </c>
      <c r="O726" s="28" t="s">
        <v>782</v>
      </c>
      <c r="P726" s="28" t="s">
        <v>783</v>
      </c>
      <c r="Q726" s="28" t="s">
        <v>784</v>
      </c>
      <c r="S726" s="28" t="s">
        <v>785</v>
      </c>
      <c r="T726" s="28" t="s">
        <v>786</v>
      </c>
    </row>
    <row r="727" customFormat="false" ht="12.8" hidden="false" customHeight="false" outlineLevel="0" collapsed="false">
      <c r="A727" s="29" t="s">
        <v>737</v>
      </c>
      <c r="B727" s="16" t="s">
        <v>221</v>
      </c>
      <c r="C727" s="16" t="s">
        <v>260</v>
      </c>
      <c r="D727" s="18" t="n">
        <v>12</v>
      </c>
      <c r="E727" s="18" t="n">
        <v>0</v>
      </c>
      <c r="G727" s="30" t="n">
        <f aca="true">IFERROR(MATCH(TRUE(),INDEX(ISBLANK(OFFSET(G728,0,1,1,200)),0,0),0)-1,200)</f>
        <v>1</v>
      </c>
      <c r="H727" s="12" t="s">
        <v>789</v>
      </c>
      <c r="J727" s="30" t="n">
        <f aca="true">IFERROR(MATCH(TRUE(),INDEX(ISBLANK(OFFSET(J728,0,1,1,200)),0,0),0)-1,200)</f>
        <v>0</v>
      </c>
      <c r="K727" s="12"/>
      <c r="L727" s="31"/>
      <c r="M727" s="31"/>
      <c r="N727" s="32" t="s">
        <v>12</v>
      </c>
      <c r="O727" s="31" t="n">
        <v>1</v>
      </c>
      <c r="P727" s="30" t="n">
        <f aca="true">IFERROR(MATCH(TRUE(),INDEX(ISBLANK(OFFSET(P727,0,1,1,200)),0,0),0)-1,200)</f>
        <v>1</v>
      </c>
      <c r="Q727" s="33" t="n">
        <v>1</v>
      </c>
      <c r="S727" s="30" t="n">
        <f aca="true">IFERROR(MATCH(TRUE(),INDEX(ISBLANK(OFFSET(S728,0,1,1,200)),0,0),0)-1,200)</f>
        <v>0</v>
      </c>
      <c r="T727" s="12"/>
    </row>
    <row r="728" customFormat="false" ht="12.8" hidden="false" customHeight="false" outlineLevel="0" collapsed="false">
      <c r="A728" s="1"/>
      <c r="B728" s="1"/>
      <c r="C728" s="1"/>
      <c r="G728" s="1"/>
      <c r="H728" s="12" t="s">
        <v>788</v>
      </c>
      <c r="K728" s="12"/>
      <c r="T728" s="12"/>
    </row>
    <row r="729" customFormat="false" ht="12.8" hidden="false" customHeight="false" outlineLevel="0" collapsed="false">
      <c r="A729" s="1"/>
      <c r="B729" s="1"/>
      <c r="C729" s="1"/>
      <c r="G729" s="1"/>
      <c r="H729" s="18" t="n">
        <v>5</v>
      </c>
      <c r="K729" s="12"/>
    </row>
    <row r="730" customFormat="false" ht="39.75" hidden="false" customHeight="false" outlineLevel="0" collapsed="false">
      <c r="A730" s="28" t="s">
        <v>19</v>
      </c>
      <c r="B730" s="28" t="s">
        <v>771</v>
      </c>
      <c r="C730" s="28" t="s">
        <v>772</v>
      </c>
      <c r="D730" s="28" t="s">
        <v>773</v>
      </c>
      <c r="E730" s="28" t="s">
        <v>774</v>
      </c>
      <c r="G730" s="28" t="s">
        <v>775</v>
      </c>
      <c r="H730" s="28" t="s">
        <v>776</v>
      </c>
      <c r="J730" s="28" t="s">
        <v>777</v>
      </c>
      <c r="K730" s="28" t="s">
        <v>778</v>
      </c>
      <c r="L730" s="28" t="s">
        <v>779</v>
      </c>
      <c r="M730" s="28" t="s">
        <v>780</v>
      </c>
      <c r="N730" s="28" t="s">
        <v>781</v>
      </c>
      <c r="O730" s="28" t="s">
        <v>782</v>
      </c>
      <c r="P730" s="28" t="s">
        <v>783</v>
      </c>
      <c r="Q730" s="28" t="s">
        <v>784</v>
      </c>
      <c r="S730" s="28" t="s">
        <v>785</v>
      </c>
      <c r="T730" s="28" t="s">
        <v>786</v>
      </c>
    </row>
    <row r="731" customFormat="false" ht="12.8" hidden="false" customHeight="false" outlineLevel="0" collapsed="false">
      <c r="A731" s="29" t="s">
        <v>737</v>
      </c>
      <c r="B731" s="16" t="s">
        <v>233</v>
      </c>
      <c r="C731" s="16" t="s">
        <v>260</v>
      </c>
      <c r="D731" s="18" t="n">
        <v>12</v>
      </c>
      <c r="E731" s="18" t="n">
        <v>0</v>
      </c>
      <c r="G731" s="30" t="n">
        <f aca="true">IFERROR(MATCH(TRUE(),INDEX(ISBLANK(OFFSET(G732,0,1,1,200)),0,0),0)-1,200)</f>
        <v>1</v>
      </c>
      <c r="H731" s="12" t="s">
        <v>789</v>
      </c>
      <c r="J731" s="30" t="n">
        <f aca="true">IFERROR(MATCH(TRUE(),INDEX(ISBLANK(OFFSET(J732,0,1,1,200)),0,0),0)-1,200)</f>
        <v>0</v>
      </c>
      <c r="K731" s="12"/>
      <c r="L731" s="31"/>
      <c r="M731" s="31"/>
      <c r="N731" s="32" t="s">
        <v>12</v>
      </c>
      <c r="O731" s="31" t="n">
        <v>1</v>
      </c>
      <c r="P731" s="30" t="n">
        <f aca="true">IFERROR(MATCH(TRUE(),INDEX(ISBLANK(OFFSET(P731,0,1,1,200)),0,0),0)-1,200)</f>
        <v>1</v>
      </c>
      <c r="Q731" s="33" t="n">
        <v>1</v>
      </c>
      <c r="S731" s="30" t="n">
        <f aca="true">IFERROR(MATCH(TRUE(),INDEX(ISBLANK(OFFSET(S732,0,1,1,200)),0,0),0)-1,200)</f>
        <v>0</v>
      </c>
      <c r="T731" s="12"/>
    </row>
    <row r="732" customFormat="false" ht="12.8" hidden="false" customHeight="false" outlineLevel="0" collapsed="false">
      <c r="A732" s="1"/>
      <c r="B732" s="1"/>
      <c r="C732" s="1"/>
      <c r="G732" s="1"/>
      <c r="H732" s="12" t="s">
        <v>788</v>
      </c>
      <c r="K732" s="12"/>
      <c r="T732" s="12"/>
    </row>
    <row r="733" customFormat="false" ht="12.8" hidden="false" customHeight="false" outlineLevel="0" collapsed="false">
      <c r="A733" s="1"/>
      <c r="B733" s="1"/>
      <c r="C733" s="1"/>
      <c r="G733" s="1"/>
      <c r="H733" s="18" t="n">
        <v>5</v>
      </c>
      <c r="K733" s="12"/>
    </row>
    <row r="734" customFormat="false" ht="39.75" hidden="false" customHeight="false" outlineLevel="0" collapsed="false">
      <c r="A734" s="28" t="s">
        <v>19</v>
      </c>
      <c r="B734" s="28" t="s">
        <v>771</v>
      </c>
      <c r="C734" s="28" t="s">
        <v>772</v>
      </c>
      <c r="D734" s="28" t="s">
        <v>773</v>
      </c>
      <c r="E734" s="28" t="s">
        <v>774</v>
      </c>
      <c r="G734" s="28" t="s">
        <v>775</v>
      </c>
      <c r="H734" s="28" t="s">
        <v>776</v>
      </c>
      <c r="J734" s="28" t="s">
        <v>777</v>
      </c>
      <c r="K734" s="28" t="s">
        <v>778</v>
      </c>
      <c r="L734" s="28" t="s">
        <v>779</v>
      </c>
      <c r="M734" s="28" t="s">
        <v>780</v>
      </c>
      <c r="N734" s="28" t="s">
        <v>781</v>
      </c>
      <c r="O734" s="28" t="s">
        <v>782</v>
      </c>
      <c r="P734" s="28" t="s">
        <v>783</v>
      </c>
      <c r="Q734" s="28" t="s">
        <v>784</v>
      </c>
      <c r="S734" s="28" t="s">
        <v>785</v>
      </c>
      <c r="T734" s="28" t="s">
        <v>786</v>
      </c>
    </row>
    <row r="735" customFormat="false" ht="12.8" hidden="false" customHeight="false" outlineLevel="0" collapsed="false">
      <c r="A735" s="29" t="s">
        <v>737</v>
      </c>
      <c r="B735" s="16" t="s">
        <v>233</v>
      </c>
      <c r="C735" s="16" t="s">
        <v>272</v>
      </c>
      <c r="D735" s="18" t="n">
        <v>12</v>
      </c>
      <c r="E735" s="18" t="n">
        <v>0</v>
      </c>
      <c r="G735" s="30" t="n">
        <f aca="true">IFERROR(MATCH(TRUE(),INDEX(ISBLANK(OFFSET(G736,0,1,1,200)),0,0),0)-1,200)</f>
        <v>1</v>
      </c>
      <c r="H735" s="12" t="s">
        <v>789</v>
      </c>
      <c r="J735" s="30" t="n">
        <f aca="true">IFERROR(MATCH(TRUE(),INDEX(ISBLANK(OFFSET(J736,0,1,1,200)),0,0),0)-1,200)</f>
        <v>0</v>
      </c>
      <c r="K735" s="12"/>
      <c r="L735" s="31"/>
      <c r="M735" s="31"/>
      <c r="N735" s="32" t="s">
        <v>12</v>
      </c>
      <c r="O735" s="31" t="n">
        <v>1</v>
      </c>
      <c r="P735" s="30" t="n">
        <f aca="true">IFERROR(MATCH(TRUE(),INDEX(ISBLANK(OFFSET(P735,0,1,1,200)),0,0),0)-1,200)</f>
        <v>1</v>
      </c>
      <c r="Q735" s="33" t="n">
        <v>1</v>
      </c>
      <c r="S735" s="30" t="n">
        <f aca="true">IFERROR(MATCH(TRUE(),INDEX(ISBLANK(OFFSET(S736,0,1,1,200)),0,0),0)-1,200)</f>
        <v>0</v>
      </c>
      <c r="T735" s="12"/>
    </row>
    <row r="736" customFormat="false" ht="12.8" hidden="false" customHeight="false" outlineLevel="0" collapsed="false">
      <c r="A736" s="1"/>
      <c r="B736" s="1"/>
      <c r="C736" s="1"/>
      <c r="G736" s="1"/>
      <c r="H736" s="12" t="s">
        <v>788</v>
      </c>
      <c r="K736" s="12"/>
      <c r="T736" s="12"/>
    </row>
    <row r="737" customFormat="false" ht="12.8" hidden="false" customHeight="false" outlineLevel="0" collapsed="false">
      <c r="A737" s="1"/>
      <c r="B737" s="1"/>
      <c r="C737" s="1"/>
      <c r="G737" s="1"/>
      <c r="H737" s="18" t="n">
        <v>5</v>
      </c>
      <c r="K737" s="12"/>
    </row>
    <row r="738" customFormat="false" ht="39.75" hidden="false" customHeight="false" outlineLevel="0" collapsed="false">
      <c r="A738" s="28" t="s">
        <v>19</v>
      </c>
      <c r="B738" s="28" t="s">
        <v>771</v>
      </c>
      <c r="C738" s="28" t="s">
        <v>772</v>
      </c>
      <c r="D738" s="28" t="s">
        <v>773</v>
      </c>
      <c r="E738" s="28" t="s">
        <v>774</v>
      </c>
      <c r="G738" s="28" t="s">
        <v>775</v>
      </c>
      <c r="H738" s="28" t="s">
        <v>776</v>
      </c>
      <c r="J738" s="28" t="s">
        <v>777</v>
      </c>
      <c r="K738" s="28" t="s">
        <v>778</v>
      </c>
      <c r="L738" s="28" t="s">
        <v>779</v>
      </c>
      <c r="M738" s="28" t="s">
        <v>780</v>
      </c>
      <c r="N738" s="28" t="s">
        <v>781</v>
      </c>
      <c r="O738" s="28" t="s">
        <v>782</v>
      </c>
      <c r="P738" s="28" t="s">
        <v>783</v>
      </c>
      <c r="Q738" s="28" t="s">
        <v>784</v>
      </c>
      <c r="S738" s="28" t="s">
        <v>785</v>
      </c>
      <c r="T738" s="28" t="s">
        <v>786</v>
      </c>
    </row>
    <row r="739" customFormat="false" ht="12.8" hidden="false" customHeight="false" outlineLevel="0" collapsed="false">
      <c r="A739" s="29" t="s">
        <v>737</v>
      </c>
      <c r="B739" s="16" t="s">
        <v>257</v>
      </c>
      <c r="C739" s="16" t="s">
        <v>236</v>
      </c>
      <c r="D739" s="18" t="n">
        <v>12</v>
      </c>
      <c r="E739" s="18" t="n">
        <v>0</v>
      </c>
      <c r="G739" s="30" t="n">
        <f aca="true">IFERROR(MATCH(TRUE(),INDEX(ISBLANK(OFFSET(G740,0,1,1,200)),0,0),0)-1,200)</f>
        <v>1</v>
      </c>
      <c r="H739" s="12" t="s">
        <v>789</v>
      </c>
      <c r="J739" s="30" t="n">
        <f aca="true">IFERROR(MATCH(TRUE(),INDEX(ISBLANK(OFFSET(J740,0,1,1,200)),0,0),0)-1,200)</f>
        <v>0</v>
      </c>
      <c r="K739" s="12"/>
      <c r="L739" s="31"/>
      <c r="M739" s="31"/>
      <c r="N739" s="32" t="s">
        <v>12</v>
      </c>
      <c r="O739" s="31" t="n">
        <v>1</v>
      </c>
      <c r="P739" s="30" t="n">
        <f aca="true">IFERROR(MATCH(TRUE(),INDEX(ISBLANK(OFFSET(P739,0,1,1,200)),0,0),0)-1,200)</f>
        <v>1</v>
      </c>
      <c r="Q739" s="33" t="n">
        <v>1</v>
      </c>
      <c r="S739" s="30" t="n">
        <f aca="true">IFERROR(MATCH(TRUE(),INDEX(ISBLANK(OFFSET(S740,0,1,1,200)),0,0),0)-1,200)</f>
        <v>0</v>
      </c>
      <c r="T739" s="12"/>
    </row>
    <row r="740" customFormat="false" ht="12.8" hidden="false" customHeight="false" outlineLevel="0" collapsed="false">
      <c r="A740" s="1"/>
      <c r="B740" s="1"/>
      <c r="C740" s="1"/>
      <c r="G740" s="1"/>
      <c r="H740" s="12" t="s">
        <v>788</v>
      </c>
      <c r="K740" s="12"/>
      <c r="T740" s="12"/>
    </row>
    <row r="741" customFormat="false" ht="12.8" hidden="false" customHeight="false" outlineLevel="0" collapsed="false">
      <c r="A741" s="1"/>
      <c r="B741" s="1"/>
      <c r="C741" s="1"/>
      <c r="G741" s="1"/>
      <c r="H741" s="18" t="n">
        <v>5</v>
      </c>
      <c r="K741" s="12"/>
    </row>
    <row r="742" customFormat="false" ht="39.75" hidden="false" customHeight="false" outlineLevel="0" collapsed="false">
      <c r="A742" s="28" t="s">
        <v>19</v>
      </c>
      <c r="B742" s="28" t="s">
        <v>771</v>
      </c>
      <c r="C742" s="28" t="s">
        <v>772</v>
      </c>
      <c r="D742" s="28" t="s">
        <v>773</v>
      </c>
      <c r="E742" s="28" t="s">
        <v>774</v>
      </c>
      <c r="G742" s="28" t="s">
        <v>775</v>
      </c>
      <c r="H742" s="28" t="s">
        <v>776</v>
      </c>
      <c r="J742" s="28" t="s">
        <v>777</v>
      </c>
      <c r="K742" s="28" t="s">
        <v>778</v>
      </c>
      <c r="L742" s="28" t="s">
        <v>779</v>
      </c>
      <c r="M742" s="28" t="s">
        <v>780</v>
      </c>
      <c r="N742" s="28" t="s">
        <v>781</v>
      </c>
      <c r="O742" s="28" t="s">
        <v>782</v>
      </c>
      <c r="P742" s="28" t="s">
        <v>783</v>
      </c>
      <c r="Q742" s="28" t="s">
        <v>784</v>
      </c>
      <c r="S742" s="28" t="s">
        <v>785</v>
      </c>
      <c r="T742" s="28" t="s">
        <v>786</v>
      </c>
    </row>
    <row r="743" customFormat="false" ht="12.8" hidden="false" customHeight="false" outlineLevel="0" collapsed="false">
      <c r="A743" s="29" t="s">
        <v>737</v>
      </c>
      <c r="B743" s="16" t="s">
        <v>276</v>
      </c>
      <c r="C743" s="16" t="s">
        <v>260</v>
      </c>
      <c r="D743" s="18" t="n">
        <v>12</v>
      </c>
      <c r="E743" s="18" t="n">
        <v>0</v>
      </c>
      <c r="G743" s="30" t="n">
        <f aca="true">IFERROR(MATCH(TRUE(),INDEX(ISBLANK(OFFSET(G744,0,1,1,200)),0,0),0)-1,200)</f>
        <v>1</v>
      </c>
      <c r="H743" s="12" t="s">
        <v>790</v>
      </c>
      <c r="J743" s="30" t="n">
        <f aca="true">IFERROR(MATCH(TRUE(),INDEX(ISBLANK(OFFSET(J744,0,1,1,200)),0,0),0)-1,200)</f>
        <v>0</v>
      </c>
      <c r="K743" s="12"/>
      <c r="L743" s="31"/>
      <c r="M743" s="31"/>
      <c r="N743" s="32" t="s">
        <v>12</v>
      </c>
      <c r="O743" s="31" t="n">
        <v>1</v>
      </c>
      <c r="P743" s="30" t="n">
        <f aca="true">IFERROR(MATCH(TRUE(),INDEX(ISBLANK(OFFSET(P743,0,1,1,200)),0,0),0)-1,200)</f>
        <v>1</v>
      </c>
      <c r="Q743" s="33" t="n">
        <v>1</v>
      </c>
      <c r="S743" s="30" t="n">
        <f aca="true">IFERROR(MATCH(TRUE(),INDEX(ISBLANK(OFFSET(S744,0,1,1,200)),0,0),0)-1,200)</f>
        <v>0</v>
      </c>
      <c r="T743" s="12"/>
    </row>
    <row r="744" customFormat="false" ht="12.8" hidden="false" customHeight="false" outlineLevel="0" collapsed="false">
      <c r="A744" s="1"/>
      <c r="B744" s="1"/>
      <c r="C744" s="1"/>
      <c r="G744" s="1"/>
      <c r="H744" s="12" t="s">
        <v>788</v>
      </c>
      <c r="K744" s="12"/>
      <c r="T744" s="12"/>
    </row>
    <row r="745" customFormat="false" ht="12.8" hidden="false" customHeight="false" outlineLevel="0" collapsed="false">
      <c r="A745" s="1"/>
      <c r="B745" s="1"/>
      <c r="C745" s="1"/>
      <c r="G745" s="1"/>
      <c r="H745" s="18" t="n">
        <v>40</v>
      </c>
      <c r="K745" s="12"/>
    </row>
    <row r="746" customFormat="false" ht="39.75" hidden="false" customHeight="false" outlineLevel="0" collapsed="false">
      <c r="A746" s="28" t="s">
        <v>19</v>
      </c>
      <c r="B746" s="28" t="s">
        <v>771</v>
      </c>
      <c r="C746" s="28" t="s">
        <v>772</v>
      </c>
      <c r="D746" s="28" t="s">
        <v>773</v>
      </c>
      <c r="E746" s="28" t="s">
        <v>774</v>
      </c>
      <c r="G746" s="28" t="s">
        <v>775</v>
      </c>
      <c r="H746" s="28" t="s">
        <v>776</v>
      </c>
      <c r="J746" s="28" t="s">
        <v>777</v>
      </c>
      <c r="K746" s="28" t="s">
        <v>778</v>
      </c>
      <c r="L746" s="28" t="s">
        <v>779</v>
      </c>
      <c r="M746" s="28" t="s">
        <v>780</v>
      </c>
      <c r="N746" s="28" t="s">
        <v>781</v>
      </c>
      <c r="O746" s="28" t="s">
        <v>782</v>
      </c>
      <c r="P746" s="28" t="s">
        <v>783</v>
      </c>
      <c r="Q746" s="28" t="s">
        <v>784</v>
      </c>
      <c r="S746" s="28" t="s">
        <v>785</v>
      </c>
      <c r="T746" s="28" t="s">
        <v>786</v>
      </c>
    </row>
    <row r="747" customFormat="false" ht="12.8" hidden="false" customHeight="false" outlineLevel="0" collapsed="false">
      <c r="A747" s="29" t="s">
        <v>737</v>
      </c>
      <c r="B747" s="16" t="s">
        <v>281</v>
      </c>
      <c r="C747" s="16" t="s">
        <v>248</v>
      </c>
      <c r="D747" s="18" t="n">
        <v>12</v>
      </c>
      <c r="E747" s="18" t="n">
        <v>0</v>
      </c>
      <c r="G747" s="30" t="n">
        <f aca="true">IFERROR(MATCH(TRUE(),INDEX(ISBLANK(OFFSET(G748,0,1,1,200)),0,0),0)-1,200)</f>
        <v>1</v>
      </c>
      <c r="H747" s="12" t="s">
        <v>789</v>
      </c>
      <c r="J747" s="30" t="n">
        <f aca="true">IFERROR(MATCH(TRUE(),INDEX(ISBLANK(OFFSET(J748,0,1,1,200)),0,0),0)-1,200)</f>
        <v>0</v>
      </c>
      <c r="K747" s="12"/>
      <c r="L747" s="31"/>
      <c r="M747" s="31"/>
      <c r="N747" s="32" t="s">
        <v>12</v>
      </c>
      <c r="O747" s="31" t="n">
        <v>1</v>
      </c>
      <c r="P747" s="30" t="n">
        <f aca="true">IFERROR(MATCH(TRUE(),INDEX(ISBLANK(OFFSET(P747,0,1,1,200)),0,0),0)-1,200)</f>
        <v>1</v>
      </c>
      <c r="Q747" s="33" t="n">
        <v>1</v>
      </c>
      <c r="S747" s="30" t="n">
        <f aca="true">IFERROR(MATCH(TRUE(),INDEX(ISBLANK(OFFSET(S748,0,1,1,200)),0,0),0)-1,200)</f>
        <v>0</v>
      </c>
      <c r="T747" s="12"/>
    </row>
    <row r="748" customFormat="false" ht="12.8" hidden="false" customHeight="false" outlineLevel="0" collapsed="false">
      <c r="A748" s="1"/>
      <c r="B748" s="1"/>
      <c r="C748" s="1"/>
      <c r="G748" s="1"/>
      <c r="H748" s="12" t="s">
        <v>788</v>
      </c>
      <c r="K748" s="12"/>
      <c r="T748" s="12"/>
    </row>
    <row r="749" customFormat="false" ht="12.8" hidden="false" customHeight="false" outlineLevel="0" collapsed="false">
      <c r="A749" s="1"/>
      <c r="B749" s="1"/>
      <c r="C749" s="1"/>
      <c r="G749" s="1"/>
      <c r="H749" s="18" t="n">
        <v>5</v>
      </c>
      <c r="K749" s="12"/>
    </row>
    <row r="750" customFormat="false" ht="39.75" hidden="false" customHeight="false" outlineLevel="0" collapsed="false">
      <c r="A750" s="28" t="s">
        <v>19</v>
      </c>
      <c r="B750" s="28" t="s">
        <v>771</v>
      </c>
      <c r="C750" s="28" t="s">
        <v>772</v>
      </c>
      <c r="D750" s="28" t="s">
        <v>773</v>
      </c>
      <c r="E750" s="28" t="s">
        <v>774</v>
      </c>
      <c r="G750" s="28" t="s">
        <v>775</v>
      </c>
      <c r="H750" s="28" t="s">
        <v>776</v>
      </c>
      <c r="J750" s="28" t="s">
        <v>777</v>
      </c>
      <c r="K750" s="28" t="s">
        <v>778</v>
      </c>
      <c r="L750" s="28" t="s">
        <v>779</v>
      </c>
      <c r="M750" s="28" t="s">
        <v>780</v>
      </c>
      <c r="N750" s="28" t="s">
        <v>781</v>
      </c>
      <c r="O750" s="28" t="s">
        <v>782</v>
      </c>
      <c r="P750" s="28" t="s">
        <v>783</v>
      </c>
      <c r="Q750" s="28" t="s">
        <v>784</v>
      </c>
      <c r="S750" s="28" t="s">
        <v>785</v>
      </c>
      <c r="T750" s="28" t="s">
        <v>786</v>
      </c>
    </row>
    <row r="751" customFormat="false" ht="12.8" hidden="false" customHeight="false" outlineLevel="0" collapsed="false">
      <c r="A751" s="29" t="s">
        <v>737</v>
      </c>
      <c r="B751" s="16" t="s">
        <v>281</v>
      </c>
      <c r="C751" s="16" t="s">
        <v>260</v>
      </c>
      <c r="D751" s="18" t="n">
        <v>12</v>
      </c>
      <c r="E751" s="18" t="n">
        <v>0</v>
      </c>
      <c r="G751" s="30" t="n">
        <f aca="true">IFERROR(MATCH(TRUE(),INDEX(ISBLANK(OFFSET(G752,0,1,1,200)),0,0),0)-1,200)</f>
        <v>1</v>
      </c>
      <c r="H751" s="12" t="s">
        <v>789</v>
      </c>
      <c r="J751" s="30" t="n">
        <f aca="true">IFERROR(MATCH(TRUE(),INDEX(ISBLANK(OFFSET(J752,0,1,1,200)),0,0),0)-1,200)</f>
        <v>0</v>
      </c>
      <c r="K751" s="12"/>
      <c r="L751" s="31"/>
      <c r="M751" s="31"/>
      <c r="N751" s="32" t="s">
        <v>12</v>
      </c>
      <c r="O751" s="31" t="n">
        <v>1</v>
      </c>
      <c r="P751" s="30" t="n">
        <f aca="true">IFERROR(MATCH(TRUE(),INDEX(ISBLANK(OFFSET(P751,0,1,1,200)),0,0),0)-1,200)</f>
        <v>1</v>
      </c>
      <c r="Q751" s="33" t="n">
        <v>1</v>
      </c>
      <c r="S751" s="30" t="n">
        <f aca="true">IFERROR(MATCH(TRUE(),INDEX(ISBLANK(OFFSET(S752,0,1,1,200)),0,0),0)-1,200)</f>
        <v>0</v>
      </c>
      <c r="T751" s="12"/>
    </row>
    <row r="752" customFormat="false" ht="12.8" hidden="false" customHeight="false" outlineLevel="0" collapsed="false">
      <c r="A752" s="1"/>
      <c r="B752" s="1"/>
      <c r="C752" s="1"/>
      <c r="G752" s="1"/>
      <c r="H752" s="12" t="s">
        <v>788</v>
      </c>
      <c r="K752" s="12"/>
      <c r="T752" s="12"/>
    </row>
    <row r="753" customFormat="false" ht="12.8" hidden="false" customHeight="false" outlineLevel="0" collapsed="false">
      <c r="A753" s="1"/>
      <c r="B753" s="1"/>
      <c r="C753" s="1"/>
      <c r="G753" s="1"/>
      <c r="H753" s="18" t="n">
        <v>5</v>
      </c>
      <c r="K753" s="12"/>
    </row>
    <row r="754" customFormat="false" ht="39.75" hidden="false" customHeight="false" outlineLevel="0" collapsed="false">
      <c r="A754" s="28" t="s">
        <v>19</v>
      </c>
      <c r="B754" s="28" t="s">
        <v>771</v>
      </c>
      <c r="C754" s="28" t="s">
        <v>772</v>
      </c>
      <c r="D754" s="28" t="s">
        <v>773</v>
      </c>
      <c r="E754" s="28" t="s">
        <v>774</v>
      </c>
      <c r="G754" s="28" t="s">
        <v>775</v>
      </c>
      <c r="H754" s="28" t="s">
        <v>776</v>
      </c>
      <c r="J754" s="28" t="s">
        <v>777</v>
      </c>
      <c r="K754" s="28" t="s">
        <v>778</v>
      </c>
      <c r="L754" s="28" t="s">
        <v>779</v>
      </c>
      <c r="M754" s="28" t="s">
        <v>780</v>
      </c>
      <c r="N754" s="28" t="s">
        <v>781</v>
      </c>
      <c r="O754" s="28" t="s">
        <v>782</v>
      </c>
      <c r="P754" s="28" t="s">
        <v>783</v>
      </c>
      <c r="Q754" s="28" t="s">
        <v>784</v>
      </c>
      <c r="S754" s="28" t="s">
        <v>785</v>
      </c>
      <c r="T754" s="28" t="s">
        <v>786</v>
      </c>
    </row>
    <row r="755" customFormat="false" ht="12.8" hidden="false" customHeight="false" outlineLevel="0" collapsed="false">
      <c r="A755" s="29" t="s">
        <v>738</v>
      </c>
      <c r="B755" s="16" t="s">
        <v>179</v>
      </c>
      <c r="C755" s="16" t="s">
        <v>180</v>
      </c>
      <c r="D755" s="18" t="n">
        <v>12</v>
      </c>
      <c r="E755" s="18" t="n">
        <v>0</v>
      </c>
      <c r="G755" s="30" t="n">
        <f aca="true">IFERROR(MATCH(TRUE(),INDEX(ISBLANK(OFFSET(G756,0,1,1,200)),0,0),0)-1,200)</f>
        <v>1</v>
      </c>
      <c r="H755" s="12" t="s">
        <v>787</v>
      </c>
      <c r="J755" s="30" t="n">
        <f aca="true">IFERROR(MATCH(TRUE(),INDEX(ISBLANK(OFFSET(J756,0,1,1,200)),0,0),0)-1,200)</f>
        <v>0</v>
      </c>
      <c r="K755" s="12"/>
      <c r="L755" s="31"/>
      <c r="M755" s="31"/>
      <c r="N755" s="32" t="s">
        <v>12</v>
      </c>
      <c r="O755" s="31" t="n">
        <v>1</v>
      </c>
      <c r="P755" s="30" t="n">
        <f aca="true">IFERROR(MATCH(TRUE(),INDEX(ISBLANK(OFFSET(P755,0,1,1,200)),0,0),0)-1,200)</f>
        <v>1</v>
      </c>
      <c r="Q755" s="33" t="n">
        <v>1</v>
      </c>
      <c r="S755" s="30" t="n">
        <f aca="true">IFERROR(MATCH(TRUE(),INDEX(ISBLANK(OFFSET(S756,0,1,1,200)),0,0),0)-1,200)</f>
        <v>0</v>
      </c>
      <c r="T755" s="12"/>
    </row>
    <row r="756" customFormat="false" ht="12.8" hidden="false" customHeight="false" outlineLevel="0" collapsed="false">
      <c r="A756" s="1"/>
      <c r="B756" s="1"/>
      <c r="C756" s="1"/>
      <c r="G756" s="1"/>
      <c r="H756" s="12" t="s">
        <v>788</v>
      </c>
      <c r="K756" s="12"/>
      <c r="T756" s="12"/>
    </row>
    <row r="757" customFormat="false" ht="12.8" hidden="false" customHeight="false" outlineLevel="0" collapsed="false">
      <c r="A757" s="1"/>
      <c r="B757" s="1"/>
      <c r="C757" s="1"/>
      <c r="G757" s="1"/>
      <c r="H757" s="18" t="n">
        <v>4</v>
      </c>
      <c r="K757" s="12"/>
    </row>
    <row r="758" customFormat="false" ht="39.75" hidden="false" customHeight="false" outlineLevel="0" collapsed="false">
      <c r="A758" s="28" t="s">
        <v>19</v>
      </c>
      <c r="B758" s="28" t="s">
        <v>771</v>
      </c>
      <c r="C758" s="28" t="s">
        <v>772</v>
      </c>
      <c r="D758" s="28" t="s">
        <v>773</v>
      </c>
      <c r="E758" s="28" t="s">
        <v>774</v>
      </c>
      <c r="G758" s="28" t="s">
        <v>775</v>
      </c>
      <c r="H758" s="28" t="s">
        <v>776</v>
      </c>
      <c r="J758" s="28" t="s">
        <v>777</v>
      </c>
      <c r="K758" s="28" t="s">
        <v>778</v>
      </c>
      <c r="L758" s="28" t="s">
        <v>779</v>
      </c>
      <c r="M758" s="28" t="s">
        <v>780</v>
      </c>
      <c r="N758" s="28" t="s">
        <v>781</v>
      </c>
      <c r="O758" s="28" t="s">
        <v>782</v>
      </c>
      <c r="P758" s="28" t="s">
        <v>783</v>
      </c>
      <c r="Q758" s="28" t="s">
        <v>784</v>
      </c>
      <c r="S758" s="28" t="s">
        <v>785</v>
      </c>
      <c r="T758" s="28" t="s">
        <v>786</v>
      </c>
    </row>
    <row r="759" customFormat="false" ht="12.8" hidden="false" customHeight="false" outlineLevel="0" collapsed="false">
      <c r="A759" s="29" t="s">
        <v>738</v>
      </c>
      <c r="B759" s="16" t="s">
        <v>185</v>
      </c>
      <c r="C759" s="16" t="s">
        <v>186</v>
      </c>
      <c r="D759" s="18" t="n">
        <v>12</v>
      </c>
      <c r="E759" s="18" t="n">
        <v>0</v>
      </c>
      <c r="G759" s="30" t="n">
        <f aca="true">IFERROR(MATCH(TRUE(),INDEX(ISBLANK(OFFSET(G760,0,1,1,200)),0,0),0)-1,200)</f>
        <v>1</v>
      </c>
      <c r="H759" s="12" t="s">
        <v>787</v>
      </c>
      <c r="J759" s="30" t="n">
        <f aca="true">IFERROR(MATCH(TRUE(),INDEX(ISBLANK(OFFSET(J760,0,1,1,200)),0,0),0)-1,200)</f>
        <v>0</v>
      </c>
      <c r="K759" s="12"/>
      <c r="L759" s="31"/>
      <c r="M759" s="31"/>
      <c r="N759" s="32" t="s">
        <v>12</v>
      </c>
      <c r="O759" s="31" t="n">
        <v>1</v>
      </c>
      <c r="P759" s="30" t="n">
        <f aca="true">IFERROR(MATCH(TRUE(),INDEX(ISBLANK(OFFSET(P759,0,1,1,200)),0,0),0)-1,200)</f>
        <v>1</v>
      </c>
      <c r="Q759" s="33" t="n">
        <v>1</v>
      </c>
      <c r="S759" s="30" t="n">
        <f aca="true">IFERROR(MATCH(TRUE(),INDEX(ISBLANK(OFFSET(S760,0,1,1,200)),0,0),0)-1,200)</f>
        <v>0</v>
      </c>
      <c r="T759" s="12"/>
    </row>
    <row r="760" customFormat="false" ht="12.8" hidden="false" customHeight="false" outlineLevel="0" collapsed="false">
      <c r="A760" s="1"/>
      <c r="B760" s="1"/>
      <c r="C760" s="1"/>
      <c r="G760" s="1"/>
      <c r="H760" s="12" t="s">
        <v>788</v>
      </c>
      <c r="K760" s="12"/>
      <c r="T760" s="12"/>
    </row>
    <row r="761" customFormat="false" ht="12.8" hidden="false" customHeight="false" outlineLevel="0" collapsed="false">
      <c r="A761" s="1"/>
      <c r="B761" s="1"/>
      <c r="C761" s="1"/>
      <c r="G761" s="1"/>
      <c r="H761" s="18" t="n">
        <v>2</v>
      </c>
      <c r="K761" s="12"/>
    </row>
    <row r="762" customFormat="false" ht="39.75" hidden="false" customHeight="false" outlineLevel="0" collapsed="false">
      <c r="A762" s="28" t="s">
        <v>19</v>
      </c>
      <c r="B762" s="28" t="s">
        <v>771</v>
      </c>
      <c r="C762" s="28" t="s">
        <v>772</v>
      </c>
      <c r="D762" s="28" t="s">
        <v>773</v>
      </c>
      <c r="E762" s="28" t="s">
        <v>774</v>
      </c>
      <c r="G762" s="28" t="s">
        <v>775</v>
      </c>
      <c r="H762" s="28" t="s">
        <v>776</v>
      </c>
      <c r="J762" s="28" t="s">
        <v>777</v>
      </c>
      <c r="K762" s="28" t="s">
        <v>778</v>
      </c>
      <c r="L762" s="28" t="s">
        <v>779</v>
      </c>
      <c r="M762" s="28" t="s">
        <v>780</v>
      </c>
      <c r="N762" s="28" t="s">
        <v>781</v>
      </c>
      <c r="O762" s="28" t="s">
        <v>782</v>
      </c>
      <c r="P762" s="28" t="s">
        <v>783</v>
      </c>
      <c r="Q762" s="28" t="s">
        <v>784</v>
      </c>
      <c r="S762" s="28" t="s">
        <v>785</v>
      </c>
      <c r="T762" s="28" t="s">
        <v>786</v>
      </c>
    </row>
    <row r="763" customFormat="false" ht="12.8" hidden="false" customHeight="false" outlineLevel="0" collapsed="false">
      <c r="A763" s="29" t="s">
        <v>738</v>
      </c>
      <c r="B763" s="16" t="s">
        <v>191</v>
      </c>
      <c r="C763" s="16" t="s">
        <v>192</v>
      </c>
      <c r="D763" s="18" t="n">
        <v>12</v>
      </c>
      <c r="E763" s="18" t="n">
        <v>0</v>
      </c>
      <c r="G763" s="30" t="n">
        <f aca="true">IFERROR(MATCH(TRUE(),INDEX(ISBLANK(OFFSET(G764,0,1,1,200)),0,0),0)-1,200)</f>
        <v>1</v>
      </c>
      <c r="H763" s="12" t="s">
        <v>787</v>
      </c>
      <c r="J763" s="30" t="n">
        <f aca="true">IFERROR(MATCH(TRUE(),INDEX(ISBLANK(OFFSET(J764,0,1,1,200)),0,0),0)-1,200)</f>
        <v>0</v>
      </c>
      <c r="K763" s="12"/>
      <c r="L763" s="31"/>
      <c r="M763" s="31"/>
      <c r="N763" s="32" t="s">
        <v>12</v>
      </c>
      <c r="O763" s="31" t="n">
        <v>1</v>
      </c>
      <c r="P763" s="30" t="n">
        <f aca="true">IFERROR(MATCH(TRUE(),INDEX(ISBLANK(OFFSET(P763,0,1,1,200)),0,0),0)-1,200)</f>
        <v>1</v>
      </c>
      <c r="Q763" s="33" t="n">
        <v>1</v>
      </c>
      <c r="S763" s="30" t="n">
        <f aca="true">IFERROR(MATCH(TRUE(),INDEX(ISBLANK(OFFSET(S764,0,1,1,200)),0,0),0)-1,200)</f>
        <v>0</v>
      </c>
      <c r="T763" s="12"/>
    </row>
    <row r="764" customFormat="false" ht="12.8" hidden="false" customHeight="false" outlineLevel="0" collapsed="false">
      <c r="A764" s="1"/>
      <c r="B764" s="1"/>
      <c r="C764" s="1"/>
      <c r="G764" s="1"/>
      <c r="H764" s="12" t="s">
        <v>788</v>
      </c>
      <c r="K764" s="12"/>
      <c r="T764" s="12"/>
    </row>
    <row r="765" customFormat="false" ht="12.8" hidden="false" customHeight="false" outlineLevel="0" collapsed="false">
      <c r="A765" s="1"/>
      <c r="B765" s="1"/>
      <c r="C765" s="1"/>
      <c r="G765" s="1"/>
      <c r="H765" s="18" t="n">
        <v>3</v>
      </c>
      <c r="K765" s="12"/>
    </row>
    <row r="766" customFormat="false" ht="39.75" hidden="false" customHeight="false" outlineLevel="0" collapsed="false">
      <c r="A766" s="28" t="s">
        <v>19</v>
      </c>
      <c r="B766" s="28" t="s">
        <v>771</v>
      </c>
      <c r="C766" s="28" t="s">
        <v>772</v>
      </c>
      <c r="D766" s="28" t="s">
        <v>773</v>
      </c>
      <c r="E766" s="28" t="s">
        <v>774</v>
      </c>
      <c r="G766" s="28" t="s">
        <v>775</v>
      </c>
      <c r="H766" s="28" t="s">
        <v>776</v>
      </c>
      <c r="J766" s="28" t="s">
        <v>777</v>
      </c>
      <c r="K766" s="28" t="s">
        <v>778</v>
      </c>
      <c r="L766" s="28" t="s">
        <v>779</v>
      </c>
      <c r="M766" s="28" t="s">
        <v>780</v>
      </c>
      <c r="N766" s="28" t="s">
        <v>781</v>
      </c>
      <c r="O766" s="28" t="s">
        <v>782</v>
      </c>
      <c r="P766" s="28" t="s">
        <v>783</v>
      </c>
      <c r="Q766" s="28" t="s">
        <v>784</v>
      </c>
      <c r="S766" s="28" t="s">
        <v>785</v>
      </c>
      <c r="T766" s="28" t="s">
        <v>786</v>
      </c>
    </row>
    <row r="767" customFormat="false" ht="12.8" hidden="false" customHeight="false" outlineLevel="0" collapsed="false">
      <c r="A767" s="29" t="s">
        <v>738</v>
      </c>
      <c r="B767" s="16" t="s">
        <v>197</v>
      </c>
      <c r="C767" s="16" t="s">
        <v>198</v>
      </c>
      <c r="D767" s="18" t="n">
        <v>12</v>
      </c>
      <c r="E767" s="18" t="n">
        <v>0</v>
      </c>
      <c r="G767" s="30" t="n">
        <f aca="true">IFERROR(MATCH(TRUE(),INDEX(ISBLANK(OFFSET(G768,0,1,1,200)),0,0),0)-1,200)</f>
        <v>1</v>
      </c>
      <c r="H767" s="12" t="s">
        <v>787</v>
      </c>
      <c r="J767" s="30" t="n">
        <f aca="true">IFERROR(MATCH(TRUE(),INDEX(ISBLANK(OFFSET(J768,0,1,1,200)),0,0),0)-1,200)</f>
        <v>0</v>
      </c>
      <c r="K767" s="12"/>
      <c r="L767" s="31"/>
      <c r="M767" s="31"/>
      <c r="N767" s="32" t="s">
        <v>12</v>
      </c>
      <c r="O767" s="31" t="n">
        <v>1</v>
      </c>
      <c r="P767" s="30" t="n">
        <f aca="true">IFERROR(MATCH(TRUE(),INDEX(ISBLANK(OFFSET(P767,0,1,1,200)),0,0),0)-1,200)</f>
        <v>1</v>
      </c>
      <c r="Q767" s="33" t="n">
        <v>1</v>
      </c>
      <c r="S767" s="30" t="n">
        <f aca="true">IFERROR(MATCH(TRUE(),INDEX(ISBLANK(OFFSET(S768,0,1,1,200)),0,0),0)-1,200)</f>
        <v>0</v>
      </c>
      <c r="T767" s="12"/>
    </row>
    <row r="768" customFormat="false" ht="12.8" hidden="false" customHeight="false" outlineLevel="0" collapsed="false">
      <c r="A768" s="1"/>
      <c r="B768" s="1"/>
      <c r="C768" s="1"/>
      <c r="G768" s="1"/>
      <c r="H768" s="12" t="s">
        <v>788</v>
      </c>
      <c r="K768" s="12"/>
      <c r="T768" s="12"/>
    </row>
    <row r="769" customFormat="false" ht="12.8" hidden="false" customHeight="false" outlineLevel="0" collapsed="false">
      <c r="A769" s="1"/>
      <c r="B769" s="1"/>
      <c r="C769" s="1"/>
      <c r="G769" s="1"/>
      <c r="H769" s="18" t="n">
        <v>2</v>
      </c>
      <c r="K769" s="12"/>
    </row>
    <row r="770" customFormat="false" ht="39.75" hidden="false" customHeight="false" outlineLevel="0" collapsed="false">
      <c r="A770" s="28" t="s">
        <v>19</v>
      </c>
      <c r="B770" s="28" t="s">
        <v>771</v>
      </c>
      <c r="C770" s="28" t="s">
        <v>772</v>
      </c>
      <c r="D770" s="28" t="s">
        <v>773</v>
      </c>
      <c r="E770" s="28" t="s">
        <v>774</v>
      </c>
      <c r="G770" s="28" t="s">
        <v>775</v>
      </c>
      <c r="H770" s="28" t="s">
        <v>776</v>
      </c>
      <c r="J770" s="28" t="s">
        <v>777</v>
      </c>
      <c r="K770" s="28" t="s">
        <v>778</v>
      </c>
      <c r="L770" s="28" t="s">
        <v>779</v>
      </c>
      <c r="M770" s="28" t="s">
        <v>780</v>
      </c>
      <c r="N770" s="28" t="s">
        <v>781</v>
      </c>
      <c r="O770" s="28" t="s">
        <v>782</v>
      </c>
      <c r="P770" s="28" t="s">
        <v>783</v>
      </c>
      <c r="Q770" s="28" t="s">
        <v>784</v>
      </c>
      <c r="S770" s="28" t="s">
        <v>785</v>
      </c>
      <c r="T770" s="28" t="s">
        <v>786</v>
      </c>
    </row>
    <row r="771" customFormat="false" ht="12.8" hidden="false" customHeight="false" outlineLevel="0" collapsed="false">
      <c r="A771" s="29" t="s">
        <v>738</v>
      </c>
      <c r="B771" s="16" t="s">
        <v>203</v>
      </c>
      <c r="C771" s="16" t="s">
        <v>204</v>
      </c>
      <c r="D771" s="18" t="n">
        <v>12</v>
      </c>
      <c r="E771" s="18" t="n">
        <v>0</v>
      </c>
      <c r="G771" s="30" t="n">
        <f aca="true">IFERROR(MATCH(TRUE(),INDEX(ISBLANK(OFFSET(G772,0,1,1,200)),0,0),0)-1,200)</f>
        <v>1</v>
      </c>
      <c r="H771" s="12" t="s">
        <v>787</v>
      </c>
      <c r="J771" s="30" t="n">
        <f aca="true">IFERROR(MATCH(TRUE(),INDEX(ISBLANK(OFFSET(J772,0,1,1,200)),0,0),0)-1,200)</f>
        <v>0</v>
      </c>
      <c r="K771" s="12"/>
      <c r="L771" s="31"/>
      <c r="M771" s="31"/>
      <c r="N771" s="32" t="s">
        <v>12</v>
      </c>
      <c r="O771" s="31" t="n">
        <v>1</v>
      </c>
      <c r="P771" s="30" t="n">
        <f aca="true">IFERROR(MATCH(TRUE(),INDEX(ISBLANK(OFFSET(P771,0,1,1,200)),0,0),0)-1,200)</f>
        <v>1</v>
      </c>
      <c r="Q771" s="33" t="n">
        <v>1</v>
      </c>
      <c r="S771" s="30" t="n">
        <f aca="true">IFERROR(MATCH(TRUE(),INDEX(ISBLANK(OFFSET(S772,0,1,1,200)),0,0),0)-1,200)</f>
        <v>0</v>
      </c>
      <c r="T771" s="12"/>
    </row>
    <row r="772" customFormat="false" ht="12.8" hidden="false" customHeight="false" outlineLevel="0" collapsed="false">
      <c r="A772" s="1"/>
      <c r="B772" s="1"/>
      <c r="C772" s="1"/>
      <c r="G772" s="1"/>
      <c r="H772" s="12" t="s">
        <v>788</v>
      </c>
      <c r="K772" s="12"/>
      <c r="T772" s="12"/>
    </row>
    <row r="773" customFormat="false" ht="12.8" hidden="false" customHeight="false" outlineLevel="0" collapsed="false">
      <c r="A773" s="1"/>
      <c r="B773" s="1"/>
      <c r="C773" s="1"/>
      <c r="G773" s="1"/>
      <c r="H773" s="18" t="n">
        <v>16</v>
      </c>
      <c r="K773" s="12"/>
    </row>
    <row r="774" customFormat="false" ht="39.75" hidden="false" customHeight="false" outlineLevel="0" collapsed="false">
      <c r="A774" s="28" t="s">
        <v>19</v>
      </c>
      <c r="B774" s="28" t="s">
        <v>771</v>
      </c>
      <c r="C774" s="28" t="s">
        <v>772</v>
      </c>
      <c r="D774" s="28" t="s">
        <v>773</v>
      </c>
      <c r="E774" s="28" t="s">
        <v>774</v>
      </c>
      <c r="G774" s="28" t="s">
        <v>775</v>
      </c>
      <c r="H774" s="28" t="s">
        <v>776</v>
      </c>
      <c r="J774" s="28" t="s">
        <v>777</v>
      </c>
      <c r="K774" s="28" t="s">
        <v>778</v>
      </c>
      <c r="L774" s="28" t="s">
        <v>779</v>
      </c>
      <c r="M774" s="28" t="s">
        <v>780</v>
      </c>
      <c r="N774" s="28" t="s">
        <v>781</v>
      </c>
      <c r="O774" s="28" t="s">
        <v>782</v>
      </c>
      <c r="P774" s="28" t="s">
        <v>783</v>
      </c>
      <c r="Q774" s="28" t="s">
        <v>784</v>
      </c>
      <c r="S774" s="28" t="s">
        <v>785</v>
      </c>
      <c r="T774" s="28" t="s">
        <v>786</v>
      </c>
    </row>
    <row r="775" customFormat="false" ht="12.8" hidden="false" customHeight="false" outlineLevel="0" collapsed="false">
      <c r="A775" s="29" t="s">
        <v>738</v>
      </c>
      <c r="B775" s="16" t="s">
        <v>209</v>
      </c>
      <c r="C775" s="16" t="s">
        <v>210</v>
      </c>
      <c r="D775" s="18" t="n">
        <v>12</v>
      </c>
      <c r="E775" s="18" t="n">
        <v>0</v>
      </c>
      <c r="G775" s="30" t="n">
        <f aca="true">IFERROR(MATCH(TRUE(),INDEX(ISBLANK(OFFSET(G776,0,1,1,200)),0,0),0)-1,200)</f>
        <v>1</v>
      </c>
      <c r="H775" s="12" t="s">
        <v>787</v>
      </c>
      <c r="J775" s="30" t="n">
        <f aca="true">IFERROR(MATCH(TRUE(),INDEX(ISBLANK(OFFSET(J776,0,1,1,200)),0,0),0)-1,200)</f>
        <v>0</v>
      </c>
      <c r="K775" s="12"/>
      <c r="L775" s="31"/>
      <c r="M775" s="31"/>
      <c r="N775" s="32" t="s">
        <v>12</v>
      </c>
      <c r="O775" s="31" t="n">
        <v>1</v>
      </c>
      <c r="P775" s="30" t="n">
        <f aca="true">IFERROR(MATCH(TRUE(),INDEX(ISBLANK(OFFSET(P775,0,1,1,200)),0,0),0)-1,200)</f>
        <v>1</v>
      </c>
      <c r="Q775" s="33" t="n">
        <v>1</v>
      </c>
      <c r="S775" s="30" t="n">
        <f aca="true">IFERROR(MATCH(TRUE(),INDEX(ISBLANK(OFFSET(S776,0,1,1,200)),0,0),0)-1,200)</f>
        <v>0</v>
      </c>
      <c r="T775" s="12"/>
    </row>
    <row r="776" customFormat="false" ht="12.8" hidden="false" customHeight="false" outlineLevel="0" collapsed="false">
      <c r="A776" s="1"/>
      <c r="B776" s="1"/>
      <c r="C776" s="1"/>
      <c r="G776" s="1"/>
      <c r="H776" s="12" t="s">
        <v>788</v>
      </c>
      <c r="K776" s="12"/>
      <c r="T776" s="12"/>
    </row>
    <row r="777" customFormat="false" ht="12.8" hidden="false" customHeight="false" outlineLevel="0" collapsed="false">
      <c r="A777" s="1"/>
      <c r="B777" s="1"/>
      <c r="C777" s="1"/>
      <c r="G777" s="1"/>
      <c r="H777" s="18" t="n">
        <v>6</v>
      </c>
      <c r="K777" s="12"/>
    </row>
    <row r="778" customFormat="false" ht="39.75" hidden="false" customHeight="false" outlineLevel="0" collapsed="false">
      <c r="A778" s="28" t="s">
        <v>19</v>
      </c>
      <c r="B778" s="28" t="s">
        <v>771</v>
      </c>
      <c r="C778" s="28" t="s">
        <v>772</v>
      </c>
      <c r="D778" s="28" t="s">
        <v>773</v>
      </c>
      <c r="E778" s="28" t="s">
        <v>774</v>
      </c>
      <c r="G778" s="28" t="s">
        <v>775</v>
      </c>
      <c r="H778" s="28" t="s">
        <v>776</v>
      </c>
      <c r="J778" s="28" t="s">
        <v>777</v>
      </c>
      <c r="K778" s="28" t="s">
        <v>778</v>
      </c>
      <c r="L778" s="28" t="s">
        <v>779</v>
      </c>
      <c r="M778" s="28" t="s">
        <v>780</v>
      </c>
      <c r="N778" s="28" t="s">
        <v>781</v>
      </c>
      <c r="O778" s="28" t="s">
        <v>782</v>
      </c>
      <c r="P778" s="28" t="s">
        <v>783</v>
      </c>
      <c r="Q778" s="28" t="s">
        <v>784</v>
      </c>
      <c r="S778" s="28" t="s">
        <v>785</v>
      </c>
      <c r="T778" s="28" t="s">
        <v>786</v>
      </c>
    </row>
    <row r="779" customFormat="false" ht="12.8" hidden="false" customHeight="false" outlineLevel="0" collapsed="false">
      <c r="A779" s="29" t="s">
        <v>738</v>
      </c>
      <c r="B779" s="16" t="s">
        <v>215</v>
      </c>
      <c r="C779" s="16" t="s">
        <v>216</v>
      </c>
      <c r="D779" s="18" t="n">
        <v>12</v>
      </c>
      <c r="E779" s="18" t="n">
        <v>0</v>
      </c>
      <c r="G779" s="30" t="n">
        <f aca="true">IFERROR(MATCH(TRUE(),INDEX(ISBLANK(OFFSET(G780,0,1,1,200)),0,0),0)-1,200)</f>
        <v>1</v>
      </c>
      <c r="H779" s="12" t="s">
        <v>787</v>
      </c>
      <c r="J779" s="30" t="n">
        <f aca="true">IFERROR(MATCH(TRUE(),INDEX(ISBLANK(OFFSET(J780,0,1,1,200)),0,0),0)-1,200)</f>
        <v>0</v>
      </c>
      <c r="K779" s="12"/>
      <c r="L779" s="31"/>
      <c r="M779" s="31"/>
      <c r="N779" s="32" t="s">
        <v>12</v>
      </c>
      <c r="O779" s="31" t="n">
        <v>1</v>
      </c>
      <c r="P779" s="30" t="n">
        <f aca="true">IFERROR(MATCH(TRUE(),INDEX(ISBLANK(OFFSET(P779,0,1,1,200)),0,0),0)-1,200)</f>
        <v>1</v>
      </c>
      <c r="Q779" s="33" t="n">
        <v>1</v>
      </c>
      <c r="S779" s="30" t="n">
        <f aca="true">IFERROR(MATCH(TRUE(),INDEX(ISBLANK(OFFSET(S780,0,1,1,200)),0,0),0)-1,200)</f>
        <v>0</v>
      </c>
      <c r="T779" s="12"/>
    </row>
    <row r="780" customFormat="false" ht="12.8" hidden="false" customHeight="false" outlineLevel="0" collapsed="false">
      <c r="A780" s="1"/>
      <c r="B780" s="1"/>
      <c r="C780" s="1"/>
      <c r="G780" s="1"/>
      <c r="H780" s="12" t="s">
        <v>788</v>
      </c>
      <c r="K780" s="12"/>
      <c r="T780" s="12"/>
    </row>
    <row r="781" customFormat="false" ht="12.8" hidden="false" customHeight="false" outlineLevel="0" collapsed="false">
      <c r="A781" s="1"/>
      <c r="B781" s="1"/>
      <c r="C781" s="1"/>
      <c r="G781" s="1"/>
      <c r="H781" s="18" t="n">
        <v>2</v>
      </c>
      <c r="K781" s="12"/>
    </row>
    <row r="782" customFormat="false" ht="39.75" hidden="false" customHeight="false" outlineLevel="0" collapsed="false">
      <c r="A782" s="28" t="s">
        <v>19</v>
      </c>
      <c r="B782" s="28" t="s">
        <v>771</v>
      </c>
      <c r="C782" s="28" t="s">
        <v>772</v>
      </c>
      <c r="D782" s="28" t="s">
        <v>773</v>
      </c>
      <c r="E782" s="28" t="s">
        <v>774</v>
      </c>
      <c r="G782" s="28" t="s">
        <v>775</v>
      </c>
      <c r="H782" s="28" t="s">
        <v>776</v>
      </c>
      <c r="J782" s="28" t="s">
        <v>777</v>
      </c>
      <c r="K782" s="28" t="s">
        <v>778</v>
      </c>
      <c r="L782" s="28" t="s">
        <v>779</v>
      </c>
      <c r="M782" s="28" t="s">
        <v>780</v>
      </c>
      <c r="N782" s="28" t="s">
        <v>781</v>
      </c>
      <c r="O782" s="28" t="s">
        <v>782</v>
      </c>
      <c r="P782" s="28" t="s">
        <v>783</v>
      </c>
      <c r="Q782" s="28" t="s">
        <v>784</v>
      </c>
      <c r="S782" s="28" t="s">
        <v>785</v>
      </c>
      <c r="T782" s="28" t="s">
        <v>786</v>
      </c>
    </row>
    <row r="783" customFormat="false" ht="12.8" hidden="false" customHeight="false" outlineLevel="0" collapsed="false">
      <c r="A783" s="29" t="s">
        <v>738</v>
      </c>
      <c r="B783" s="16" t="s">
        <v>221</v>
      </c>
      <c r="C783" s="16" t="s">
        <v>222</v>
      </c>
      <c r="D783" s="18" t="n">
        <v>12</v>
      </c>
      <c r="E783" s="18" t="n">
        <v>0</v>
      </c>
      <c r="G783" s="30" t="n">
        <f aca="true">IFERROR(MATCH(TRUE(),INDEX(ISBLANK(OFFSET(G784,0,1,1,200)),0,0),0)-1,200)</f>
        <v>1</v>
      </c>
      <c r="H783" s="12" t="s">
        <v>787</v>
      </c>
      <c r="J783" s="30" t="n">
        <f aca="true">IFERROR(MATCH(TRUE(),INDEX(ISBLANK(OFFSET(J784,0,1,1,200)),0,0),0)-1,200)</f>
        <v>0</v>
      </c>
      <c r="K783" s="12"/>
      <c r="L783" s="31"/>
      <c r="M783" s="31"/>
      <c r="N783" s="32" t="s">
        <v>12</v>
      </c>
      <c r="O783" s="31" t="n">
        <v>1</v>
      </c>
      <c r="P783" s="30" t="n">
        <f aca="true">IFERROR(MATCH(TRUE(),INDEX(ISBLANK(OFFSET(P783,0,1,1,200)),0,0),0)-1,200)</f>
        <v>1</v>
      </c>
      <c r="Q783" s="33" t="n">
        <v>1</v>
      </c>
      <c r="S783" s="30" t="n">
        <f aca="true">IFERROR(MATCH(TRUE(),INDEX(ISBLANK(OFFSET(S784,0,1,1,200)),0,0),0)-1,200)</f>
        <v>0</v>
      </c>
      <c r="T783" s="12"/>
    </row>
    <row r="784" customFormat="false" ht="12.8" hidden="false" customHeight="false" outlineLevel="0" collapsed="false">
      <c r="A784" s="1"/>
      <c r="B784" s="1"/>
      <c r="C784" s="1"/>
      <c r="G784" s="1"/>
      <c r="H784" s="12" t="s">
        <v>788</v>
      </c>
      <c r="K784" s="12"/>
      <c r="T784" s="12"/>
    </row>
    <row r="785" customFormat="false" ht="12.8" hidden="false" customHeight="false" outlineLevel="0" collapsed="false">
      <c r="A785" s="1"/>
      <c r="B785" s="1"/>
      <c r="C785" s="1"/>
      <c r="G785" s="1"/>
      <c r="H785" s="18" t="n">
        <v>4</v>
      </c>
      <c r="K785" s="12"/>
    </row>
    <row r="786" customFormat="false" ht="39.75" hidden="false" customHeight="false" outlineLevel="0" collapsed="false">
      <c r="A786" s="28" t="s">
        <v>19</v>
      </c>
      <c r="B786" s="28" t="s">
        <v>771</v>
      </c>
      <c r="C786" s="28" t="s">
        <v>772</v>
      </c>
      <c r="D786" s="28" t="s">
        <v>773</v>
      </c>
      <c r="E786" s="28" t="s">
        <v>774</v>
      </c>
      <c r="G786" s="28" t="s">
        <v>775</v>
      </c>
      <c r="H786" s="28" t="s">
        <v>776</v>
      </c>
      <c r="J786" s="28" t="s">
        <v>777</v>
      </c>
      <c r="K786" s="28" t="s">
        <v>778</v>
      </c>
      <c r="L786" s="28" t="s">
        <v>779</v>
      </c>
      <c r="M786" s="28" t="s">
        <v>780</v>
      </c>
      <c r="N786" s="28" t="s">
        <v>781</v>
      </c>
      <c r="O786" s="28" t="s">
        <v>782</v>
      </c>
      <c r="P786" s="28" t="s">
        <v>783</v>
      </c>
      <c r="Q786" s="28" t="s">
        <v>784</v>
      </c>
      <c r="S786" s="28" t="s">
        <v>785</v>
      </c>
      <c r="T786" s="28" t="s">
        <v>786</v>
      </c>
    </row>
    <row r="787" customFormat="false" ht="12.8" hidden="false" customHeight="false" outlineLevel="0" collapsed="false">
      <c r="A787" s="29" t="s">
        <v>738</v>
      </c>
      <c r="B787" s="16" t="s">
        <v>227</v>
      </c>
      <c r="C787" s="16" t="s">
        <v>228</v>
      </c>
      <c r="D787" s="18" t="n">
        <v>12</v>
      </c>
      <c r="E787" s="18" t="n">
        <v>0</v>
      </c>
      <c r="G787" s="30" t="n">
        <f aca="true">IFERROR(MATCH(TRUE(),INDEX(ISBLANK(OFFSET(G788,0,1,1,200)),0,0),0)-1,200)</f>
        <v>1</v>
      </c>
      <c r="H787" s="12" t="s">
        <v>787</v>
      </c>
      <c r="J787" s="30" t="n">
        <f aca="true">IFERROR(MATCH(TRUE(),INDEX(ISBLANK(OFFSET(J788,0,1,1,200)),0,0),0)-1,200)</f>
        <v>0</v>
      </c>
      <c r="K787" s="12"/>
      <c r="L787" s="31"/>
      <c r="M787" s="31"/>
      <c r="N787" s="32" t="s">
        <v>12</v>
      </c>
      <c r="O787" s="31" t="n">
        <v>1</v>
      </c>
      <c r="P787" s="30" t="n">
        <f aca="true">IFERROR(MATCH(TRUE(),INDEX(ISBLANK(OFFSET(P787,0,1,1,200)),0,0),0)-1,200)</f>
        <v>1</v>
      </c>
      <c r="Q787" s="33" t="n">
        <v>1</v>
      </c>
      <c r="S787" s="30" t="n">
        <f aca="true">IFERROR(MATCH(TRUE(),INDEX(ISBLANK(OFFSET(S788,0,1,1,200)),0,0),0)-1,200)</f>
        <v>0</v>
      </c>
      <c r="T787" s="12"/>
    </row>
    <row r="788" customFormat="false" ht="12.8" hidden="false" customHeight="false" outlineLevel="0" collapsed="false">
      <c r="A788" s="1"/>
      <c r="B788" s="1"/>
      <c r="C788" s="1"/>
      <c r="G788" s="1"/>
      <c r="H788" s="12" t="s">
        <v>788</v>
      </c>
      <c r="K788" s="12"/>
      <c r="T788" s="12"/>
    </row>
    <row r="789" customFormat="false" ht="12.8" hidden="false" customHeight="false" outlineLevel="0" collapsed="false">
      <c r="A789" s="1"/>
      <c r="B789" s="1"/>
      <c r="C789" s="1"/>
      <c r="G789" s="1"/>
      <c r="H789" s="18" t="n">
        <v>3</v>
      </c>
      <c r="K789" s="12"/>
    </row>
    <row r="790" customFormat="false" ht="39.75" hidden="false" customHeight="false" outlineLevel="0" collapsed="false">
      <c r="A790" s="28" t="s">
        <v>19</v>
      </c>
      <c r="B790" s="28" t="s">
        <v>771</v>
      </c>
      <c r="C790" s="28" t="s">
        <v>772</v>
      </c>
      <c r="D790" s="28" t="s">
        <v>773</v>
      </c>
      <c r="E790" s="28" t="s">
        <v>774</v>
      </c>
      <c r="G790" s="28" t="s">
        <v>775</v>
      </c>
      <c r="H790" s="28" t="s">
        <v>776</v>
      </c>
      <c r="J790" s="28" t="s">
        <v>777</v>
      </c>
      <c r="K790" s="28" t="s">
        <v>778</v>
      </c>
      <c r="L790" s="28" t="s">
        <v>779</v>
      </c>
      <c r="M790" s="28" t="s">
        <v>780</v>
      </c>
      <c r="N790" s="28" t="s">
        <v>781</v>
      </c>
      <c r="O790" s="28" t="s">
        <v>782</v>
      </c>
      <c r="P790" s="28" t="s">
        <v>783</v>
      </c>
      <c r="Q790" s="28" t="s">
        <v>784</v>
      </c>
      <c r="S790" s="28" t="s">
        <v>785</v>
      </c>
      <c r="T790" s="28" t="s">
        <v>786</v>
      </c>
    </row>
    <row r="791" customFormat="false" ht="12.8" hidden="false" customHeight="false" outlineLevel="0" collapsed="false">
      <c r="A791" s="29" t="s">
        <v>738</v>
      </c>
      <c r="B791" s="16" t="s">
        <v>233</v>
      </c>
      <c r="C791" s="16" t="s">
        <v>234</v>
      </c>
      <c r="D791" s="18" t="n">
        <v>12</v>
      </c>
      <c r="E791" s="18" t="n">
        <v>0</v>
      </c>
      <c r="G791" s="30" t="n">
        <f aca="true">IFERROR(MATCH(TRUE(),INDEX(ISBLANK(OFFSET(G792,0,1,1,200)),0,0),0)-1,200)</f>
        <v>1</v>
      </c>
      <c r="H791" s="12" t="s">
        <v>787</v>
      </c>
      <c r="J791" s="30" t="n">
        <f aca="true">IFERROR(MATCH(TRUE(),INDEX(ISBLANK(OFFSET(J792,0,1,1,200)),0,0),0)-1,200)</f>
        <v>0</v>
      </c>
      <c r="K791" s="12"/>
      <c r="L791" s="31"/>
      <c r="M791" s="31"/>
      <c r="N791" s="32" t="s">
        <v>12</v>
      </c>
      <c r="O791" s="31" t="n">
        <v>1</v>
      </c>
      <c r="P791" s="30" t="n">
        <f aca="true">IFERROR(MATCH(TRUE(),INDEX(ISBLANK(OFFSET(P791,0,1,1,200)),0,0),0)-1,200)</f>
        <v>1</v>
      </c>
      <c r="Q791" s="33" t="n">
        <v>1</v>
      </c>
      <c r="S791" s="30" t="n">
        <f aca="true">IFERROR(MATCH(TRUE(),INDEX(ISBLANK(OFFSET(S792,0,1,1,200)),0,0),0)-1,200)</f>
        <v>0</v>
      </c>
      <c r="T791" s="12"/>
    </row>
    <row r="792" customFormat="false" ht="12.8" hidden="false" customHeight="false" outlineLevel="0" collapsed="false">
      <c r="A792" s="1"/>
      <c r="B792" s="1"/>
      <c r="C792" s="1"/>
      <c r="G792" s="1"/>
      <c r="H792" s="12" t="s">
        <v>788</v>
      </c>
      <c r="K792" s="12"/>
      <c r="T792" s="12"/>
    </row>
    <row r="793" customFormat="false" ht="12.8" hidden="false" customHeight="false" outlineLevel="0" collapsed="false">
      <c r="A793" s="1"/>
      <c r="B793" s="1"/>
      <c r="C793" s="1"/>
      <c r="G793" s="1"/>
      <c r="H793" s="18" t="n">
        <v>4</v>
      </c>
      <c r="K793" s="12"/>
    </row>
    <row r="794" customFormat="false" ht="39.75" hidden="false" customHeight="false" outlineLevel="0" collapsed="false">
      <c r="A794" s="28" t="s">
        <v>19</v>
      </c>
      <c r="B794" s="28" t="s">
        <v>771</v>
      </c>
      <c r="C794" s="28" t="s">
        <v>772</v>
      </c>
      <c r="D794" s="28" t="s">
        <v>773</v>
      </c>
      <c r="E794" s="28" t="s">
        <v>774</v>
      </c>
      <c r="G794" s="28" t="s">
        <v>775</v>
      </c>
      <c r="H794" s="28" t="s">
        <v>776</v>
      </c>
      <c r="J794" s="28" t="s">
        <v>777</v>
      </c>
      <c r="K794" s="28" t="s">
        <v>778</v>
      </c>
      <c r="L794" s="28" t="s">
        <v>779</v>
      </c>
      <c r="M794" s="28" t="s">
        <v>780</v>
      </c>
      <c r="N794" s="28" t="s">
        <v>781</v>
      </c>
      <c r="O794" s="28" t="s">
        <v>782</v>
      </c>
      <c r="P794" s="28" t="s">
        <v>783</v>
      </c>
      <c r="Q794" s="28" t="s">
        <v>784</v>
      </c>
      <c r="S794" s="28" t="s">
        <v>785</v>
      </c>
      <c r="T794" s="28" t="s">
        <v>786</v>
      </c>
    </row>
    <row r="795" customFormat="false" ht="12.8" hidden="false" customHeight="false" outlineLevel="0" collapsed="false">
      <c r="A795" s="29" t="s">
        <v>739</v>
      </c>
      <c r="B795" s="16" t="s">
        <v>239</v>
      </c>
      <c r="C795" s="16" t="s">
        <v>240</v>
      </c>
      <c r="D795" s="18" t="n">
        <v>12</v>
      </c>
      <c r="E795" s="18" t="n">
        <v>0</v>
      </c>
      <c r="G795" s="30" t="n">
        <f aca="true">IFERROR(MATCH(TRUE(),INDEX(ISBLANK(OFFSET(G796,0,1,1,200)),0,0),0)-1,200)</f>
        <v>1</v>
      </c>
      <c r="H795" s="12" t="s">
        <v>787</v>
      </c>
      <c r="J795" s="30" t="n">
        <f aca="true">IFERROR(MATCH(TRUE(),INDEX(ISBLANK(OFFSET(J796,0,1,1,200)),0,0),0)-1,200)</f>
        <v>0</v>
      </c>
      <c r="K795" s="12"/>
      <c r="L795" s="31"/>
      <c r="M795" s="31"/>
      <c r="N795" s="32" t="s">
        <v>12</v>
      </c>
      <c r="O795" s="31" t="n">
        <v>1</v>
      </c>
      <c r="P795" s="30" t="n">
        <f aca="true">IFERROR(MATCH(TRUE(),INDEX(ISBLANK(OFFSET(P795,0,1,1,200)),0,0),0)-1,200)</f>
        <v>1</v>
      </c>
      <c r="Q795" s="33" t="n">
        <v>1</v>
      </c>
      <c r="S795" s="30" t="n">
        <f aca="true">IFERROR(MATCH(TRUE(),INDEX(ISBLANK(OFFSET(S796,0,1,1,200)),0,0),0)-1,200)</f>
        <v>0</v>
      </c>
      <c r="T795" s="12"/>
    </row>
    <row r="796" customFormat="false" ht="12.8" hidden="false" customHeight="false" outlineLevel="0" collapsed="false">
      <c r="A796" s="1"/>
      <c r="B796" s="1"/>
      <c r="C796" s="1"/>
      <c r="G796" s="1"/>
      <c r="H796" s="12" t="s">
        <v>788</v>
      </c>
      <c r="K796" s="12"/>
      <c r="T796" s="12"/>
    </row>
    <row r="797" customFormat="false" ht="12.8" hidden="false" customHeight="false" outlineLevel="0" collapsed="false">
      <c r="A797" s="1"/>
      <c r="B797" s="1"/>
      <c r="C797" s="1"/>
      <c r="G797" s="1"/>
      <c r="H797" s="18" t="n">
        <v>6</v>
      </c>
      <c r="K797" s="12"/>
    </row>
    <row r="798" customFormat="false" ht="39.75" hidden="false" customHeight="false" outlineLevel="0" collapsed="false">
      <c r="A798" s="28" t="s">
        <v>19</v>
      </c>
      <c r="B798" s="28" t="s">
        <v>771</v>
      </c>
      <c r="C798" s="28" t="s">
        <v>772</v>
      </c>
      <c r="D798" s="28" t="s">
        <v>773</v>
      </c>
      <c r="E798" s="28" t="s">
        <v>774</v>
      </c>
      <c r="G798" s="28" t="s">
        <v>775</v>
      </c>
      <c r="H798" s="28" t="s">
        <v>776</v>
      </c>
      <c r="J798" s="28" t="s">
        <v>777</v>
      </c>
      <c r="K798" s="28" t="s">
        <v>778</v>
      </c>
      <c r="L798" s="28" t="s">
        <v>779</v>
      </c>
      <c r="M798" s="28" t="s">
        <v>780</v>
      </c>
      <c r="N798" s="28" t="s">
        <v>781</v>
      </c>
      <c r="O798" s="28" t="s">
        <v>782</v>
      </c>
      <c r="P798" s="28" t="s">
        <v>783</v>
      </c>
      <c r="Q798" s="28" t="s">
        <v>784</v>
      </c>
      <c r="S798" s="28" t="s">
        <v>785</v>
      </c>
      <c r="T798" s="28" t="s">
        <v>786</v>
      </c>
    </row>
    <row r="799" customFormat="false" ht="12.8" hidden="false" customHeight="false" outlineLevel="0" collapsed="false">
      <c r="A799" s="29" t="s">
        <v>739</v>
      </c>
      <c r="B799" s="16" t="s">
        <v>251</v>
      </c>
      <c r="C799" s="16" t="s">
        <v>252</v>
      </c>
      <c r="D799" s="18" t="n">
        <v>12</v>
      </c>
      <c r="E799" s="18" t="n">
        <v>0</v>
      </c>
      <c r="G799" s="30" t="n">
        <f aca="true">IFERROR(MATCH(TRUE(),INDEX(ISBLANK(OFFSET(G800,0,1,1,200)),0,0),0)-1,200)</f>
        <v>1</v>
      </c>
      <c r="H799" s="12" t="s">
        <v>787</v>
      </c>
      <c r="J799" s="30" t="n">
        <f aca="true">IFERROR(MATCH(TRUE(),INDEX(ISBLANK(OFFSET(J800,0,1,1,200)),0,0),0)-1,200)</f>
        <v>0</v>
      </c>
      <c r="K799" s="12"/>
      <c r="L799" s="31"/>
      <c r="M799" s="31"/>
      <c r="N799" s="32" t="s">
        <v>12</v>
      </c>
      <c r="O799" s="31" t="n">
        <v>1</v>
      </c>
      <c r="P799" s="30" t="n">
        <f aca="true">IFERROR(MATCH(TRUE(),INDEX(ISBLANK(OFFSET(P799,0,1,1,200)),0,0),0)-1,200)</f>
        <v>1</v>
      </c>
      <c r="Q799" s="33" t="n">
        <v>1</v>
      </c>
      <c r="S799" s="30" t="n">
        <f aca="true">IFERROR(MATCH(TRUE(),INDEX(ISBLANK(OFFSET(S800,0,1,1,200)),0,0),0)-1,200)</f>
        <v>0</v>
      </c>
      <c r="T799" s="12"/>
    </row>
    <row r="800" customFormat="false" ht="12.8" hidden="false" customHeight="false" outlineLevel="0" collapsed="false">
      <c r="A800" s="1"/>
      <c r="B800" s="1"/>
      <c r="C800" s="1"/>
      <c r="G800" s="1"/>
      <c r="H800" s="12" t="s">
        <v>788</v>
      </c>
      <c r="K800" s="12"/>
      <c r="T800" s="12"/>
    </row>
    <row r="801" customFormat="false" ht="12.8" hidden="false" customHeight="false" outlineLevel="0" collapsed="false">
      <c r="A801" s="1"/>
      <c r="B801" s="1"/>
      <c r="C801" s="1"/>
      <c r="G801" s="1"/>
      <c r="H801" s="18" t="n">
        <v>4</v>
      </c>
      <c r="K801" s="12"/>
    </row>
    <row r="802" customFormat="false" ht="39.75" hidden="false" customHeight="false" outlineLevel="0" collapsed="false">
      <c r="A802" s="28" t="s">
        <v>19</v>
      </c>
      <c r="B802" s="28" t="s">
        <v>771</v>
      </c>
      <c r="C802" s="28" t="s">
        <v>772</v>
      </c>
      <c r="D802" s="28" t="s">
        <v>773</v>
      </c>
      <c r="E802" s="28" t="s">
        <v>774</v>
      </c>
      <c r="G802" s="28" t="s">
        <v>775</v>
      </c>
      <c r="H802" s="28" t="s">
        <v>776</v>
      </c>
      <c r="J802" s="28" t="s">
        <v>777</v>
      </c>
      <c r="K802" s="28" t="s">
        <v>778</v>
      </c>
      <c r="L802" s="28" t="s">
        <v>779</v>
      </c>
      <c r="M802" s="28" t="s">
        <v>780</v>
      </c>
      <c r="N802" s="28" t="s">
        <v>781</v>
      </c>
      <c r="O802" s="28" t="s">
        <v>782</v>
      </c>
      <c r="P802" s="28" t="s">
        <v>783</v>
      </c>
      <c r="Q802" s="28" t="s">
        <v>784</v>
      </c>
      <c r="S802" s="28" t="s">
        <v>785</v>
      </c>
      <c r="T802" s="28" t="s">
        <v>786</v>
      </c>
    </row>
    <row r="803" customFormat="false" ht="12.8" hidden="false" customHeight="false" outlineLevel="0" collapsed="false">
      <c r="A803" s="29" t="s">
        <v>739</v>
      </c>
      <c r="B803" s="16" t="s">
        <v>257</v>
      </c>
      <c r="C803" s="16" t="s">
        <v>258</v>
      </c>
      <c r="D803" s="18" t="n">
        <v>12</v>
      </c>
      <c r="E803" s="18" t="n">
        <v>0</v>
      </c>
      <c r="G803" s="30" t="n">
        <f aca="true">IFERROR(MATCH(TRUE(),INDEX(ISBLANK(OFFSET(G804,0,1,1,200)),0,0),0)-1,200)</f>
        <v>1</v>
      </c>
      <c r="H803" s="12" t="s">
        <v>787</v>
      </c>
      <c r="J803" s="30" t="n">
        <f aca="true">IFERROR(MATCH(TRUE(),INDEX(ISBLANK(OFFSET(J804,0,1,1,200)),0,0),0)-1,200)</f>
        <v>0</v>
      </c>
      <c r="K803" s="12"/>
      <c r="L803" s="31"/>
      <c r="M803" s="31"/>
      <c r="N803" s="32" t="s">
        <v>12</v>
      </c>
      <c r="O803" s="31" t="n">
        <v>1</v>
      </c>
      <c r="P803" s="30" t="n">
        <f aca="true">IFERROR(MATCH(TRUE(),INDEX(ISBLANK(OFFSET(P803,0,1,1,200)),0,0),0)-1,200)</f>
        <v>1</v>
      </c>
      <c r="Q803" s="33" t="n">
        <v>1</v>
      </c>
      <c r="S803" s="30" t="n">
        <f aca="true">IFERROR(MATCH(TRUE(),INDEX(ISBLANK(OFFSET(S804,0,1,1,200)),0,0),0)-1,200)</f>
        <v>0</v>
      </c>
      <c r="T803" s="12"/>
    </row>
    <row r="804" customFormat="false" ht="12.8" hidden="false" customHeight="false" outlineLevel="0" collapsed="false">
      <c r="A804" s="1"/>
      <c r="B804" s="1"/>
      <c r="C804" s="1"/>
      <c r="G804" s="1"/>
      <c r="H804" s="12" t="s">
        <v>788</v>
      </c>
      <c r="K804" s="12"/>
      <c r="T804" s="12"/>
    </row>
    <row r="805" customFormat="false" ht="12.8" hidden="false" customHeight="false" outlineLevel="0" collapsed="false">
      <c r="A805" s="1"/>
      <c r="B805" s="1"/>
      <c r="C805" s="1"/>
      <c r="G805" s="1"/>
      <c r="H805" s="18" t="n">
        <v>4</v>
      </c>
      <c r="K805" s="12"/>
    </row>
    <row r="806" customFormat="false" ht="39.75" hidden="false" customHeight="false" outlineLevel="0" collapsed="false">
      <c r="A806" s="28" t="s">
        <v>19</v>
      </c>
      <c r="B806" s="28" t="s">
        <v>771</v>
      </c>
      <c r="C806" s="28" t="s">
        <v>772</v>
      </c>
      <c r="D806" s="28" t="s">
        <v>773</v>
      </c>
      <c r="E806" s="28" t="s">
        <v>774</v>
      </c>
      <c r="G806" s="28" t="s">
        <v>775</v>
      </c>
      <c r="H806" s="28" t="s">
        <v>776</v>
      </c>
      <c r="J806" s="28" t="s">
        <v>777</v>
      </c>
      <c r="K806" s="28" t="s">
        <v>778</v>
      </c>
      <c r="L806" s="28" t="s">
        <v>779</v>
      </c>
      <c r="M806" s="28" t="s">
        <v>780</v>
      </c>
      <c r="N806" s="28" t="s">
        <v>781</v>
      </c>
      <c r="O806" s="28" t="s">
        <v>782</v>
      </c>
      <c r="P806" s="28" t="s">
        <v>783</v>
      </c>
      <c r="Q806" s="28" t="s">
        <v>784</v>
      </c>
      <c r="S806" s="28" t="s">
        <v>785</v>
      </c>
      <c r="T806" s="28" t="s">
        <v>786</v>
      </c>
    </row>
    <row r="807" customFormat="false" ht="12.8" hidden="false" customHeight="false" outlineLevel="0" collapsed="false">
      <c r="A807" s="29" t="s">
        <v>739</v>
      </c>
      <c r="B807" s="16" t="s">
        <v>263</v>
      </c>
      <c r="C807" s="16" t="s">
        <v>264</v>
      </c>
      <c r="D807" s="18" t="n">
        <v>12</v>
      </c>
      <c r="E807" s="18" t="n">
        <v>0</v>
      </c>
      <c r="G807" s="30" t="n">
        <f aca="true">IFERROR(MATCH(TRUE(),INDEX(ISBLANK(OFFSET(G808,0,1,1,200)),0,0),0)-1,200)</f>
        <v>1</v>
      </c>
      <c r="H807" s="12" t="s">
        <v>787</v>
      </c>
      <c r="J807" s="30" t="n">
        <f aca="true">IFERROR(MATCH(TRUE(),INDEX(ISBLANK(OFFSET(J808,0,1,1,200)),0,0),0)-1,200)</f>
        <v>0</v>
      </c>
      <c r="K807" s="12"/>
      <c r="L807" s="31"/>
      <c r="M807" s="31"/>
      <c r="N807" s="32" t="s">
        <v>12</v>
      </c>
      <c r="O807" s="31" t="n">
        <v>1</v>
      </c>
      <c r="P807" s="30" t="n">
        <f aca="true">IFERROR(MATCH(TRUE(),INDEX(ISBLANK(OFFSET(P807,0,1,1,200)),0,0),0)-1,200)</f>
        <v>1</v>
      </c>
      <c r="Q807" s="33" t="n">
        <v>1</v>
      </c>
      <c r="S807" s="30" t="n">
        <f aca="true">IFERROR(MATCH(TRUE(),INDEX(ISBLANK(OFFSET(S808,0,1,1,200)),0,0),0)-1,200)</f>
        <v>0</v>
      </c>
      <c r="T807" s="12"/>
    </row>
    <row r="808" customFormat="false" ht="12.8" hidden="false" customHeight="false" outlineLevel="0" collapsed="false">
      <c r="A808" s="1"/>
      <c r="B808" s="1"/>
      <c r="C808" s="1"/>
      <c r="G808" s="1"/>
      <c r="H808" s="12" t="s">
        <v>788</v>
      </c>
      <c r="K808" s="12"/>
      <c r="T808" s="12"/>
    </row>
    <row r="809" customFormat="false" ht="12.8" hidden="false" customHeight="false" outlineLevel="0" collapsed="false">
      <c r="A809" s="1"/>
      <c r="B809" s="1"/>
      <c r="C809" s="1"/>
      <c r="G809" s="1"/>
      <c r="H809" s="18" t="n">
        <v>19</v>
      </c>
      <c r="K809" s="12"/>
    </row>
    <row r="810" customFormat="false" ht="39.75" hidden="false" customHeight="false" outlineLevel="0" collapsed="false">
      <c r="A810" s="28" t="s">
        <v>19</v>
      </c>
      <c r="B810" s="28" t="s">
        <v>771</v>
      </c>
      <c r="C810" s="28" t="s">
        <v>772</v>
      </c>
      <c r="D810" s="28" t="s">
        <v>773</v>
      </c>
      <c r="E810" s="28" t="s">
        <v>774</v>
      </c>
      <c r="G810" s="28" t="s">
        <v>775</v>
      </c>
      <c r="H810" s="28" t="s">
        <v>776</v>
      </c>
      <c r="J810" s="28" t="s">
        <v>777</v>
      </c>
      <c r="K810" s="28" t="s">
        <v>778</v>
      </c>
      <c r="L810" s="28" t="s">
        <v>779</v>
      </c>
      <c r="M810" s="28" t="s">
        <v>780</v>
      </c>
      <c r="N810" s="28" t="s">
        <v>781</v>
      </c>
      <c r="O810" s="28" t="s">
        <v>782</v>
      </c>
      <c r="P810" s="28" t="s">
        <v>783</v>
      </c>
      <c r="Q810" s="28" t="s">
        <v>784</v>
      </c>
      <c r="S810" s="28" t="s">
        <v>785</v>
      </c>
      <c r="T810" s="28" t="s">
        <v>786</v>
      </c>
    </row>
    <row r="811" customFormat="false" ht="12.8" hidden="false" customHeight="false" outlineLevel="0" collapsed="false">
      <c r="A811" s="29" t="s">
        <v>739</v>
      </c>
      <c r="B811" s="16" t="s">
        <v>275</v>
      </c>
      <c r="C811" s="16" t="s">
        <v>276</v>
      </c>
      <c r="D811" s="18" t="n">
        <v>12</v>
      </c>
      <c r="E811" s="18" t="n">
        <v>0</v>
      </c>
      <c r="G811" s="30" t="n">
        <f aca="true">IFERROR(MATCH(TRUE(),INDEX(ISBLANK(OFFSET(G812,0,1,1,200)),0,0),0)-1,200)</f>
        <v>1</v>
      </c>
      <c r="H811" s="12" t="s">
        <v>787</v>
      </c>
      <c r="J811" s="30" t="n">
        <f aca="true">IFERROR(MATCH(TRUE(),INDEX(ISBLANK(OFFSET(J812,0,1,1,200)),0,0),0)-1,200)</f>
        <v>0</v>
      </c>
      <c r="K811" s="12"/>
      <c r="L811" s="31"/>
      <c r="M811" s="31"/>
      <c r="N811" s="32" t="s">
        <v>12</v>
      </c>
      <c r="O811" s="31" t="n">
        <v>1</v>
      </c>
      <c r="P811" s="30" t="n">
        <f aca="true">IFERROR(MATCH(TRUE(),INDEX(ISBLANK(OFFSET(P811,0,1,1,200)),0,0),0)-1,200)</f>
        <v>1</v>
      </c>
      <c r="Q811" s="33" t="n">
        <v>1</v>
      </c>
      <c r="S811" s="30" t="n">
        <f aca="true">IFERROR(MATCH(TRUE(),INDEX(ISBLANK(OFFSET(S812,0,1,1,200)),0,0),0)-1,200)</f>
        <v>0</v>
      </c>
      <c r="T811" s="12"/>
    </row>
    <row r="812" customFormat="false" ht="12.8" hidden="false" customHeight="false" outlineLevel="0" collapsed="false">
      <c r="A812" s="1"/>
      <c r="B812" s="1"/>
      <c r="C812" s="1"/>
      <c r="G812" s="1"/>
      <c r="H812" s="12" t="s">
        <v>788</v>
      </c>
      <c r="K812" s="12"/>
      <c r="T812" s="12"/>
    </row>
    <row r="813" customFormat="false" ht="12.8" hidden="false" customHeight="false" outlineLevel="0" collapsed="false">
      <c r="A813" s="1"/>
      <c r="B813" s="1"/>
      <c r="C813" s="1"/>
      <c r="G813" s="1"/>
      <c r="H813" s="18" t="n">
        <v>6</v>
      </c>
      <c r="K813" s="12"/>
    </row>
    <row r="814" customFormat="false" ht="39.75" hidden="false" customHeight="false" outlineLevel="0" collapsed="false">
      <c r="A814" s="28" t="s">
        <v>19</v>
      </c>
      <c r="B814" s="28" t="s">
        <v>771</v>
      </c>
      <c r="C814" s="28" t="s">
        <v>772</v>
      </c>
      <c r="D814" s="28" t="s">
        <v>773</v>
      </c>
      <c r="E814" s="28" t="s">
        <v>774</v>
      </c>
      <c r="G814" s="28" t="s">
        <v>775</v>
      </c>
      <c r="H814" s="28" t="s">
        <v>776</v>
      </c>
      <c r="J814" s="28" t="s">
        <v>777</v>
      </c>
      <c r="K814" s="28" t="s">
        <v>778</v>
      </c>
      <c r="L814" s="28" t="s">
        <v>779</v>
      </c>
      <c r="M814" s="28" t="s">
        <v>780</v>
      </c>
      <c r="N814" s="28" t="s">
        <v>781</v>
      </c>
      <c r="O814" s="28" t="s">
        <v>782</v>
      </c>
      <c r="P814" s="28" t="s">
        <v>783</v>
      </c>
      <c r="Q814" s="28" t="s">
        <v>784</v>
      </c>
      <c r="S814" s="28" t="s">
        <v>785</v>
      </c>
      <c r="T814" s="28" t="s">
        <v>786</v>
      </c>
    </row>
    <row r="815" customFormat="false" ht="12.8" hidden="false" customHeight="false" outlineLevel="0" collapsed="false">
      <c r="A815" s="29" t="s">
        <v>739</v>
      </c>
      <c r="B815" s="16" t="s">
        <v>281</v>
      </c>
      <c r="C815" s="16" t="s">
        <v>282</v>
      </c>
      <c r="D815" s="18" t="n">
        <v>12</v>
      </c>
      <c r="E815" s="18" t="n">
        <v>0</v>
      </c>
      <c r="G815" s="30" t="n">
        <f aca="true">IFERROR(MATCH(TRUE(),INDEX(ISBLANK(OFFSET(G816,0,1,1,200)),0,0),0)-1,200)</f>
        <v>1</v>
      </c>
      <c r="H815" s="12" t="s">
        <v>787</v>
      </c>
      <c r="J815" s="30" t="n">
        <f aca="true">IFERROR(MATCH(TRUE(),INDEX(ISBLANK(OFFSET(J816,0,1,1,200)),0,0),0)-1,200)</f>
        <v>0</v>
      </c>
      <c r="K815" s="12"/>
      <c r="L815" s="31"/>
      <c r="M815" s="31"/>
      <c r="N815" s="32" t="s">
        <v>12</v>
      </c>
      <c r="O815" s="31" t="n">
        <v>1</v>
      </c>
      <c r="P815" s="30" t="n">
        <f aca="true">IFERROR(MATCH(TRUE(),INDEX(ISBLANK(OFFSET(P815,0,1,1,200)),0,0),0)-1,200)</f>
        <v>1</v>
      </c>
      <c r="Q815" s="33" t="n">
        <v>1</v>
      </c>
      <c r="S815" s="30" t="n">
        <f aca="true">IFERROR(MATCH(TRUE(),INDEX(ISBLANK(OFFSET(S816,0,1,1,200)),0,0),0)-1,200)</f>
        <v>0</v>
      </c>
      <c r="T815" s="12"/>
    </row>
    <row r="816" customFormat="false" ht="12.8" hidden="false" customHeight="false" outlineLevel="0" collapsed="false">
      <c r="A816" s="1"/>
      <c r="B816" s="1"/>
      <c r="C816" s="1"/>
      <c r="G816" s="1"/>
      <c r="H816" s="12" t="s">
        <v>788</v>
      </c>
      <c r="K816" s="12"/>
      <c r="T816" s="12"/>
    </row>
    <row r="817" customFormat="false" ht="12.8" hidden="false" customHeight="false" outlineLevel="0" collapsed="false">
      <c r="A817" s="1"/>
      <c r="B817" s="1"/>
      <c r="C817" s="1"/>
      <c r="G817" s="1"/>
      <c r="H817" s="18" t="n">
        <v>6</v>
      </c>
      <c r="K817" s="12"/>
    </row>
    <row r="818" customFormat="false" ht="39.75" hidden="false" customHeight="false" outlineLevel="0" collapsed="false">
      <c r="A818" s="28" t="s">
        <v>19</v>
      </c>
      <c r="B818" s="28" t="s">
        <v>771</v>
      </c>
      <c r="C818" s="28" t="s">
        <v>772</v>
      </c>
      <c r="D818" s="28" t="s">
        <v>773</v>
      </c>
      <c r="E818" s="28" t="s">
        <v>774</v>
      </c>
      <c r="G818" s="28" t="s">
        <v>775</v>
      </c>
      <c r="H818" s="28" t="s">
        <v>776</v>
      </c>
      <c r="J818" s="28" t="s">
        <v>777</v>
      </c>
      <c r="K818" s="28" t="s">
        <v>778</v>
      </c>
      <c r="L818" s="28" t="s">
        <v>779</v>
      </c>
      <c r="M818" s="28" t="s">
        <v>780</v>
      </c>
      <c r="N818" s="28" t="s">
        <v>781</v>
      </c>
      <c r="O818" s="28" t="s">
        <v>782</v>
      </c>
      <c r="P818" s="28" t="s">
        <v>783</v>
      </c>
      <c r="Q818" s="28" t="s">
        <v>784</v>
      </c>
      <c r="S818" s="28" t="s">
        <v>785</v>
      </c>
      <c r="T818" s="28" t="s">
        <v>786</v>
      </c>
    </row>
    <row r="819" customFormat="false" ht="12.8" hidden="false" customHeight="false" outlineLevel="0" collapsed="false">
      <c r="A819" s="29" t="s">
        <v>740</v>
      </c>
      <c r="B819" s="16" t="s">
        <v>180</v>
      </c>
      <c r="C819" s="16" t="s">
        <v>181</v>
      </c>
      <c r="D819" s="18" t="n">
        <v>12</v>
      </c>
      <c r="E819" s="18" t="n">
        <v>0</v>
      </c>
      <c r="G819" s="30" t="n">
        <f aca="true">IFERROR(MATCH(TRUE(),INDEX(ISBLANK(OFFSET(G820,0,1,1,200)),0,0),0)-1,200)</f>
        <v>1</v>
      </c>
      <c r="H819" s="12" t="s">
        <v>790</v>
      </c>
      <c r="J819" s="30" t="n">
        <f aca="true">IFERROR(MATCH(TRUE(),INDEX(ISBLANK(OFFSET(J820,0,1,1,200)),0,0),0)-1,200)</f>
        <v>0</v>
      </c>
      <c r="K819" s="12"/>
      <c r="L819" s="31"/>
      <c r="M819" s="31"/>
      <c r="N819" s="32" t="s">
        <v>12</v>
      </c>
      <c r="O819" s="31" t="n">
        <v>1</v>
      </c>
      <c r="P819" s="30" t="n">
        <f aca="true">IFERROR(MATCH(TRUE(),INDEX(ISBLANK(OFFSET(P819,0,1,1,200)),0,0),0)-1,200)</f>
        <v>1</v>
      </c>
      <c r="Q819" s="33" t="n">
        <v>1</v>
      </c>
      <c r="S819" s="30" t="n">
        <f aca="true">IFERROR(MATCH(TRUE(),INDEX(ISBLANK(OFFSET(S820,0,1,1,200)),0,0),0)-1,200)</f>
        <v>0</v>
      </c>
      <c r="T819" s="12"/>
    </row>
    <row r="820" customFormat="false" ht="12.8" hidden="false" customHeight="false" outlineLevel="0" collapsed="false">
      <c r="A820" s="1"/>
      <c r="B820" s="1"/>
      <c r="C820" s="1"/>
      <c r="G820" s="1"/>
      <c r="H820" s="12" t="s">
        <v>788</v>
      </c>
      <c r="K820" s="12"/>
      <c r="T820" s="12"/>
    </row>
    <row r="821" customFormat="false" ht="12.8" hidden="false" customHeight="false" outlineLevel="0" collapsed="false">
      <c r="A821" s="1"/>
      <c r="B821" s="1"/>
      <c r="C821" s="1"/>
      <c r="G821" s="1"/>
      <c r="H821" s="18" t="n">
        <v>45</v>
      </c>
      <c r="K821" s="12"/>
    </row>
    <row r="822" customFormat="false" ht="39.75" hidden="false" customHeight="false" outlineLevel="0" collapsed="false">
      <c r="A822" s="28" t="s">
        <v>19</v>
      </c>
      <c r="B822" s="28" t="s">
        <v>771</v>
      </c>
      <c r="C822" s="28" t="s">
        <v>772</v>
      </c>
      <c r="D822" s="28" t="s">
        <v>773</v>
      </c>
      <c r="E822" s="28" t="s">
        <v>774</v>
      </c>
      <c r="G822" s="28" t="s">
        <v>775</v>
      </c>
      <c r="H822" s="28" t="s">
        <v>776</v>
      </c>
      <c r="J822" s="28" t="s">
        <v>777</v>
      </c>
      <c r="K822" s="28" t="s">
        <v>778</v>
      </c>
      <c r="L822" s="28" t="s">
        <v>779</v>
      </c>
      <c r="M822" s="28" t="s">
        <v>780</v>
      </c>
      <c r="N822" s="28" t="s">
        <v>781</v>
      </c>
      <c r="O822" s="28" t="s">
        <v>782</v>
      </c>
      <c r="P822" s="28" t="s">
        <v>783</v>
      </c>
      <c r="Q822" s="28" t="s">
        <v>784</v>
      </c>
      <c r="S822" s="28" t="s">
        <v>785</v>
      </c>
      <c r="T822" s="28" t="s">
        <v>786</v>
      </c>
    </row>
    <row r="823" customFormat="false" ht="12.8" hidden="false" customHeight="false" outlineLevel="0" collapsed="false">
      <c r="A823" s="29" t="s">
        <v>740</v>
      </c>
      <c r="B823" s="16" t="s">
        <v>192</v>
      </c>
      <c r="C823" s="16" t="s">
        <v>193</v>
      </c>
      <c r="D823" s="18" t="n">
        <v>12</v>
      </c>
      <c r="E823" s="18" t="n">
        <v>0</v>
      </c>
      <c r="G823" s="30" t="n">
        <f aca="true">IFERROR(MATCH(TRUE(),INDEX(ISBLANK(OFFSET(G824,0,1,1,200)),0,0),0)-1,200)</f>
        <v>1</v>
      </c>
      <c r="H823" s="12" t="s">
        <v>790</v>
      </c>
      <c r="J823" s="30" t="n">
        <f aca="true">IFERROR(MATCH(TRUE(),INDEX(ISBLANK(OFFSET(J824,0,1,1,200)),0,0),0)-1,200)</f>
        <v>0</v>
      </c>
      <c r="K823" s="12"/>
      <c r="L823" s="31"/>
      <c r="M823" s="31"/>
      <c r="N823" s="32" t="s">
        <v>12</v>
      </c>
      <c r="O823" s="31" t="n">
        <v>1</v>
      </c>
      <c r="P823" s="30" t="n">
        <f aca="true">IFERROR(MATCH(TRUE(),INDEX(ISBLANK(OFFSET(P823,0,1,1,200)),0,0),0)-1,200)</f>
        <v>1</v>
      </c>
      <c r="Q823" s="33" t="n">
        <v>1</v>
      </c>
      <c r="S823" s="30" t="n">
        <f aca="true">IFERROR(MATCH(TRUE(),INDEX(ISBLANK(OFFSET(S824,0,1,1,200)),0,0),0)-1,200)</f>
        <v>0</v>
      </c>
      <c r="T823" s="12"/>
    </row>
    <row r="824" customFormat="false" ht="12.8" hidden="false" customHeight="false" outlineLevel="0" collapsed="false">
      <c r="A824" s="1"/>
      <c r="B824" s="1"/>
      <c r="C824" s="1"/>
      <c r="G824" s="1"/>
      <c r="H824" s="12" t="s">
        <v>788</v>
      </c>
      <c r="K824" s="12"/>
      <c r="T824" s="12"/>
    </row>
    <row r="825" customFormat="false" ht="12.8" hidden="false" customHeight="false" outlineLevel="0" collapsed="false">
      <c r="A825" s="1"/>
      <c r="B825" s="1"/>
      <c r="C825" s="1"/>
      <c r="G825" s="1"/>
      <c r="H825" s="18" t="n">
        <v>45</v>
      </c>
      <c r="K825" s="12"/>
    </row>
    <row r="826" customFormat="false" ht="39.75" hidden="false" customHeight="false" outlineLevel="0" collapsed="false">
      <c r="A826" s="28" t="s">
        <v>19</v>
      </c>
      <c r="B826" s="28" t="s">
        <v>771</v>
      </c>
      <c r="C826" s="28" t="s">
        <v>772</v>
      </c>
      <c r="D826" s="28" t="s">
        <v>773</v>
      </c>
      <c r="E826" s="28" t="s">
        <v>774</v>
      </c>
      <c r="G826" s="28" t="s">
        <v>775</v>
      </c>
      <c r="H826" s="28" t="s">
        <v>776</v>
      </c>
      <c r="J826" s="28" t="s">
        <v>777</v>
      </c>
      <c r="K826" s="28" t="s">
        <v>778</v>
      </c>
      <c r="L826" s="28" t="s">
        <v>779</v>
      </c>
      <c r="M826" s="28" t="s">
        <v>780</v>
      </c>
      <c r="N826" s="28" t="s">
        <v>781</v>
      </c>
      <c r="O826" s="28" t="s">
        <v>782</v>
      </c>
      <c r="P826" s="28" t="s">
        <v>783</v>
      </c>
      <c r="Q826" s="28" t="s">
        <v>784</v>
      </c>
      <c r="S826" s="28" t="s">
        <v>785</v>
      </c>
      <c r="T826" s="28" t="s">
        <v>786</v>
      </c>
    </row>
    <row r="827" customFormat="false" ht="12.8" hidden="false" customHeight="false" outlineLevel="0" collapsed="false">
      <c r="A827" s="29" t="s">
        <v>740</v>
      </c>
      <c r="B827" s="16" t="s">
        <v>204</v>
      </c>
      <c r="C827" s="16" t="s">
        <v>205</v>
      </c>
      <c r="D827" s="18" t="n">
        <v>12</v>
      </c>
      <c r="E827" s="18" t="n">
        <v>0</v>
      </c>
      <c r="G827" s="30" t="n">
        <f aca="true">IFERROR(MATCH(TRUE(),INDEX(ISBLANK(OFFSET(G828,0,1,1,200)),0,0),0)-1,200)</f>
        <v>1</v>
      </c>
      <c r="H827" s="12" t="s">
        <v>790</v>
      </c>
      <c r="J827" s="30" t="n">
        <f aca="true">IFERROR(MATCH(TRUE(),INDEX(ISBLANK(OFFSET(J828,0,1,1,200)),0,0),0)-1,200)</f>
        <v>0</v>
      </c>
      <c r="K827" s="12"/>
      <c r="L827" s="31"/>
      <c r="M827" s="31"/>
      <c r="N827" s="32" t="s">
        <v>12</v>
      </c>
      <c r="O827" s="31" t="n">
        <v>1</v>
      </c>
      <c r="P827" s="30" t="n">
        <f aca="true">IFERROR(MATCH(TRUE(),INDEX(ISBLANK(OFFSET(P827,0,1,1,200)),0,0),0)-1,200)</f>
        <v>1</v>
      </c>
      <c r="Q827" s="33" t="n">
        <v>1</v>
      </c>
      <c r="S827" s="30" t="n">
        <f aca="true">IFERROR(MATCH(TRUE(),INDEX(ISBLANK(OFFSET(S828,0,1,1,200)),0,0),0)-1,200)</f>
        <v>0</v>
      </c>
      <c r="T827" s="12"/>
    </row>
    <row r="828" customFormat="false" ht="12.8" hidden="false" customHeight="false" outlineLevel="0" collapsed="false">
      <c r="A828" s="1"/>
      <c r="B828" s="1"/>
      <c r="C828" s="1"/>
      <c r="G828" s="1"/>
      <c r="H828" s="12" t="s">
        <v>788</v>
      </c>
      <c r="K828" s="12"/>
      <c r="T828" s="12"/>
    </row>
    <row r="829" customFormat="false" ht="12.8" hidden="false" customHeight="false" outlineLevel="0" collapsed="false">
      <c r="A829" s="1"/>
      <c r="B829" s="1"/>
      <c r="C829" s="1"/>
      <c r="G829" s="1"/>
      <c r="H829" s="18" t="n">
        <v>45</v>
      </c>
      <c r="K829" s="12"/>
    </row>
    <row r="830" customFormat="false" ht="39.75" hidden="false" customHeight="false" outlineLevel="0" collapsed="false">
      <c r="A830" s="28" t="s">
        <v>19</v>
      </c>
      <c r="B830" s="28" t="s">
        <v>771</v>
      </c>
      <c r="C830" s="28" t="s">
        <v>772</v>
      </c>
      <c r="D830" s="28" t="s">
        <v>773</v>
      </c>
      <c r="E830" s="28" t="s">
        <v>774</v>
      </c>
      <c r="G830" s="28" t="s">
        <v>775</v>
      </c>
      <c r="H830" s="28" t="s">
        <v>776</v>
      </c>
      <c r="J830" s="28" t="s">
        <v>777</v>
      </c>
      <c r="K830" s="28" t="s">
        <v>778</v>
      </c>
      <c r="L830" s="28" t="s">
        <v>779</v>
      </c>
      <c r="M830" s="28" t="s">
        <v>780</v>
      </c>
      <c r="N830" s="28" t="s">
        <v>781</v>
      </c>
      <c r="O830" s="28" t="s">
        <v>782</v>
      </c>
      <c r="P830" s="28" t="s">
        <v>783</v>
      </c>
      <c r="Q830" s="28" t="s">
        <v>784</v>
      </c>
      <c r="S830" s="28" t="s">
        <v>785</v>
      </c>
      <c r="T830" s="28" t="s">
        <v>786</v>
      </c>
    </row>
    <row r="831" customFormat="false" ht="12.8" hidden="false" customHeight="false" outlineLevel="0" collapsed="false">
      <c r="A831" s="29" t="s">
        <v>740</v>
      </c>
      <c r="B831" s="16" t="s">
        <v>216</v>
      </c>
      <c r="C831" s="16" t="s">
        <v>217</v>
      </c>
      <c r="D831" s="18" t="n">
        <v>12</v>
      </c>
      <c r="E831" s="18" t="n">
        <v>0</v>
      </c>
      <c r="G831" s="30" t="n">
        <f aca="true">IFERROR(MATCH(TRUE(),INDEX(ISBLANK(OFFSET(G832,0,1,1,200)),0,0),0)-1,200)</f>
        <v>1</v>
      </c>
      <c r="H831" s="12" t="s">
        <v>790</v>
      </c>
      <c r="J831" s="30" t="n">
        <f aca="true">IFERROR(MATCH(TRUE(),INDEX(ISBLANK(OFFSET(J832,0,1,1,200)),0,0),0)-1,200)</f>
        <v>0</v>
      </c>
      <c r="K831" s="12"/>
      <c r="L831" s="31"/>
      <c r="M831" s="31"/>
      <c r="N831" s="32" t="s">
        <v>12</v>
      </c>
      <c r="O831" s="31" t="n">
        <v>1</v>
      </c>
      <c r="P831" s="30" t="n">
        <f aca="true">IFERROR(MATCH(TRUE(),INDEX(ISBLANK(OFFSET(P831,0,1,1,200)),0,0),0)-1,200)</f>
        <v>1</v>
      </c>
      <c r="Q831" s="33" t="n">
        <v>1</v>
      </c>
      <c r="S831" s="30" t="n">
        <f aca="true">IFERROR(MATCH(TRUE(),INDEX(ISBLANK(OFFSET(S832,0,1,1,200)),0,0),0)-1,200)</f>
        <v>0</v>
      </c>
      <c r="T831" s="12"/>
    </row>
    <row r="832" customFormat="false" ht="12.8" hidden="false" customHeight="false" outlineLevel="0" collapsed="false">
      <c r="A832" s="1"/>
      <c r="B832" s="1"/>
      <c r="C832" s="1"/>
      <c r="G832" s="1"/>
      <c r="H832" s="12" t="s">
        <v>788</v>
      </c>
      <c r="K832" s="12"/>
      <c r="T832" s="12"/>
    </row>
    <row r="833" customFormat="false" ht="12.8" hidden="false" customHeight="false" outlineLevel="0" collapsed="false">
      <c r="A833" s="1"/>
      <c r="B833" s="1"/>
      <c r="C833" s="1"/>
      <c r="G833" s="1"/>
      <c r="H833" s="18" t="n">
        <v>45</v>
      </c>
      <c r="K833" s="12"/>
    </row>
    <row r="834" customFormat="false" ht="39.75" hidden="false" customHeight="false" outlineLevel="0" collapsed="false">
      <c r="A834" s="28" t="s">
        <v>19</v>
      </c>
      <c r="B834" s="28" t="s">
        <v>771</v>
      </c>
      <c r="C834" s="28" t="s">
        <v>772</v>
      </c>
      <c r="D834" s="28" t="s">
        <v>773</v>
      </c>
      <c r="E834" s="28" t="s">
        <v>774</v>
      </c>
      <c r="G834" s="28" t="s">
        <v>775</v>
      </c>
      <c r="H834" s="28" t="s">
        <v>776</v>
      </c>
      <c r="J834" s="28" t="s">
        <v>777</v>
      </c>
      <c r="K834" s="28" t="s">
        <v>778</v>
      </c>
      <c r="L834" s="28" t="s">
        <v>779</v>
      </c>
      <c r="M834" s="28" t="s">
        <v>780</v>
      </c>
      <c r="N834" s="28" t="s">
        <v>781</v>
      </c>
      <c r="O834" s="28" t="s">
        <v>782</v>
      </c>
      <c r="P834" s="28" t="s">
        <v>783</v>
      </c>
      <c r="Q834" s="28" t="s">
        <v>784</v>
      </c>
      <c r="S834" s="28" t="s">
        <v>785</v>
      </c>
      <c r="T834" s="28" t="s">
        <v>786</v>
      </c>
    </row>
    <row r="835" customFormat="false" ht="12.8" hidden="false" customHeight="false" outlineLevel="0" collapsed="false">
      <c r="A835" s="29" t="s">
        <v>740</v>
      </c>
      <c r="B835" s="16" t="s">
        <v>228</v>
      </c>
      <c r="C835" s="16" t="s">
        <v>229</v>
      </c>
      <c r="D835" s="18" t="n">
        <v>12</v>
      </c>
      <c r="E835" s="18" t="n">
        <v>0</v>
      </c>
      <c r="G835" s="30" t="n">
        <f aca="true">IFERROR(MATCH(TRUE(),INDEX(ISBLANK(OFFSET(G836,0,1,1,200)),0,0),0)-1,200)</f>
        <v>1</v>
      </c>
      <c r="H835" s="12" t="s">
        <v>790</v>
      </c>
      <c r="J835" s="30" t="n">
        <f aca="true">IFERROR(MATCH(TRUE(),INDEX(ISBLANK(OFFSET(J836,0,1,1,200)),0,0),0)-1,200)</f>
        <v>0</v>
      </c>
      <c r="K835" s="12"/>
      <c r="L835" s="31"/>
      <c r="M835" s="31"/>
      <c r="N835" s="32" t="s">
        <v>12</v>
      </c>
      <c r="O835" s="31" t="n">
        <v>1</v>
      </c>
      <c r="P835" s="30" t="n">
        <f aca="true">IFERROR(MATCH(TRUE(),INDEX(ISBLANK(OFFSET(P835,0,1,1,200)),0,0),0)-1,200)</f>
        <v>1</v>
      </c>
      <c r="Q835" s="33" t="n">
        <v>1</v>
      </c>
      <c r="S835" s="30" t="n">
        <f aca="true">IFERROR(MATCH(TRUE(),INDEX(ISBLANK(OFFSET(S836,0,1,1,200)),0,0),0)-1,200)</f>
        <v>0</v>
      </c>
      <c r="T835" s="12"/>
    </row>
    <row r="836" customFormat="false" ht="12.8" hidden="false" customHeight="false" outlineLevel="0" collapsed="false">
      <c r="A836" s="1"/>
      <c r="B836" s="1"/>
      <c r="C836" s="1"/>
      <c r="G836" s="1"/>
      <c r="H836" s="12" t="s">
        <v>788</v>
      </c>
      <c r="K836" s="12"/>
      <c r="T836" s="12"/>
    </row>
    <row r="837" customFormat="false" ht="12.8" hidden="false" customHeight="false" outlineLevel="0" collapsed="false">
      <c r="A837" s="1"/>
      <c r="B837" s="1"/>
      <c r="C837" s="1"/>
      <c r="G837" s="1"/>
      <c r="H837" s="18" t="n">
        <v>45</v>
      </c>
      <c r="K837" s="12"/>
    </row>
    <row r="838" customFormat="false" ht="39.75" hidden="false" customHeight="false" outlineLevel="0" collapsed="false">
      <c r="A838" s="28" t="s">
        <v>19</v>
      </c>
      <c r="B838" s="28" t="s">
        <v>771</v>
      </c>
      <c r="C838" s="28" t="s">
        <v>772</v>
      </c>
      <c r="D838" s="28" t="s">
        <v>773</v>
      </c>
      <c r="E838" s="28" t="s">
        <v>774</v>
      </c>
      <c r="G838" s="28" t="s">
        <v>775</v>
      </c>
      <c r="H838" s="28" t="s">
        <v>776</v>
      </c>
      <c r="J838" s="28" t="s">
        <v>777</v>
      </c>
      <c r="K838" s="28" t="s">
        <v>778</v>
      </c>
      <c r="L838" s="28" t="s">
        <v>779</v>
      </c>
      <c r="M838" s="28" t="s">
        <v>780</v>
      </c>
      <c r="N838" s="28" t="s">
        <v>781</v>
      </c>
      <c r="O838" s="28" t="s">
        <v>782</v>
      </c>
      <c r="P838" s="28" t="s">
        <v>783</v>
      </c>
      <c r="Q838" s="28" t="s">
        <v>784</v>
      </c>
      <c r="S838" s="28" t="s">
        <v>785</v>
      </c>
      <c r="T838" s="28" t="s">
        <v>786</v>
      </c>
    </row>
    <row r="839" customFormat="false" ht="12.8" hidden="false" customHeight="false" outlineLevel="0" collapsed="false">
      <c r="A839" s="29" t="s">
        <v>740</v>
      </c>
      <c r="B839" s="16" t="s">
        <v>240</v>
      </c>
      <c r="C839" s="16" t="s">
        <v>241</v>
      </c>
      <c r="D839" s="18" t="n">
        <v>12</v>
      </c>
      <c r="E839" s="18" t="n">
        <v>0</v>
      </c>
      <c r="G839" s="30" t="n">
        <f aca="true">IFERROR(MATCH(TRUE(),INDEX(ISBLANK(OFFSET(G840,0,1,1,200)),0,0),0)-1,200)</f>
        <v>1</v>
      </c>
      <c r="H839" s="12" t="s">
        <v>790</v>
      </c>
      <c r="J839" s="30" t="n">
        <f aca="true">IFERROR(MATCH(TRUE(),INDEX(ISBLANK(OFFSET(J840,0,1,1,200)),0,0),0)-1,200)</f>
        <v>0</v>
      </c>
      <c r="K839" s="12"/>
      <c r="L839" s="31"/>
      <c r="M839" s="31"/>
      <c r="N839" s="32" t="s">
        <v>12</v>
      </c>
      <c r="O839" s="31" t="n">
        <v>1</v>
      </c>
      <c r="P839" s="30" t="n">
        <f aca="true">IFERROR(MATCH(TRUE(),INDEX(ISBLANK(OFFSET(P839,0,1,1,200)),0,0),0)-1,200)</f>
        <v>1</v>
      </c>
      <c r="Q839" s="33" t="n">
        <v>1</v>
      </c>
      <c r="S839" s="30" t="n">
        <f aca="true">IFERROR(MATCH(TRUE(),INDEX(ISBLANK(OFFSET(S840,0,1,1,200)),0,0),0)-1,200)</f>
        <v>0</v>
      </c>
      <c r="T839" s="12"/>
    </row>
    <row r="840" customFormat="false" ht="12.8" hidden="false" customHeight="false" outlineLevel="0" collapsed="false">
      <c r="A840" s="1"/>
      <c r="B840" s="1"/>
      <c r="C840" s="1"/>
      <c r="G840" s="1"/>
      <c r="H840" s="12" t="s">
        <v>788</v>
      </c>
      <c r="K840" s="12"/>
      <c r="T840" s="12"/>
    </row>
    <row r="841" customFormat="false" ht="12.8" hidden="false" customHeight="false" outlineLevel="0" collapsed="false">
      <c r="A841" s="1"/>
      <c r="B841" s="1"/>
      <c r="C841" s="1"/>
      <c r="G841" s="1"/>
      <c r="H841" s="18" t="n">
        <v>45</v>
      </c>
      <c r="K841" s="12"/>
    </row>
    <row r="842" customFormat="false" ht="39.75" hidden="false" customHeight="false" outlineLevel="0" collapsed="false">
      <c r="A842" s="28" t="s">
        <v>19</v>
      </c>
      <c r="B842" s="28" t="s">
        <v>771</v>
      </c>
      <c r="C842" s="28" t="s">
        <v>772</v>
      </c>
      <c r="D842" s="28" t="s">
        <v>773</v>
      </c>
      <c r="E842" s="28" t="s">
        <v>774</v>
      </c>
      <c r="G842" s="28" t="s">
        <v>775</v>
      </c>
      <c r="H842" s="28" t="s">
        <v>776</v>
      </c>
      <c r="J842" s="28" t="s">
        <v>777</v>
      </c>
      <c r="K842" s="28" t="s">
        <v>778</v>
      </c>
      <c r="L842" s="28" t="s">
        <v>779</v>
      </c>
      <c r="M842" s="28" t="s">
        <v>780</v>
      </c>
      <c r="N842" s="28" t="s">
        <v>781</v>
      </c>
      <c r="O842" s="28" t="s">
        <v>782</v>
      </c>
      <c r="P842" s="28" t="s">
        <v>783</v>
      </c>
      <c r="Q842" s="28" t="s">
        <v>784</v>
      </c>
      <c r="S842" s="28" t="s">
        <v>785</v>
      </c>
      <c r="T842" s="28" t="s">
        <v>786</v>
      </c>
    </row>
    <row r="843" customFormat="false" ht="12.8" hidden="false" customHeight="false" outlineLevel="0" collapsed="false">
      <c r="A843" s="29" t="s">
        <v>740</v>
      </c>
      <c r="B843" s="16" t="s">
        <v>252</v>
      </c>
      <c r="C843" s="16" t="s">
        <v>253</v>
      </c>
      <c r="D843" s="18" t="n">
        <v>12</v>
      </c>
      <c r="E843" s="18" t="n">
        <v>0</v>
      </c>
      <c r="G843" s="30" t="n">
        <f aca="true">IFERROR(MATCH(TRUE(),INDEX(ISBLANK(OFFSET(G844,0,1,1,200)),0,0),0)-1,200)</f>
        <v>1</v>
      </c>
      <c r="H843" s="12" t="s">
        <v>790</v>
      </c>
      <c r="J843" s="30" t="n">
        <f aca="true">IFERROR(MATCH(TRUE(),INDEX(ISBLANK(OFFSET(J844,0,1,1,200)),0,0),0)-1,200)</f>
        <v>0</v>
      </c>
      <c r="K843" s="12"/>
      <c r="L843" s="31"/>
      <c r="M843" s="31"/>
      <c r="N843" s="32" t="s">
        <v>12</v>
      </c>
      <c r="O843" s="31" t="n">
        <v>1</v>
      </c>
      <c r="P843" s="30" t="n">
        <f aca="true">IFERROR(MATCH(TRUE(),INDEX(ISBLANK(OFFSET(P843,0,1,1,200)),0,0),0)-1,200)</f>
        <v>1</v>
      </c>
      <c r="Q843" s="33" t="n">
        <v>1</v>
      </c>
      <c r="S843" s="30" t="n">
        <f aca="true">IFERROR(MATCH(TRUE(),INDEX(ISBLANK(OFFSET(S844,0,1,1,200)),0,0),0)-1,200)</f>
        <v>0</v>
      </c>
      <c r="T843" s="12"/>
    </row>
    <row r="844" customFormat="false" ht="12.8" hidden="false" customHeight="false" outlineLevel="0" collapsed="false">
      <c r="A844" s="1"/>
      <c r="B844" s="1"/>
      <c r="C844" s="1"/>
      <c r="G844" s="1"/>
      <c r="H844" s="12" t="s">
        <v>788</v>
      </c>
      <c r="K844" s="12"/>
      <c r="T844" s="12"/>
    </row>
    <row r="845" customFormat="false" ht="12.8" hidden="false" customHeight="false" outlineLevel="0" collapsed="false">
      <c r="A845" s="1"/>
      <c r="B845" s="1"/>
      <c r="C845" s="1"/>
      <c r="G845" s="1"/>
      <c r="H845" s="18" t="n">
        <v>45</v>
      </c>
      <c r="K845" s="12"/>
    </row>
    <row r="846" customFormat="false" ht="39.75" hidden="false" customHeight="false" outlineLevel="0" collapsed="false">
      <c r="A846" s="28" t="s">
        <v>19</v>
      </c>
      <c r="B846" s="28" t="s">
        <v>771</v>
      </c>
      <c r="C846" s="28" t="s">
        <v>772</v>
      </c>
      <c r="D846" s="28" t="s">
        <v>773</v>
      </c>
      <c r="E846" s="28" t="s">
        <v>774</v>
      </c>
      <c r="G846" s="28" t="s">
        <v>775</v>
      </c>
      <c r="H846" s="28" t="s">
        <v>776</v>
      </c>
      <c r="J846" s="28" t="s">
        <v>777</v>
      </c>
      <c r="K846" s="28" t="s">
        <v>778</v>
      </c>
      <c r="L846" s="28" t="s">
        <v>779</v>
      </c>
      <c r="M846" s="28" t="s">
        <v>780</v>
      </c>
      <c r="N846" s="28" t="s">
        <v>781</v>
      </c>
      <c r="O846" s="28" t="s">
        <v>782</v>
      </c>
      <c r="P846" s="28" t="s">
        <v>783</v>
      </c>
      <c r="Q846" s="28" t="s">
        <v>784</v>
      </c>
      <c r="S846" s="28" t="s">
        <v>785</v>
      </c>
      <c r="T846" s="28" t="s">
        <v>786</v>
      </c>
    </row>
    <row r="847" customFormat="false" ht="12.8" hidden="false" customHeight="false" outlineLevel="0" collapsed="false">
      <c r="A847" s="29" t="s">
        <v>740</v>
      </c>
      <c r="B847" s="16" t="s">
        <v>264</v>
      </c>
      <c r="C847" s="16" t="s">
        <v>265</v>
      </c>
      <c r="D847" s="18" t="n">
        <v>12</v>
      </c>
      <c r="E847" s="18" t="n">
        <v>0</v>
      </c>
      <c r="G847" s="30" t="n">
        <f aca="true">IFERROR(MATCH(TRUE(),INDEX(ISBLANK(OFFSET(G848,0,1,1,200)),0,0),0)-1,200)</f>
        <v>1</v>
      </c>
      <c r="H847" s="12" t="s">
        <v>790</v>
      </c>
      <c r="J847" s="30" t="n">
        <f aca="true">IFERROR(MATCH(TRUE(),INDEX(ISBLANK(OFFSET(J848,0,1,1,200)),0,0),0)-1,200)</f>
        <v>0</v>
      </c>
      <c r="K847" s="12"/>
      <c r="L847" s="31"/>
      <c r="M847" s="31"/>
      <c r="N847" s="32" t="s">
        <v>12</v>
      </c>
      <c r="O847" s="31" t="n">
        <v>1</v>
      </c>
      <c r="P847" s="30" t="n">
        <f aca="true">IFERROR(MATCH(TRUE(),INDEX(ISBLANK(OFFSET(P847,0,1,1,200)),0,0),0)-1,200)</f>
        <v>1</v>
      </c>
      <c r="Q847" s="33" t="n">
        <v>1</v>
      </c>
      <c r="S847" s="30" t="n">
        <f aca="true">IFERROR(MATCH(TRUE(),INDEX(ISBLANK(OFFSET(S848,0,1,1,200)),0,0),0)-1,200)</f>
        <v>0</v>
      </c>
      <c r="T847" s="12"/>
    </row>
    <row r="848" customFormat="false" ht="12.8" hidden="false" customHeight="false" outlineLevel="0" collapsed="false">
      <c r="A848" s="1"/>
      <c r="B848" s="1"/>
      <c r="C848" s="1"/>
      <c r="G848" s="1"/>
      <c r="H848" s="12" t="s">
        <v>788</v>
      </c>
      <c r="K848" s="12"/>
      <c r="T848" s="12"/>
    </row>
    <row r="849" customFormat="false" ht="12.8" hidden="false" customHeight="false" outlineLevel="0" collapsed="false">
      <c r="A849" s="1"/>
      <c r="B849" s="1"/>
      <c r="C849" s="1"/>
      <c r="G849" s="1"/>
      <c r="H849" s="18" t="n">
        <v>45</v>
      </c>
      <c r="K849" s="12"/>
    </row>
    <row r="850" customFormat="false" ht="39.75" hidden="false" customHeight="false" outlineLevel="0" collapsed="false">
      <c r="A850" s="28" t="s">
        <v>19</v>
      </c>
      <c r="B850" s="28" t="s">
        <v>771</v>
      </c>
      <c r="C850" s="28" t="s">
        <v>772</v>
      </c>
      <c r="D850" s="28" t="s">
        <v>773</v>
      </c>
      <c r="E850" s="28" t="s">
        <v>774</v>
      </c>
      <c r="G850" s="28" t="s">
        <v>775</v>
      </c>
      <c r="H850" s="28" t="s">
        <v>776</v>
      </c>
      <c r="J850" s="28" t="s">
        <v>777</v>
      </c>
      <c r="K850" s="28" t="s">
        <v>778</v>
      </c>
      <c r="L850" s="28" t="s">
        <v>779</v>
      </c>
      <c r="M850" s="28" t="s">
        <v>780</v>
      </c>
      <c r="N850" s="28" t="s">
        <v>781</v>
      </c>
      <c r="O850" s="28" t="s">
        <v>782</v>
      </c>
      <c r="P850" s="28" t="s">
        <v>783</v>
      </c>
      <c r="Q850" s="28" t="s">
        <v>784</v>
      </c>
      <c r="S850" s="28" t="s">
        <v>785</v>
      </c>
      <c r="T850" s="28" t="s">
        <v>786</v>
      </c>
    </row>
    <row r="851" customFormat="false" ht="12.8" hidden="false" customHeight="false" outlineLevel="0" collapsed="false">
      <c r="A851" s="29" t="s">
        <v>740</v>
      </c>
      <c r="B851" s="16" t="s">
        <v>276</v>
      </c>
      <c r="C851" s="16" t="s">
        <v>277</v>
      </c>
      <c r="D851" s="18" t="n">
        <v>12</v>
      </c>
      <c r="E851" s="18" t="n">
        <v>0</v>
      </c>
      <c r="G851" s="30" t="n">
        <f aca="true">IFERROR(MATCH(TRUE(),INDEX(ISBLANK(OFFSET(G852,0,1,1,200)),0,0),0)-1,200)</f>
        <v>1</v>
      </c>
      <c r="H851" s="12" t="s">
        <v>790</v>
      </c>
      <c r="J851" s="30" t="n">
        <f aca="true">IFERROR(MATCH(TRUE(),INDEX(ISBLANK(OFFSET(J852,0,1,1,200)),0,0),0)-1,200)</f>
        <v>0</v>
      </c>
      <c r="K851" s="12"/>
      <c r="L851" s="31"/>
      <c r="M851" s="31"/>
      <c r="N851" s="32" t="s">
        <v>12</v>
      </c>
      <c r="O851" s="31" t="n">
        <v>1</v>
      </c>
      <c r="P851" s="30" t="n">
        <f aca="true">IFERROR(MATCH(TRUE(),INDEX(ISBLANK(OFFSET(P851,0,1,1,200)),0,0),0)-1,200)</f>
        <v>1</v>
      </c>
      <c r="Q851" s="33" t="n">
        <v>1</v>
      </c>
      <c r="S851" s="30" t="n">
        <f aca="true">IFERROR(MATCH(TRUE(),INDEX(ISBLANK(OFFSET(S852,0,1,1,200)),0,0),0)-1,200)</f>
        <v>0</v>
      </c>
      <c r="T851" s="12"/>
    </row>
    <row r="852" customFormat="false" ht="12.8" hidden="false" customHeight="false" outlineLevel="0" collapsed="false">
      <c r="A852" s="1"/>
      <c r="B852" s="1"/>
      <c r="C852" s="1"/>
      <c r="G852" s="1"/>
      <c r="H852" s="12" t="s">
        <v>788</v>
      </c>
      <c r="K852" s="12"/>
      <c r="T852" s="12"/>
    </row>
    <row r="853" customFormat="false" ht="12.8" hidden="false" customHeight="false" outlineLevel="0" collapsed="false">
      <c r="A853" s="1"/>
      <c r="B853" s="1"/>
      <c r="C853" s="1"/>
      <c r="G853" s="1"/>
      <c r="H853" s="18" t="n">
        <v>45</v>
      </c>
      <c r="K853" s="12"/>
    </row>
    <row r="854" customFormat="false" ht="39.75" hidden="false" customHeight="false" outlineLevel="0" collapsed="false">
      <c r="A854" s="28" t="s">
        <v>19</v>
      </c>
      <c r="B854" s="28" t="s">
        <v>771</v>
      </c>
      <c r="C854" s="28" t="s">
        <v>772</v>
      </c>
      <c r="D854" s="28" t="s">
        <v>773</v>
      </c>
      <c r="E854" s="28" t="s">
        <v>774</v>
      </c>
      <c r="G854" s="28" t="s">
        <v>775</v>
      </c>
      <c r="H854" s="28" t="s">
        <v>776</v>
      </c>
      <c r="J854" s="28" t="s">
        <v>777</v>
      </c>
      <c r="K854" s="28" t="s">
        <v>778</v>
      </c>
      <c r="L854" s="28" t="s">
        <v>779</v>
      </c>
      <c r="M854" s="28" t="s">
        <v>780</v>
      </c>
      <c r="N854" s="28" t="s">
        <v>781</v>
      </c>
      <c r="O854" s="28" t="s">
        <v>782</v>
      </c>
      <c r="P854" s="28" t="s">
        <v>783</v>
      </c>
      <c r="Q854" s="28" t="s">
        <v>784</v>
      </c>
      <c r="S854" s="28" t="s">
        <v>785</v>
      </c>
      <c r="T854" s="28" t="s">
        <v>786</v>
      </c>
    </row>
    <row r="855" customFormat="false" ht="12.8" hidden="false" customHeight="false" outlineLevel="0" collapsed="false">
      <c r="A855" s="29" t="s">
        <v>741</v>
      </c>
      <c r="B855" s="16" t="s">
        <v>179</v>
      </c>
      <c r="C855" s="16" t="s">
        <v>181</v>
      </c>
      <c r="D855" s="18" t="n">
        <v>12</v>
      </c>
      <c r="E855" s="18" t="n">
        <v>0</v>
      </c>
      <c r="G855" s="30" t="n">
        <f aca="true">IFERROR(MATCH(TRUE(),INDEX(ISBLANK(OFFSET(G856,0,1,1,200)),0,0),0)-1,200)</f>
        <v>1</v>
      </c>
      <c r="H855" s="12" t="s">
        <v>787</v>
      </c>
      <c r="J855" s="30" t="n">
        <f aca="true">IFERROR(MATCH(TRUE(),INDEX(ISBLANK(OFFSET(J856,0,1,1,200)),0,0),0)-1,200)</f>
        <v>0</v>
      </c>
      <c r="K855" s="12"/>
      <c r="L855" s="31"/>
      <c r="M855" s="31"/>
      <c r="N855" s="32" t="s">
        <v>12</v>
      </c>
      <c r="O855" s="31" t="n">
        <v>1</v>
      </c>
      <c r="P855" s="30" t="n">
        <f aca="true">IFERROR(MATCH(TRUE(),INDEX(ISBLANK(OFFSET(P855,0,1,1,200)),0,0),0)-1,200)</f>
        <v>1</v>
      </c>
      <c r="Q855" s="33" t="n">
        <v>1</v>
      </c>
      <c r="S855" s="30" t="n">
        <f aca="true">IFERROR(MATCH(TRUE(),INDEX(ISBLANK(OFFSET(S856,0,1,1,200)),0,0),0)-1,200)</f>
        <v>0</v>
      </c>
      <c r="T855" s="12"/>
    </row>
    <row r="856" customFormat="false" ht="12.8" hidden="false" customHeight="false" outlineLevel="0" collapsed="false">
      <c r="A856" s="1"/>
      <c r="B856" s="1"/>
      <c r="C856" s="1"/>
      <c r="G856" s="1"/>
      <c r="H856" s="12" t="s">
        <v>788</v>
      </c>
      <c r="K856" s="12"/>
      <c r="T856" s="12"/>
    </row>
    <row r="857" customFormat="false" ht="12.8" hidden="false" customHeight="false" outlineLevel="0" collapsed="false">
      <c r="A857" s="1"/>
      <c r="B857" s="1"/>
      <c r="C857" s="1"/>
      <c r="G857" s="1"/>
      <c r="H857" s="18" t="n">
        <v>4</v>
      </c>
      <c r="K857" s="12"/>
    </row>
    <row r="858" customFormat="false" ht="39.75" hidden="false" customHeight="false" outlineLevel="0" collapsed="false">
      <c r="A858" s="28" t="s">
        <v>19</v>
      </c>
      <c r="B858" s="28" t="s">
        <v>771</v>
      </c>
      <c r="C858" s="28" t="s">
        <v>772</v>
      </c>
      <c r="D858" s="28" t="s">
        <v>773</v>
      </c>
      <c r="E858" s="28" t="s">
        <v>774</v>
      </c>
      <c r="G858" s="28" t="s">
        <v>775</v>
      </c>
      <c r="H858" s="28" t="s">
        <v>776</v>
      </c>
      <c r="J858" s="28" t="s">
        <v>777</v>
      </c>
      <c r="K858" s="28" t="s">
        <v>778</v>
      </c>
      <c r="L858" s="28" t="s">
        <v>779</v>
      </c>
      <c r="M858" s="28" t="s">
        <v>780</v>
      </c>
      <c r="N858" s="28" t="s">
        <v>781</v>
      </c>
      <c r="O858" s="28" t="s">
        <v>782</v>
      </c>
      <c r="P858" s="28" t="s">
        <v>783</v>
      </c>
      <c r="Q858" s="28" t="s">
        <v>784</v>
      </c>
      <c r="S858" s="28" t="s">
        <v>785</v>
      </c>
      <c r="T858" s="28" t="s">
        <v>786</v>
      </c>
    </row>
    <row r="859" customFormat="false" ht="12.8" hidden="false" customHeight="false" outlineLevel="0" collapsed="false">
      <c r="A859" s="29" t="s">
        <v>741</v>
      </c>
      <c r="B859" s="16" t="s">
        <v>185</v>
      </c>
      <c r="C859" s="16" t="s">
        <v>187</v>
      </c>
      <c r="D859" s="18" t="n">
        <v>12</v>
      </c>
      <c r="E859" s="18" t="n">
        <v>0</v>
      </c>
      <c r="G859" s="30" t="n">
        <f aca="true">IFERROR(MATCH(TRUE(),INDEX(ISBLANK(OFFSET(G860,0,1,1,200)),0,0),0)-1,200)</f>
        <v>1</v>
      </c>
      <c r="H859" s="12" t="s">
        <v>787</v>
      </c>
      <c r="J859" s="30" t="n">
        <f aca="true">IFERROR(MATCH(TRUE(),INDEX(ISBLANK(OFFSET(J860,0,1,1,200)),0,0),0)-1,200)</f>
        <v>0</v>
      </c>
      <c r="K859" s="12"/>
      <c r="L859" s="31"/>
      <c r="M859" s="31"/>
      <c r="N859" s="32" t="s">
        <v>12</v>
      </c>
      <c r="O859" s="31" t="n">
        <v>1</v>
      </c>
      <c r="P859" s="30" t="n">
        <f aca="true">IFERROR(MATCH(TRUE(),INDEX(ISBLANK(OFFSET(P859,0,1,1,200)),0,0),0)-1,200)</f>
        <v>1</v>
      </c>
      <c r="Q859" s="33" t="n">
        <v>1</v>
      </c>
      <c r="S859" s="30" t="n">
        <f aca="true">IFERROR(MATCH(TRUE(),INDEX(ISBLANK(OFFSET(S860,0,1,1,200)),0,0),0)-1,200)</f>
        <v>0</v>
      </c>
      <c r="T859" s="12"/>
    </row>
    <row r="860" customFormat="false" ht="12.8" hidden="false" customHeight="false" outlineLevel="0" collapsed="false">
      <c r="A860" s="1"/>
      <c r="B860" s="1"/>
      <c r="C860" s="1"/>
      <c r="G860" s="1"/>
      <c r="H860" s="12" t="s">
        <v>788</v>
      </c>
      <c r="K860" s="12"/>
      <c r="T860" s="12"/>
    </row>
    <row r="861" customFormat="false" ht="12.8" hidden="false" customHeight="false" outlineLevel="0" collapsed="false">
      <c r="A861" s="1"/>
      <c r="B861" s="1"/>
      <c r="C861" s="1"/>
      <c r="G861" s="1"/>
      <c r="H861" s="18" t="n">
        <v>2</v>
      </c>
      <c r="K861" s="12"/>
    </row>
    <row r="862" customFormat="false" ht="39.75" hidden="false" customHeight="false" outlineLevel="0" collapsed="false">
      <c r="A862" s="28" t="s">
        <v>19</v>
      </c>
      <c r="B862" s="28" t="s">
        <v>771</v>
      </c>
      <c r="C862" s="28" t="s">
        <v>772</v>
      </c>
      <c r="D862" s="28" t="s">
        <v>773</v>
      </c>
      <c r="E862" s="28" t="s">
        <v>774</v>
      </c>
      <c r="G862" s="28" t="s">
        <v>775</v>
      </c>
      <c r="H862" s="28" t="s">
        <v>776</v>
      </c>
      <c r="J862" s="28" t="s">
        <v>777</v>
      </c>
      <c r="K862" s="28" t="s">
        <v>778</v>
      </c>
      <c r="L862" s="28" t="s">
        <v>779</v>
      </c>
      <c r="M862" s="28" t="s">
        <v>780</v>
      </c>
      <c r="N862" s="28" t="s">
        <v>781</v>
      </c>
      <c r="O862" s="28" t="s">
        <v>782</v>
      </c>
      <c r="P862" s="28" t="s">
        <v>783</v>
      </c>
      <c r="Q862" s="28" t="s">
        <v>784</v>
      </c>
      <c r="S862" s="28" t="s">
        <v>785</v>
      </c>
      <c r="T862" s="28" t="s">
        <v>786</v>
      </c>
    </row>
    <row r="863" customFormat="false" ht="12.8" hidden="false" customHeight="false" outlineLevel="0" collapsed="false">
      <c r="A863" s="29" t="s">
        <v>741</v>
      </c>
      <c r="B863" s="16" t="s">
        <v>191</v>
      </c>
      <c r="C863" s="16" t="s">
        <v>193</v>
      </c>
      <c r="D863" s="18" t="n">
        <v>12</v>
      </c>
      <c r="E863" s="18" t="n">
        <v>0</v>
      </c>
      <c r="G863" s="30" t="n">
        <f aca="true">IFERROR(MATCH(TRUE(),INDEX(ISBLANK(OFFSET(G864,0,1,1,200)),0,0),0)-1,200)</f>
        <v>1</v>
      </c>
      <c r="H863" s="12" t="s">
        <v>787</v>
      </c>
      <c r="J863" s="30" t="n">
        <f aca="true">IFERROR(MATCH(TRUE(),INDEX(ISBLANK(OFFSET(J864,0,1,1,200)),0,0),0)-1,200)</f>
        <v>0</v>
      </c>
      <c r="K863" s="12"/>
      <c r="L863" s="31"/>
      <c r="M863" s="31"/>
      <c r="N863" s="32" t="s">
        <v>12</v>
      </c>
      <c r="O863" s="31" t="n">
        <v>1</v>
      </c>
      <c r="P863" s="30" t="n">
        <f aca="true">IFERROR(MATCH(TRUE(),INDEX(ISBLANK(OFFSET(P863,0,1,1,200)),0,0),0)-1,200)</f>
        <v>1</v>
      </c>
      <c r="Q863" s="33" t="n">
        <v>1</v>
      </c>
      <c r="S863" s="30" t="n">
        <f aca="true">IFERROR(MATCH(TRUE(),INDEX(ISBLANK(OFFSET(S864,0,1,1,200)),0,0),0)-1,200)</f>
        <v>0</v>
      </c>
      <c r="T863" s="12"/>
    </row>
    <row r="864" customFormat="false" ht="12.8" hidden="false" customHeight="false" outlineLevel="0" collapsed="false">
      <c r="A864" s="1"/>
      <c r="B864" s="1"/>
      <c r="C864" s="1"/>
      <c r="G864" s="1"/>
      <c r="H864" s="12" t="s">
        <v>788</v>
      </c>
      <c r="K864" s="12"/>
      <c r="T864" s="12"/>
    </row>
    <row r="865" customFormat="false" ht="12.8" hidden="false" customHeight="false" outlineLevel="0" collapsed="false">
      <c r="A865" s="1"/>
      <c r="B865" s="1"/>
      <c r="C865" s="1"/>
      <c r="G865" s="1"/>
      <c r="H865" s="18" t="n">
        <v>3</v>
      </c>
      <c r="K865" s="12"/>
    </row>
    <row r="866" customFormat="false" ht="39.75" hidden="false" customHeight="false" outlineLevel="0" collapsed="false">
      <c r="A866" s="28" t="s">
        <v>19</v>
      </c>
      <c r="B866" s="28" t="s">
        <v>771</v>
      </c>
      <c r="C866" s="28" t="s">
        <v>772</v>
      </c>
      <c r="D866" s="28" t="s">
        <v>773</v>
      </c>
      <c r="E866" s="28" t="s">
        <v>774</v>
      </c>
      <c r="G866" s="28" t="s">
        <v>775</v>
      </c>
      <c r="H866" s="28" t="s">
        <v>776</v>
      </c>
      <c r="J866" s="28" t="s">
        <v>777</v>
      </c>
      <c r="K866" s="28" t="s">
        <v>778</v>
      </c>
      <c r="L866" s="28" t="s">
        <v>779</v>
      </c>
      <c r="M866" s="28" t="s">
        <v>780</v>
      </c>
      <c r="N866" s="28" t="s">
        <v>781</v>
      </c>
      <c r="O866" s="28" t="s">
        <v>782</v>
      </c>
      <c r="P866" s="28" t="s">
        <v>783</v>
      </c>
      <c r="Q866" s="28" t="s">
        <v>784</v>
      </c>
      <c r="S866" s="28" t="s">
        <v>785</v>
      </c>
      <c r="T866" s="28" t="s">
        <v>786</v>
      </c>
    </row>
    <row r="867" customFormat="false" ht="12.8" hidden="false" customHeight="false" outlineLevel="0" collapsed="false">
      <c r="A867" s="29" t="s">
        <v>741</v>
      </c>
      <c r="B867" s="16" t="s">
        <v>197</v>
      </c>
      <c r="C867" s="16" t="s">
        <v>199</v>
      </c>
      <c r="D867" s="18" t="n">
        <v>12</v>
      </c>
      <c r="E867" s="18" t="n">
        <v>0</v>
      </c>
      <c r="G867" s="30" t="n">
        <f aca="true">IFERROR(MATCH(TRUE(),INDEX(ISBLANK(OFFSET(G868,0,1,1,200)),0,0),0)-1,200)</f>
        <v>1</v>
      </c>
      <c r="H867" s="12" t="s">
        <v>787</v>
      </c>
      <c r="J867" s="30" t="n">
        <f aca="true">IFERROR(MATCH(TRUE(),INDEX(ISBLANK(OFFSET(J868,0,1,1,200)),0,0),0)-1,200)</f>
        <v>0</v>
      </c>
      <c r="K867" s="12"/>
      <c r="L867" s="31"/>
      <c r="M867" s="31"/>
      <c r="N867" s="32" t="s">
        <v>12</v>
      </c>
      <c r="O867" s="31" t="n">
        <v>1</v>
      </c>
      <c r="P867" s="30" t="n">
        <f aca="true">IFERROR(MATCH(TRUE(),INDEX(ISBLANK(OFFSET(P867,0,1,1,200)),0,0),0)-1,200)</f>
        <v>1</v>
      </c>
      <c r="Q867" s="33" t="n">
        <v>1</v>
      </c>
      <c r="S867" s="30" t="n">
        <f aca="true">IFERROR(MATCH(TRUE(),INDEX(ISBLANK(OFFSET(S868,0,1,1,200)),0,0),0)-1,200)</f>
        <v>0</v>
      </c>
      <c r="T867" s="12"/>
    </row>
    <row r="868" customFormat="false" ht="12.8" hidden="false" customHeight="false" outlineLevel="0" collapsed="false">
      <c r="A868" s="1"/>
      <c r="B868" s="1"/>
      <c r="C868" s="1"/>
      <c r="G868" s="1"/>
      <c r="H868" s="12" t="s">
        <v>788</v>
      </c>
      <c r="K868" s="12"/>
      <c r="T868" s="12"/>
    </row>
    <row r="869" customFormat="false" ht="12.8" hidden="false" customHeight="false" outlineLevel="0" collapsed="false">
      <c r="A869" s="1"/>
      <c r="B869" s="1"/>
      <c r="C869" s="1"/>
      <c r="G869" s="1"/>
      <c r="H869" s="18" t="n">
        <v>2</v>
      </c>
      <c r="K869" s="12"/>
    </row>
    <row r="870" customFormat="false" ht="39.75" hidden="false" customHeight="false" outlineLevel="0" collapsed="false">
      <c r="A870" s="28" t="s">
        <v>19</v>
      </c>
      <c r="B870" s="28" t="s">
        <v>771</v>
      </c>
      <c r="C870" s="28" t="s">
        <v>772</v>
      </c>
      <c r="D870" s="28" t="s">
        <v>773</v>
      </c>
      <c r="E870" s="28" t="s">
        <v>774</v>
      </c>
      <c r="G870" s="28" t="s">
        <v>775</v>
      </c>
      <c r="H870" s="28" t="s">
        <v>776</v>
      </c>
      <c r="J870" s="28" t="s">
        <v>777</v>
      </c>
      <c r="K870" s="28" t="s">
        <v>778</v>
      </c>
      <c r="L870" s="28" t="s">
        <v>779</v>
      </c>
      <c r="M870" s="28" t="s">
        <v>780</v>
      </c>
      <c r="N870" s="28" t="s">
        <v>781</v>
      </c>
      <c r="O870" s="28" t="s">
        <v>782</v>
      </c>
      <c r="P870" s="28" t="s">
        <v>783</v>
      </c>
      <c r="Q870" s="28" t="s">
        <v>784</v>
      </c>
      <c r="S870" s="28" t="s">
        <v>785</v>
      </c>
      <c r="T870" s="28" t="s">
        <v>786</v>
      </c>
    </row>
    <row r="871" customFormat="false" ht="12.8" hidden="false" customHeight="false" outlineLevel="0" collapsed="false">
      <c r="A871" s="29" t="s">
        <v>741</v>
      </c>
      <c r="B871" s="16" t="s">
        <v>203</v>
      </c>
      <c r="C871" s="16" t="s">
        <v>205</v>
      </c>
      <c r="D871" s="18" t="n">
        <v>12</v>
      </c>
      <c r="E871" s="18" t="n">
        <v>0</v>
      </c>
      <c r="G871" s="30" t="n">
        <f aca="true">IFERROR(MATCH(TRUE(),INDEX(ISBLANK(OFFSET(G872,0,1,1,200)),0,0),0)-1,200)</f>
        <v>1</v>
      </c>
      <c r="H871" s="12" t="s">
        <v>787</v>
      </c>
      <c r="J871" s="30" t="n">
        <f aca="true">IFERROR(MATCH(TRUE(),INDEX(ISBLANK(OFFSET(J872,0,1,1,200)),0,0),0)-1,200)</f>
        <v>0</v>
      </c>
      <c r="K871" s="12"/>
      <c r="L871" s="31"/>
      <c r="M871" s="31"/>
      <c r="N871" s="32" t="s">
        <v>12</v>
      </c>
      <c r="O871" s="31" t="n">
        <v>1</v>
      </c>
      <c r="P871" s="30" t="n">
        <f aca="true">IFERROR(MATCH(TRUE(),INDEX(ISBLANK(OFFSET(P871,0,1,1,200)),0,0),0)-1,200)</f>
        <v>1</v>
      </c>
      <c r="Q871" s="33" t="n">
        <v>1</v>
      </c>
      <c r="S871" s="30" t="n">
        <f aca="true">IFERROR(MATCH(TRUE(),INDEX(ISBLANK(OFFSET(S872,0,1,1,200)),0,0),0)-1,200)</f>
        <v>0</v>
      </c>
      <c r="T871" s="12"/>
    </row>
    <row r="872" customFormat="false" ht="12.8" hidden="false" customHeight="false" outlineLevel="0" collapsed="false">
      <c r="A872" s="1"/>
      <c r="B872" s="1"/>
      <c r="C872" s="1"/>
      <c r="G872" s="1"/>
      <c r="H872" s="12" t="s">
        <v>788</v>
      </c>
      <c r="K872" s="12"/>
      <c r="T872" s="12"/>
    </row>
    <row r="873" customFormat="false" ht="12.8" hidden="false" customHeight="false" outlineLevel="0" collapsed="false">
      <c r="A873" s="1"/>
      <c r="B873" s="1"/>
      <c r="C873" s="1"/>
      <c r="G873" s="1"/>
      <c r="H873" s="18" t="n">
        <v>16</v>
      </c>
      <c r="K873" s="12"/>
    </row>
    <row r="874" customFormat="false" ht="39.75" hidden="false" customHeight="false" outlineLevel="0" collapsed="false">
      <c r="A874" s="28" t="s">
        <v>19</v>
      </c>
      <c r="B874" s="28" t="s">
        <v>771</v>
      </c>
      <c r="C874" s="28" t="s">
        <v>772</v>
      </c>
      <c r="D874" s="28" t="s">
        <v>773</v>
      </c>
      <c r="E874" s="28" t="s">
        <v>774</v>
      </c>
      <c r="G874" s="28" t="s">
        <v>775</v>
      </c>
      <c r="H874" s="28" t="s">
        <v>776</v>
      </c>
      <c r="J874" s="28" t="s">
        <v>777</v>
      </c>
      <c r="K874" s="28" t="s">
        <v>778</v>
      </c>
      <c r="L874" s="28" t="s">
        <v>779</v>
      </c>
      <c r="M874" s="28" t="s">
        <v>780</v>
      </c>
      <c r="N874" s="28" t="s">
        <v>781</v>
      </c>
      <c r="O874" s="28" t="s">
        <v>782</v>
      </c>
      <c r="P874" s="28" t="s">
        <v>783</v>
      </c>
      <c r="Q874" s="28" t="s">
        <v>784</v>
      </c>
      <c r="S874" s="28" t="s">
        <v>785</v>
      </c>
      <c r="T874" s="28" t="s">
        <v>786</v>
      </c>
    </row>
    <row r="875" customFormat="false" ht="12.8" hidden="false" customHeight="false" outlineLevel="0" collapsed="false">
      <c r="A875" s="29" t="s">
        <v>741</v>
      </c>
      <c r="B875" s="16" t="s">
        <v>209</v>
      </c>
      <c r="C875" s="16" t="s">
        <v>211</v>
      </c>
      <c r="D875" s="18" t="n">
        <v>12</v>
      </c>
      <c r="E875" s="18" t="n">
        <v>0</v>
      </c>
      <c r="G875" s="30" t="n">
        <f aca="true">IFERROR(MATCH(TRUE(),INDEX(ISBLANK(OFFSET(G876,0,1,1,200)),0,0),0)-1,200)</f>
        <v>1</v>
      </c>
      <c r="H875" s="12" t="s">
        <v>787</v>
      </c>
      <c r="J875" s="30" t="n">
        <f aca="true">IFERROR(MATCH(TRUE(),INDEX(ISBLANK(OFFSET(J876,0,1,1,200)),0,0),0)-1,200)</f>
        <v>0</v>
      </c>
      <c r="K875" s="12"/>
      <c r="L875" s="31"/>
      <c r="M875" s="31"/>
      <c r="N875" s="32" t="s">
        <v>12</v>
      </c>
      <c r="O875" s="31" t="n">
        <v>1</v>
      </c>
      <c r="P875" s="30" t="n">
        <f aca="true">IFERROR(MATCH(TRUE(),INDEX(ISBLANK(OFFSET(P875,0,1,1,200)),0,0),0)-1,200)</f>
        <v>1</v>
      </c>
      <c r="Q875" s="33" t="n">
        <v>1</v>
      </c>
      <c r="S875" s="30" t="n">
        <f aca="true">IFERROR(MATCH(TRUE(),INDEX(ISBLANK(OFFSET(S876,0,1,1,200)),0,0),0)-1,200)</f>
        <v>0</v>
      </c>
      <c r="T875" s="12"/>
    </row>
    <row r="876" customFormat="false" ht="12.8" hidden="false" customHeight="false" outlineLevel="0" collapsed="false">
      <c r="A876" s="1"/>
      <c r="B876" s="1"/>
      <c r="C876" s="1"/>
      <c r="G876" s="1"/>
      <c r="H876" s="12" t="s">
        <v>788</v>
      </c>
      <c r="K876" s="12"/>
      <c r="T876" s="12"/>
    </row>
    <row r="877" customFormat="false" ht="12.8" hidden="false" customHeight="false" outlineLevel="0" collapsed="false">
      <c r="A877" s="1"/>
      <c r="B877" s="1"/>
      <c r="C877" s="1"/>
      <c r="G877" s="1"/>
      <c r="H877" s="18" t="n">
        <v>6</v>
      </c>
      <c r="K877" s="12"/>
    </row>
    <row r="878" customFormat="false" ht="39.75" hidden="false" customHeight="false" outlineLevel="0" collapsed="false">
      <c r="A878" s="28" t="s">
        <v>19</v>
      </c>
      <c r="B878" s="28" t="s">
        <v>771</v>
      </c>
      <c r="C878" s="28" t="s">
        <v>772</v>
      </c>
      <c r="D878" s="28" t="s">
        <v>773</v>
      </c>
      <c r="E878" s="28" t="s">
        <v>774</v>
      </c>
      <c r="G878" s="28" t="s">
        <v>775</v>
      </c>
      <c r="H878" s="28" t="s">
        <v>776</v>
      </c>
      <c r="J878" s="28" t="s">
        <v>777</v>
      </c>
      <c r="K878" s="28" t="s">
        <v>778</v>
      </c>
      <c r="L878" s="28" t="s">
        <v>779</v>
      </c>
      <c r="M878" s="28" t="s">
        <v>780</v>
      </c>
      <c r="N878" s="28" t="s">
        <v>781</v>
      </c>
      <c r="O878" s="28" t="s">
        <v>782</v>
      </c>
      <c r="P878" s="28" t="s">
        <v>783</v>
      </c>
      <c r="Q878" s="28" t="s">
        <v>784</v>
      </c>
      <c r="S878" s="28" t="s">
        <v>785</v>
      </c>
      <c r="T878" s="28" t="s">
        <v>786</v>
      </c>
    </row>
    <row r="879" customFormat="false" ht="12.8" hidden="false" customHeight="false" outlineLevel="0" collapsed="false">
      <c r="A879" s="29" t="s">
        <v>741</v>
      </c>
      <c r="B879" s="16" t="s">
        <v>215</v>
      </c>
      <c r="C879" s="16" t="s">
        <v>217</v>
      </c>
      <c r="D879" s="18" t="n">
        <v>12</v>
      </c>
      <c r="E879" s="18" t="n">
        <v>0</v>
      </c>
      <c r="G879" s="30" t="n">
        <f aca="true">IFERROR(MATCH(TRUE(),INDEX(ISBLANK(OFFSET(G880,0,1,1,200)),0,0),0)-1,200)</f>
        <v>1</v>
      </c>
      <c r="H879" s="12" t="s">
        <v>787</v>
      </c>
      <c r="J879" s="30" t="n">
        <f aca="true">IFERROR(MATCH(TRUE(),INDEX(ISBLANK(OFFSET(J880,0,1,1,200)),0,0),0)-1,200)</f>
        <v>0</v>
      </c>
      <c r="K879" s="12"/>
      <c r="L879" s="31"/>
      <c r="M879" s="31"/>
      <c r="N879" s="32" t="s">
        <v>12</v>
      </c>
      <c r="O879" s="31" t="n">
        <v>1</v>
      </c>
      <c r="P879" s="30" t="n">
        <f aca="true">IFERROR(MATCH(TRUE(),INDEX(ISBLANK(OFFSET(P879,0,1,1,200)),0,0),0)-1,200)</f>
        <v>1</v>
      </c>
      <c r="Q879" s="33" t="n">
        <v>1</v>
      </c>
      <c r="S879" s="30" t="n">
        <f aca="true">IFERROR(MATCH(TRUE(),INDEX(ISBLANK(OFFSET(S880,0,1,1,200)),0,0),0)-1,200)</f>
        <v>0</v>
      </c>
      <c r="T879" s="12"/>
    </row>
    <row r="880" customFormat="false" ht="12.8" hidden="false" customHeight="false" outlineLevel="0" collapsed="false">
      <c r="A880" s="1"/>
      <c r="B880" s="1"/>
      <c r="C880" s="1"/>
      <c r="G880" s="1"/>
      <c r="H880" s="12" t="s">
        <v>788</v>
      </c>
      <c r="K880" s="12"/>
      <c r="T880" s="12"/>
    </row>
    <row r="881" customFormat="false" ht="12.8" hidden="false" customHeight="false" outlineLevel="0" collapsed="false">
      <c r="A881" s="1"/>
      <c r="B881" s="1"/>
      <c r="C881" s="1"/>
      <c r="G881" s="1"/>
      <c r="H881" s="18" t="n">
        <v>4</v>
      </c>
      <c r="K881" s="12"/>
    </row>
    <row r="882" customFormat="false" ht="39.75" hidden="false" customHeight="false" outlineLevel="0" collapsed="false">
      <c r="A882" s="28" t="s">
        <v>19</v>
      </c>
      <c r="B882" s="28" t="s">
        <v>771</v>
      </c>
      <c r="C882" s="28" t="s">
        <v>772</v>
      </c>
      <c r="D882" s="28" t="s">
        <v>773</v>
      </c>
      <c r="E882" s="28" t="s">
        <v>774</v>
      </c>
      <c r="G882" s="28" t="s">
        <v>775</v>
      </c>
      <c r="H882" s="28" t="s">
        <v>776</v>
      </c>
      <c r="J882" s="28" t="s">
        <v>777</v>
      </c>
      <c r="K882" s="28" t="s">
        <v>778</v>
      </c>
      <c r="L882" s="28" t="s">
        <v>779</v>
      </c>
      <c r="M882" s="28" t="s">
        <v>780</v>
      </c>
      <c r="N882" s="28" t="s">
        <v>781</v>
      </c>
      <c r="O882" s="28" t="s">
        <v>782</v>
      </c>
      <c r="P882" s="28" t="s">
        <v>783</v>
      </c>
      <c r="Q882" s="28" t="s">
        <v>784</v>
      </c>
      <c r="S882" s="28" t="s">
        <v>785</v>
      </c>
      <c r="T882" s="28" t="s">
        <v>786</v>
      </c>
    </row>
    <row r="883" customFormat="false" ht="12.8" hidden="false" customHeight="false" outlineLevel="0" collapsed="false">
      <c r="A883" s="29" t="s">
        <v>741</v>
      </c>
      <c r="B883" s="16" t="s">
        <v>221</v>
      </c>
      <c r="C883" s="16" t="s">
        <v>223</v>
      </c>
      <c r="D883" s="18" t="n">
        <v>12</v>
      </c>
      <c r="E883" s="18" t="n">
        <v>0</v>
      </c>
      <c r="G883" s="30" t="n">
        <f aca="true">IFERROR(MATCH(TRUE(),INDEX(ISBLANK(OFFSET(G884,0,1,1,200)),0,0),0)-1,200)</f>
        <v>1</v>
      </c>
      <c r="H883" s="12" t="s">
        <v>787</v>
      </c>
      <c r="J883" s="30" t="n">
        <f aca="true">IFERROR(MATCH(TRUE(),INDEX(ISBLANK(OFFSET(J884,0,1,1,200)),0,0),0)-1,200)</f>
        <v>0</v>
      </c>
      <c r="K883" s="12"/>
      <c r="L883" s="31"/>
      <c r="M883" s="31"/>
      <c r="N883" s="32" t="s">
        <v>12</v>
      </c>
      <c r="O883" s="31" t="n">
        <v>1</v>
      </c>
      <c r="P883" s="30" t="n">
        <f aca="true">IFERROR(MATCH(TRUE(),INDEX(ISBLANK(OFFSET(P883,0,1,1,200)),0,0),0)-1,200)</f>
        <v>1</v>
      </c>
      <c r="Q883" s="33" t="n">
        <v>1</v>
      </c>
      <c r="S883" s="30" t="n">
        <f aca="true">IFERROR(MATCH(TRUE(),INDEX(ISBLANK(OFFSET(S884,0,1,1,200)),0,0),0)-1,200)</f>
        <v>0</v>
      </c>
      <c r="T883" s="12"/>
    </row>
    <row r="884" customFormat="false" ht="12.8" hidden="false" customHeight="false" outlineLevel="0" collapsed="false">
      <c r="A884" s="1"/>
      <c r="B884" s="1"/>
      <c r="C884" s="1"/>
      <c r="G884" s="1"/>
      <c r="H884" s="12" t="s">
        <v>788</v>
      </c>
      <c r="K884" s="12"/>
      <c r="T884" s="12"/>
    </row>
    <row r="885" customFormat="false" ht="12.8" hidden="false" customHeight="false" outlineLevel="0" collapsed="false">
      <c r="A885" s="1"/>
      <c r="B885" s="1"/>
      <c r="C885" s="1"/>
      <c r="G885" s="1"/>
      <c r="H885" s="18" t="n">
        <v>4</v>
      </c>
      <c r="K885" s="12"/>
    </row>
    <row r="886" customFormat="false" ht="39.75" hidden="false" customHeight="false" outlineLevel="0" collapsed="false">
      <c r="A886" s="28" t="s">
        <v>19</v>
      </c>
      <c r="B886" s="28" t="s">
        <v>771</v>
      </c>
      <c r="C886" s="28" t="s">
        <v>772</v>
      </c>
      <c r="D886" s="28" t="s">
        <v>773</v>
      </c>
      <c r="E886" s="28" t="s">
        <v>774</v>
      </c>
      <c r="G886" s="28" t="s">
        <v>775</v>
      </c>
      <c r="H886" s="28" t="s">
        <v>776</v>
      </c>
      <c r="J886" s="28" t="s">
        <v>777</v>
      </c>
      <c r="K886" s="28" t="s">
        <v>778</v>
      </c>
      <c r="L886" s="28" t="s">
        <v>779</v>
      </c>
      <c r="M886" s="28" t="s">
        <v>780</v>
      </c>
      <c r="N886" s="28" t="s">
        <v>781</v>
      </c>
      <c r="O886" s="28" t="s">
        <v>782</v>
      </c>
      <c r="P886" s="28" t="s">
        <v>783</v>
      </c>
      <c r="Q886" s="28" t="s">
        <v>784</v>
      </c>
      <c r="S886" s="28" t="s">
        <v>785</v>
      </c>
      <c r="T886" s="28" t="s">
        <v>786</v>
      </c>
    </row>
    <row r="887" customFormat="false" ht="12.8" hidden="false" customHeight="false" outlineLevel="0" collapsed="false">
      <c r="A887" s="29" t="s">
        <v>741</v>
      </c>
      <c r="B887" s="16" t="s">
        <v>227</v>
      </c>
      <c r="C887" s="16" t="s">
        <v>229</v>
      </c>
      <c r="D887" s="18" t="n">
        <v>12</v>
      </c>
      <c r="E887" s="18" t="n">
        <v>0</v>
      </c>
      <c r="G887" s="30" t="n">
        <f aca="true">IFERROR(MATCH(TRUE(),INDEX(ISBLANK(OFFSET(G888,0,1,1,200)),0,0),0)-1,200)</f>
        <v>1</v>
      </c>
      <c r="H887" s="12" t="s">
        <v>787</v>
      </c>
      <c r="J887" s="30" t="n">
        <f aca="true">IFERROR(MATCH(TRUE(),INDEX(ISBLANK(OFFSET(J888,0,1,1,200)),0,0),0)-1,200)</f>
        <v>0</v>
      </c>
      <c r="K887" s="12"/>
      <c r="L887" s="31"/>
      <c r="M887" s="31"/>
      <c r="N887" s="32" t="s">
        <v>12</v>
      </c>
      <c r="O887" s="31" t="n">
        <v>1</v>
      </c>
      <c r="P887" s="30" t="n">
        <f aca="true">IFERROR(MATCH(TRUE(),INDEX(ISBLANK(OFFSET(P887,0,1,1,200)),0,0),0)-1,200)</f>
        <v>1</v>
      </c>
      <c r="Q887" s="33" t="n">
        <v>1</v>
      </c>
      <c r="S887" s="30" t="n">
        <f aca="true">IFERROR(MATCH(TRUE(),INDEX(ISBLANK(OFFSET(S888,0,1,1,200)),0,0),0)-1,200)</f>
        <v>0</v>
      </c>
      <c r="T887" s="12"/>
    </row>
    <row r="888" customFormat="false" ht="12.8" hidden="false" customHeight="false" outlineLevel="0" collapsed="false">
      <c r="A888" s="1"/>
      <c r="B888" s="1"/>
      <c r="C888" s="1"/>
      <c r="G888" s="1"/>
      <c r="H888" s="12" t="s">
        <v>788</v>
      </c>
      <c r="K888" s="12"/>
      <c r="T888" s="12"/>
    </row>
    <row r="889" customFormat="false" ht="12.8" hidden="false" customHeight="false" outlineLevel="0" collapsed="false">
      <c r="A889" s="1"/>
      <c r="B889" s="1"/>
      <c r="C889" s="1"/>
      <c r="G889" s="1"/>
      <c r="H889" s="18" t="n">
        <v>3</v>
      </c>
      <c r="K889" s="12"/>
    </row>
    <row r="890" customFormat="false" ht="39.75" hidden="false" customHeight="false" outlineLevel="0" collapsed="false">
      <c r="A890" s="28" t="s">
        <v>19</v>
      </c>
      <c r="B890" s="28" t="s">
        <v>771</v>
      </c>
      <c r="C890" s="28" t="s">
        <v>772</v>
      </c>
      <c r="D890" s="28" t="s">
        <v>773</v>
      </c>
      <c r="E890" s="28" t="s">
        <v>774</v>
      </c>
      <c r="G890" s="28" t="s">
        <v>775</v>
      </c>
      <c r="H890" s="28" t="s">
        <v>776</v>
      </c>
      <c r="J890" s="28" t="s">
        <v>777</v>
      </c>
      <c r="K890" s="28" t="s">
        <v>778</v>
      </c>
      <c r="L890" s="28" t="s">
        <v>779</v>
      </c>
      <c r="M890" s="28" t="s">
        <v>780</v>
      </c>
      <c r="N890" s="28" t="s">
        <v>781</v>
      </c>
      <c r="O890" s="28" t="s">
        <v>782</v>
      </c>
      <c r="P890" s="28" t="s">
        <v>783</v>
      </c>
      <c r="Q890" s="28" t="s">
        <v>784</v>
      </c>
      <c r="S890" s="28" t="s">
        <v>785</v>
      </c>
      <c r="T890" s="28" t="s">
        <v>786</v>
      </c>
    </row>
    <row r="891" customFormat="false" ht="12.8" hidden="false" customHeight="false" outlineLevel="0" collapsed="false">
      <c r="A891" s="29" t="s">
        <v>741</v>
      </c>
      <c r="B891" s="16" t="s">
        <v>233</v>
      </c>
      <c r="C891" s="16" t="s">
        <v>235</v>
      </c>
      <c r="D891" s="18" t="n">
        <v>12</v>
      </c>
      <c r="E891" s="18" t="n">
        <v>0</v>
      </c>
      <c r="G891" s="30" t="n">
        <f aca="true">IFERROR(MATCH(TRUE(),INDEX(ISBLANK(OFFSET(G892,0,1,1,200)),0,0),0)-1,200)</f>
        <v>1</v>
      </c>
      <c r="H891" s="12" t="s">
        <v>787</v>
      </c>
      <c r="J891" s="30" t="n">
        <f aca="true">IFERROR(MATCH(TRUE(),INDEX(ISBLANK(OFFSET(J892,0,1,1,200)),0,0),0)-1,200)</f>
        <v>0</v>
      </c>
      <c r="K891" s="12"/>
      <c r="L891" s="31"/>
      <c r="M891" s="31"/>
      <c r="N891" s="32" t="s">
        <v>12</v>
      </c>
      <c r="O891" s="31" t="n">
        <v>1</v>
      </c>
      <c r="P891" s="30" t="n">
        <f aca="true">IFERROR(MATCH(TRUE(),INDEX(ISBLANK(OFFSET(P891,0,1,1,200)),0,0),0)-1,200)</f>
        <v>1</v>
      </c>
      <c r="Q891" s="33" t="n">
        <v>1</v>
      </c>
      <c r="S891" s="30" t="n">
        <f aca="true">IFERROR(MATCH(TRUE(),INDEX(ISBLANK(OFFSET(S892,0,1,1,200)),0,0),0)-1,200)</f>
        <v>0</v>
      </c>
      <c r="T891" s="12"/>
    </row>
    <row r="892" customFormat="false" ht="12.8" hidden="false" customHeight="false" outlineLevel="0" collapsed="false">
      <c r="A892" s="1"/>
      <c r="B892" s="1"/>
      <c r="C892" s="1"/>
      <c r="G892" s="1"/>
      <c r="H892" s="12" t="s">
        <v>788</v>
      </c>
      <c r="K892" s="12"/>
      <c r="T892" s="12"/>
    </row>
    <row r="893" customFormat="false" ht="12.8" hidden="false" customHeight="false" outlineLevel="0" collapsed="false">
      <c r="A893" s="1"/>
      <c r="B893" s="1"/>
      <c r="C893" s="1"/>
      <c r="G893" s="1"/>
      <c r="H893" s="18" t="n">
        <v>4</v>
      </c>
      <c r="K893" s="12"/>
    </row>
    <row r="894" customFormat="false" ht="39.75" hidden="false" customHeight="false" outlineLevel="0" collapsed="false">
      <c r="A894" s="28" t="s">
        <v>19</v>
      </c>
      <c r="B894" s="28" t="s">
        <v>771</v>
      </c>
      <c r="C894" s="28" t="s">
        <v>772</v>
      </c>
      <c r="D894" s="28" t="s">
        <v>773</v>
      </c>
      <c r="E894" s="28" t="s">
        <v>774</v>
      </c>
      <c r="G894" s="28" t="s">
        <v>775</v>
      </c>
      <c r="H894" s="28" t="s">
        <v>776</v>
      </c>
      <c r="J894" s="28" t="s">
        <v>777</v>
      </c>
      <c r="K894" s="28" t="s">
        <v>778</v>
      </c>
      <c r="L894" s="28" t="s">
        <v>779</v>
      </c>
      <c r="M894" s="28" t="s">
        <v>780</v>
      </c>
      <c r="N894" s="28" t="s">
        <v>781</v>
      </c>
      <c r="O894" s="28" t="s">
        <v>782</v>
      </c>
      <c r="P894" s="28" t="s">
        <v>783</v>
      </c>
      <c r="Q894" s="28" t="s">
        <v>784</v>
      </c>
      <c r="S894" s="28" t="s">
        <v>785</v>
      </c>
      <c r="T894" s="28" t="s">
        <v>786</v>
      </c>
    </row>
    <row r="895" customFormat="false" ht="12.8" hidden="false" customHeight="false" outlineLevel="0" collapsed="false">
      <c r="A895" s="29" t="s">
        <v>742</v>
      </c>
      <c r="B895" s="16" t="s">
        <v>239</v>
      </c>
      <c r="C895" s="16" t="s">
        <v>241</v>
      </c>
      <c r="D895" s="18" t="n">
        <v>12</v>
      </c>
      <c r="E895" s="18" t="n">
        <v>0</v>
      </c>
      <c r="G895" s="30" t="n">
        <f aca="true">IFERROR(MATCH(TRUE(),INDEX(ISBLANK(OFFSET(G896,0,1,1,200)),0,0),0)-1,200)</f>
        <v>1</v>
      </c>
      <c r="H895" s="12" t="s">
        <v>787</v>
      </c>
      <c r="J895" s="30" t="n">
        <f aca="true">IFERROR(MATCH(TRUE(),INDEX(ISBLANK(OFFSET(J896,0,1,1,200)),0,0),0)-1,200)</f>
        <v>0</v>
      </c>
      <c r="K895" s="12"/>
      <c r="L895" s="31"/>
      <c r="M895" s="31"/>
      <c r="N895" s="32" t="s">
        <v>12</v>
      </c>
      <c r="O895" s="31" t="n">
        <v>1</v>
      </c>
      <c r="P895" s="30" t="n">
        <f aca="true">IFERROR(MATCH(TRUE(),INDEX(ISBLANK(OFFSET(P895,0,1,1,200)),0,0),0)-1,200)</f>
        <v>1</v>
      </c>
      <c r="Q895" s="33" t="n">
        <v>1</v>
      </c>
      <c r="S895" s="30" t="n">
        <f aca="true">IFERROR(MATCH(TRUE(),INDEX(ISBLANK(OFFSET(S896,0,1,1,200)),0,0),0)-1,200)</f>
        <v>0</v>
      </c>
      <c r="T895" s="12"/>
    </row>
    <row r="896" customFormat="false" ht="12.8" hidden="false" customHeight="false" outlineLevel="0" collapsed="false">
      <c r="A896" s="1"/>
      <c r="B896" s="1"/>
      <c r="C896" s="1"/>
      <c r="G896" s="1"/>
      <c r="H896" s="12" t="s">
        <v>788</v>
      </c>
      <c r="K896" s="12"/>
      <c r="T896" s="12"/>
    </row>
    <row r="897" customFormat="false" ht="12.8" hidden="false" customHeight="false" outlineLevel="0" collapsed="false">
      <c r="A897" s="1"/>
      <c r="B897" s="1"/>
      <c r="C897" s="1"/>
      <c r="G897" s="1"/>
      <c r="H897" s="18" t="n">
        <v>6</v>
      </c>
      <c r="K897" s="12"/>
    </row>
    <row r="898" customFormat="false" ht="39.75" hidden="false" customHeight="false" outlineLevel="0" collapsed="false">
      <c r="A898" s="28" t="s">
        <v>19</v>
      </c>
      <c r="B898" s="28" t="s">
        <v>771</v>
      </c>
      <c r="C898" s="28" t="s">
        <v>772</v>
      </c>
      <c r="D898" s="28" t="s">
        <v>773</v>
      </c>
      <c r="E898" s="28" t="s">
        <v>774</v>
      </c>
      <c r="G898" s="28" t="s">
        <v>775</v>
      </c>
      <c r="H898" s="28" t="s">
        <v>776</v>
      </c>
      <c r="J898" s="28" t="s">
        <v>777</v>
      </c>
      <c r="K898" s="28" t="s">
        <v>778</v>
      </c>
      <c r="L898" s="28" t="s">
        <v>779</v>
      </c>
      <c r="M898" s="28" t="s">
        <v>780</v>
      </c>
      <c r="N898" s="28" t="s">
        <v>781</v>
      </c>
      <c r="O898" s="28" t="s">
        <v>782</v>
      </c>
      <c r="P898" s="28" t="s">
        <v>783</v>
      </c>
      <c r="Q898" s="28" t="s">
        <v>784</v>
      </c>
      <c r="S898" s="28" t="s">
        <v>785</v>
      </c>
      <c r="T898" s="28" t="s">
        <v>786</v>
      </c>
    </row>
    <row r="899" customFormat="false" ht="12.8" hidden="false" customHeight="false" outlineLevel="0" collapsed="false">
      <c r="A899" s="29" t="s">
        <v>742</v>
      </c>
      <c r="B899" s="16" t="s">
        <v>251</v>
      </c>
      <c r="C899" s="16" t="s">
        <v>253</v>
      </c>
      <c r="D899" s="18" t="n">
        <v>12</v>
      </c>
      <c r="E899" s="18" t="n">
        <v>0</v>
      </c>
      <c r="G899" s="30" t="n">
        <f aca="true">IFERROR(MATCH(TRUE(),INDEX(ISBLANK(OFFSET(G900,0,1,1,200)),0,0),0)-1,200)</f>
        <v>1</v>
      </c>
      <c r="H899" s="12" t="s">
        <v>787</v>
      </c>
      <c r="J899" s="30" t="n">
        <f aca="true">IFERROR(MATCH(TRUE(),INDEX(ISBLANK(OFFSET(J900,0,1,1,200)),0,0),0)-1,200)</f>
        <v>0</v>
      </c>
      <c r="K899" s="12"/>
      <c r="L899" s="31"/>
      <c r="M899" s="31"/>
      <c r="N899" s="32" t="s">
        <v>12</v>
      </c>
      <c r="O899" s="31" t="n">
        <v>1</v>
      </c>
      <c r="P899" s="30" t="n">
        <f aca="true">IFERROR(MATCH(TRUE(),INDEX(ISBLANK(OFFSET(P899,0,1,1,200)),0,0),0)-1,200)</f>
        <v>1</v>
      </c>
      <c r="Q899" s="33" t="n">
        <v>1</v>
      </c>
      <c r="S899" s="30" t="n">
        <f aca="true">IFERROR(MATCH(TRUE(),INDEX(ISBLANK(OFFSET(S900,0,1,1,200)),0,0),0)-1,200)</f>
        <v>0</v>
      </c>
      <c r="T899" s="12"/>
    </row>
    <row r="900" customFormat="false" ht="12.8" hidden="false" customHeight="false" outlineLevel="0" collapsed="false">
      <c r="A900" s="1"/>
      <c r="B900" s="1"/>
      <c r="C900" s="1"/>
      <c r="G900" s="1"/>
      <c r="H900" s="12" t="s">
        <v>788</v>
      </c>
      <c r="K900" s="12"/>
      <c r="T900" s="12"/>
    </row>
    <row r="901" customFormat="false" ht="12.8" hidden="false" customHeight="false" outlineLevel="0" collapsed="false">
      <c r="A901" s="1"/>
      <c r="B901" s="1"/>
      <c r="C901" s="1"/>
      <c r="G901" s="1"/>
      <c r="H901" s="18" t="n">
        <v>4</v>
      </c>
      <c r="K901" s="12"/>
    </row>
    <row r="902" customFormat="false" ht="39.75" hidden="false" customHeight="false" outlineLevel="0" collapsed="false">
      <c r="A902" s="28" t="s">
        <v>19</v>
      </c>
      <c r="B902" s="28" t="s">
        <v>771</v>
      </c>
      <c r="C902" s="28" t="s">
        <v>772</v>
      </c>
      <c r="D902" s="28" t="s">
        <v>773</v>
      </c>
      <c r="E902" s="28" t="s">
        <v>774</v>
      </c>
      <c r="G902" s="28" t="s">
        <v>775</v>
      </c>
      <c r="H902" s="28" t="s">
        <v>776</v>
      </c>
      <c r="J902" s="28" t="s">
        <v>777</v>
      </c>
      <c r="K902" s="28" t="s">
        <v>778</v>
      </c>
      <c r="L902" s="28" t="s">
        <v>779</v>
      </c>
      <c r="M902" s="28" t="s">
        <v>780</v>
      </c>
      <c r="N902" s="28" t="s">
        <v>781</v>
      </c>
      <c r="O902" s="28" t="s">
        <v>782</v>
      </c>
      <c r="P902" s="28" t="s">
        <v>783</v>
      </c>
      <c r="Q902" s="28" t="s">
        <v>784</v>
      </c>
      <c r="S902" s="28" t="s">
        <v>785</v>
      </c>
      <c r="T902" s="28" t="s">
        <v>786</v>
      </c>
    </row>
    <row r="903" customFormat="false" ht="12.8" hidden="false" customHeight="false" outlineLevel="0" collapsed="false">
      <c r="A903" s="29" t="s">
        <v>742</v>
      </c>
      <c r="B903" s="16" t="s">
        <v>257</v>
      </c>
      <c r="C903" s="16" t="s">
        <v>259</v>
      </c>
      <c r="D903" s="18" t="n">
        <v>12</v>
      </c>
      <c r="E903" s="18" t="n">
        <v>0</v>
      </c>
      <c r="G903" s="30" t="n">
        <f aca="true">IFERROR(MATCH(TRUE(),INDEX(ISBLANK(OFFSET(G904,0,1,1,200)),0,0),0)-1,200)</f>
        <v>1</v>
      </c>
      <c r="H903" s="12" t="s">
        <v>787</v>
      </c>
      <c r="J903" s="30" t="n">
        <f aca="true">IFERROR(MATCH(TRUE(),INDEX(ISBLANK(OFFSET(J904,0,1,1,200)),0,0),0)-1,200)</f>
        <v>0</v>
      </c>
      <c r="K903" s="12"/>
      <c r="L903" s="31"/>
      <c r="M903" s="31"/>
      <c r="N903" s="32" t="s">
        <v>12</v>
      </c>
      <c r="O903" s="31" t="n">
        <v>1</v>
      </c>
      <c r="P903" s="30" t="n">
        <f aca="true">IFERROR(MATCH(TRUE(),INDEX(ISBLANK(OFFSET(P903,0,1,1,200)),0,0),0)-1,200)</f>
        <v>1</v>
      </c>
      <c r="Q903" s="33" t="n">
        <v>1</v>
      </c>
      <c r="S903" s="30" t="n">
        <f aca="true">IFERROR(MATCH(TRUE(),INDEX(ISBLANK(OFFSET(S904,0,1,1,200)),0,0),0)-1,200)</f>
        <v>0</v>
      </c>
      <c r="T903" s="12"/>
    </row>
    <row r="904" customFormat="false" ht="12.8" hidden="false" customHeight="false" outlineLevel="0" collapsed="false">
      <c r="A904" s="1"/>
      <c r="B904" s="1"/>
      <c r="C904" s="1"/>
      <c r="G904" s="1"/>
      <c r="H904" s="12" t="s">
        <v>788</v>
      </c>
      <c r="K904" s="12"/>
      <c r="T904" s="12"/>
    </row>
    <row r="905" customFormat="false" ht="12.8" hidden="false" customHeight="false" outlineLevel="0" collapsed="false">
      <c r="A905" s="1"/>
      <c r="B905" s="1"/>
      <c r="C905" s="1"/>
      <c r="G905" s="1"/>
      <c r="H905" s="18" t="n">
        <v>4</v>
      </c>
      <c r="K905" s="12"/>
    </row>
    <row r="906" customFormat="false" ht="39.75" hidden="false" customHeight="false" outlineLevel="0" collapsed="false">
      <c r="A906" s="28" t="s">
        <v>19</v>
      </c>
      <c r="B906" s="28" t="s">
        <v>771</v>
      </c>
      <c r="C906" s="28" t="s">
        <v>772</v>
      </c>
      <c r="D906" s="28" t="s">
        <v>773</v>
      </c>
      <c r="E906" s="28" t="s">
        <v>774</v>
      </c>
      <c r="G906" s="28" t="s">
        <v>775</v>
      </c>
      <c r="H906" s="28" t="s">
        <v>776</v>
      </c>
      <c r="J906" s="28" t="s">
        <v>777</v>
      </c>
      <c r="K906" s="28" t="s">
        <v>778</v>
      </c>
      <c r="L906" s="28" t="s">
        <v>779</v>
      </c>
      <c r="M906" s="28" t="s">
        <v>780</v>
      </c>
      <c r="N906" s="28" t="s">
        <v>781</v>
      </c>
      <c r="O906" s="28" t="s">
        <v>782</v>
      </c>
      <c r="P906" s="28" t="s">
        <v>783</v>
      </c>
      <c r="Q906" s="28" t="s">
        <v>784</v>
      </c>
      <c r="S906" s="28" t="s">
        <v>785</v>
      </c>
      <c r="T906" s="28" t="s">
        <v>786</v>
      </c>
    </row>
    <row r="907" customFormat="false" ht="12.8" hidden="false" customHeight="false" outlineLevel="0" collapsed="false">
      <c r="A907" s="29" t="s">
        <v>742</v>
      </c>
      <c r="B907" s="16" t="s">
        <v>263</v>
      </c>
      <c r="C907" s="16" t="s">
        <v>265</v>
      </c>
      <c r="D907" s="18" t="n">
        <v>12</v>
      </c>
      <c r="E907" s="18" t="n">
        <v>0</v>
      </c>
      <c r="G907" s="30" t="n">
        <f aca="true">IFERROR(MATCH(TRUE(),INDEX(ISBLANK(OFFSET(G908,0,1,1,200)),0,0),0)-1,200)</f>
        <v>1</v>
      </c>
      <c r="H907" s="12" t="s">
        <v>787</v>
      </c>
      <c r="J907" s="30" t="n">
        <f aca="true">IFERROR(MATCH(TRUE(),INDEX(ISBLANK(OFFSET(J908,0,1,1,200)),0,0),0)-1,200)</f>
        <v>0</v>
      </c>
      <c r="K907" s="12"/>
      <c r="L907" s="31"/>
      <c r="M907" s="31"/>
      <c r="N907" s="32" t="s">
        <v>12</v>
      </c>
      <c r="O907" s="31" t="n">
        <v>1</v>
      </c>
      <c r="P907" s="30" t="n">
        <f aca="true">IFERROR(MATCH(TRUE(),INDEX(ISBLANK(OFFSET(P907,0,1,1,200)),0,0),0)-1,200)</f>
        <v>1</v>
      </c>
      <c r="Q907" s="33" t="n">
        <v>1</v>
      </c>
      <c r="S907" s="30" t="n">
        <f aca="true">IFERROR(MATCH(TRUE(),INDEX(ISBLANK(OFFSET(S908,0,1,1,200)),0,0),0)-1,200)</f>
        <v>0</v>
      </c>
      <c r="T907" s="12"/>
    </row>
    <row r="908" customFormat="false" ht="12.8" hidden="false" customHeight="false" outlineLevel="0" collapsed="false">
      <c r="A908" s="1"/>
      <c r="B908" s="1"/>
      <c r="C908" s="1"/>
      <c r="G908" s="1"/>
      <c r="H908" s="12" t="s">
        <v>788</v>
      </c>
      <c r="K908" s="12"/>
      <c r="T908" s="12"/>
    </row>
    <row r="909" customFormat="false" ht="12.8" hidden="false" customHeight="false" outlineLevel="0" collapsed="false">
      <c r="A909" s="1"/>
      <c r="B909" s="1"/>
      <c r="C909" s="1"/>
      <c r="G909" s="1"/>
      <c r="H909" s="18" t="n">
        <v>19</v>
      </c>
      <c r="K909" s="12"/>
    </row>
    <row r="910" customFormat="false" ht="39.75" hidden="false" customHeight="false" outlineLevel="0" collapsed="false">
      <c r="A910" s="28" t="s">
        <v>19</v>
      </c>
      <c r="B910" s="28" t="s">
        <v>771</v>
      </c>
      <c r="C910" s="28" t="s">
        <v>772</v>
      </c>
      <c r="D910" s="28" t="s">
        <v>773</v>
      </c>
      <c r="E910" s="28" t="s">
        <v>774</v>
      </c>
      <c r="G910" s="28" t="s">
        <v>775</v>
      </c>
      <c r="H910" s="28" t="s">
        <v>776</v>
      </c>
      <c r="J910" s="28" t="s">
        <v>777</v>
      </c>
      <c r="K910" s="28" t="s">
        <v>778</v>
      </c>
      <c r="L910" s="28" t="s">
        <v>779</v>
      </c>
      <c r="M910" s="28" t="s">
        <v>780</v>
      </c>
      <c r="N910" s="28" t="s">
        <v>781</v>
      </c>
      <c r="O910" s="28" t="s">
        <v>782</v>
      </c>
      <c r="P910" s="28" t="s">
        <v>783</v>
      </c>
      <c r="Q910" s="28" t="s">
        <v>784</v>
      </c>
      <c r="S910" s="28" t="s">
        <v>785</v>
      </c>
      <c r="T910" s="28" t="s">
        <v>786</v>
      </c>
    </row>
    <row r="911" customFormat="false" ht="12.8" hidden="false" customHeight="false" outlineLevel="0" collapsed="false">
      <c r="A911" s="29" t="s">
        <v>742</v>
      </c>
      <c r="B911" s="16" t="s">
        <v>275</v>
      </c>
      <c r="C911" s="16" t="s">
        <v>277</v>
      </c>
      <c r="D911" s="18" t="n">
        <v>12</v>
      </c>
      <c r="E911" s="18" t="n">
        <v>0</v>
      </c>
      <c r="G911" s="30" t="n">
        <f aca="true">IFERROR(MATCH(TRUE(),INDEX(ISBLANK(OFFSET(G912,0,1,1,200)),0,0),0)-1,200)</f>
        <v>1</v>
      </c>
      <c r="H911" s="12" t="s">
        <v>787</v>
      </c>
      <c r="J911" s="30" t="n">
        <f aca="true">IFERROR(MATCH(TRUE(),INDEX(ISBLANK(OFFSET(J912,0,1,1,200)),0,0),0)-1,200)</f>
        <v>0</v>
      </c>
      <c r="K911" s="12"/>
      <c r="L911" s="31"/>
      <c r="M911" s="31"/>
      <c r="N911" s="32" t="s">
        <v>12</v>
      </c>
      <c r="O911" s="31" t="n">
        <v>1</v>
      </c>
      <c r="P911" s="30" t="n">
        <f aca="true">IFERROR(MATCH(TRUE(),INDEX(ISBLANK(OFFSET(P911,0,1,1,200)),0,0),0)-1,200)</f>
        <v>1</v>
      </c>
      <c r="Q911" s="33" t="n">
        <v>1</v>
      </c>
      <c r="S911" s="30" t="n">
        <f aca="true">IFERROR(MATCH(TRUE(),INDEX(ISBLANK(OFFSET(S912,0,1,1,200)),0,0),0)-1,200)</f>
        <v>0</v>
      </c>
      <c r="T911" s="12"/>
    </row>
    <row r="912" customFormat="false" ht="12.8" hidden="false" customHeight="false" outlineLevel="0" collapsed="false">
      <c r="A912" s="1"/>
      <c r="B912" s="1"/>
      <c r="C912" s="1"/>
      <c r="G912" s="1"/>
      <c r="H912" s="12" t="s">
        <v>788</v>
      </c>
      <c r="K912" s="12"/>
      <c r="T912" s="12"/>
    </row>
    <row r="913" customFormat="false" ht="12.8" hidden="false" customHeight="false" outlineLevel="0" collapsed="false">
      <c r="A913" s="1"/>
      <c r="B913" s="1"/>
      <c r="C913" s="1"/>
      <c r="G913" s="1"/>
      <c r="H913" s="18" t="n">
        <v>6</v>
      </c>
      <c r="K913" s="12"/>
    </row>
    <row r="914" customFormat="false" ht="39.75" hidden="false" customHeight="false" outlineLevel="0" collapsed="false">
      <c r="A914" s="28" t="s">
        <v>19</v>
      </c>
      <c r="B914" s="28" t="s">
        <v>771</v>
      </c>
      <c r="C914" s="28" t="s">
        <v>772</v>
      </c>
      <c r="D914" s="28" t="s">
        <v>773</v>
      </c>
      <c r="E914" s="28" t="s">
        <v>774</v>
      </c>
      <c r="G914" s="28" t="s">
        <v>775</v>
      </c>
      <c r="H914" s="28" t="s">
        <v>776</v>
      </c>
      <c r="J914" s="28" t="s">
        <v>777</v>
      </c>
      <c r="K914" s="28" t="s">
        <v>778</v>
      </c>
      <c r="L914" s="28" t="s">
        <v>779</v>
      </c>
      <c r="M914" s="28" t="s">
        <v>780</v>
      </c>
      <c r="N914" s="28" t="s">
        <v>781</v>
      </c>
      <c r="O914" s="28" t="s">
        <v>782</v>
      </c>
      <c r="P914" s="28" t="s">
        <v>783</v>
      </c>
      <c r="Q914" s="28" t="s">
        <v>784</v>
      </c>
      <c r="S914" s="28" t="s">
        <v>785</v>
      </c>
      <c r="T914" s="28" t="s">
        <v>786</v>
      </c>
    </row>
    <row r="915" customFormat="false" ht="12.8" hidden="false" customHeight="false" outlineLevel="0" collapsed="false">
      <c r="A915" s="29" t="s">
        <v>742</v>
      </c>
      <c r="B915" s="16" t="s">
        <v>281</v>
      </c>
      <c r="C915" s="16" t="s">
        <v>283</v>
      </c>
      <c r="D915" s="18" t="n">
        <v>12</v>
      </c>
      <c r="E915" s="18" t="n">
        <v>0</v>
      </c>
      <c r="G915" s="30" t="n">
        <f aca="true">IFERROR(MATCH(TRUE(),INDEX(ISBLANK(OFFSET(G916,0,1,1,200)),0,0),0)-1,200)</f>
        <v>1</v>
      </c>
      <c r="H915" s="12" t="s">
        <v>787</v>
      </c>
      <c r="J915" s="30" t="n">
        <f aca="true">IFERROR(MATCH(TRUE(),INDEX(ISBLANK(OFFSET(J916,0,1,1,200)),0,0),0)-1,200)</f>
        <v>0</v>
      </c>
      <c r="K915" s="12"/>
      <c r="L915" s="31"/>
      <c r="M915" s="31"/>
      <c r="N915" s="32" t="s">
        <v>12</v>
      </c>
      <c r="O915" s="31" t="n">
        <v>1</v>
      </c>
      <c r="P915" s="30" t="n">
        <f aca="true">IFERROR(MATCH(TRUE(),INDEX(ISBLANK(OFFSET(P915,0,1,1,200)),0,0),0)-1,200)</f>
        <v>1</v>
      </c>
      <c r="Q915" s="33" t="n">
        <v>1</v>
      </c>
      <c r="S915" s="30" t="n">
        <f aca="true">IFERROR(MATCH(TRUE(),INDEX(ISBLANK(OFFSET(S916,0,1,1,200)),0,0),0)-1,200)</f>
        <v>0</v>
      </c>
      <c r="T915" s="12"/>
    </row>
    <row r="916" customFormat="false" ht="12.8" hidden="false" customHeight="false" outlineLevel="0" collapsed="false">
      <c r="A916" s="1"/>
      <c r="B916" s="1"/>
      <c r="C916" s="1"/>
      <c r="G916" s="1"/>
      <c r="H916" s="12" t="s">
        <v>788</v>
      </c>
      <c r="K916" s="12"/>
      <c r="T916" s="12"/>
    </row>
    <row r="917" customFormat="false" ht="12.8" hidden="false" customHeight="false" outlineLevel="0" collapsed="false">
      <c r="A917" s="1"/>
      <c r="B917" s="1"/>
      <c r="C917" s="1"/>
      <c r="G917" s="1"/>
      <c r="H917" s="18" t="n">
        <v>6</v>
      </c>
      <c r="K917" s="12"/>
    </row>
    <row r="918" customFormat="false" ht="39.75" hidden="false" customHeight="false" outlineLevel="0" collapsed="false">
      <c r="A918" s="28" t="s">
        <v>19</v>
      </c>
      <c r="B918" s="28" t="s">
        <v>771</v>
      </c>
      <c r="C918" s="28" t="s">
        <v>772</v>
      </c>
      <c r="D918" s="28" t="s">
        <v>773</v>
      </c>
      <c r="E918" s="28" t="s">
        <v>774</v>
      </c>
      <c r="G918" s="28" t="s">
        <v>775</v>
      </c>
      <c r="H918" s="28" t="s">
        <v>776</v>
      </c>
      <c r="J918" s="28" t="s">
        <v>777</v>
      </c>
      <c r="K918" s="28" t="s">
        <v>778</v>
      </c>
      <c r="L918" s="28" t="s">
        <v>779</v>
      </c>
      <c r="M918" s="28" t="s">
        <v>780</v>
      </c>
      <c r="N918" s="28" t="s">
        <v>781</v>
      </c>
      <c r="O918" s="28" t="s">
        <v>782</v>
      </c>
      <c r="P918" s="28" t="s">
        <v>783</v>
      </c>
      <c r="Q918" s="28" t="s">
        <v>784</v>
      </c>
      <c r="S918" s="28" t="s">
        <v>785</v>
      </c>
      <c r="T918" s="28" t="s">
        <v>786</v>
      </c>
    </row>
    <row r="919" customFormat="false" ht="12.8" hidden="false" customHeight="false" outlineLevel="0" collapsed="false">
      <c r="A919" s="29" t="s">
        <v>730</v>
      </c>
      <c r="B919" s="16" t="s">
        <v>297</v>
      </c>
      <c r="C919" s="16" t="s">
        <v>299</v>
      </c>
      <c r="D919" s="18" t="n">
        <v>12</v>
      </c>
      <c r="E919" s="18" t="n">
        <v>0</v>
      </c>
      <c r="G919" s="30" t="n">
        <f aca="true">IFERROR(MATCH(TRUE(),INDEX(ISBLANK(OFFSET(G920,0,1,1,200)),0,0),0)-1,200)</f>
        <v>1</v>
      </c>
      <c r="H919" s="12" t="s">
        <v>787</v>
      </c>
      <c r="J919" s="30" t="n">
        <f aca="true">IFERROR(MATCH(TRUE(),INDEX(ISBLANK(OFFSET(J920,0,1,1,200)),0,0),0)-1,200)</f>
        <v>0</v>
      </c>
      <c r="K919" s="12"/>
      <c r="L919" s="31"/>
      <c r="M919" s="31"/>
      <c r="N919" s="32" t="s">
        <v>12</v>
      </c>
      <c r="O919" s="31" t="n">
        <v>1</v>
      </c>
      <c r="P919" s="30" t="n">
        <f aca="true">IFERROR(MATCH(TRUE(),INDEX(ISBLANK(OFFSET(P919,0,1,1,200)),0,0),0)-1,200)</f>
        <v>1</v>
      </c>
      <c r="Q919" s="33" t="n">
        <v>1</v>
      </c>
      <c r="S919" s="30" t="n">
        <f aca="true">IFERROR(MATCH(TRUE(),INDEX(ISBLANK(OFFSET(S920,0,1,1,200)),0,0),0)-1,200)</f>
        <v>0</v>
      </c>
      <c r="T919" s="12"/>
    </row>
    <row r="920" customFormat="false" ht="12.8" hidden="false" customHeight="false" outlineLevel="0" collapsed="false">
      <c r="A920" s="1"/>
      <c r="B920" s="1"/>
      <c r="C920" s="1"/>
      <c r="G920" s="1"/>
      <c r="H920" s="12" t="s">
        <v>788</v>
      </c>
      <c r="K920" s="12"/>
      <c r="T920" s="12"/>
    </row>
    <row r="921" customFormat="false" ht="12.8" hidden="false" customHeight="false" outlineLevel="0" collapsed="false">
      <c r="A921" s="1"/>
      <c r="B921" s="1"/>
      <c r="C921" s="1"/>
      <c r="G921" s="1"/>
      <c r="H921" s="18" t="n">
        <v>2</v>
      </c>
      <c r="K921" s="12"/>
    </row>
    <row r="922" customFormat="false" ht="39.75" hidden="false" customHeight="false" outlineLevel="0" collapsed="false">
      <c r="A922" s="28" t="s">
        <v>19</v>
      </c>
      <c r="B922" s="28" t="s">
        <v>771</v>
      </c>
      <c r="C922" s="28" t="s">
        <v>772</v>
      </c>
      <c r="D922" s="28" t="s">
        <v>773</v>
      </c>
      <c r="E922" s="28" t="s">
        <v>774</v>
      </c>
      <c r="G922" s="28" t="s">
        <v>775</v>
      </c>
      <c r="H922" s="28" t="s">
        <v>776</v>
      </c>
      <c r="J922" s="28" t="s">
        <v>777</v>
      </c>
      <c r="K922" s="28" t="s">
        <v>778</v>
      </c>
      <c r="L922" s="28" t="s">
        <v>779</v>
      </c>
      <c r="M922" s="28" t="s">
        <v>780</v>
      </c>
      <c r="N922" s="28" t="s">
        <v>781</v>
      </c>
      <c r="O922" s="28" t="s">
        <v>782</v>
      </c>
      <c r="P922" s="28" t="s">
        <v>783</v>
      </c>
      <c r="Q922" s="28" t="s">
        <v>784</v>
      </c>
      <c r="S922" s="28" t="s">
        <v>785</v>
      </c>
      <c r="T922" s="28" t="s">
        <v>786</v>
      </c>
    </row>
    <row r="923" customFormat="false" ht="12.8" hidden="false" customHeight="false" outlineLevel="0" collapsed="false">
      <c r="A923" s="29" t="s">
        <v>730</v>
      </c>
      <c r="B923" s="16" t="s">
        <v>303</v>
      </c>
      <c r="C923" s="16" t="s">
        <v>305</v>
      </c>
      <c r="D923" s="18" t="n">
        <v>12</v>
      </c>
      <c r="E923" s="18" t="n">
        <v>0</v>
      </c>
      <c r="G923" s="30" t="n">
        <f aca="true">IFERROR(MATCH(TRUE(),INDEX(ISBLANK(OFFSET(G924,0,1,1,200)),0,0),0)-1,200)</f>
        <v>1</v>
      </c>
      <c r="H923" s="12" t="s">
        <v>787</v>
      </c>
      <c r="J923" s="30" t="n">
        <f aca="true">IFERROR(MATCH(TRUE(),INDEX(ISBLANK(OFFSET(J924,0,1,1,200)),0,0),0)-1,200)</f>
        <v>0</v>
      </c>
      <c r="K923" s="12"/>
      <c r="L923" s="31"/>
      <c r="M923" s="31"/>
      <c r="N923" s="32" t="s">
        <v>12</v>
      </c>
      <c r="O923" s="31" t="n">
        <v>1</v>
      </c>
      <c r="P923" s="30" t="n">
        <f aca="true">IFERROR(MATCH(TRUE(),INDEX(ISBLANK(OFFSET(P923,0,1,1,200)),0,0),0)-1,200)</f>
        <v>1</v>
      </c>
      <c r="Q923" s="33" t="n">
        <v>1</v>
      </c>
      <c r="S923" s="30" t="n">
        <f aca="true">IFERROR(MATCH(TRUE(),INDEX(ISBLANK(OFFSET(S924,0,1,1,200)),0,0),0)-1,200)</f>
        <v>0</v>
      </c>
      <c r="T923" s="12"/>
    </row>
    <row r="924" customFormat="false" ht="12.8" hidden="false" customHeight="false" outlineLevel="0" collapsed="false">
      <c r="A924" s="1"/>
      <c r="B924" s="1"/>
      <c r="C924" s="1"/>
      <c r="G924" s="1"/>
      <c r="H924" s="12" t="s">
        <v>788</v>
      </c>
      <c r="K924" s="12"/>
      <c r="T924" s="12"/>
    </row>
    <row r="925" customFormat="false" ht="12.8" hidden="false" customHeight="false" outlineLevel="0" collapsed="false">
      <c r="A925" s="1"/>
      <c r="B925" s="1"/>
      <c r="C925" s="1"/>
      <c r="G925" s="1"/>
      <c r="H925" s="18" t="n">
        <v>0</v>
      </c>
      <c r="K925" s="12"/>
    </row>
    <row r="926" customFormat="false" ht="39.75" hidden="false" customHeight="false" outlineLevel="0" collapsed="false">
      <c r="A926" s="28" t="s">
        <v>19</v>
      </c>
      <c r="B926" s="28" t="s">
        <v>771</v>
      </c>
      <c r="C926" s="28" t="s">
        <v>772</v>
      </c>
      <c r="D926" s="28" t="s">
        <v>773</v>
      </c>
      <c r="E926" s="28" t="s">
        <v>774</v>
      </c>
      <c r="G926" s="28" t="s">
        <v>775</v>
      </c>
      <c r="H926" s="28" t="s">
        <v>776</v>
      </c>
      <c r="J926" s="28" t="s">
        <v>777</v>
      </c>
      <c r="K926" s="28" t="s">
        <v>778</v>
      </c>
      <c r="L926" s="28" t="s">
        <v>779</v>
      </c>
      <c r="M926" s="28" t="s">
        <v>780</v>
      </c>
      <c r="N926" s="28" t="s">
        <v>781</v>
      </c>
      <c r="O926" s="28" t="s">
        <v>782</v>
      </c>
      <c r="P926" s="28" t="s">
        <v>783</v>
      </c>
      <c r="Q926" s="28" t="s">
        <v>784</v>
      </c>
      <c r="S926" s="28" t="s">
        <v>785</v>
      </c>
      <c r="T926" s="28" t="s">
        <v>786</v>
      </c>
    </row>
    <row r="927" customFormat="false" ht="12.8" hidden="false" customHeight="false" outlineLevel="0" collapsed="false">
      <c r="A927" s="29" t="s">
        <v>730</v>
      </c>
      <c r="B927" s="16" t="s">
        <v>308</v>
      </c>
      <c r="C927" s="16" t="s">
        <v>310</v>
      </c>
      <c r="D927" s="18" t="n">
        <v>12</v>
      </c>
      <c r="E927" s="18" t="n">
        <v>0</v>
      </c>
      <c r="G927" s="30" t="n">
        <f aca="true">IFERROR(MATCH(TRUE(),INDEX(ISBLANK(OFFSET(G928,0,1,1,200)),0,0),0)-1,200)</f>
        <v>1</v>
      </c>
      <c r="H927" s="12" t="s">
        <v>787</v>
      </c>
      <c r="J927" s="30" t="n">
        <f aca="true">IFERROR(MATCH(TRUE(),INDEX(ISBLANK(OFFSET(J928,0,1,1,200)),0,0),0)-1,200)</f>
        <v>0</v>
      </c>
      <c r="K927" s="12"/>
      <c r="L927" s="31"/>
      <c r="M927" s="31"/>
      <c r="N927" s="32" t="s">
        <v>12</v>
      </c>
      <c r="O927" s="31" t="n">
        <v>1</v>
      </c>
      <c r="P927" s="30" t="n">
        <f aca="true">IFERROR(MATCH(TRUE(),INDEX(ISBLANK(OFFSET(P927,0,1,1,200)),0,0),0)-1,200)</f>
        <v>1</v>
      </c>
      <c r="Q927" s="33" t="n">
        <v>1</v>
      </c>
      <c r="S927" s="30" t="n">
        <f aca="true">IFERROR(MATCH(TRUE(),INDEX(ISBLANK(OFFSET(S928,0,1,1,200)),0,0),0)-1,200)</f>
        <v>0</v>
      </c>
      <c r="T927" s="12"/>
    </row>
    <row r="928" customFormat="false" ht="12.8" hidden="false" customHeight="false" outlineLevel="0" collapsed="false">
      <c r="A928" s="1"/>
      <c r="B928" s="1"/>
      <c r="C928" s="1"/>
      <c r="G928" s="1"/>
      <c r="H928" s="12" t="s">
        <v>788</v>
      </c>
      <c r="K928" s="12"/>
      <c r="T928" s="12"/>
    </row>
    <row r="929" customFormat="false" ht="12.8" hidden="false" customHeight="false" outlineLevel="0" collapsed="false">
      <c r="A929" s="1"/>
      <c r="B929" s="1"/>
      <c r="C929" s="1"/>
      <c r="G929" s="1"/>
      <c r="H929" s="18" t="n">
        <v>1</v>
      </c>
      <c r="K929" s="12"/>
    </row>
    <row r="930" customFormat="false" ht="39.75" hidden="false" customHeight="false" outlineLevel="0" collapsed="false">
      <c r="A930" s="28" t="s">
        <v>19</v>
      </c>
      <c r="B930" s="28" t="s">
        <v>771</v>
      </c>
      <c r="C930" s="28" t="s">
        <v>772</v>
      </c>
      <c r="D930" s="28" t="s">
        <v>773</v>
      </c>
      <c r="E930" s="28" t="s">
        <v>774</v>
      </c>
      <c r="G930" s="28" t="s">
        <v>775</v>
      </c>
      <c r="H930" s="28" t="s">
        <v>776</v>
      </c>
      <c r="J930" s="28" t="s">
        <v>777</v>
      </c>
      <c r="K930" s="28" t="s">
        <v>778</v>
      </c>
      <c r="L930" s="28" t="s">
        <v>779</v>
      </c>
      <c r="M930" s="28" t="s">
        <v>780</v>
      </c>
      <c r="N930" s="28" t="s">
        <v>781</v>
      </c>
      <c r="O930" s="28" t="s">
        <v>782</v>
      </c>
      <c r="P930" s="28" t="s">
        <v>783</v>
      </c>
      <c r="Q930" s="28" t="s">
        <v>784</v>
      </c>
      <c r="S930" s="28" t="s">
        <v>785</v>
      </c>
      <c r="T930" s="28" t="s">
        <v>786</v>
      </c>
    </row>
    <row r="931" customFormat="false" ht="12.8" hidden="false" customHeight="false" outlineLevel="0" collapsed="false">
      <c r="A931" s="29" t="s">
        <v>730</v>
      </c>
      <c r="B931" s="16" t="s">
        <v>314</v>
      </c>
      <c r="C931" s="16" t="s">
        <v>316</v>
      </c>
      <c r="D931" s="18" t="n">
        <v>12</v>
      </c>
      <c r="E931" s="18" t="n">
        <v>0</v>
      </c>
      <c r="G931" s="30" t="n">
        <f aca="true">IFERROR(MATCH(TRUE(),INDEX(ISBLANK(OFFSET(G932,0,1,1,200)),0,0),0)-1,200)</f>
        <v>1</v>
      </c>
      <c r="H931" s="12" t="s">
        <v>787</v>
      </c>
      <c r="J931" s="30" t="n">
        <f aca="true">IFERROR(MATCH(TRUE(),INDEX(ISBLANK(OFFSET(J932,0,1,1,200)),0,0),0)-1,200)</f>
        <v>0</v>
      </c>
      <c r="K931" s="12"/>
      <c r="L931" s="31"/>
      <c r="M931" s="31"/>
      <c r="N931" s="32" t="s">
        <v>12</v>
      </c>
      <c r="O931" s="31" t="n">
        <v>1</v>
      </c>
      <c r="P931" s="30" t="n">
        <f aca="true">IFERROR(MATCH(TRUE(),INDEX(ISBLANK(OFFSET(P931,0,1,1,200)),0,0),0)-1,200)</f>
        <v>1</v>
      </c>
      <c r="Q931" s="33" t="n">
        <v>1</v>
      </c>
      <c r="S931" s="30" t="n">
        <f aca="true">IFERROR(MATCH(TRUE(),INDEX(ISBLANK(OFFSET(S932,0,1,1,200)),0,0),0)-1,200)</f>
        <v>0</v>
      </c>
      <c r="T931" s="12"/>
    </row>
    <row r="932" customFormat="false" ht="12.8" hidden="false" customHeight="false" outlineLevel="0" collapsed="false">
      <c r="A932" s="1"/>
      <c r="B932" s="1"/>
      <c r="C932" s="1"/>
      <c r="G932" s="1"/>
      <c r="H932" s="12" t="s">
        <v>788</v>
      </c>
      <c r="K932" s="12"/>
      <c r="T932" s="12"/>
    </row>
    <row r="933" customFormat="false" ht="12.8" hidden="false" customHeight="false" outlineLevel="0" collapsed="false">
      <c r="A933" s="1"/>
      <c r="B933" s="1"/>
      <c r="C933" s="1"/>
      <c r="G933" s="1"/>
      <c r="H933" s="18" t="n">
        <v>2</v>
      </c>
      <c r="K933" s="12"/>
    </row>
    <row r="934" customFormat="false" ht="39.75" hidden="false" customHeight="false" outlineLevel="0" collapsed="false">
      <c r="A934" s="28" t="s">
        <v>19</v>
      </c>
      <c r="B934" s="28" t="s">
        <v>771</v>
      </c>
      <c r="C934" s="28" t="s">
        <v>772</v>
      </c>
      <c r="D934" s="28" t="s">
        <v>773</v>
      </c>
      <c r="E934" s="28" t="s">
        <v>774</v>
      </c>
      <c r="G934" s="28" t="s">
        <v>775</v>
      </c>
      <c r="H934" s="28" t="s">
        <v>776</v>
      </c>
      <c r="J934" s="28" t="s">
        <v>777</v>
      </c>
      <c r="K934" s="28" t="s">
        <v>778</v>
      </c>
      <c r="L934" s="28" t="s">
        <v>779</v>
      </c>
      <c r="M934" s="28" t="s">
        <v>780</v>
      </c>
      <c r="N934" s="28" t="s">
        <v>781</v>
      </c>
      <c r="O934" s="28" t="s">
        <v>782</v>
      </c>
      <c r="P934" s="28" t="s">
        <v>783</v>
      </c>
      <c r="Q934" s="28" t="s">
        <v>784</v>
      </c>
      <c r="S934" s="28" t="s">
        <v>785</v>
      </c>
      <c r="T934" s="28" t="s">
        <v>786</v>
      </c>
    </row>
    <row r="935" customFormat="false" ht="12.8" hidden="false" customHeight="false" outlineLevel="0" collapsed="false">
      <c r="A935" s="29" t="s">
        <v>730</v>
      </c>
      <c r="B935" s="16" t="s">
        <v>320</v>
      </c>
      <c r="C935" s="16" t="s">
        <v>322</v>
      </c>
      <c r="D935" s="18" t="n">
        <v>12</v>
      </c>
      <c r="E935" s="18" t="n">
        <v>0</v>
      </c>
      <c r="G935" s="30" t="n">
        <f aca="true">IFERROR(MATCH(TRUE(),INDEX(ISBLANK(OFFSET(G936,0,1,1,200)),0,0),0)-1,200)</f>
        <v>1</v>
      </c>
      <c r="H935" s="12" t="s">
        <v>787</v>
      </c>
      <c r="J935" s="30" t="n">
        <f aca="true">IFERROR(MATCH(TRUE(),INDEX(ISBLANK(OFFSET(J936,0,1,1,200)),0,0),0)-1,200)</f>
        <v>0</v>
      </c>
      <c r="K935" s="12"/>
      <c r="L935" s="31"/>
      <c r="M935" s="31"/>
      <c r="N935" s="32" t="s">
        <v>12</v>
      </c>
      <c r="O935" s="31" t="n">
        <v>1</v>
      </c>
      <c r="P935" s="30" t="n">
        <f aca="true">IFERROR(MATCH(TRUE(),INDEX(ISBLANK(OFFSET(P935,0,1,1,200)),0,0),0)-1,200)</f>
        <v>1</v>
      </c>
      <c r="Q935" s="33" t="n">
        <v>1</v>
      </c>
      <c r="S935" s="30" t="n">
        <f aca="true">IFERROR(MATCH(TRUE(),INDEX(ISBLANK(OFFSET(S936,0,1,1,200)),0,0),0)-1,200)</f>
        <v>0</v>
      </c>
      <c r="T935" s="12"/>
    </row>
    <row r="936" customFormat="false" ht="12.8" hidden="false" customHeight="false" outlineLevel="0" collapsed="false">
      <c r="A936" s="1"/>
      <c r="B936" s="1"/>
      <c r="C936" s="1"/>
      <c r="G936" s="1"/>
      <c r="H936" s="12" t="s">
        <v>788</v>
      </c>
      <c r="K936" s="12"/>
      <c r="T936" s="12"/>
    </row>
    <row r="937" customFormat="false" ht="12.8" hidden="false" customHeight="false" outlineLevel="0" collapsed="false">
      <c r="A937" s="1"/>
      <c r="B937" s="1"/>
      <c r="C937" s="1"/>
      <c r="G937" s="1"/>
      <c r="H937" s="18" t="n">
        <v>1</v>
      </c>
      <c r="K937" s="12"/>
    </row>
    <row r="938" customFormat="false" ht="39.75" hidden="false" customHeight="false" outlineLevel="0" collapsed="false">
      <c r="A938" s="28" t="s">
        <v>19</v>
      </c>
      <c r="B938" s="28" t="s">
        <v>771</v>
      </c>
      <c r="C938" s="28" t="s">
        <v>772</v>
      </c>
      <c r="D938" s="28" t="s">
        <v>773</v>
      </c>
      <c r="E938" s="28" t="s">
        <v>774</v>
      </c>
      <c r="G938" s="28" t="s">
        <v>775</v>
      </c>
      <c r="H938" s="28" t="s">
        <v>776</v>
      </c>
      <c r="J938" s="28" t="s">
        <v>777</v>
      </c>
      <c r="K938" s="28" t="s">
        <v>778</v>
      </c>
      <c r="L938" s="28" t="s">
        <v>779</v>
      </c>
      <c r="M938" s="28" t="s">
        <v>780</v>
      </c>
      <c r="N938" s="28" t="s">
        <v>781</v>
      </c>
      <c r="O938" s="28" t="s">
        <v>782</v>
      </c>
      <c r="P938" s="28" t="s">
        <v>783</v>
      </c>
      <c r="Q938" s="28" t="s">
        <v>784</v>
      </c>
      <c r="S938" s="28" t="s">
        <v>785</v>
      </c>
      <c r="T938" s="28" t="s">
        <v>786</v>
      </c>
    </row>
    <row r="939" customFormat="false" ht="12.8" hidden="false" customHeight="false" outlineLevel="0" collapsed="false">
      <c r="A939" s="29" t="s">
        <v>730</v>
      </c>
      <c r="B939" s="16" t="s">
        <v>326</v>
      </c>
      <c r="C939" s="16" t="s">
        <v>328</v>
      </c>
      <c r="D939" s="18" t="n">
        <v>12</v>
      </c>
      <c r="E939" s="18" t="n">
        <v>0</v>
      </c>
      <c r="G939" s="30" t="n">
        <f aca="true">IFERROR(MATCH(TRUE(),INDEX(ISBLANK(OFFSET(G940,0,1,1,200)),0,0),0)-1,200)</f>
        <v>1</v>
      </c>
      <c r="H939" s="12" t="s">
        <v>787</v>
      </c>
      <c r="J939" s="30" t="n">
        <f aca="true">IFERROR(MATCH(TRUE(),INDEX(ISBLANK(OFFSET(J940,0,1,1,200)),0,0),0)-1,200)</f>
        <v>0</v>
      </c>
      <c r="K939" s="12"/>
      <c r="L939" s="31"/>
      <c r="M939" s="31"/>
      <c r="N939" s="32" t="s">
        <v>12</v>
      </c>
      <c r="O939" s="31" t="n">
        <v>1</v>
      </c>
      <c r="P939" s="30" t="n">
        <f aca="true">IFERROR(MATCH(TRUE(),INDEX(ISBLANK(OFFSET(P939,0,1,1,200)),0,0),0)-1,200)</f>
        <v>1</v>
      </c>
      <c r="Q939" s="33" t="n">
        <v>1</v>
      </c>
      <c r="S939" s="30" t="n">
        <f aca="true">IFERROR(MATCH(TRUE(),INDEX(ISBLANK(OFFSET(S940,0,1,1,200)),0,0),0)-1,200)</f>
        <v>0</v>
      </c>
      <c r="T939" s="12"/>
    </row>
    <row r="940" customFormat="false" ht="12.8" hidden="false" customHeight="false" outlineLevel="0" collapsed="false">
      <c r="A940" s="1"/>
      <c r="B940" s="1"/>
      <c r="C940" s="1"/>
      <c r="G940" s="1"/>
      <c r="H940" s="12" t="s">
        <v>788</v>
      </c>
      <c r="K940" s="12"/>
      <c r="T940" s="12"/>
    </row>
    <row r="941" customFormat="false" ht="12.8" hidden="false" customHeight="false" outlineLevel="0" collapsed="false">
      <c r="A941" s="1"/>
      <c r="B941" s="1"/>
      <c r="C941" s="1"/>
      <c r="G941" s="1"/>
      <c r="H941" s="18" t="n">
        <v>1</v>
      </c>
      <c r="K941" s="12"/>
    </row>
    <row r="942" customFormat="false" ht="39.75" hidden="false" customHeight="false" outlineLevel="0" collapsed="false">
      <c r="A942" s="28" t="s">
        <v>19</v>
      </c>
      <c r="B942" s="28" t="s">
        <v>771</v>
      </c>
      <c r="C942" s="28" t="s">
        <v>772</v>
      </c>
      <c r="D942" s="28" t="s">
        <v>773</v>
      </c>
      <c r="E942" s="28" t="s">
        <v>774</v>
      </c>
      <c r="G942" s="28" t="s">
        <v>775</v>
      </c>
      <c r="H942" s="28" t="s">
        <v>776</v>
      </c>
      <c r="J942" s="28" t="s">
        <v>777</v>
      </c>
      <c r="K942" s="28" t="s">
        <v>778</v>
      </c>
      <c r="L942" s="28" t="s">
        <v>779</v>
      </c>
      <c r="M942" s="28" t="s">
        <v>780</v>
      </c>
      <c r="N942" s="28" t="s">
        <v>781</v>
      </c>
      <c r="O942" s="28" t="s">
        <v>782</v>
      </c>
      <c r="P942" s="28" t="s">
        <v>783</v>
      </c>
      <c r="Q942" s="28" t="s">
        <v>784</v>
      </c>
      <c r="S942" s="28" t="s">
        <v>785</v>
      </c>
      <c r="T942" s="28" t="s">
        <v>786</v>
      </c>
    </row>
    <row r="943" customFormat="false" ht="12.8" hidden="false" customHeight="false" outlineLevel="0" collapsed="false">
      <c r="A943" s="29" t="s">
        <v>730</v>
      </c>
      <c r="B943" s="16" t="s">
        <v>332</v>
      </c>
      <c r="C943" s="16" t="s">
        <v>334</v>
      </c>
      <c r="D943" s="18" t="n">
        <v>12</v>
      </c>
      <c r="E943" s="18" t="n">
        <v>0</v>
      </c>
      <c r="G943" s="30" t="n">
        <f aca="true">IFERROR(MATCH(TRUE(),INDEX(ISBLANK(OFFSET(G944,0,1,1,200)),0,0),0)-1,200)</f>
        <v>1</v>
      </c>
      <c r="H943" s="12" t="s">
        <v>787</v>
      </c>
      <c r="J943" s="30" t="n">
        <f aca="true">IFERROR(MATCH(TRUE(),INDEX(ISBLANK(OFFSET(J944,0,1,1,200)),0,0),0)-1,200)</f>
        <v>0</v>
      </c>
      <c r="K943" s="12"/>
      <c r="L943" s="31"/>
      <c r="M943" s="31"/>
      <c r="N943" s="32" t="s">
        <v>12</v>
      </c>
      <c r="O943" s="31" t="n">
        <v>1</v>
      </c>
      <c r="P943" s="30" t="n">
        <f aca="true">IFERROR(MATCH(TRUE(),INDEX(ISBLANK(OFFSET(P943,0,1,1,200)),0,0),0)-1,200)</f>
        <v>1</v>
      </c>
      <c r="Q943" s="33" t="n">
        <v>1</v>
      </c>
      <c r="S943" s="30" t="n">
        <f aca="true">IFERROR(MATCH(TRUE(),INDEX(ISBLANK(OFFSET(S944,0,1,1,200)),0,0),0)-1,200)</f>
        <v>0</v>
      </c>
      <c r="T943" s="12"/>
    </row>
    <row r="944" customFormat="false" ht="12.8" hidden="false" customHeight="false" outlineLevel="0" collapsed="false">
      <c r="A944" s="1"/>
      <c r="B944" s="1"/>
      <c r="C944" s="1"/>
      <c r="G944" s="1"/>
      <c r="H944" s="12" t="s">
        <v>788</v>
      </c>
      <c r="K944" s="12"/>
      <c r="T944" s="12"/>
    </row>
    <row r="945" customFormat="false" ht="12.8" hidden="false" customHeight="false" outlineLevel="0" collapsed="false">
      <c r="A945" s="1"/>
      <c r="B945" s="1"/>
      <c r="C945" s="1"/>
      <c r="G945" s="1"/>
      <c r="H945" s="18" t="n">
        <v>2</v>
      </c>
      <c r="K945" s="12"/>
    </row>
    <row r="946" customFormat="false" ht="39.75" hidden="false" customHeight="false" outlineLevel="0" collapsed="false">
      <c r="A946" s="28" t="s">
        <v>19</v>
      </c>
      <c r="B946" s="28" t="s">
        <v>771</v>
      </c>
      <c r="C946" s="28" t="s">
        <v>772</v>
      </c>
      <c r="D946" s="28" t="s">
        <v>773</v>
      </c>
      <c r="E946" s="28" t="s">
        <v>774</v>
      </c>
      <c r="G946" s="28" t="s">
        <v>775</v>
      </c>
      <c r="H946" s="28" t="s">
        <v>776</v>
      </c>
      <c r="J946" s="28" t="s">
        <v>777</v>
      </c>
      <c r="K946" s="28" t="s">
        <v>778</v>
      </c>
      <c r="L946" s="28" t="s">
        <v>779</v>
      </c>
      <c r="M946" s="28" t="s">
        <v>780</v>
      </c>
      <c r="N946" s="28" t="s">
        <v>781</v>
      </c>
      <c r="O946" s="28" t="s">
        <v>782</v>
      </c>
      <c r="P946" s="28" t="s">
        <v>783</v>
      </c>
      <c r="Q946" s="28" t="s">
        <v>784</v>
      </c>
      <c r="S946" s="28" t="s">
        <v>785</v>
      </c>
      <c r="T946" s="28" t="s">
        <v>786</v>
      </c>
    </row>
    <row r="947" customFormat="false" ht="12.8" hidden="false" customHeight="false" outlineLevel="0" collapsed="false">
      <c r="A947" s="29" t="s">
        <v>730</v>
      </c>
      <c r="B947" s="16" t="s">
        <v>338</v>
      </c>
      <c r="C947" s="16" t="s">
        <v>340</v>
      </c>
      <c r="D947" s="18" t="n">
        <v>12</v>
      </c>
      <c r="E947" s="18" t="n">
        <v>0</v>
      </c>
      <c r="G947" s="30" t="n">
        <f aca="true">IFERROR(MATCH(TRUE(),INDEX(ISBLANK(OFFSET(G948,0,1,1,200)),0,0),0)-1,200)</f>
        <v>1</v>
      </c>
      <c r="H947" s="12" t="s">
        <v>787</v>
      </c>
      <c r="J947" s="30" t="n">
        <f aca="true">IFERROR(MATCH(TRUE(),INDEX(ISBLANK(OFFSET(J948,0,1,1,200)),0,0),0)-1,200)</f>
        <v>0</v>
      </c>
      <c r="K947" s="12"/>
      <c r="L947" s="31"/>
      <c r="M947" s="31"/>
      <c r="N947" s="32" t="s">
        <v>12</v>
      </c>
      <c r="O947" s="31" t="n">
        <v>1</v>
      </c>
      <c r="P947" s="30" t="n">
        <f aca="true">IFERROR(MATCH(TRUE(),INDEX(ISBLANK(OFFSET(P947,0,1,1,200)),0,0),0)-1,200)</f>
        <v>1</v>
      </c>
      <c r="Q947" s="33" t="n">
        <v>1</v>
      </c>
      <c r="S947" s="30" t="n">
        <f aca="true">IFERROR(MATCH(TRUE(),INDEX(ISBLANK(OFFSET(S948,0,1,1,200)),0,0),0)-1,200)</f>
        <v>0</v>
      </c>
      <c r="T947" s="12"/>
    </row>
    <row r="948" customFormat="false" ht="12.8" hidden="false" customHeight="false" outlineLevel="0" collapsed="false">
      <c r="A948" s="1"/>
      <c r="B948" s="1"/>
      <c r="C948" s="1"/>
      <c r="G948" s="1"/>
      <c r="H948" s="12" t="s">
        <v>788</v>
      </c>
      <c r="K948" s="12"/>
      <c r="T948" s="12"/>
    </row>
    <row r="949" customFormat="false" ht="12.8" hidden="false" customHeight="false" outlineLevel="0" collapsed="false">
      <c r="A949" s="1"/>
      <c r="B949" s="1"/>
      <c r="C949" s="1"/>
      <c r="G949" s="1"/>
      <c r="H949" s="18" t="n">
        <v>1</v>
      </c>
      <c r="K949" s="12"/>
    </row>
    <row r="950" customFormat="false" ht="39.75" hidden="false" customHeight="false" outlineLevel="0" collapsed="false">
      <c r="A950" s="28" t="s">
        <v>19</v>
      </c>
      <c r="B950" s="28" t="s">
        <v>771</v>
      </c>
      <c r="C950" s="28" t="s">
        <v>772</v>
      </c>
      <c r="D950" s="28" t="s">
        <v>773</v>
      </c>
      <c r="E950" s="28" t="s">
        <v>774</v>
      </c>
      <c r="G950" s="28" t="s">
        <v>775</v>
      </c>
      <c r="H950" s="28" t="s">
        <v>776</v>
      </c>
      <c r="J950" s="28" t="s">
        <v>777</v>
      </c>
      <c r="K950" s="28" t="s">
        <v>778</v>
      </c>
      <c r="L950" s="28" t="s">
        <v>779</v>
      </c>
      <c r="M950" s="28" t="s">
        <v>780</v>
      </c>
      <c r="N950" s="28" t="s">
        <v>781</v>
      </c>
      <c r="O950" s="28" t="s">
        <v>782</v>
      </c>
      <c r="P950" s="28" t="s">
        <v>783</v>
      </c>
      <c r="Q950" s="28" t="s">
        <v>784</v>
      </c>
      <c r="S950" s="28" t="s">
        <v>785</v>
      </c>
      <c r="T950" s="28" t="s">
        <v>786</v>
      </c>
    </row>
    <row r="951" customFormat="false" ht="12.8" hidden="false" customHeight="false" outlineLevel="0" collapsed="false">
      <c r="A951" s="29" t="s">
        <v>730</v>
      </c>
      <c r="B951" s="16" t="s">
        <v>344</v>
      </c>
      <c r="C951" s="16" t="s">
        <v>346</v>
      </c>
      <c r="D951" s="18" t="n">
        <v>12</v>
      </c>
      <c r="E951" s="18" t="n">
        <v>0</v>
      </c>
      <c r="G951" s="30" t="n">
        <f aca="true">IFERROR(MATCH(TRUE(),INDEX(ISBLANK(OFFSET(G952,0,1,1,200)),0,0),0)-1,200)</f>
        <v>1</v>
      </c>
      <c r="H951" s="12" t="s">
        <v>787</v>
      </c>
      <c r="J951" s="30" t="n">
        <f aca="true">IFERROR(MATCH(TRUE(),INDEX(ISBLANK(OFFSET(J952,0,1,1,200)),0,0),0)-1,200)</f>
        <v>0</v>
      </c>
      <c r="K951" s="12"/>
      <c r="L951" s="31"/>
      <c r="M951" s="31"/>
      <c r="N951" s="32" t="s">
        <v>12</v>
      </c>
      <c r="O951" s="31" t="n">
        <v>1</v>
      </c>
      <c r="P951" s="30" t="n">
        <f aca="true">IFERROR(MATCH(TRUE(),INDEX(ISBLANK(OFFSET(P951,0,1,1,200)),0,0),0)-1,200)</f>
        <v>1</v>
      </c>
      <c r="Q951" s="33" t="n">
        <v>1</v>
      </c>
      <c r="S951" s="30" t="n">
        <f aca="true">IFERROR(MATCH(TRUE(),INDEX(ISBLANK(OFFSET(S952,0,1,1,200)),0,0),0)-1,200)</f>
        <v>0</v>
      </c>
      <c r="T951" s="12"/>
    </row>
    <row r="952" customFormat="false" ht="12.8" hidden="false" customHeight="false" outlineLevel="0" collapsed="false">
      <c r="A952" s="1"/>
      <c r="B952" s="1"/>
      <c r="C952" s="1"/>
      <c r="G952" s="1"/>
      <c r="H952" s="12" t="s">
        <v>788</v>
      </c>
      <c r="K952" s="12"/>
      <c r="T952" s="12"/>
    </row>
    <row r="953" customFormat="false" ht="12.8" hidden="false" customHeight="false" outlineLevel="0" collapsed="false">
      <c r="A953" s="1"/>
      <c r="B953" s="1"/>
      <c r="C953" s="1"/>
      <c r="G953" s="1"/>
      <c r="H953" s="18" t="n">
        <v>0</v>
      </c>
      <c r="K953" s="12"/>
    </row>
    <row r="954" customFormat="false" ht="39.75" hidden="false" customHeight="false" outlineLevel="0" collapsed="false">
      <c r="A954" s="28" t="s">
        <v>19</v>
      </c>
      <c r="B954" s="28" t="s">
        <v>771</v>
      </c>
      <c r="C954" s="28" t="s">
        <v>772</v>
      </c>
      <c r="D954" s="28" t="s">
        <v>773</v>
      </c>
      <c r="E954" s="28" t="s">
        <v>774</v>
      </c>
      <c r="G954" s="28" t="s">
        <v>775</v>
      </c>
      <c r="H954" s="28" t="s">
        <v>776</v>
      </c>
      <c r="J954" s="28" t="s">
        <v>777</v>
      </c>
      <c r="K954" s="28" t="s">
        <v>778</v>
      </c>
      <c r="L954" s="28" t="s">
        <v>779</v>
      </c>
      <c r="M954" s="28" t="s">
        <v>780</v>
      </c>
      <c r="N954" s="28" t="s">
        <v>781</v>
      </c>
      <c r="O954" s="28" t="s">
        <v>782</v>
      </c>
      <c r="P954" s="28" t="s">
        <v>783</v>
      </c>
      <c r="Q954" s="28" t="s">
        <v>784</v>
      </c>
      <c r="S954" s="28" t="s">
        <v>785</v>
      </c>
      <c r="T954" s="28" t="s">
        <v>786</v>
      </c>
    </row>
    <row r="955" customFormat="false" ht="12.8" hidden="false" customHeight="false" outlineLevel="0" collapsed="false">
      <c r="A955" s="29" t="s">
        <v>730</v>
      </c>
      <c r="B955" s="16" t="s">
        <v>350</v>
      </c>
      <c r="C955" s="16" t="s">
        <v>352</v>
      </c>
      <c r="D955" s="18" t="n">
        <v>12</v>
      </c>
      <c r="E955" s="18" t="n">
        <v>0</v>
      </c>
      <c r="G955" s="30" t="n">
        <f aca="true">IFERROR(MATCH(TRUE(),INDEX(ISBLANK(OFFSET(G956,0,1,1,200)),0,0),0)-1,200)</f>
        <v>1</v>
      </c>
      <c r="H955" s="12" t="s">
        <v>787</v>
      </c>
      <c r="J955" s="30" t="n">
        <f aca="true">IFERROR(MATCH(TRUE(),INDEX(ISBLANK(OFFSET(J956,0,1,1,200)),0,0),0)-1,200)</f>
        <v>0</v>
      </c>
      <c r="K955" s="12"/>
      <c r="L955" s="31"/>
      <c r="M955" s="31"/>
      <c r="N955" s="32" t="s">
        <v>12</v>
      </c>
      <c r="O955" s="31" t="n">
        <v>1</v>
      </c>
      <c r="P955" s="30" t="n">
        <f aca="true">IFERROR(MATCH(TRUE(),INDEX(ISBLANK(OFFSET(P955,0,1,1,200)),0,0),0)-1,200)</f>
        <v>1</v>
      </c>
      <c r="Q955" s="33" t="n">
        <v>1</v>
      </c>
      <c r="S955" s="30" t="n">
        <f aca="true">IFERROR(MATCH(TRUE(),INDEX(ISBLANK(OFFSET(S956,0,1,1,200)),0,0),0)-1,200)</f>
        <v>0</v>
      </c>
      <c r="T955" s="12"/>
    </row>
    <row r="956" customFormat="false" ht="12.8" hidden="false" customHeight="false" outlineLevel="0" collapsed="false">
      <c r="A956" s="1"/>
      <c r="B956" s="1"/>
      <c r="C956" s="1"/>
      <c r="G956" s="1"/>
      <c r="H956" s="12" t="s">
        <v>788</v>
      </c>
      <c r="K956" s="12"/>
      <c r="T956" s="12"/>
    </row>
    <row r="957" customFormat="false" ht="12.8" hidden="false" customHeight="false" outlineLevel="0" collapsed="false">
      <c r="A957" s="1"/>
      <c r="B957" s="1"/>
      <c r="C957" s="1"/>
      <c r="G957" s="1"/>
      <c r="H957" s="18" t="n">
        <v>1</v>
      </c>
      <c r="K957" s="12"/>
    </row>
    <row r="958" customFormat="false" ht="39.75" hidden="false" customHeight="false" outlineLevel="0" collapsed="false">
      <c r="A958" s="28" t="s">
        <v>19</v>
      </c>
      <c r="B958" s="28" t="s">
        <v>771</v>
      </c>
      <c r="C958" s="28" t="s">
        <v>772</v>
      </c>
      <c r="D958" s="28" t="s">
        <v>773</v>
      </c>
      <c r="E958" s="28" t="s">
        <v>774</v>
      </c>
      <c r="G958" s="28" t="s">
        <v>775</v>
      </c>
      <c r="H958" s="28" t="s">
        <v>776</v>
      </c>
      <c r="J958" s="28" t="s">
        <v>777</v>
      </c>
      <c r="K958" s="28" t="s">
        <v>778</v>
      </c>
      <c r="L958" s="28" t="s">
        <v>779</v>
      </c>
      <c r="M958" s="28" t="s">
        <v>780</v>
      </c>
      <c r="N958" s="28" t="s">
        <v>781</v>
      </c>
      <c r="O958" s="28" t="s">
        <v>782</v>
      </c>
      <c r="P958" s="28" t="s">
        <v>783</v>
      </c>
      <c r="Q958" s="28" t="s">
        <v>784</v>
      </c>
      <c r="S958" s="28" t="s">
        <v>785</v>
      </c>
      <c r="T958" s="28" t="s">
        <v>786</v>
      </c>
    </row>
    <row r="959" customFormat="false" ht="12.8" hidden="false" customHeight="false" outlineLevel="0" collapsed="false">
      <c r="A959" s="29" t="s">
        <v>731</v>
      </c>
      <c r="B959" s="16" t="s">
        <v>356</v>
      </c>
      <c r="C959" s="16" t="s">
        <v>358</v>
      </c>
      <c r="D959" s="18" t="n">
        <v>12</v>
      </c>
      <c r="E959" s="18" t="n">
        <v>0</v>
      </c>
      <c r="G959" s="30" t="n">
        <f aca="true">IFERROR(MATCH(TRUE(),INDEX(ISBLANK(OFFSET(G960,0,1,1,200)),0,0),0)-1,200)</f>
        <v>1</v>
      </c>
      <c r="H959" s="12" t="s">
        <v>787</v>
      </c>
      <c r="J959" s="30" t="n">
        <f aca="true">IFERROR(MATCH(TRUE(),INDEX(ISBLANK(OFFSET(J960,0,1,1,200)),0,0),0)-1,200)</f>
        <v>0</v>
      </c>
      <c r="K959" s="12"/>
      <c r="L959" s="31"/>
      <c r="M959" s="31"/>
      <c r="N959" s="32" t="s">
        <v>12</v>
      </c>
      <c r="O959" s="31" t="n">
        <v>1</v>
      </c>
      <c r="P959" s="30" t="n">
        <f aca="true">IFERROR(MATCH(TRUE(),INDEX(ISBLANK(OFFSET(P959,0,1,1,200)),0,0),0)-1,200)</f>
        <v>1</v>
      </c>
      <c r="Q959" s="33" t="n">
        <v>1</v>
      </c>
      <c r="S959" s="30" t="n">
        <f aca="true">IFERROR(MATCH(TRUE(),INDEX(ISBLANK(OFFSET(S960,0,1,1,200)),0,0),0)-1,200)</f>
        <v>0</v>
      </c>
      <c r="T959" s="12"/>
    </row>
    <row r="960" customFormat="false" ht="12.8" hidden="false" customHeight="false" outlineLevel="0" collapsed="false">
      <c r="A960" s="1"/>
      <c r="B960" s="1"/>
      <c r="C960" s="1"/>
      <c r="G960" s="1"/>
      <c r="H960" s="12" t="s">
        <v>788</v>
      </c>
      <c r="K960" s="12"/>
      <c r="T960" s="12"/>
    </row>
    <row r="961" customFormat="false" ht="12.8" hidden="false" customHeight="false" outlineLevel="0" collapsed="false">
      <c r="A961" s="1"/>
      <c r="B961" s="1"/>
      <c r="C961" s="1"/>
      <c r="G961" s="1"/>
      <c r="H961" s="18" t="n">
        <v>0</v>
      </c>
      <c r="K961" s="12"/>
    </row>
    <row r="962" customFormat="false" ht="39.75" hidden="false" customHeight="false" outlineLevel="0" collapsed="false">
      <c r="A962" s="28" t="s">
        <v>19</v>
      </c>
      <c r="B962" s="28" t="s">
        <v>771</v>
      </c>
      <c r="C962" s="28" t="s">
        <v>772</v>
      </c>
      <c r="D962" s="28" t="s">
        <v>773</v>
      </c>
      <c r="E962" s="28" t="s">
        <v>774</v>
      </c>
      <c r="G962" s="28" t="s">
        <v>775</v>
      </c>
      <c r="H962" s="28" t="s">
        <v>776</v>
      </c>
      <c r="J962" s="28" t="s">
        <v>777</v>
      </c>
      <c r="K962" s="28" t="s">
        <v>778</v>
      </c>
      <c r="L962" s="28" t="s">
        <v>779</v>
      </c>
      <c r="M962" s="28" t="s">
        <v>780</v>
      </c>
      <c r="N962" s="28" t="s">
        <v>781</v>
      </c>
      <c r="O962" s="28" t="s">
        <v>782</v>
      </c>
      <c r="P962" s="28" t="s">
        <v>783</v>
      </c>
      <c r="Q962" s="28" t="s">
        <v>784</v>
      </c>
      <c r="S962" s="28" t="s">
        <v>785</v>
      </c>
      <c r="T962" s="28" t="s">
        <v>786</v>
      </c>
    </row>
    <row r="963" customFormat="false" ht="12.8" hidden="false" customHeight="false" outlineLevel="0" collapsed="false">
      <c r="A963" s="29" t="s">
        <v>731</v>
      </c>
      <c r="B963" s="16" t="s">
        <v>368</v>
      </c>
      <c r="C963" s="16" t="s">
        <v>370</v>
      </c>
      <c r="D963" s="18" t="n">
        <v>12</v>
      </c>
      <c r="E963" s="18" t="n">
        <v>0</v>
      </c>
      <c r="G963" s="30" t="n">
        <f aca="true">IFERROR(MATCH(TRUE(),INDEX(ISBLANK(OFFSET(G964,0,1,1,200)),0,0),0)-1,200)</f>
        <v>1</v>
      </c>
      <c r="H963" s="12" t="s">
        <v>787</v>
      </c>
      <c r="J963" s="30" t="n">
        <f aca="true">IFERROR(MATCH(TRUE(),INDEX(ISBLANK(OFFSET(J964,0,1,1,200)),0,0),0)-1,200)</f>
        <v>0</v>
      </c>
      <c r="K963" s="12"/>
      <c r="L963" s="31"/>
      <c r="M963" s="31"/>
      <c r="N963" s="32" t="s">
        <v>12</v>
      </c>
      <c r="O963" s="31" t="n">
        <v>1</v>
      </c>
      <c r="P963" s="30" t="n">
        <f aca="true">IFERROR(MATCH(TRUE(),INDEX(ISBLANK(OFFSET(P963,0,1,1,200)),0,0),0)-1,200)</f>
        <v>1</v>
      </c>
      <c r="Q963" s="33" t="n">
        <v>1</v>
      </c>
      <c r="S963" s="30" t="n">
        <f aca="true">IFERROR(MATCH(TRUE(),INDEX(ISBLANK(OFFSET(S964,0,1,1,200)),0,0),0)-1,200)</f>
        <v>0</v>
      </c>
      <c r="T963" s="12"/>
    </row>
    <row r="964" customFormat="false" ht="12.8" hidden="false" customHeight="false" outlineLevel="0" collapsed="false">
      <c r="A964" s="1"/>
      <c r="B964" s="1"/>
      <c r="C964" s="1"/>
      <c r="G964" s="1"/>
      <c r="H964" s="12" t="s">
        <v>788</v>
      </c>
      <c r="K964" s="12"/>
      <c r="T964" s="12"/>
    </row>
    <row r="965" customFormat="false" ht="12.8" hidden="false" customHeight="false" outlineLevel="0" collapsed="false">
      <c r="A965" s="1"/>
      <c r="B965" s="1"/>
      <c r="C965" s="1"/>
      <c r="G965" s="1"/>
      <c r="H965" s="18" t="n">
        <v>2</v>
      </c>
      <c r="K965" s="12"/>
    </row>
    <row r="966" customFormat="false" ht="39.75" hidden="false" customHeight="false" outlineLevel="0" collapsed="false">
      <c r="A966" s="28" t="s">
        <v>19</v>
      </c>
      <c r="B966" s="28" t="s">
        <v>771</v>
      </c>
      <c r="C966" s="28" t="s">
        <v>772</v>
      </c>
      <c r="D966" s="28" t="s">
        <v>773</v>
      </c>
      <c r="E966" s="28" t="s">
        <v>774</v>
      </c>
      <c r="G966" s="28" t="s">
        <v>775</v>
      </c>
      <c r="H966" s="28" t="s">
        <v>776</v>
      </c>
      <c r="J966" s="28" t="s">
        <v>777</v>
      </c>
      <c r="K966" s="28" t="s">
        <v>778</v>
      </c>
      <c r="L966" s="28" t="s">
        <v>779</v>
      </c>
      <c r="M966" s="28" t="s">
        <v>780</v>
      </c>
      <c r="N966" s="28" t="s">
        <v>781</v>
      </c>
      <c r="O966" s="28" t="s">
        <v>782</v>
      </c>
      <c r="P966" s="28" t="s">
        <v>783</v>
      </c>
      <c r="Q966" s="28" t="s">
        <v>784</v>
      </c>
      <c r="S966" s="28" t="s">
        <v>785</v>
      </c>
      <c r="T966" s="28" t="s">
        <v>786</v>
      </c>
    </row>
    <row r="967" customFormat="false" ht="12.8" hidden="false" customHeight="false" outlineLevel="0" collapsed="false">
      <c r="A967" s="29" t="s">
        <v>731</v>
      </c>
      <c r="B967" s="16" t="s">
        <v>374</v>
      </c>
      <c r="C967" s="16" t="s">
        <v>374</v>
      </c>
      <c r="D967" s="18" t="n">
        <v>12</v>
      </c>
      <c r="E967" s="18" t="n">
        <v>0</v>
      </c>
      <c r="G967" s="30" t="n">
        <f aca="true">IFERROR(MATCH(TRUE(),INDEX(ISBLANK(OFFSET(G968,0,1,1,200)),0,0),0)-1,200)</f>
        <v>1</v>
      </c>
      <c r="H967" s="12" t="s">
        <v>787</v>
      </c>
      <c r="J967" s="30" t="n">
        <f aca="true">IFERROR(MATCH(TRUE(),INDEX(ISBLANK(OFFSET(J968,0,1,1,200)),0,0),0)-1,200)</f>
        <v>0</v>
      </c>
      <c r="K967" s="12"/>
      <c r="L967" s="31"/>
      <c r="M967" s="31"/>
      <c r="N967" s="32" t="s">
        <v>12</v>
      </c>
      <c r="O967" s="31" t="n">
        <v>1</v>
      </c>
      <c r="P967" s="30" t="n">
        <f aca="true">IFERROR(MATCH(TRUE(),INDEX(ISBLANK(OFFSET(P967,0,1,1,200)),0,0),0)-1,200)</f>
        <v>1</v>
      </c>
      <c r="Q967" s="33" t="n">
        <v>1</v>
      </c>
      <c r="S967" s="30" t="n">
        <f aca="true">IFERROR(MATCH(TRUE(),INDEX(ISBLANK(OFFSET(S968,0,1,1,200)),0,0),0)-1,200)</f>
        <v>0</v>
      </c>
      <c r="T967" s="12"/>
    </row>
    <row r="968" customFormat="false" ht="12.8" hidden="false" customHeight="false" outlineLevel="0" collapsed="false">
      <c r="A968" s="1"/>
      <c r="B968" s="1"/>
      <c r="C968" s="1"/>
      <c r="G968" s="1"/>
      <c r="H968" s="12" t="s">
        <v>788</v>
      </c>
      <c r="K968" s="12"/>
      <c r="T968" s="12"/>
    </row>
    <row r="969" customFormat="false" ht="12.8" hidden="false" customHeight="false" outlineLevel="0" collapsed="false">
      <c r="A969" s="1"/>
      <c r="B969" s="1"/>
      <c r="C969" s="1"/>
      <c r="G969" s="1"/>
      <c r="H969" s="18" t="n">
        <v>0</v>
      </c>
      <c r="K969" s="12"/>
    </row>
    <row r="970" customFormat="false" ht="39.75" hidden="false" customHeight="false" outlineLevel="0" collapsed="false">
      <c r="A970" s="28" t="s">
        <v>19</v>
      </c>
      <c r="B970" s="28" t="s">
        <v>771</v>
      </c>
      <c r="C970" s="28" t="s">
        <v>772</v>
      </c>
      <c r="D970" s="28" t="s">
        <v>773</v>
      </c>
      <c r="E970" s="28" t="s">
        <v>774</v>
      </c>
      <c r="G970" s="28" t="s">
        <v>775</v>
      </c>
      <c r="H970" s="28" t="s">
        <v>776</v>
      </c>
      <c r="J970" s="28" t="s">
        <v>777</v>
      </c>
      <c r="K970" s="28" t="s">
        <v>778</v>
      </c>
      <c r="L970" s="28" t="s">
        <v>779</v>
      </c>
      <c r="M970" s="28" t="s">
        <v>780</v>
      </c>
      <c r="N970" s="28" t="s">
        <v>781</v>
      </c>
      <c r="O970" s="28" t="s">
        <v>782</v>
      </c>
      <c r="P970" s="28" t="s">
        <v>783</v>
      </c>
      <c r="Q970" s="28" t="s">
        <v>784</v>
      </c>
      <c r="S970" s="28" t="s">
        <v>785</v>
      </c>
      <c r="T970" s="28" t="s">
        <v>786</v>
      </c>
    </row>
    <row r="971" customFormat="false" ht="12.8" hidden="false" customHeight="false" outlineLevel="0" collapsed="false">
      <c r="A971" s="29" t="s">
        <v>731</v>
      </c>
      <c r="B971" s="16" t="s">
        <v>380</v>
      </c>
      <c r="C971" s="16" t="s">
        <v>382</v>
      </c>
      <c r="D971" s="18" t="n">
        <v>12</v>
      </c>
      <c r="E971" s="18" t="n">
        <v>0</v>
      </c>
      <c r="G971" s="30" t="n">
        <f aca="true">IFERROR(MATCH(TRUE(),INDEX(ISBLANK(OFFSET(G972,0,1,1,200)),0,0),0)-1,200)</f>
        <v>1</v>
      </c>
      <c r="H971" s="12" t="s">
        <v>787</v>
      </c>
      <c r="J971" s="30" t="n">
        <f aca="true">IFERROR(MATCH(TRUE(),INDEX(ISBLANK(OFFSET(J972,0,1,1,200)),0,0),0)-1,200)</f>
        <v>0</v>
      </c>
      <c r="K971" s="12"/>
      <c r="L971" s="31"/>
      <c r="M971" s="31"/>
      <c r="N971" s="32" t="s">
        <v>12</v>
      </c>
      <c r="O971" s="31" t="n">
        <v>1</v>
      </c>
      <c r="P971" s="30" t="n">
        <f aca="true">IFERROR(MATCH(TRUE(),INDEX(ISBLANK(OFFSET(P971,0,1,1,200)),0,0),0)-1,200)</f>
        <v>1</v>
      </c>
      <c r="Q971" s="33" t="n">
        <v>1</v>
      </c>
      <c r="S971" s="30" t="n">
        <f aca="true">IFERROR(MATCH(TRUE(),INDEX(ISBLANK(OFFSET(S972,0,1,1,200)),0,0),0)-1,200)</f>
        <v>0</v>
      </c>
      <c r="T971" s="12"/>
    </row>
    <row r="972" customFormat="false" ht="12.8" hidden="false" customHeight="false" outlineLevel="0" collapsed="false">
      <c r="A972" s="1"/>
      <c r="B972" s="1"/>
      <c r="C972" s="1"/>
      <c r="G972" s="1"/>
      <c r="H972" s="12" t="s">
        <v>788</v>
      </c>
      <c r="K972" s="12"/>
      <c r="T972" s="12"/>
    </row>
    <row r="973" customFormat="false" ht="12.8" hidden="false" customHeight="false" outlineLevel="0" collapsed="false">
      <c r="A973" s="1"/>
      <c r="B973" s="1"/>
      <c r="C973" s="1"/>
      <c r="G973" s="1"/>
      <c r="H973" s="18" t="n">
        <v>1</v>
      </c>
      <c r="K973" s="12"/>
    </row>
    <row r="974" customFormat="false" ht="39.75" hidden="false" customHeight="false" outlineLevel="0" collapsed="false">
      <c r="A974" s="28" t="s">
        <v>19</v>
      </c>
      <c r="B974" s="28" t="s">
        <v>771</v>
      </c>
      <c r="C974" s="28" t="s">
        <v>772</v>
      </c>
      <c r="D974" s="28" t="s">
        <v>773</v>
      </c>
      <c r="E974" s="28" t="s">
        <v>774</v>
      </c>
      <c r="G974" s="28" t="s">
        <v>775</v>
      </c>
      <c r="H974" s="28" t="s">
        <v>776</v>
      </c>
      <c r="J974" s="28" t="s">
        <v>777</v>
      </c>
      <c r="K974" s="28" t="s">
        <v>778</v>
      </c>
      <c r="L974" s="28" t="s">
        <v>779</v>
      </c>
      <c r="M974" s="28" t="s">
        <v>780</v>
      </c>
      <c r="N974" s="28" t="s">
        <v>781</v>
      </c>
      <c r="O974" s="28" t="s">
        <v>782</v>
      </c>
      <c r="P974" s="28" t="s">
        <v>783</v>
      </c>
      <c r="Q974" s="28" t="s">
        <v>784</v>
      </c>
      <c r="S974" s="28" t="s">
        <v>785</v>
      </c>
      <c r="T974" s="28" t="s">
        <v>786</v>
      </c>
    </row>
    <row r="975" customFormat="false" ht="12.8" hidden="false" customHeight="false" outlineLevel="0" collapsed="false">
      <c r="A975" s="29" t="s">
        <v>731</v>
      </c>
      <c r="B975" s="16" t="s">
        <v>392</v>
      </c>
      <c r="C975" s="16" t="s">
        <v>394</v>
      </c>
      <c r="D975" s="18" t="n">
        <v>12</v>
      </c>
      <c r="E975" s="18" t="n">
        <v>0</v>
      </c>
      <c r="G975" s="30" t="n">
        <f aca="true">IFERROR(MATCH(TRUE(),INDEX(ISBLANK(OFFSET(G976,0,1,1,200)),0,0),0)-1,200)</f>
        <v>1</v>
      </c>
      <c r="H975" s="12" t="s">
        <v>787</v>
      </c>
      <c r="J975" s="30" t="n">
        <f aca="true">IFERROR(MATCH(TRUE(),INDEX(ISBLANK(OFFSET(J976,0,1,1,200)),0,0),0)-1,200)</f>
        <v>0</v>
      </c>
      <c r="K975" s="12"/>
      <c r="L975" s="31"/>
      <c r="M975" s="31"/>
      <c r="N975" s="32" t="s">
        <v>12</v>
      </c>
      <c r="O975" s="31" t="n">
        <v>1</v>
      </c>
      <c r="P975" s="30" t="n">
        <f aca="true">IFERROR(MATCH(TRUE(),INDEX(ISBLANK(OFFSET(P975,0,1,1,200)),0,0),0)-1,200)</f>
        <v>1</v>
      </c>
      <c r="Q975" s="33" t="n">
        <v>1</v>
      </c>
      <c r="S975" s="30" t="n">
        <f aca="true">IFERROR(MATCH(TRUE(),INDEX(ISBLANK(OFFSET(S976,0,1,1,200)),0,0),0)-1,200)</f>
        <v>0</v>
      </c>
      <c r="T975" s="12"/>
    </row>
    <row r="976" customFormat="false" ht="12.8" hidden="false" customHeight="false" outlineLevel="0" collapsed="false">
      <c r="A976" s="1"/>
      <c r="B976" s="1"/>
      <c r="C976" s="1"/>
      <c r="G976" s="1"/>
      <c r="H976" s="12" t="s">
        <v>788</v>
      </c>
      <c r="K976" s="12"/>
      <c r="T976" s="12"/>
    </row>
    <row r="977" customFormat="false" ht="12.8" hidden="false" customHeight="false" outlineLevel="0" collapsed="false">
      <c r="A977" s="1"/>
      <c r="B977" s="1"/>
      <c r="C977" s="1"/>
      <c r="G977" s="1"/>
      <c r="H977" s="18" t="n">
        <v>1</v>
      </c>
      <c r="K977" s="12"/>
    </row>
    <row r="978" customFormat="false" ht="39.75" hidden="false" customHeight="false" outlineLevel="0" collapsed="false">
      <c r="A978" s="28" t="s">
        <v>19</v>
      </c>
      <c r="B978" s="28" t="s">
        <v>771</v>
      </c>
      <c r="C978" s="28" t="s">
        <v>772</v>
      </c>
      <c r="D978" s="28" t="s">
        <v>773</v>
      </c>
      <c r="E978" s="28" t="s">
        <v>774</v>
      </c>
      <c r="G978" s="28" t="s">
        <v>775</v>
      </c>
      <c r="H978" s="28" t="s">
        <v>776</v>
      </c>
      <c r="J978" s="28" t="s">
        <v>777</v>
      </c>
      <c r="K978" s="28" t="s">
        <v>778</v>
      </c>
      <c r="L978" s="28" t="s">
        <v>779</v>
      </c>
      <c r="M978" s="28" t="s">
        <v>780</v>
      </c>
      <c r="N978" s="28" t="s">
        <v>781</v>
      </c>
      <c r="O978" s="28" t="s">
        <v>782</v>
      </c>
      <c r="P978" s="28" t="s">
        <v>783</v>
      </c>
      <c r="Q978" s="28" t="s">
        <v>784</v>
      </c>
      <c r="S978" s="28" t="s">
        <v>785</v>
      </c>
      <c r="T978" s="28" t="s">
        <v>786</v>
      </c>
    </row>
    <row r="979" customFormat="false" ht="12.8" hidden="false" customHeight="false" outlineLevel="0" collapsed="false">
      <c r="A979" s="29" t="s">
        <v>730</v>
      </c>
      <c r="B979" s="16" t="s">
        <v>398</v>
      </c>
      <c r="C979" s="16" t="s">
        <v>400</v>
      </c>
      <c r="D979" s="18" t="n">
        <v>12</v>
      </c>
      <c r="E979" s="18" t="n">
        <v>0</v>
      </c>
      <c r="G979" s="30" t="n">
        <f aca="true">IFERROR(MATCH(TRUE(),INDEX(ISBLANK(OFFSET(G980,0,1,1,200)),0,0),0)-1,200)</f>
        <v>1</v>
      </c>
      <c r="H979" s="12" t="s">
        <v>787</v>
      </c>
      <c r="J979" s="30" t="n">
        <f aca="true">IFERROR(MATCH(TRUE(),INDEX(ISBLANK(OFFSET(J980,0,1,1,200)),0,0),0)-1,200)</f>
        <v>0</v>
      </c>
      <c r="K979" s="12"/>
      <c r="L979" s="31"/>
      <c r="M979" s="31"/>
      <c r="N979" s="32" t="s">
        <v>12</v>
      </c>
      <c r="O979" s="31" t="n">
        <v>1</v>
      </c>
      <c r="P979" s="30" t="n">
        <f aca="true">IFERROR(MATCH(TRUE(),INDEX(ISBLANK(OFFSET(P979,0,1,1,200)),0,0),0)-1,200)</f>
        <v>1</v>
      </c>
      <c r="Q979" s="33" t="n">
        <v>1</v>
      </c>
      <c r="S979" s="30" t="n">
        <f aca="true">IFERROR(MATCH(TRUE(),INDEX(ISBLANK(OFFSET(S980,0,1,1,200)),0,0),0)-1,200)</f>
        <v>0</v>
      </c>
      <c r="T979" s="12"/>
    </row>
    <row r="980" customFormat="false" ht="12.8" hidden="false" customHeight="false" outlineLevel="0" collapsed="false">
      <c r="A980" s="1"/>
      <c r="B980" s="1"/>
      <c r="C980" s="1"/>
      <c r="G980" s="1"/>
      <c r="H980" s="12" t="s">
        <v>788</v>
      </c>
      <c r="K980" s="12"/>
      <c r="T980" s="12"/>
    </row>
    <row r="981" customFormat="false" ht="12.8" hidden="false" customHeight="false" outlineLevel="0" collapsed="false">
      <c r="A981" s="1"/>
      <c r="B981" s="1"/>
      <c r="C981" s="1"/>
      <c r="G981" s="1"/>
      <c r="H981" s="18" t="n">
        <v>1</v>
      </c>
      <c r="K981" s="12"/>
    </row>
    <row r="982" customFormat="false" ht="39.75" hidden="false" customHeight="false" outlineLevel="0" collapsed="false">
      <c r="A982" s="28" t="s">
        <v>19</v>
      </c>
      <c r="B982" s="28" t="s">
        <v>771</v>
      </c>
      <c r="C982" s="28" t="s">
        <v>772</v>
      </c>
      <c r="D982" s="28" t="s">
        <v>773</v>
      </c>
      <c r="E982" s="28" t="s">
        <v>774</v>
      </c>
      <c r="G982" s="28" t="s">
        <v>775</v>
      </c>
      <c r="H982" s="28" t="s">
        <v>776</v>
      </c>
      <c r="J982" s="28" t="s">
        <v>777</v>
      </c>
      <c r="K982" s="28" t="s">
        <v>778</v>
      </c>
      <c r="L982" s="28" t="s">
        <v>779</v>
      </c>
      <c r="M982" s="28" t="s">
        <v>780</v>
      </c>
      <c r="N982" s="28" t="s">
        <v>781</v>
      </c>
      <c r="O982" s="28" t="s">
        <v>782</v>
      </c>
      <c r="P982" s="28" t="s">
        <v>783</v>
      </c>
      <c r="Q982" s="28" t="s">
        <v>784</v>
      </c>
      <c r="S982" s="28" t="s">
        <v>785</v>
      </c>
      <c r="T982" s="28" t="s">
        <v>786</v>
      </c>
    </row>
    <row r="983" customFormat="false" ht="12.8" hidden="false" customHeight="false" outlineLevel="0" collapsed="false">
      <c r="A983" s="29" t="s">
        <v>732</v>
      </c>
      <c r="B983" s="16" t="s">
        <v>296</v>
      </c>
      <c r="C983" s="16" t="s">
        <v>297</v>
      </c>
      <c r="D983" s="18" t="n">
        <v>12</v>
      </c>
      <c r="E983" s="18" t="n">
        <v>0</v>
      </c>
      <c r="G983" s="30" t="n">
        <f aca="true">IFERROR(MATCH(TRUE(),INDEX(ISBLANK(OFFSET(G984,0,1,1,200)),0,0),0)-1,200)</f>
        <v>1</v>
      </c>
      <c r="H983" s="12" t="s">
        <v>787</v>
      </c>
      <c r="J983" s="30" t="n">
        <f aca="true">IFERROR(MATCH(TRUE(),INDEX(ISBLANK(OFFSET(J984,0,1,1,200)),0,0),0)-1,200)</f>
        <v>0</v>
      </c>
      <c r="K983" s="12"/>
      <c r="L983" s="31"/>
      <c r="M983" s="31"/>
      <c r="N983" s="32" t="s">
        <v>12</v>
      </c>
      <c r="O983" s="31" t="n">
        <v>1</v>
      </c>
      <c r="P983" s="30" t="n">
        <f aca="true">IFERROR(MATCH(TRUE(),INDEX(ISBLANK(OFFSET(P983,0,1,1,200)),0,0),0)-1,200)</f>
        <v>1</v>
      </c>
      <c r="Q983" s="33" t="n">
        <v>1</v>
      </c>
      <c r="S983" s="30" t="n">
        <f aca="true">IFERROR(MATCH(TRUE(),INDEX(ISBLANK(OFFSET(S984,0,1,1,200)),0,0),0)-1,200)</f>
        <v>0</v>
      </c>
      <c r="T983" s="12"/>
    </row>
    <row r="984" customFormat="false" ht="12.8" hidden="false" customHeight="false" outlineLevel="0" collapsed="false">
      <c r="A984" s="1"/>
      <c r="B984" s="1"/>
      <c r="C984" s="1"/>
      <c r="G984" s="1"/>
      <c r="H984" s="12" t="s">
        <v>788</v>
      </c>
      <c r="K984" s="12"/>
      <c r="T984" s="12"/>
    </row>
    <row r="985" customFormat="false" ht="12.8" hidden="false" customHeight="false" outlineLevel="0" collapsed="false">
      <c r="A985" s="1"/>
      <c r="B985" s="1"/>
      <c r="C985" s="1"/>
      <c r="G985" s="1"/>
      <c r="H985" s="18" t="n">
        <v>5</v>
      </c>
      <c r="K985" s="12"/>
    </row>
    <row r="986" customFormat="false" ht="39.75" hidden="false" customHeight="false" outlineLevel="0" collapsed="false">
      <c r="A986" s="28" t="s">
        <v>19</v>
      </c>
      <c r="B986" s="28" t="s">
        <v>771</v>
      </c>
      <c r="C986" s="28" t="s">
        <v>772</v>
      </c>
      <c r="D986" s="28" t="s">
        <v>773</v>
      </c>
      <c r="E986" s="28" t="s">
        <v>774</v>
      </c>
      <c r="G986" s="28" t="s">
        <v>775</v>
      </c>
      <c r="H986" s="28" t="s">
        <v>776</v>
      </c>
      <c r="J986" s="28" t="s">
        <v>777</v>
      </c>
      <c r="K986" s="28" t="s">
        <v>778</v>
      </c>
      <c r="L986" s="28" t="s">
        <v>779</v>
      </c>
      <c r="M986" s="28" t="s">
        <v>780</v>
      </c>
      <c r="N986" s="28" t="s">
        <v>781</v>
      </c>
      <c r="O986" s="28" t="s">
        <v>782</v>
      </c>
      <c r="P986" s="28" t="s">
        <v>783</v>
      </c>
      <c r="Q986" s="28" t="s">
        <v>784</v>
      </c>
      <c r="S986" s="28" t="s">
        <v>785</v>
      </c>
      <c r="T986" s="28" t="s">
        <v>786</v>
      </c>
    </row>
    <row r="987" customFormat="false" ht="12.8" hidden="false" customHeight="false" outlineLevel="0" collapsed="false">
      <c r="A987" s="29" t="s">
        <v>732</v>
      </c>
      <c r="B987" s="16" t="s">
        <v>302</v>
      </c>
      <c r="C987" s="16" t="s">
        <v>303</v>
      </c>
      <c r="D987" s="18" t="n">
        <v>12</v>
      </c>
      <c r="E987" s="18" t="n">
        <v>0</v>
      </c>
      <c r="G987" s="30" t="n">
        <f aca="true">IFERROR(MATCH(TRUE(),INDEX(ISBLANK(OFFSET(G988,0,1,1,200)),0,0),0)-1,200)</f>
        <v>1</v>
      </c>
      <c r="H987" s="12" t="s">
        <v>787</v>
      </c>
      <c r="J987" s="30" t="n">
        <f aca="true">IFERROR(MATCH(TRUE(),INDEX(ISBLANK(OFFSET(J988,0,1,1,200)),0,0),0)-1,200)</f>
        <v>0</v>
      </c>
      <c r="K987" s="12"/>
      <c r="L987" s="31"/>
      <c r="M987" s="31"/>
      <c r="N987" s="32" t="s">
        <v>12</v>
      </c>
      <c r="O987" s="31" t="n">
        <v>1</v>
      </c>
      <c r="P987" s="30" t="n">
        <f aca="true">IFERROR(MATCH(TRUE(),INDEX(ISBLANK(OFFSET(P987,0,1,1,200)),0,0),0)-1,200)</f>
        <v>1</v>
      </c>
      <c r="Q987" s="33" t="n">
        <v>1</v>
      </c>
      <c r="S987" s="30" t="n">
        <f aca="true">IFERROR(MATCH(TRUE(),INDEX(ISBLANK(OFFSET(S988,0,1,1,200)),0,0),0)-1,200)</f>
        <v>0</v>
      </c>
      <c r="T987" s="12"/>
    </row>
    <row r="988" customFormat="false" ht="12.8" hidden="false" customHeight="false" outlineLevel="0" collapsed="false">
      <c r="A988" s="1"/>
      <c r="B988" s="1"/>
      <c r="C988" s="1"/>
      <c r="G988" s="1"/>
      <c r="H988" s="12" t="s">
        <v>788</v>
      </c>
      <c r="K988" s="12"/>
      <c r="T988" s="12"/>
    </row>
    <row r="989" customFormat="false" ht="12.8" hidden="false" customHeight="false" outlineLevel="0" collapsed="false">
      <c r="A989" s="1"/>
      <c r="B989" s="1"/>
      <c r="C989" s="1"/>
      <c r="G989" s="1"/>
      <c r="H989" s="18" t="n">
        <v>1</v>
      </c>
      <c r="K989" s="12"/>
    </row>
    <row r="990" customFormat="false" ht="39.75" hidden="false" customHeight="false" outlineLevel="0" collapsed="false">
      <c r="A990" s="28" t="s">
        <v>19</v>
      </c>
      <c r="B990" s="28" t="s">
        <v>771</v>
      </c>
      <c r="C990" s="28" t="s">
        <v>772</v>
      </c>
      <c r="D990" s="28" t="s">
        <v>773</v>
      </c>
      <c r="E990" s="28" t="s">
        <v>774</v>
      </c>
      <c r="G990" s="28" t="s">
        <v>775</v>
      </c>
      <c r="H990" s="28" t="s">
        <v>776</v>
      </c>
      <c r="J990" s="28" t="s">
        <v>777</v>
      </c>
      <c r="K990" s="28" t="s">
        <v>778</v>
      </c>
      <c r="L990" s="28" t="s">
        <v>779</v>
      </c>
      <c r="M990" s="28" t="s">
        <v>780</v>
      </c>
      <c r="N990" s="28" t="s">
        <v>781</v>
      </c>
      <c r="O990" s="28" t="s">
        <v>782</v>
      </c>
      <c r="P990" s="28" t="s">
        <v>783</v>
      </c>
      <c r="Q990" s="28" t="s">
        <v>784</v>
      </c>
      <c r="S990" s="28" t="s">
        <v>785</v>
      </c>
      <c r="T990" s="28" t="s">
        <v>786</v>
      </c>
    </row>
    <row r="991" customFormat="false" ht="12.8" hidden="false" customHeight="false" outlineLevel="0" collapsed="false">
      <c r="A991" s="29" t="s">
        <v>732</v>
      </c>
      <c r="B991" s="16" t="s">
        <v>310</v>
      </c>
      <c r="C991" s="16" t="s">
        <v>311</v>
      </c>
      <c r="D991" s="18" t="n">
        <v>12</v>
      </c>
      <c r="E991" s="18" t="n">
        <v>0</v>
      </c>
      <c r="G991" s="30" t="n">
        <f aca="true">IFERROR(MATCH(TRUE(),INDEX(ISBLANK(OFFSET(G992,0,1,1,200)),0,0),0)-1,200)</f>
        <v>1</v>
      </c>
      <c r="H991" s="12" t="s">
        <v>787</v>
      </c>
      <c r="J991" s="30" t="n">
        <f aca="true">IFERROR(MATCH(TRUE(),INDEX(ISBLANK(OFFSET(J992,0,1,1,200)),0,0),0)-1,200)</f>
        <v>0</v>
      </c>
      <c r="K991" s="12"/>
      <c r="L991" s="31"/>
      <c r="M991" s="31"/>
      <c r="N991" s="32" t="s">
        <v>12</v>
      </c>
      <c r="O991" s="31" t="n">
        <v>1</v>
      </c>
      <c r="P991" s="30" t="n">
        <f aca="true">IFERROR(MATCH(TRUE(),INDEX(ISBLANK(OFFSET(P991,0,1,1,200)),0,0),0)-1,200)</f>
        <v>1</v>
      </c>
      <c r="Q991" s="33" t="n">
        <v>1</v>
      </c>
      <c r="S991" s="30" t="n">
        <f aca="true">IFERROR(MATCH(TRUE(),INDEX(ISBLANK(OFFSET(S992,0,1,1,200)),0,0),0)-1,200)</f>
        <v>0</v>
      </c>
      <c r="T991" s="12"/>
    </row>
    <row r="992" customFormat="false" ht="12.8" hidden="false" customHeight="false" outlineLevel="0" collapsed="false">
      <c r="A992" s="1"/>
      <c r="B992" s="1"/>
      <c r="C992" s="1"/>
      <c r="G992" s="1"/>
      <c r="H992" s="12" t="s">
        <v>788</v>
      </c>
      <c r="K992" s="12"/>
      <c r="T992" s="12"/>
    </row>
    <row r="993" customFormat="false" ht="12.8" hidden="false" customHeight="false" outlineLevel="0" collapsed="false">
      <c r="A993" s="1"/>
      <c r="B993" s="1"/>
      <c r="C993" s="1"/>
      <c r="G993" s="1"/>
      <c r="H993" s="18" t="n">
        <v>2</v>
      </c>
      <c r="K993" s="12"/>
    </row>
    <row r="994" customFormat="false" ht="39.75" hidden="false" customHeight="false" outlineLevel="0" collapsed="false">
      <c r="A994" s="28" t="s">
        <v>19</v>
      </c>
      <c r="B994" s="28" t="s">
        <v>771</v>
      </c>
      <c r="C994" s="28" t="s">
        <v>772</v>
      </c>
      <c r="D994" s="28" t="s">
        <v>773</v>
      </c>
      <c r="E994" s="28" t="s">
        <v>774</v>
      </c>
      <c r="G994" s="28" t="s">
        <v>775</v>
      </c>
      <c r="H994" s="28" t="s">
        <v>776</v>
      </c>
      <c r="J994" s="28" t="s">
        <v>777</v>
      </c>
      <c r="K994" s="28" t="s">
        <v>778</v>
      </c>
      <c r="L994" s="28" t="s">
        <v>779</v>
      </c>
      <c r="M994" s="28" t="s">
        <v>780</v>
      </c>
      <c r="N994" s="28" t="s">
        <v>781</v>
      </c>
      <c r="O994" s="28" t="s">
        <v>782</v>
      </c>
      <c r="P994" s="28" t="s">
        <v>783</v>
      </c>
      <c r="Q994" s="28" t="s">
        <v>784</v>
      </c>
      <c r="S994" s="28" t="s">
        <v>785</v>
      </c>
      <c r="T994" s="28" t="s">
        <v>786</v>
      </c>
    </row>
    <row r="995" customFormat="false" ht="12.8" hidden="false" customHeight="false" outlineLevel="0" collapsed="false">
      <c r="A995" s="29" t="s">
        <v>732</v>
      </c>
      <c r="B995" s="16" t="s">
        <v>316</v>
      </c>
      <c r="C995" s="16" t="s">
        <v>317</v>
      </c>
      <c r="D995" s="18" t="n">
        <v>12</v>
      </c>
      <c r="E995" s="18" t="n">
        <v>0</v>
      </c>
      <c r="G995" s="30" t="n">
        <f aca="true">IFERROR(MATCH(TRUE(),INDEX(ISBLANK(OFFSET(G996,0,1,1,200)),0,0),0)-1,200)</f>
        <v>1</v>
      </c>
      <c r="H995" s="12" t="s">
        <v>787</v>
      </c>
      <c r="J995" s="30" t="n">
        <f aca="true">IFERROR(MATCH(TRUE(),INDEX(ISBLANK(OFFSET(J996,0,1,1,200)),0,0),0)-1,200)</f>
        <v>0</v>
      </c>
      <c r="K995" s="12"/>
      <c r="L995" s="31"/>
      <c r="M995" s="31"/>
      <c r="N995" s="32" t="s">
        <v>12</v>
      </c>
      <c r="O995" s="31" t="n">
        <v>1</v>
      </c>
      <c r="P995" s="30" t="n">
        <f aca="true">IFERROR(MATCH(TRUE(),INDEX(ISBLANK(OFFSET(P995,0,1,1,200)),0,0),0)-1,200)</f>
        <v>1</v>
      </c>
      <c r="Q995" s="33" t="n">
        <v>1</v>
      </c>
      <c r="S995" s="30" t="n">
        <f aca="true">IFERROR(MATCH(TRUE(),INDEX(ISBLANK(OFFSET(S996,0,1,1,200)),0,0),0)-1,200)</f>
        <v>0</v>
      </c>
      <c r="T995" s="12"/>
    </row>
    <row r="996" customFormat="false" ht="12.8" hidden="false" customHeight="false" outlineLevel="0" collapsed="false">
      <c r="A996" s="1"/>
      <c r="B996" s="1"/>
      <c r="C996" s="1"/>
      <c r="G996" s="1"/>
      <c r="H996" s="12" t="s">
        <v>788</v>
      </c>
      <c r="K996" s="12"/>
      <c r="T996" s="12"/>
    </row>
    <row r="997" customFormat="false" ht="12.8" hidden="false" customHeight="false" outlineLevel="0" collapsed="false">
      <c r="A997" s="1"/>
      <c r="B997" s="1"/>
      <c r="C997" s="1"/>
      <c r="G997" s="1"/>
      <c r="H997" s="18" t="n">
        <v>1</v>
      </c>
      <c r="K997" s="12"/>
    </row>
    <row r="998" customFormat="false" ht="39.75" hidden="false" customHeight="false" outlineLevel="0" collapsed="false">
      <c r="A998" s="28" t="s">
        <v>19</v>
      </c>
      <c r="B998" s="28" t="s">
        <v>771</v>
      </c>
      <c r="C998" s="28" t="s">
        <v>772</v>
      </c>
      <c r="D998" s="28" t="s">
        <v>773</v>
      </c>
      <c r="E998" s="28" t="s">
        <v>774</v>
      </c>
      <c r="G998" s="28" t="s">
        <v>775</v>
      </c>
      <c r="H998" s="28" t="s">
        <v>776</v>
      </c>
      <c r="J998" s="28" t="s">
        <v>777</v>
      </c>
      <c r="K998" s="28" t="s">
        <v>778</v>
      </c>
      <c r="L998" s="28" t="s">
        <v>779</v>
      </c>
      <c r="M998" s="28" t="s">
        <v>780</v>
      </c>
      <c r="N998" s="28" t="s">
        <v>781</v>
      </c>
      <c r="O998" s="28" t="s">
        <v>782</v>
      </c>
      <c r="P998" s="28" t="s">
        <v>783</v>
      </c>
      <c r="Q998" s="28" t="s">
        <v>784</v>
      </c>
      <c r="S998" s="28" t="s">
        <v>785</v>
      </c>
      <c r="T998" s="28" t="s">
        <v>786</v>
      </c>
    </row>
    <row r="999" customFormat="false" ht="12.8" hidden="false" customHeight="false" outlineLevel="0" collapsed="false">
      <c r="A999" s="29" t="s">
        <v>732</v>
      </c>
      <c r="B999" s="16" t="s">
        <v>322</v>
      </c>
      <c r="C999" s="16" t="s">
        <v>323</v>
      </c>
      <c r="D999" s="18" t="n">
        <v>12</v>
      </c>
      <c r="E999" s="18" t="n">
        <v>0</v>
      </c>
      <c r="G999" s="30" t="n">
        <f aca="true">IFERROR(MATCH(TRUE(),INDEX(ISBLANK(OFFSET(G1000,0,1,1,200)),0,0),0)-1,200)</f>
        <v>1</v>
      </c>
      <c r="H999" s="12" t="s">
        <v>787</v>
      </c>
      <c r="J999" s="30" t="n">
        <f aca="true">IFERROR(MATCH(TRUE(),INDEX(ISBLANK(OFFSET(J1000,0,1,1,200)),0,0),0)-1,200)</f>
        <v>0</v>
      </c>
      <c r="K999" s="12"/>
      <c r="L999" s="31"/>
      <c r="M999" s="31"/>
      <c r="N999" s="32" t="s">
        <v>12</v>
      </c>
      <c r="O999" s="31" t="n">
        <v>1</v>
      </c>
      <c r="P999" s="30" t="n">
        <f aca="true">IFERROR(MATCH(TRUE(),INDEX(ISBLANK(OFFSET(P999,0,1,1,200)),0,0),0)-1,200)</f>
        <v>1</v>
      </c>
      <c r="Q999" s="33" t="n">
        <v>1</v>
      </c>
      <c r="S999" s="30" t="n">
        <f aca="true">IFERROR(MATCH(TRUE(),INDEX(ISBLANK(OFFSET(S1000,0,1,1,200)),0,0),0)-1,200)</f>
        <v>0</v>
      </c>
      <c r="T999" s="12"/>
    </row>
    <row r="1000" customFormat="false" ht="12.8" hidden="false" customHeight="false" outlineLevel="0" collapsed="false">
      <c r="A1000" s="1"/>
      <c r="B1000" s="1"/>
      <c r="C1000" s="1"/>
      <c r="G1000" s="1"/>
      <c r="H1000" s="12" t="s">
        <v>788</v>
      </c>
      <c r="K1000" s="12"/>
      <c r="T1000" s="12"/>
    </row>
    <row r="1001" customFormat="false" ht="12.8" hidden="false" customHeight="false" outlineLevel="0" collapsed="false">
      <c r="A1001" s="1"/>
      <c r="B1001" s="1"/>
      <c r="C1001" s="1"/>
      <c r="G1001" s="1"/>
      <c r="H1001" s="18" t="n">
        <v>2</v>
      </c>
      <c r="K1001" s="12"/>
    </row>
    <row r="1002" customFormat="false" ht="39.75" hidden="false" customHeight="false" outlineLevel="0" collapsed="false">
      <c r="A1002" s="28" t="s">
        <v>19</v>
      </c>
      <c r="B1002" s="28" t="s">
        <v>771</v>
      </c>
      <c r="C1002" s="28" t="s">
        <v>772</v>
      </c>
      <c r="D1002" s="28" t="s">
        <v>773</v>
      </c>
      <c r="E1002" s="28" t="s">
        <v>774</v>
      </c>
      <c r="G1002" s="28" t="s">
        <v>775</v>
      </c>
      <c r="H1002" s="28" t="s">
        <v>776</v>
      </c>
      <c r="J1002" s="28" t="s">
        <v>777</v>
      </c>
      <c r="K1002" s="28" t="s">
        <v>778</v>
      </c>
      <c r="L1002" s="28" t="s">
        <v>779</v>
      </c>
      <c r="M1002" s="28" t="s">
        <v>780</v>
      </c>
      <c r="N1002" s="28" t="s">
        <v>781</v>
      </c>
      <c r="O1002" s="28" t="s">
        <v>782</v>
      </c>
      <c r="P1002" s="28" t="s">
        <v>783</v>
      </c>
      <c r="Q1002" s="28" t="s">
        <v>784</v>
      </c>
      <c r="S1002" s="28" t="s">
        <v>785</v>
      </c>
      <c r="T1002" s="28" t="s">
        <v>786</v>
      </c>
    </row>
    <row r="1003" customFormat="false" ht="12.8" hidden="false" customHeight="false" outlineLevel="0" collapsed="false">
      <c r="A1003" s="29" t="s">
        <v>732</v>
      </c>
      <c r="B1003" s="16" t="s">
        <v>328</v>
      </c>
      <c r="C1003" s="16" t="s">
        <v>329</v>
      </c>
      <c r="D1003" s="18" t="n">
        <v>12</v>
      </c>
      <c r="E1003" s="18" t="n">
        <v>0</v>
      </c>
      <c r="G1003" s="30" t="n">
        <f aca="true">IFERROR(MATCH(TRUE(),INDEX(ISBLANK(OFFSET(G1004,0,1,1,200)),0,0),0)-1,200)</f>
        <v>1</v>
      </c>
      <c r="H1003" s="12" t="s">
        <v>787</v>
      </c>
      <c r="J1003" s="30" t="n">
        <f aca="true">IFERROR(MATCH(TRUE(),INDEX(ISBLANK(OFFSET(J1004,0,1,1,200)),0,0),0)-1,200)</f>
        <v>0</v>
      </c>
      <c r="K1003" s="12"/>
      <c r="L1003" s="31"/>
      <c r="M1003" s="31"/>
      <c r="N1003" s="32" t="s">
        <v>12</v>
      </c>
      <c r="O1003" s="31" t="n">
        <v>1</v>
      </c>
      <c r="P1003" s="30" t="n">
        <f aca="true">IFERROR(MATCH(TRUE(),INDEX(ISBLANK(OFFSET(P1003,0,1,1,200)),0,0),0)-1,200)</f>
        <v>1</v>
      </c>
      <c r="Q1003" s="33" t="n">
        <v>1</v>
      </c>
      <c r="S1003" s="30" t="n">
        <f aca="true">IFERROR(MATCH(TRUE(),INDEX(ISBLANK(OFFSET(S1004,0,1,1,200)),0,0),0)-1,200)</f>
        <v>0</v>
      </c>
      <c r="T1003" s="12"/>
    </row>
    <row r="1004" customFormat="false" ht="12.8" hidden="false" customHeight="false" outlineLevel="0" collapsed="false">
      <c r="A1004" s="1"/>
      <c r="B1004" s="1"/>
      <c r="C1004" s="1"/>
      <c r="G1004" s="1"/>
      <c r="H1004" s="12" t="s">
        <v>788</v>
      </c>
      <c r="K1004" s="12"/>
      <c r="T1004" s="12"/>
    </row>
    <row r="1005" customFormat="false" ht="12.8" hidden="false" customHeight="false" outlineLevel="0" collapsed="false">
      <c r="A1005" s="1"/>
      <c r="B1005" s="1"/>
      <c r="C1005" s="1"/>
      <c r="G1005" s="1"/>
      <c r="H1005" s="18" t="n">
        <v>1</v>
      </c>
      <c r="K1005" s="12"/>
    </row>
    <row r="1006" customFormat="false" ht="39.75" hidden="false" customHeight="false" outlineLevel="0" collapsed="false">
      <c r="A1006" s="28" t="s">
        <v>19</v>
      </c>
      <c r="B1006" s="28" t="s">
        <v>771</v>
      </c>
      <c r="C1006" s="28" t="s">
        <v>772</v>
      </c>
      <c r="D1006" s="28" t="s">
        <v>773</v>
      </c>
      <c r="E1006" s="28" t="s">
        <v>774</v>
      </c>
      <c r="G1006" s="28" t="s">
        <v>775</v>
      </c>
      <c r="H1006" s="28" t="s">
        <v>776</v>
      </c>
      <c r="J1006" s="28" t="s">
        <v>777</v>
      </c>
      <c r="K1006" s="28" t="s">
        <v>778</v>
      </c>
      <c r="L1006" s="28" t="s">
        <v>779</v>
      </c>
      <c r="M1006" s="28" t="s">
        <v>780</v>
      </c>
      <c r="N1006" s="28" t="s">
        <v>781</v>
      </c>
      <c r="O1006" s="28" t="s">
        <v>782</v>
      </c>
      <c r="P1006" s="28" t="s">
        <v>783</v>
      </c>
      <c r="Q1006" s="28" t="s">
        <v>784</v>
      </c>
      <c r="S1006" s="28" t="s">
        <v>785</v>
      </c>
      <c r="T1006" s="28" t="s">
        <v>786</v>
      </c>
    </row>
    <row r="1007" customFormat="false" ht="12.8" hidden="false" customHeight="false" outlineLevel="0" collapsed="false">
      <c r="A1007" s="29" t="s">
        <v>732</v>
      </c>
      <c r="B1007" s="16" t="s">
        <v>334</v>
      </c>
      <c r="C1007" s="16" t="s">
        <v>335</v>
      </c>
      <c r="D1007" s="18" t="n">
        <v>12</v>
      </c>
      <c r="E1007" s="18" t="n">
        <v>0</v>
      </c>
      <c r="G1007" s="30" t="n">
        <f aca="true">IFERROR(MATCH(TRUE(),INDEX(ISBLANK(OFFSET(G1008,0,1,1,200)),0,0),0)-1,200)</f>
        <v>1</v>
      </c>
      <c r="H1007" s="12" t="s">
        <v>787</v>
      </c>
      <c r="J1007" s="30" t="n">
        <f aca="true">IFERROR(MATCH(TRUE(),INDEX(ISBLANK(OFFSET(J1008,0,1,1,200)),0,0),0)-1,200)</f>
        <v>0</v>
      </c>
      <c r="K1007" s="12"/>
      <c r="L1007" s="31"/>
      <c r="M1007" s="31"/>
      <c r="N1007" s="32" t="s">
        <v>12</v>
      </c>
      <c r="O1007" s="31" t="n">
        <v>1</v>
      </c>
      <c r="P1007" s="30" t="n">
        <f aca="true">IFERROR(MATCH(TRUE(),INDEX(ISBLANK(OFFSET(P1007,0,1,1,200)),0,0),0)-1,200)</f>
        <v>1</v>
      </c>
      <c r="Q1007" s="33" t="n">
        <v>1</v>
      </c>
      <c r="S1007" s="30" t="n">
        <f aca="true">IFERROR(MATCH(TRUE(),INDEX(ISBLANK(OFFSET(S1008,0,1,1,200)),0,0),0)-1,200)</f>
        <v>0</v>
      </c>
      <c r="T1007" s="12"/>
    </row>
    <row r="1008" customFormat="false" ht="12.8" hidden="false" customHeight="false" outlineLevel="0" collapsed="false">
      <c r="A1008" s="1"/>
      <c r="B1008" s="1"/>
      <c r="C1008" s="1"/>
      <c r="G1008" s="1"/>
      <c r="H1008" s="12" t="s">
        <v>788</v>
      </c>
      <c r="K1008" s="12"/>
      <c r="T1008" s="12"/>
    </row>
    <row r="1009" customFormat="false" ht="12.8" hidden="false" customHeight="false" outlineLevel="0" collapsed="false">
      <c r="A1009" s="1"/>
      <c r="B1009" s="1"/>
      <c r="C1009" s="1"/>
      <c r="G1009" s="1"/>
      <c r="H1009" s="18" t="n">
        <v>1</v>
      </c>
      <c r="K1009" s="12"/>
    </row>
    <row r="1010" customFormat="false" ht="39.75" hidden="false" customHeight="false" outlineLevel="0" collapsed="false">
      <c r="A1010" s="28" t="s">
        <v>19</v>
      </c>
      <c r="B1010" s="28" t="s">
        <v>771</v>
      </c>
      <c r="C1010" s="28" t="s">
        <v>772</v>
      </c>
      <c r="D1010" s="28" t="s">
        <v>773</v>
      </c>
      <c r="E1010" s="28" t="s">
        <v>774</v>
      </c>
      <c r="G1010" s="28" t="s">
        <v>775</v>
      </c>
      <c r="H1010" s="28" t="s">
        <v>776</v>
      </c>
      <c r="J1010" s="28" t="s">
        <v>777</v>
      </c>
      <c r="K1010" s="28" t="s">
        <v>778</v>
      </c>
      <c r="L1010" s="28" t="s">
        <v>779</v>
      </c>
      <c r="M1010" s="28" t="s">
        <v>780</v>
      </c>
      <c r="N1010" s="28" t="s">
        <v>781</v>
      </c>
      <c r="O1010" s="28" t="s">
        <v>782</v>
      </c>
      <c r="P1010" s="28" t="s">
        <v>783</v>
      </c>
      <c r="Q1010" s="28" t="s">
        <v>784</v>
      </c>
      <c r="S1010" s="28" t="s">
        <v>785</v>
      </c>
      <c r="T1010" s="28" t="s">
        <v>786</v>
      </c>
    </row>
    <row r="1011" customFormat="false" ht="12.8" hidden="false" customHeight="false" outlineLevel="0" collapsed="false">
      <c r="A1011" s="29" t="s">
        <v>732</v>
      </c>
      <c r="B1011" s="16" t="s">
        <v>340</v>
      </c>
      <c r="C1011" s="16" t="s">
        <v>341</v>
      </c>
      <c r="D1011" s="18" t="n">
        <v>12</v>
      </c>
      <c r="E1011" s="18" t="n">
        <v>0</v>
      </c>
      <c r="G1011" s="30" t="n">
        <f aca="true">IFERROR(MATCH(TRUE(),INDEX(ISBLANK(OFFSET(G1012,0,1,1,200)),0,0),0)-1,200)</f>
        <v>1</v>
      </c>
      <c r="H1011" s="12" t="s">
        <v>787</v>
      </c>
      <c r="J1011" s="30" t="n">
        <f aca="true">IFERROR(MATCH(TRUE(),INDEX(ISBLANK(OFFSET(J1012,0,1,1,200)),0,0),0)-1,200)</f>
        <v>0</v>
      </c>
      <c r="K1011" s="12"/>
      <c r="L1011" s="31"/>
      <c r="M1011" s="31"/>
      <c r="N1011" s="32" t="s">
        <v>12</v>
      </c>
      <c r="O1011" s="31" t="n">
        <v>1</v>
      </c>
      <c r="P1011" s="30" t="n">
        <f aca="true">IFERROR(MATCH(TRUE(),INDEX(ISBLANK(OFFSET(P1011,0,1,1,200)),0,0),0)-1,200)</f>
        <v>1</v>
      </c>
      <c r="Q1011" s="33" t="n">
        <v>1</v>
      </c>
      <c r="S1011" s="30" t="n">
        <f aca="true">IFERROR(MATCH(TRUE(),INDEX(ISBLANK(OFFSET(S1012,0,1,1,200)),0,0),0)-1,200)</f>
        <v>0</v>
      </c>
      <c r="T1011" s="12"/>
    </row>
    <row r="1012" customFormat="false" ht="12.8" hidden="false" customHeight="false" outlineLevel="0" collapsed="false">
      <c r="A1012" s="1"/>
      <c r="B1012" s="1"/>
      <c r="C1012" s="1"/>
      <c r="G1012" s="1"/>
      <c r="H1012" s="12" t="s">
        <v>788</v>
      </c>
      <c r="K1012" s="12"/>
      <c r="T1012" s="12"/>
    </row>
    <row r="1013" customFormat="false" ht="12.8" hidden="false" customHeight="false" outlineLevel="0" collapsed="false">
      <c r="A1013" s="1"/>
      <c r="B1013" s="1"/>
      <c r="C1013" s="1"/>
      <c r="G1013" s="1"/>
      <c r="H1013" s="18" t="n">
        <v>2</v>
      </c>
      <c r="K1013" s="12"/>
    </row>
    <row r="1014" customFormat="false" ht="39.75" hidden="false" customHeight="false" outlineLevel="0" collapsed="false">
      <c r="A1014" s="28" t="s">
        <v>19</v>
      </c>
      <c r="B1014" s="28" t="s">
        <v>771</v>
      </c>
      <c r="C1014" s="28" t="s">
        <v>772</v>
      </c>
      <c r="D1014" s="28" t="s">
        <v>773</v>
      </c>
      <c r="E1014" s="28" t="s">
        <v>774</v>
      </c>
      <c r="G1014" s="28" t="s">
        <v>775</v>
      </c>
      <c r="H1014" s="28" t="s">
        <v>776</v>
      </c>
      <c r="J1014" s="28" t="s">
        <v>777</v>
      </c>
      <c r="K1014" s="28" t="s">
        <v>778</v>
      </c>
      <c r="L1014" s="28" t="s">
        <v>779</v>
      </c>
      <c r="M1014" s="28" t="s">
        <v>780</v>
      </c>
      <c r="N1014" s="28" t="s">
        <v>781</v>
      </c>
      <c r="O1014" s="28" t="s">
        <v>782</v>
      </c>
      <c r="P1014" s="28" t="s">
        <v>783</v>
      </c>
      <c r="Q1014" s="28" t="s">
        <v>784</v>
      </c>
      <c r="S1014" s="28" t="s">
        <v>785</v>
      </c>
      <c r="T1014" s="28" t="s">
        <v>786</v>
      </c>
    </row>
    <row r="1015" customFormat="false" ht="12.8" hidden="false" customHeight="false" outlineLevel="0" collapsed="false">
      <c r="A1015" s="29" t="s">
        <v>732</v>
      </c>
      <c r="B1015" s="16" t="s">
        <v>346</v>
      </c>
      <c r="C1015" s="16" t="s">
        <v>347</v>
      </c>
      <c r="D1015" s="18" t="n">
        <v>12</v>
      </c>
      <c r="E1015" s="18" t="n">
        <v>0</v>
      </c>
      <c r="G1015" s="30" t="n">
        <f aca="true">IFERROR(MATCH(TRUE(),INDEX(ISBLANK(OFFSET(G1016,0,1,1,200)),0,0),0)-1,200)</f>
        <v>1</v>
      </c>
      <c r="H1015" s="12" t="s">
        <v>787</v>
      </c>
      <c r="J1015" s="30" t="n">
        <f aca="true">IFERROR(MATCH(TRUE(),INDEX(ISBLANK(OFFSET(J1016,0,1,1,200)),0,0),0)-1,200)</f>
        <v>0</v>
      </c>
      <c r="K1015" s="12"/>
      <c r="L1015" s="31"/>
      <c r="M1015" s="31"/>
      <c r="N1015" s="32" t="s">
        <v>12</v>
      </c>
      <c r="O1015" s="31" t="n">
        <v>1</v>
      </c>
      <c r="P1015" s="30" t="n">
        <f aca="true">IFERROR(MATCH(TRUE(),INDEX(ISBLANK(OFFSET(P1015,0,1,1,200)),0,0),0)-1,200)</f>
        <v>1</v>
      </c>
      <c r="Q1015" s="33" t="n">
        <v>1</v>
      </c>
      <c r="S1015" s="30" t="n">
        <f aca="true">IFERROR(MATCH(TRUE(),INDEX(ISBLANK(OFFSET(S1016,0,1,1,200)),0,0),0)-1,200)</f>
        <v>0</v>
      </c>
      <c r="T1015" s="12"/>
    </row>
    <row r="1016" customFormat="false" ht="12.8" hidden="false" customHeight="false" outlineLevel="0" collapsed="false">
      <c r="A1016" s="1"/>
      <c r="B1016" s="1"/>
      <c r="C1016" s="1"/>
      <c r="G1016" s="1"/>
      <c r="H1016" s="12" t="s">
        <v>788</v>
      </c>
      <c r="K1016" s="12"/>
      <c r="T1016" s="12"/>
    </row>
    <row r="1017" customFormat="false" ht="12.8" hidden="false" customHeight="false" outlineLevel="0" collapsed="false">
      <c r="A1017" s="1"/>
      <c r="B1017" s="1"/>
      <c r="C1017" s="1"/>
      <c r="G1017" s="1"/>
      <c r="H1017" s="18" t="n">
        <v>3</v>
      </c>
      <c r="K1017" s="12"/>
    </row>
    <row r="1018" customFormat="false" ht="39.75" hidden="false" customHeight="false" outlineLevel="0" collapsed="false">
      <c r="A1018" s="28" t="s">
        <v>19</v>
      </c>
      <c r="B1018" s="28" t="s">
        <v>771</v>
      </c>
      <c r="C1018" s="28" t="s">
        <v>772</v>
      </c>
      <c r="D1018" s="28" t="s">
        <v>773</v>
      </c>
      <c r="E1018" s="28" t="s">
        <v>774</v>
      </c>
      <c r="G1018" s="28" t="s">
        <v>775</v>
      </c>
      <c r="H1018" s="28" t="s">
        <v>776</v>
      </c>
      <c r="J1018" s="28" t="s">
        <v>777</v>
      </c>
      <c r="K1018" s="28" t="s">
        <v>778</v>
      </c>
      <c r="L1018" s="28" t="s">
        <v>779</v>
      </c>
      <c r="M1018" s="28" t="s">
        <v>780</v>
      </c>
      <c r="N1018" s="28" t="s">
        <v>781</v>
      </c>
      <c r="O1018" s="28" t="s">
        <v>782</v>
      </c>
      <c r="P1018" s="28" t="s">
        <v>783</v>
      </c>
      <c r="Q1018" s="28" t="s">
        <v>784</v>
      </c>
      <c r="S1018" s="28" t="s">
        <v>785</v>
      </c>
      <c r="T1018" s="28" t="s">
        <v>786</v>
      </c>
    </row>
    <row r="1019" customFormat="false" ht="12.8" hidden="false" customHeight="false" outlineLevel="0" collapsed="false">
      <c r="A1019" s="29" t="s">
        <v>732</v>
      </c>
      <c r="B1019" s="16" t="s">
        <v>352</v>
      </c>
      <c r="C1019" s="16" t="s">
        <v>353</v>
      </c>
      <c r="D1019" s="18" t="n">
        <v>12</v>
      </c>
      <c r="E1019" s="18" t="n">
        <v>0</v>
      </c>
      <c r="G1019" s="30" t="n">
        <f aca="true">IFERROR(MATCH(TRUE(),INDEX(ISBLANK(OFFSET(G1020,0,1,1,200)),0,0),0)-1,200)</f>
        <v>1</v>
      </c>
      <c r="H1019" s="12" t="s">
        <v>787</v>
      </c>
      <c r="J1019" s="30" t="n">
        <f aca="true">IFERROR(MATCH(TRUE(),INDEX(ISBLANK(OFFSET(J1020,0,1,1,200)),0,0),0)-1,200)</f>
        <v>0</v>
      </c>
      <c r="K1019" s="12"/>
      <c r="L1019" s="31"/>
      <c r="M1019" s="31"/>
      <c r="N1019" s="32" t="s">
        <v>12</v>
      </c>
      <c r="O1019" s="31" t="n">
        <v>1</v>
      </c>
      <c r="P1019" s="30" t="n">
        <f aca="true">IFERROR(MATCH(TRUE(),INDEX(ISBLANK(OFFSET(P1019,0,1,1,200)),0,0),0)-1,200)</f>
        <v>1</v>
      </c>
      <c r="Q1019" s="33" t="n">
        <v>1</v>
      </c>
      <c r="S1019" s="30" t="n">
        <f aca="true">IFERROR(MATCH(TRUE(),INDEX(ISBLANK(OFFSET(S1020,0,1,1,200)),0,0),0)-1,200)</f>
        <v>0</v>
      </c>
      <c r="T1019" s="12"/>
    </row>
    <row r="1020" customFormat="false" ht="12.8" hidden="false" customHeight="false" outlineLevel="0" collapsed="false">
      <c r="A1020" s="1"/>
      <c r="B1020" s="1"/>
      <c r="C1020" s="1"/>
      <c r="G1020" s="1"/>
      <c r="H1020" s="12" t="s">
        <v>788</v>
      </c>
      <c r="K1020" s="12"/>
      <c r="T1020" s="12"/>
    </row>
    <row r="1021" customFormat="false" ht="12.8" hidden="false" customHeight="false" outlineLevel="0" collapsed="false">
      <c r="A1021" s="1"/>
      <c r="B1021" s="1"/>
      <c r="C1021" s="1"/>
      <c r="G1021" s="1"/>
      <c r="H1021" s="18" t="n">
        <v>2</v>
      </c>
      <c r="K1021" s="12"/>
    </row>
    <row r="1022" customFormat="false" ht="39.75" hidden="false" customHeight="false" outlineLevel="0" collapsed="false">
      <c r="A1022" s="28" t="s">
        <v>19</v>
      </c>
      <c r="B1022" s="28" t="s">
        <v>771</v>
      </c>
      <c r="C1022" s="28" t="s">
        <v>772</v>
      </c>
      <c r="D1022" s="28" t="s">
        <v>773</v>
      </c>
      <c r="E1022" s="28" t="s">
        <v>774</v>
      </c>
      <c r="G1022" s="28" t="s">
        <v>775</v>
      </c>
      <c r="H1022" s="28" t="s">
        <v>776</v>
      </c>
      <c r="J1022" s="28" t="s">
        <v>777</v>
      </c>
      <c r="K1022" s="28" t="s">
        <v>778</v>
      </c>
      <c r="L1022" s="28" t="s">
        <v>779</v>
      </c>
      <c r="M1022" s="28" t="s">
        <v>780</v>
      </c>
      <c r="N1022" s="28" t="s">
        <v>781</v>
      </c>
      <c r="O1022" s="28" t="s">
        <v>782</v>
      </c>
      <c r="P1022" s="28" t="s">
        <v>783</v>
      </c>
      <c r="Q1022" s="28" t="s">
        <v>784</v>
      </c>
      <c r="S1022" s="28" t="s">
        <v>785</v>
      </c>
      <c r="T1022" s="28" t="s">
        <v>786</v>
      </c>
    </row>
    <row r="1023" customFormat="false" ht="12.8" hidden="false" customHeight="false" outlineLevel="0" collapsed="false">
      <c r="A1023" s="29" t="s">
        <v>733</v>
      </c>
      <c r="B1023" s="16" t="s">
        <v>358</v>
      </c>
      <c r="C1023" s="16" t="s">
        <v>359</v>
      </c>
      <c r="D1023" s="18" t="n">
        <v>12</v>
      </c>
      <c r="E1023" s="18" t="n">
        <v>0</v>
      </c>
      <c r="G1023" s="30" t="n">
        <f aca="true">IFERROR(MATCH(TRUE(),INDEX(ISBLANK(OFFSET(G1024,0,1,1,200)),0,0),0)-1,200)</f>
        <v>1</v>
      </c>
      <c r="H1023" s="12" t="s">
        <v>787</v>
      </c>
      <c r="J1023" s="30" t="n">
        <f aca="true">IFERROR(MATCH(TRUE(),INDEX(ISBLANK(OFFSET(J1024,0,1,1,200)),0,0),0)-1,200)</f>
        <v>0</v>
      </c>
      <c r="K1023" s="12"/>
      <c r="L1023" s="31"/>
      <c r="M1023" s="31"/>
      <c r="N1023" s="32" t="s">
        <v>12</v>
      </c>
      <c r="O1023" s="31" t="n">
        <v>1</v>
      </c>
      <c r="P1023" s="30" t="n">
        <f aca="true">IFERROR(MATCH(TRUE(),INDEX(ISBLANK(OFFSET(P1023,0,1,1,200)),0,0),0)-1,200)</f>
        <v>1</v>
      </c>
      <c r="Q1023" s="33" t="n">
        <v>1</v>
      </c>
      <c r="S1023" s="30" t="n">
        <f aca="true">IFERROR(MATCH(TRUE(),INDEX(ISBLANK(OFFSET(S1024,0,1,1,200)),0,0),0)-1,200)</f>
        <v>0</v>
      </c>
      <c r="T1023" s="12"/>
    </row>
    <row r="1024" customFormat="false" ht="12.8" hidden="false" customHeight="false" outlineLevel="0" collapsed="false">
      <c r="A1024" s="1"/>
      <c r="B1024" s="1"/>
      <c r="C1024" s="1"/>
      <c r="G1024" s="1"/>
      <c r="H1024" s="12" t="s">
        <v>788</v>
      </c>
      <c r="K1024" s="12"/>
      <c r="T1024" s="12"/>
    </row>
    <row r="1025" customFormat="false" ht="12.8" hidden="false" customHeight="false" outlineLevel="0" collapsed="false">
      <c r="A1025" s="1"/>
      <c r="B1025" s="1"/>
      <c r="C1025" s="1"/>
      <c r="G1025" s="1"/>
      <c r="H1025" s="18" t="n">
        <v>0</v>
      </c>
      <c r="K1025" s="12"/>
    </row>
    <row r="1026" customFormat="false" ht="39.75" hidden="false" customHeight="false" outlineLevel="0" collapsed="false">
      <c r="A1026" s="28" t="s">
        <v>19</v>
      </c>
      <c r="B1026" s="28" t="s">
        <v>771</v>
      </c>
      <c r="C1026" s="28" t="s">
        <v>772</v>
      </c>
      <c r="D1026" s="28" t="s">
        <v>773</v>
      </c>
      <c r="E1026" s="28" t="s">
        <v>774</v>
      </c>
      <c r="G1026" s="28" t="s">
        <v>775</v>
      </c>
      <c r="H1026" s="28" t="s">
        <v>776</v>
      </c>
      <c r="J1026" s="28" t="s">
        <v>777</v>
      </c>
      <c r="K1026" s="28" t="s">
        <v>778</v>
      </c>
      <c r="L1026" s="28" t="s">
        <v>779</v>
      </c>
      <c r="M1026" s="28" t="s">
        <v>780</v>
      </c>
      <c r="N1026" s="28" t="s">
        <v>781</v>
      </c>
      <c r="O1026" s="28" t="s">
        <v>782</v>
      </c>
      <c r="P1026" s="28" t="s">
        <v>783</v>
      </c>
      <c r="Q1026" s="28" t="s">
        <v>784</v>
      </c>
      <c r="S1026" s="28" t="s">
        <v>785</v>
      </c>
      <c r="T1026" s="28" t="s">
        <v>786</v>
      </c>
    </row>
    <row r="1027" customFormat="false" ht="12.8" hidden="false" customHeight="false" outlineLevel="0" collapsed="false">
      <c r="A1027" s="29" t="s">
        <v>733</v>
      </c>
      <c r="B1027" s="16" t="s">
        <v>370</v>
      </c>
      <c r="C1027" s="16" t="s">
        <v>371</v>
      </c>
      <c r="D1027" s="18" t="n">
        <v>12</v>
      </c>
      <c r="E1027" s="18" t="n">
        <v>0</v>
      </c>
      <c r="G1027" s="30" t="n">
        <f aca="true">IFERROR(MATCH(TRUE(),INDEX(ISBLANK(OFFSET(G1028,0,1,1,200)),0,0),0)-1,200)</f>
        <v>1</v>
      </c>
      <c r="H1027" s="12" t="s">
        <v>787</v>
      </c>
      <c r="J1027" s="30" t="n">
        <f aca="true">IFERROR(MATCH(TRUE(),INDEX(ISBLANK(OFFSET(J1028,0,1,1,200)),0,0),0)-1,200)</f>
        <v>0</v>
      </c>
      <c r="K1027" s="12"/>
      <c r="L1027" s="31"/>
      <c r="M1027" s="31"/>
      <c r="N1027" s="32" t="s">
        <v>12</v>
      </c>
      <c r="O1027" s="31" t="n">
        <v>1</v>
      </c>
      <c r="P1027" s="30" t="n">
        <f aca="true">IFERROR(MATCH(TRUE(),INDEX(ISBLANK(OFFSET(P1027,0,1,1,200)),0,0),0)-1,200)</f>
        <v>1</v>
      </c>
      <c r="Q1027" s="33" t="n">
        <v>1</v>
      </c>
      <c r="S1027" s="30" t="n">
        <f aca="true">IFERROR(MATCH(TRUE(),INDEX(ISBLANK(OFFSET(S1028,0,1,1,200)),0,0),0)-1,200)</f>
        <v>0</v>
      </c>
      <c r="T1027" s="12"/>
    </row>
    <row r="1028" customFormat="false" ht="12.8" hidden="false" customHeight="false" outlineLevel="0" collapsed="false">
      <c r="A1028" s="1"/>
      <c r="B1028" s="1"/>
      <c r="C1028" s="1"/>
      <c r="G1028" s="1"/>
      <c r="H1028" s="12" t="s">
        <v>788</v>
      </c>
      <c r="K1028" s="12"/>
      <c r="T1028" s="12"/>
    </row>
    <row r="1029" customFormat="false" ht="12.8" hidden="false" customHeight="false" outlineLevel="0" collapsed="false">
      <c r="A1029" s="1"/>
      <c r="B1029" s="1"/>
      <c r="C1029" s="1"/>
      <c r="G1029" s="1"/>
      <c r="H1029" s="18" t="n">
        <v>0</v>
      </c>
      <c r="K1029" s="12"/>
    </row>
    <row r="1030" customFormat="false" ht="39.75" hidden="false" customHeight="false" outlineLevel="0" collapsed="false">
      <c r="A1030" s="28" t="s">
        <v>19</v>
      </c>
      <c r="B1030" s="28" t="s">
        <v>771</v>
      </c>
      <c r="C1030" s="28" t="s">
        <v>772</v>
      </c>
      <c r="D1030" s="28" t="s">
        <v>773</v>
      </c>
      <c r="E1030" s="28" t="s">
        <v>774</v>
      </c>
      <c r="G1030" s="28" t="s">
        <v>775</v>
      </c>
      <c r="H1030" s="28" t="s">
        <v>776</v>
      </c>
      <c r="J1030" s="28" t="s">
        <v>777</v>
      </c>
      <c r="K1030" s="28" t="s">
        <v>778</v>
      </c>
      <c r="L1030" s="28" t="s">
        <v>779</v>
      </c>
      <c r="M1030" s="28" t="s">
        <v>780</v>
      </c>
      <c r="N1030" s="28" t="s">
        <v>781</v>
      </c>
      <c r="O1030" s="28" t="s">
        <v>782</v>
      </c>
      <c r="P1030" s="28" t="s">
        <v>783</v>
      </c>
      <c r="Q1030" s="28" t="s">
        <v>784</v>
      </c>
      <c r="S1030" s="28" t="s">
        <v>785</v>
      </c>
      <c r="T1030" s="28" t="s">
        <v>786</v>
      </c>
    </row>
    <row r="1031" customFormat="false" ht="12.8" hidden="false" customHeight="false" outlineLevel="0" collapsed="false">
      <c r="A1031" s="29" t="s">
        <v>733</v>
      </c>
      <c r="B1031" s="16" t="s">
        <v>376</v>
      </c>
      <c r="C1031" s="16" t="s">
        <v>377</v>
      </c>
      <c r="D1031" s="18" t="n">
        <v>12</v>
      </c>
      <c r="E1031" s="18" t="n">
        <v>0</v>
      </c>
      <c r="G1031" s="30" t="n">
        <f aca="true">IFERROR(MATCH(TRUE(),INDEX(ISBLANK(OFFSET(G1032,0,1,1,200)),0,0),0)-1,200)</f>
        <v>1</v>
      </c>
      <c r="H1031" s="12" t="s">
        <v>787</v>
      </c>
      <c r="J1031" s="30" t="n">
        <f aca="true">IFERROR(MATCH(TRUE(),INDEX(ISBLANK(OFFSET(J1032,0,1,1,200)),0,0),0)-1,200)</f>
        <v>0</v>
      </c>
      <c r="K1031" s="12"/>
      <c r="L1031" s="31"/>
      <c r="M1031" s="31"/>
      <c r="N1031" s="32" t="s">
        <v>12</v>
      </c>
      <c r="O1031" s="31" t="n">
        <v>1</v>
      </c>
      <c r="P1031" s="30" t="n">
        <f aca="true">IFERROR(MATCH(TRUE(),INDEX(ISBLANK(OFFSET(P1031,0,1,1,200)),0,0),0)-1,200)</f>
        <v>1</v>
      </c>
      <c r="Q1031" s="33" t="n">
        <v>1</v>
      </c>
      <c r="S1031" s="30" t="n">
        <f aca="true">IFERROR(MATCH(TRUE(),INDEX(ISBLANK(OFFSET(S1032,0,1,1,200)),0,0),0)-1,200)</f>
        <v>0</v>
      </c>
      <c r="T1031" s="12"/>
    </row>
    <row r="1032" customFormat="false" ht="12.8" hidden="false" customHeight="false" outlineLevel="0" collapsed="false">
      <c r="A1032" s="1"/>
      <c r="B1032" s="1"/>
      <c r="C1032" s="1"/>
      <c r="G1032" s="1"/>
      <c r="H1032" s="12" t="s">
        <v>788</v>
      </c>
      <c r="K1032" s="12"/>
      <c r="T1032" s="12"/>
    </row>
    <row r="1033" customFormat="false" ht="12.8" hidden="false" customHeight="false" outlineLevel="0" collapsed="false">
      <c r="A1033" s="1"/>
      <c r="B1033" s="1"/>
      <c r="C1033" s="1"/>
      <c r="G1033" s="1"/>
      <c r="H1033" s="18" t="n">
        <v>0</v>
      </c>
      <c r="K1033" s="12"/>
    </row>
    <row r="1034" customFormat="false" ht="39.75" hidden="false" customHeight="false" outlineLevel="0" collapsed="false">
      <c r="A1034" s="28" t="s">
        <v>19</v>
      </c>
      <c r="B1034" s="28" t="s">
        <v>771</v>
      </c>
      <c r="C1034" s="28" t="s">
        <v>772</v>
      </c>
      <c r="D1034" s="28" t="s">
        <v>773</v>
      </c>
      <c r="E1034" s="28" t="s">
        <v>774</v>
      </c>
      <c r="G1034" s="28" t="s">
        <v>775</v>
      </c>
      <c r="H1034" s="28" t="s">
        <v>776</v>
      </c>
      <c r="J1034" s="28" t="s">
        <v>777</v>
      </c>
      <c r="K1034" s="28" t="s">
        <v>778</v>
      </c>
      <c r="L1034" s="28" t="s">
        <v>779</v>
      </c>
      <c r="M1034" s="28" t="s">
        <v>780</v>
      </c>
      <c r="N1034" s="28" t="s">
        <v>781</v>
      </c>
      <c r="O1034" s="28" t="s">
        <v>782</v>
      </c>
      <c r="P1034" s="28" t="s">
        <v>783</v>
      </c>
      <c r="Q1034" s="28" t="s">
        <v>784</v>
      </c>
      <c r="S1034" s="28" t="s">
        <v>785</v>
      </c>
      <c r="T1034" s="28" t="s">
        <v>786</v>
      </c>
    </row>
    <row r="1035" customFormat="false" ht="12.8" hidden="false" customHeight="false" outlineLevel="0" collapsed="false">
      <c r="A1035" s="29" t="s">
        <v>733</v>
      </c>
      <c r="B1035" s="16" t="s">
        <v>382</v>
      </c>
      <c r="C1035" s="16" t="s">
        <v>383</v>
      </c>
      <c r="D1035" s="18" t="n">
        <v>12</v>
      </c>
      <c r="E1035" s="18" t="n">
        <v>0</v>
      </c>
      <c r="G1035" s="30" t="n">
        <f aca="true">IFERROR(MATCH(TRUE(),INDEX(ISBLANK(OFFSET(G1036,0,1,1,200)),0,0),0)-1,200)</f>
        <v>1</v>
      </c>
      <c r="H1035" s="12" t="s">
        <v>787</v>
      </c>
      <c r="J1035" s="30" t="n">
        <f aca="true">IFERROR(MATCH(TRUE(),INDEX(ISBLANK(OFFSET(J1036,0,1,1,200)),0,0),0)-1,200)</f>
        <v>0</v>
      </c>
      <c r="K1035" s="12"/>
      <c r="L1035" s="31"/>
      <c r="M1035" s="31"/>
      <c r="N1035" s="32" t="s">
        <v>12</v>
      </c>
      <c r="O1035" s="31" t="n">
        <v>1</v>
      </c>
      <c r="P1035" s="30" t="n">
        <f aca="true">IFERROR(MATCH(TRUE(),INDEX(ISBLANK(OFFSET(P1035,0,1,1,200)),0,0),0)-1,200)</f>
        <v>1</v>
      </c>
      <c r="Q1035" s="33" t="n">
        <v>1</v>
      </c>
      <c r="S1035" s="30" t="n">
        <f aca="true">IFERROR(MATCH(TRUE(),INDEX(ISBLANK(OFFSET(S1036,0,1,1,200)),0,0),0)-1,200)</f>
        <v>0</v>
      </c>
      <c r="T1035" s="12"/>
    </row>
    <row r="1036" customFormat="false" ht="12.8" hidden="false" customHeight="false" outlineLevel="0" collapsed="false">
      <c r="A1036" s="1"/>
      <c r="B1036" s="1"/>
      <c r="C1036" s="1"/>
      <c r="G1036" s="1"/>
      <c r="H1036" s="12" t="s">
        <v>788</v>
      </c>
      <c r="K1036" s="12"/>
      <c r="T1036" s="12"/>
    </row>
    <row r="1037" customFormat="false" ht="12.8" hidden="false" customHeight="false" outlineLevel="0" collapsed="false">
      <c r="A1037" s="1"/>
      <c r="B1037" s="1"/>
      <c r="C1037" s="1"/>
      <c r="G1037" s="1"/>
      <c r="H1037" s="18" t="n">
        <v>0</v>
      </c>
      <c r="K1037" s="12"/>
    </row>
    <row r="1038" customFormat="false" ht="39.75" hidden="false" customHeight="false" outlineLevel="0" collapsed="false">
      <c r="A1038" s="28" t="s">
        <v>19</v>
      </c>
      <c r="B1038" s="28" t="s">
        <v>771</v>
      </c>
      <c r="C1038" s="28" t="s">
        <v>772</v>
      </c>
      <c r="D1038" s="28" t="s">
        <v>773</v>
      </c>
      <c r="E1038" s="28" t="s">
        <v>774</v>
      </c>
      <c r="G1038" s="28" t="s">
        <v>775</v>
      </c>
      <c r="H1038" s="28" t="s">
        <v>776</v>
      </c>
      <c r="J1038" s="28" t="s">
        <v>777</v>
      </c>
      <c r="K1038" s="28" t="s">
        <v>778</v>
      </c>
      <c r="L1038" s="28" t="s">
        <v>779</v>
      </c>
      <c r="M1038" s="28" t="s">
        <v>780</v>
      </c>
      <c r="N1038" s="28" t="s">
        <v>781</v>
      </c>
      <c r="O1038" s="28" t="s">
        <v>782</v>
      </c>
      <c r="P1038" s="28" t="s">
        <v>783</v>
      </c>
      <c r="Q1038" s="28" t="s">
        <v>784</v>
      </c>
      <c r="S1038" s="28" t="s">
        <v>785</v>
      </c>
      <c r="T1038" s="28" t="s">
        <v>786</v>
      </c>
    </row>
    <row r="1039" customFormat="false" ht="12.8" hidden="false" customHeight="false" outlineLevel="0" collapsed="false">
      <c r="A1039" s="29" t="s">
        <v>733</v>
      </c>
      <c r="B1039" s="16" t="s">
        <v>394</v>
      </c>
      <c r="C1039" s="16" t="s">
        <v>395</v>
      </c>
      <c r="D1039" s="18" t="n">
        <v>12</v>
      </c>
      <c r="E1039" s="18" t="n">
        <v>0</v>
      </c>
      <c r="G1039" s="30" t="n">
        <f aca="true">IFERROR(MATCH(TRUE(),INDEX(ISBLANK(OFFSET(G1040,0,1,1,200)),0,0),0)-1,200)</f>
        <v>1</v>
      </c>
      <c r="H1039" s="12" t="s">
        <v>787</v>
      </c>
      <c r="J1039" s="30" t="n">
        <f aca="true">IFERROR(MATCH(TRUE(),INDEX(ISBLANK(OFFSET(J1040,0,1,1,200)),0,0),0)-1,200)</f>
        <v>0</v>
      </c>
      <c r="K1039" s="12"/>
      <c r="L1039" s="31"/>
      <c r="M1039" s="31"/>
      <c r="N1039" s="32" t="s">
        <v>12</v>
      </c>
      <c r="O1039" s="31" t="n">
        <v>1</v>
      </c>
      <c r="P1039" s="30" t="n">
        <f aca="true">IFERROR(MATCH(TRUE(),INDEX(ISBLANK(OFFSET(P1039,0,1,1,200)),0,0),0)-1,200)</f>
        <v>1</v>
      </c>
      <c r="Q1039" s="33" t="n">
        <v>1</v>
      </c>
      <c r="S1039" s="30" t="n">
        <f aca="true">IFERROR(MATCH(TRUE(),INDEX(ISBLANK(OFFSET(S1040,0,1,1,200)),0,0),0)-1,200)</f>
        <v>0</v>
      </c>
      <c r="T1039" s="12"/>
    </row>
    <row r="1040" customFormat="false" ht="12.8" hidden="false" customHeight="false" outlineLevel="0" collapsed="false">
      <c r="A1040" s="1"/>
      <c r="B1040" s="1"/>
      <c r="C1040" s="1"/>
      <c r="G1040" s="1"/>
      <c r="H1040" s="12" t="s">
        <v>788</v>
      </c>
      <c r="K1040" s="12"/>
      <c r="T1040" s="12"/>
    </row>
    <row r="1041" customFormat="false" ht="12.8" hidden="false" customHeight="false" outlineLevel="0" collapsed="false">
      <c r="A1041" s="1"/>
      <c r="B1041" s="1"/>
      <c r="C1041" s="1"/>
      <c r="G1041" s="1"/>
      <c r="H1041" s="18" t="n">
        <v>0</v>
      </c>
      <c r="K1041" s="12"/>
    </row>
    <row r="1042" customFormat="false" ht="39.75" hidden="false" customHeight="false" outlineLevel="0" collapsed="false">
      <c r="A1042" s="28" t="s">
        <v>19</v>
      </c>
      <c r="B1042" s="28" t="s">
        <v>771</v>
      </c>
      <c r="C1042" s="28" t="s">
        <v>772</v>
      </c>
      <c r="D1042" s="28" t="s">
        <v>773</v>
      </c>
      <c r="E1042" s="28" t="s">
        <v>774</v>
      </c>
      <c r="G1042" s="28" t="s">
        <v>775</v>
      </c>
      <c r="H1042" s="28" t="s">
        <v>776</v>
      </c>
      <c r="J1042" s="28" t="s">
        <v>777</v>
      </c>
      <c r="K1042" s="28" t="s">
        <v>778</v>
      </c>
      <c r="L1042" s="28" t="s">
        <v>779</v>
      </c>
      <c r="M1042" s="28" t="s">
        <v>780</v>
      </c>
      <c r="N1042" s="28" t="s">
        <v>781</v>
      </c>
      <c r="O1042" s="28" t="s">
        <v>782</v>
      </c>
      <c r="P1042" s="28" t="s">
        <v>783</v>
      </c>
      <c r="Q1042" s="28" t="s">
        <v>784</v>
      </c>
      <c r="S1042" s="28" t="s">
        <v>785</v>
      </c>
      <c r="T1042" s="28" t="s">
        <v>786</v>
      </c>
    </row>
    <row r="1043" customFormat="false" ht="12.8" hidden="false" customHeight="false" outlineLevel="0" collapsed="false">
      <c r="A1043" s="29" t="s">
        <v>733</v>
      </c>
      <c r="B1043" s="16" t="s">
        <v>400</v>
      </c>
      <c r="C1043" s="16" t="s">
        <v>401</v>
      </c>
      <c r="D1043" s="18" t="n">
        <v>12</v>
      </c>
      <c r="E1043" s="18" t="n">
        <v>0</v>
      </c>
      <c r="G1043" s="30" t="n">
        <f aca="true">IFERROR(MATCH(TRUE(),INDEX(ISBLANK(OFFSET(G1044,0,1,1,200)),0,0),0)-1,200)</f>
        <v>1</v>
      </c>
      <c r="H1043" s="12" t="s">
        <v>787</v>
      </c>
      <c r="J1043" s="30" t="n">
        <f aca="true">IFERROR(MATCH(TRUE(),INDEX(ISBLANK(OFFSET(J1044,0,1,1,200)),0,0),0)-1,200)</f>
        <v>0</v>
      </c>
      <c r="K1043" s="12"/>
      <c r="L1043" s="31"/>
      <c r="M1043" s="31"/>
      <c r="N1043" s="32" t="s">
        <v>12</v>
      </c>
      <c r="O1043" s="31" t="n">
        <v>1</v>
      </c>
      <c r="P1043" s="30" t="n">
        <f aca="true">IFERROR(MATCH(TRUE(),INDEX(ISBLANK(OFFSET(P1043,0,1,1,200)),0,0),0)-1,200)</f>
        <v>1</v>
      </c>
      <c r="Q1043" s="33" t="n">
        <v>1</v>
      </c>
      <c r="S1043" s="30" t="n">
        <f aca="true">IFERROR(MATCH(TRUE(),INDEX(ISBLANK(OFFSET(S1044,0,1,1,200)),0,0),0)-1,200)</f>
        <v>0</v>
      </c>
      <c r="T1043" s="12"/>
    </row>
    <row r="1044" customFormat="false" ht="12.8" hidden="false" customHeight="false" outlineLevel="0" collapsed="false">
      <c r="A1044" s="1"/>
      <c r="B1044" s="1"/>
      <c r="C1044" s="1"/>
      <c r="G1044" s="1"/>
      <c r="H1044" s="12" t="s">
        <v>788</v>
      </c>
      <c r="K1044" s="12"/>
      <c r="T1044" s="12"/>
    </row>
    <row r="1045" customFormat="false" ht="12.8" hidden="false" customHeight="false" outlineLevel="0" collapsed="false">
      <c r="A1045" s="1"/>
      <c r="B1045" s="1"/>
      <c r="C1045" s="1"/>
      <c r="G1045" s="1"/>
      <c r="H1045" s="18" t="n">
        <v>0</v>
      </c>
      <c r="K1045" s="12"/>
    </row>
    <row r="1046" customFormat="false" ht="39.75" hidden="false" customHeight="false" outlineLevel="0" collapsed="false">
      <c r="A1046" s="28" t="s">
        <v>19</v>
      </c>
      <c r="B1046" s="28" t="s">
        <v>771</v>
      </c>
      <c r="C1046" s="28" t="s">
        <v>772</v>
      </c>
      <c r="D1046" s="28" t="s">
        <v>773</v>
      </c>
      <c r="E1046" s="28" t="s">
        <v>774</v>
      </c>
      <c r="G1046" s="28" t="s">
        <v>775</v>
      </c>
      <c r="H1046" s="28" t="s">
        <v>776</v>
      </c>
      <c r="J1046" s="28" t="s">
        <v>777</v>
      </c>
      <c r="K1046" s="28" t="s">
        <v>778</v>
      </c>
      <c r="L1046" s="28" t="s">
        <v>779</v>
      </c>
      <c r="M1046" s="28" t="s">
        <v>780</v>
      </c>
      <c r="N1046" s="28" t="s">
        <v>781</v>
      </c>
      <c r="O1046" s="28" t="s">
        <v>782</v>
      </c>
      <c r="P1046" s="28" t="s">
        <v>783</v>
      </c>
      <c r="Q1046" s="28" t="s">
        <v>784</v>
      </c>
      <c r="S1046" s="28" t="s">
        <v>785</v>
      </c>
      <c r="T1046" s="28" t="s">
        <v>786</v>
      </c>
    </row>
    <row r="1047" customFormat="false" ht="12.8" hidden="false" customHeight="false" outlineLevel="0" collapsed="false">
      <c r="A1047" s="29" t="s">
        <v>734</v>
      </c>
      <c r="B1047" s="16" t="s">
        <v>306</v>
      </c>
      <c r="C1047" s="16" t="s">
        <v>300</v>
      </c>
      <c r="D1047" s="18" t="n">
        <v>12</v>
      </c>
      <c r="E1047" s="18" t="n">
        <v>0</v>
      </c>
      <c r="G1047" s="30" t="n">
        <f aca="true">IFERROR(MATCH(TRUE(),INDEX(ISBLANK(OFFSET(G1048,0,1,1,200)),0,0),0)-1,200)</f>
        <v>1</v>
      </c>
      <c r="H1047" s="12" t="s">
        <v>789</v>
      </c>
      <c r="J1047" s="30" t="n">
        <f aca="true">IFERROR(MATCH(TRUE(),INDEX(ISBLANK(OFFSET(J1048,0,1,1,200)),0,0),0)-1,200)</f>
        <v>0</v>
      </c>
      <c r="K1047" s="12"/>
      <c r="L1047" s="31"/>
      <c r="M1047" s="31"/>
      <c r="N1047" s="32" t="s">
        <v>12</v>
      </c>
      <c r="O1047" s="31" t="n">
        <v>1</v>
      </c>
      <c r="P1047" s="30" t="n">
        <f aca="true">IFERROR(MATCH(TRUE(),INDEX(ISBLANK(OFFSET(P1047,0,1,1,200)),0,0),0)-1,200)</f>
        <v>1</v>
      </c>
      <c r="Q1047" s="33" t="n">
        <v>1</v>
      </c>
      <c r="S1047" s="30" t="n">
        <f aca="true">IFERROR(MATCH(TRUE(),INDEX(ISBLANK(OFFSET(S1048,0,1,1,200)),0,0),0)-1,200)</f>
        <v>0</v>
      </c>
      <c r="T1047" s="12"/>
    </row>
    <row r="1048" customFormat="false" ht="12.8" hidden="false" customHeight="false" outlineLevel="0" collapsed="false">
      <c r="A1048" s="1"/>
      <c r="B1048" s="1"/>
      <c r="C1048" s="1"/>
      <c r="G1048" s="1"/>
      <c r="H1048" s="12" t="s">
        <v>788</v>
      </c>
      <c r="K1048" s="12"/>
      <c r="T1048" s="12"/>
    </row>
    <row r="1049" customFormat="false" ht="12.8" hidden="false" customHeight="false" outlineLevel="0" collapsed="false">
      <c r="A1049" s="1"/>
      <c r="B1049" s="1"/>
      <c r="C1049" s="1"/>
      <c r="G1049" s="1"/>
      <c r="H1049" s="18" t="n">
        <v>16</v>
      </c>
      <c r="K1049" s="12"/>
    </row>
    <row r="1050" customFormat="false" ht="39.75" hidden="false" customHeight="false" outlineLevel="0" collapsed="false">
      <c r="A1050" s="28" t="s">
        <v>19</v>
      </c>
      <c r="B1050" s="28" t="s">
        <v>771</v>
      </c>
      <c r="C1050" s="28" t="s">
        <v>772</v>
      </c>
      <c r="D1050" s="28" t="s">
        <v>773</v>
      </c>
      <c r="E1050" s="28" t="s">
        <v>774</v>
      </c>
      <c r="G1050" s="28" t="s">
        <v>775</v>
      </c>
      <c r="H1050" s="28" t="s">
        <v>776</v>
      </c>
      <c r="J1050" s="28" t="s">
        <v>777</v>
      </c>
      <c r="K1050" s="28" t="s">
        <v>778</v>
      </c>
      <c r="L1050" s="28" t="s">
        <v>779</v>
      </c>
      <c r="M1050" s="28" t="s">
        <v>780</v>
      </c>
      <c r="N1050" s="28" t="s">
        <v>781</v>
      </c>
      <c r="O1050" s="28" t="s">
        <v>782</v>
      </c>
      <c r="P1050" s="28" t="s">
        <v>783</v>
      </c>
      <c r="Q1050" s="28" t="s">
        <v>784</v>
      </c>
      <c r="S1050" s="28" t="s">
        <v>785</v>
      </c>
      <c r="T1050" s="28" t="s">
        <v>786</v>
      </c>
    </row>
    <row r="1051" customFormat="false" ht="12.8" hidden="false" customHeight="false" outlineLevel="0" collapsed="false">
      <c r="A1051" s="29" t="s">
        <v>734</v>
      </c>
      <c r="B1051" s="16" t="s">
        <v>307</v>
      </c>
      <c r="C1051" s="16" t="s">
        <v>301</v>
      </c>
      <c r="D1051" s="18" t="n">
        <v>12</v>
      </c>
      <c r="E1051" s="18" t="n">
        <v>0</v>
      </c>
      <c r="G1051" s="30" t="n">
        <f aca="true">IFERROR(MATCH(TRUE(),INDEX(ISBLANK(OFFSET(G1052,0,1,1,200)),0,0),0)-1,200)</f>
        <v>1</v>
      </c>
      <c r="H1051" s="12" t="s">
        <v>789</v>
      </c>
      <c r="J1051" s="30" t="n">
        <f aca="true">IFERROR(MATCH(TRUE(),INDEX(ISBLANK(OFFSET(J1052,0,1,1,200)),0,0),0)-1,200)</f>
        <v>0</v>
      </c>
      <c r="K1051" s="12"/>
      <c r="L1051" s="31"/>
      <c r="M1051" s="31"/>
      <c r="N1051" s="32" t="s">
        <v>12</v>
      </c>
      <c r="O1051" s="31" t="n">
        <v>1</v>
      </c>
      <c r="P1051" s="30" t="n">
        <f aca="true">IFERROR(MATCH(TRUE(),INDEX(ISBLANK(OFFSET(P1051,0,1,1,200)),0,0),0)-1,200)</f>
        <v>1</v>
      </c>
      <c r="Q1051" s="33" t="n">
        <v>1</v>
      </c>
      <c r="S1051" s="30" t="n">
        <f aca="true">IFERROR(MATCH(TRUE(),INDEX(ISBLANK(OFFSET(S1052,0,1,1,200)),0,0),0)-1,200)</f>
        <v>0</v>
      </c>
      <c r="T1051" s="12"/>
    </row>
    <row r="1052" customFormat="false" ht="12.8" hidden="false" customHeight="false" outlineLevel="0" collapsed="false">
      <c r="A1052" s="1"/>
      <c r="B1052" s="1"/>
      <c r="C1052" s="1"/>
      <c r="G1052" s="1"/>
      <c r="H1052" s="12" t="s">
        <v>788</v>
      </c>
      <c r="K1052" s="12"/>
      <c r="T1052" s="12"/>
    </row>
    <row r="1053" customFormat="false" ht="12.8" hidden="false" customHeight="false" outlineLevel="0" collapsed="false">
      <c r="A1053" s="1"/>
      <c r="B1053" s="1"/>
      <c r="C1053" s="1"/>
      <c r="G1053" s="1"/>
      <c r="H1053" s="18" t="n">
        <v>16</v>
      </c>
      <c r="K1053" s="12"/>
    </row>
    <row r="1054" customFormat="false" ht="39.75" hidden="false" customHeight="false" outlineLevel="0" collapsed="false">
      <c r="A1054" s="28" t="s">
        <v>19</v>
      </c>
      <c r="B1054" s="28" t="s">
        <v>771</v>
      </c>
      <c r="C1054" s="28" t="s">
        <v>772</v>
      </c>
      <c r="D1054" s="28" t="s">
        <v>773</v>
      </c>
      <c r="E1054" s="28" t="s">
        <v>774</v>
      </c>
      <c r="G1054" s="28" t="s">
        <v>775</v>
      </c>
      <c r="H1054" s="28" t="s">
        <v>776</v>
      </c>
      <c r="J1054" s="28" t="s">
        <v>777</v>
      </c>
      <c r="K1054" s="28" t="s">
        <v>778</v>
      </c>
      <c r="L1054" s="28" t="s">
        <v>779</v>
      </c>
      <c r="M1054" s="28" t="s">
        <v>780</v>
      </c>
      <c r="N1054" s="28" t="s">
        <v>781</v>
      </c>
      <c r="O1054" s="28" t="s">
        <v>782</v>
      </c>
      <c r="P1054" s="28" t="s">
        <v>783</v>
      </c>
      <c r="Q1054" s="28" t="s">
        <v>784</v>
      </c>
      <c r="S1054" s="28" t="s">
        <v>785</v>
      </c>
      <c r="T1054" s="28" t="s">
        <v>786</v>
      </c>
    </row>
    <row r="1055" customFormat="false" ht="12.8" hidden="false" customHeight="false" outlineLevel="0" collapsed="false">
      <c r="A1055" s="29" t="s">
        <v>734</v>
      </c>
      <c r="B1055" s="16" t="s">
        <v>318</v>
      </c>
      <c r="C1055" s="16" t="s">
        <v>312</v>
      </c>
      <c r="D1055" s="18" t="n">
        <v>12</v>
      </c>
      <c r="E1055" s="18" t="n">
        <v>0</v>
      </c>
      <c r="G1055" s="30" t="n">
        <f aca="true">IFERROR(MATCH(TRUE(),INDEX(ISBLANK(OFFSET(G1056,0,1,1,200)),0,0),0)-1,200)</f>
        <v>1</v>
      </c>
      <c r="H1055" s="12" t="s">
        <v>789</v>
      </c>
      <c r="J1055" s="30" t="n">
        <f aca="true">IFERROR(MATCH(TRUE(),INDEX(ISBLANK(OFFSET(J1056,0,1,1,200)),0,0),0)-1,200)</f>
        <v>0</v>
      </c>
      <c r="K1055" s="12"/>
      <c r="L1055" s="31"/>
      <c r="M1055" s="31"/>
      <c r="N1055" s="32" t="s">
        <v>12</v>
      </c>
      <c r="O1055" s="31" t="n">
        <v>1</v>
      </c>
      <c r="P1055" s="30" t="n">
        <f aca="true">IFERROR(MATCH(TRUE(),INDEX(ISBLANK(OFFSET(P1055,0,1,1,200)),0,0),0)-1,200)</f>
        <v>1</v>
      </c>
      <c r="Q1055" s="33" t="n">
        <v>1</v>
      </c>
      <c r="S1055" s="30" t="n">
        <f aca="true">IFERROR(MATCH(TRUE(),INDEX(ISBLANK(OFFSET(S1056,0,1,1,200)),0,0),0)-1,200)</f>
        <v>0</v>
      </c>
      <c r="T1055" s="12"/>
    </row>
    <row r="1056" customFormat="false" ht="12.8" hidden="false" customHeight="false" outlineLevel="0" collapsed="false">
      <c r="A1056" s="1"/>
      <c r="B1056" s="1"/>
      <c r="C1056" s="1"/>
      <c r="G1056" s="1"/>
      <c r="H1056" s="12" t="s">
        <v>788</v>
      </c>
      <c r="K1056" s="12"/>
      <c r="T1056" s="12"/>
    </row>
    <row r="1057" customFormat="false" ht="12.8" hidden="false" customHeight="false" outlineLevel="0" collapsed="false">
      <c r="A1057" s="1"/>
      <c r="B1057" s="1"/>
      <c r="C1057" s="1"/>
      <c r="G1057" s="1"/>
      <c r="H1057" s="18" t="n">
        <v>12</v>
      </c>
      <c r="K1057" s="12"/>
    </row>
    <row r="1058" customFormat="false" ht="39.75" hidden="false" customHeight="false" outlineLevel="0" collapsed="false">
      <c r="A1058" s="28" t="s">
        <v>19</v>
      </c>
      <c r="B1058" s="28" t="s">
        <v>771</v>
      </c>
      <c r="C1058" s="28" t="s">
        <v>772</v>
      </c>
      <c r="D1058" s="28" t="s">
        <v>773</v>
      </c>
      <c r="E1058" s="28" t="s">
        <v>774</v>
      </c>
      <c r="G1058" s="28" t="s">
        <v>775</v>
      </c>
      <c r="H1058" s="28" t="s">
        <v>776</v>
      </c>
      <c r="J1058" s="28" t="s">
        <v>777</v>
      </c>
      <c r="K1058" s="28" t="s">
        <v>778</v>
      </c>
      <c r="L1058" s="28" t="s">
        <v>779</v>
      </c>
      <c r="M1058" s="28" t="s">
        <v>780</v>
      </c>
      <c r="N1058" s="28" t="s">
        <v>781</v>
      </c>
      <c r="O1058" s="28" t="s">
        <v>782</v>
      </c>
      <c r="P1058" s="28" t="s">
        <v>783</v>
      </c>
      <c r="Q1058" s="28" t="s">
        <v>784</v>
      </c>
      <c r="S1058" s="28" t="s">
        <v>785</v>
      </c>
      <c r="T1058" s="28" t="s">
        <v>786</v>
      </c>
    </row>
    <row r="1059" customFormat="false" ht="12.8" hidden="false" customHeight="false" outlineLevel="0" collapsed="false">
      <c r="A1059" s="29" t="s">
        <v>734</v>
      </c>
      <c r="B1059" s="16" t="s">
        <v>319</v>
      </c>
      <c r="C1059" s="16" t="s">
        <v>313</v>
      </c>
      <c r="D1059" s="18" t="n">
        <v>12</v>
      </c>
      <c r="E1059" s="18" t="n">
        <v>0</v>
      </c>
      <c r="G1059" s="30" t="n">
        <f aca="true">IFERROR(MATCH(TRUE(),INDEX(ISBLANK(OFFSET(G1060,0,1,1,200)),0,0),0)-1,200)</f>
        <v>1</v>
      </c>
      <c r="H1059" s="12" t="s">
        <v>789</v>
      </c>
      <c r="J1059" s="30" t="n">
        <f aca="true">IFERROR(MATCH(TRUE(),INDEX(ISBLANK(OFFSET(J1060,0,1,1,200)),0,0),0)-1,200)</f>
        <v>0</v>
      </c>
      <c r="K1059" s="12"/>
      <c r="L1059" s="31"/>
      <c r="M1059" s="31"/>
      <c r="N1059" s="32" t="s">
        <v>12</v>
      </c>
      <c r="O1059" s="31" t="n">
        <v>1</v>
      </c>
      <c r="P1059" s="30" t="n">
        <f aca="true">IFERROR(MATCH(TRUE(),INDEX(ISBLANK(OFFSET(P1059,0,1,1,200)),0,0),0)-1,200)</f>
        <v>1</v>
      </c>
      <c r="Q1059" s="33" t="n">
        <v>1</v>
      </c>
      <c r="S1059" s="30" t="n">
        <f aca="true">IFERROR(MATCH(TRUE(),INDEX(ISBLANK(OFFSET(S1060,0,1,1,200)),0,0),0)-1,200)</f>
        <v>0</v>
      </c>
      <c r="T1059" s="12"/>
    </row>
    <row r="1060" customFormat="false" ht="12.8" hidden="false" customHeight="false" outlineLevel="0" collapsed="false">
      <c r="A1060" s="1"/>
      <c r="B1060" s="1"/>
      <c r="C1060" s="1"/>
      <c r="G1060" s="1"/>
      <c r="H1060" s="12" t="s">
        <v>788</v>
      </c>
      <c r="K1060" s="12"/>
      <c r="T1060" s="12"/>
    </row>
    <row r="1061" customFormat="false" ht="12.8" hidden="false" customHeight="false" outlineLevel="0" collapsed="false">
      <c r="A1061" s="1"/>
      <c r="B1061" s="1"/>
      <c r="C1061" s="1"/>
      <c r="G1061" s="1"/>
      <c r="H1061" s="18" t="n">
        <v>12</v>
      </c>
      <c r="K1061" s="12"/>
    </row>
    <row r="1062" customFormat="false" ht="39.75" hidden="false" customHeight="false" outlineLevel="0" collapsed="false">
      <c r="A1062" s="28" t="s">
        <v>19</v>
      </c>
      <c r="B1062" s="28" t="s">
        <v>771</v>
      </c>
      <c r="C1062" s="28" t="s">
        <v>772</v>
      </c>
      <c r="D1062" s="28" t="s">
        <v>773</v>
      </c>
      <c r="E1062" s="28" t="s">
        <v>774</v>
      </c>
      <c r="G1062" s="28" t="s">
        <v>775</v>
      </c>
      <c r="H1062" s="28" t="s">
        <v>776</v>
      </c>
      <c r="J1062" s="28" t="s">
        <v>777</v>
      </c>
      <c r="K1062" s="28" t="s">
        <v>778</v>
      </c>
      <c r="L1062" s="28" t="s">
        <v>779</v>
      </c>
      <c r="M1062" s="28" t="s">
        <v>780</v>
      </c>
      <c r="N1062" s="28" t="s">
        <v>781</v>
      </c>
      <c r="O1062" s="28" t="s">
        <v>782</v>
      </c>
      <c r="P1062" s="28" t="s">
        <v>783</v>
      </c>
      <c r="Q1062" s="28" t="s">
        <v>784</v>
      </c>
      <c r="S1062" s="28" t="s">
        <v>785</v>
      </c>
      <c r="T1062" s="28" t="s">
        <v>786</v>
      </c>
    </row>
    <row r="1063" customFormat="false" ht="12.8" hidden="false" customHeight="false" outlineLevel="0" collapsed="false">
      <c r="A1063" s="29" t="s">
        <v>734</v>
      </c>
      <c r="B1063" s="16" t="s">
        <v>330</v>
      </c>
      <c r="C1063" s="16" t="s">
        <v>324</v>
      </c>
      <c r="D1063" s="18" t="n">
        <v>12</v>
      </c>
      <c r="E1063" s="18" t="n">
        <v>0</v>
      </c>
      <c r="G1063" s="30" t="n">
        <f aca="true">IFERROR(MATCH(TRUE(),INDEX(ISBLANK(OFFSET(G1064,0,1,1,200)),0,0),0)-1,200)</f>
        <v>1</v>
      </c>
      <c r="H1063" s="12" t="s">
        <v>789</v>
      </c>
      <c r="J1063" s="30" t="n">
        <f aca="true">IFERROR(MATCH(TRUE(),INDEX(ISBLANK(OFFSET(J1064,0,1,1,200)),0,0),0)-1,200)</f>
        <v>0</v>
      </c>
      <c r="K1063" s="12"/>
      <c r="L1063" s="31"/>
      <c r="M1063" s="31"/>
      <c r="N1063" s="32" t="s">
        <v>12</v>
      </c>
      <c r="O1063" s="31" t="n">
        <v>1</v>
      </c>
      <c r="P1063" s="30" t="n">
        <f aca="true">IFERROR(MATCH(TRUE(),INDEX(ISBLANK(OFFSET(P1063,0,1,1,200)),0,0),0)-1,200)</f>
        <v>1</v>
      </c>
      <c r="Q1063" s="33" t="n">
        <v>1</v>
      </c>
      <c r="S1063" s="30" t="n">
        <f aca="true">IFERROR(MATCH(TRUE(),INDEX(ISBLANK(OFFSET(S1064,0,1,1,200)),0,0),0)-1,200)</f>
        <v>0</v>
      </c>
      <c r="T1063" s="12"/>
    </row>
    <row r="1064" customFormat="false" ht="12.8" hidden="false" customHeight="false" outlineLevel="0" collapsed="false">
      <c r="A1064" s="1"/>
      <c r="B1064" s="1"/>
      <c r="C1064" s="1"/>
      <c r="G1064" s="1"/>
      <c r="H1064" s="12" t="s">
        <v>788</v>
      </c>
      <c r="K1064" s="12"/>
      <c r="T1064" s="12"/>
    </row>
    <row r="1065" customFormat="false" ht="12.8" hidden="false" customHeight="false" outlineLevel="0" collapsed="false">
      <c r="A1065" s="1"/>
      <c r="B1065" s="1"/>
      <c r="C1065" s="1"/>
      <c r="G1065" s="1"/>
      <c r="H1065" s="18" t="n">
        <v>12</v>
      </c>
      <c r="K1065" s="12"/>
    </row>
    <row r="1066" customFormat="false" ht="39.75" hidden="false" customHeight="false" outlineLevel="0" collapsed="false">
      <c r="A1066" s="28" t="s">
        <v>19</v>
      </c>
      <c r="B1066" s="28" t="s">
        <v>771</v>
      </c>
      <c r="C1066" s="28" t="s">
        <v>772</v>
      </c>
      <c r="D1066" s="28" t="s">
        <v>773</v>
      </c>
      <c r="E1066" s="28" t="s">
        <v>774</v>
      </c>
      <c r="G1066" s="28" t="s">
        <v>775</v>
      </c>
      <c r="H1066" s="28" t="s">
        <v>776</v>
      </c>
      <c r="J1066" s="28" t="s">
        <v>777</v>
      </c>
      <c r="K1066" s="28" t="s">
        <v>778</v>
      </c>
      <c r="L1066" s="28" t="s">
        <v>779</v>
      </c>
      <c r="M1066" s="28" t="s">
        <v>780</v>
      </c>
      <c r="N1066" s="28" t="s">
        <v>781</v>
      </c>
      <c r="O1066" s="28" t="s">
        <v>782</v>
      </c>
      <c r="P1066" s="28" t="s">
        <v>783</v>
      </c>
      <c r="Q1066" s="28" t="s">
        <v>784</v>
      </c>
      <c r="S1066" s="28" t="s">
        <v>785</v>
      </c>
      <c r="T1066" s="28" t="s">
        <v>786</v>
      </c>
    </row>
    <row r="1067" customFormat="false" ht="12.8" hidden="false" customHeight="false" outlineLevel="0" collapsed="false">
      <c r="A1067" s="29" t="s">
        <v>734</v>
      </c>
      <c r="B1067" s="16" t="s">
        <v>331</v>
      </c>
      <c r="C1067" s="16" t="s">
        <v>325</v>
      </c>
      <c r="D1067" s="18" t="n">
        <v>12</v>
      </c>
      <c r="E1067" s="18" t="n">
        <v>0</v>
      </c>
      <c r="G1067" s="30" t="n">
        <f aca="true">IFERROR(MATCH(TRUE(),INDEX(ISBLANK(OFFSET(G1068,0,1,1,200)),0,0),0)-1,200)</f>
        <v>1</v>
      </c>
      <c r="H1067" s="12" t="s">
        <v>789</v>
      </c>
      <c r="J1067" s="30" t="n">
        <f aca="true">IFERROR(MATCH(TRUE(),INDEX(ISBLANK(OFFSET(J1068,0,1,1,200)),0,0),0)-1,200)</f>
        <v>0</v>
      </c>
      <c r="K1067" s="12"/>
      <c r="L1067" s="31"/>
      <c r="M1067" s="31"/>
      <c r="N1067" s="32" t="s">
        <v>12</v>
      </c>
      <c r="O1067" s="31" t="n">
        <v>1</v>
      </c>
      <c r="P1067" s="30" t="n">
        <f aca="true">IFERROR(MATCH(TRUE(),INDEX(ISBLANK(OFFSET(P1067,0,1,1,200)),0,0),0)-1,200)</f>
        <v>1</v>
      </c>
      <c r="Q1067" s="33" t="n">
        <v>1</v>
      </c>
      <c r="S1067" s="30" t="n">
        <f aca="true">IFERROR(MATCH(TRUE(),INDEX(ISBLANK(OFFSET(S1068,0,1,1,200)),0,0),0)-1,200)</f>
        <v>0</v>
      </c>
      <c r="T1067" s="12"/>
    </row>
    <row r="1068" customFormat="false" ht="12.8" hidden="false" customHeight="false" outlineLevel="0" collapsed="false">
      <c r="A1068" s="1"/>
      <c r="B1068" s="1"/>
      <c r="C1068" s="1"/>
      <c r="G1068" s="1"/>
      <c r="H1068" s="12" t="s">
        <v>788</v>
      </c>
      <c r="K1068" s="12"/>
      <c r="T1068" s="12"/>
    </row>
    <row r="1069" customFormat="false" ht="12.8" hidden="false" customHeight="false" outlineLevel="0" collapsed="false">
      <c r="A1069" s="1"/>
      <c r="B1069" s="1"/>
      <c r="C1069" s="1"/>
      <c r="G1069" s="1"/>
      <c r="H1069" s="18" t="n">
        <v>12</v>
      </c>
      <c r="K1069" s="12"/>
    </row>
    <row r="1070" customFormat="false" ht="39.75" hidden="false" customHeight="false" outlineLevel="0" collapsed="false">
      <c r="A1070" s="28" t="s">
        <v>19</v>
      </c>
      <c r="B1070" s="28" t="s">
        <v>771</v>
      </c>
      <c r="C1070" s="28" t="s">
        <v>772</v>
      </c>
      <c r="D1070" s="28" t="s">
        <v>773</v>
      </c>
      <c r="E1070" s="28" t="s">
        <v>774</v>
      </c>
      <c r="G1070" s="28" t="s">
        <v>775</v>
      </c>
      <c r="H1070" s="28" t="s">
        <v>776</v>
      </c>
      <c r="J1070" s="28" t="s">
        <v>777</v>
      </c>
      <c r="K1070" s="28" t="s">
        <v>778</v>
      </c>
      <c r="L1070" s="28" t="s">
        <v>779</v>
      </c>
      <c r="M1070" s="28" t="s">
        <v>780</v>
      </c>
      <c r="N1070" s="28" t="s">
        <v>781</v>
      </c>
      <c r="O1070" s="28" t="s">
        <v>782</v>
      </c>
      <c r="P1070" s="28" t="s">
        <v>783</v>
      </c>
      <c r="Q1070" s="28" t="s">
        <v>784</v>
      </c>
      <c r="S1070" s="28" t="s">
        <v>785</v>
      </c>
      <c r="T1070" s="28" t="s">
        <v>786</v>
      </c>
    </row>
    <row r="1071" customFormat="false" ht="12.8" hidden="false" customHeight="false" outlineLevel="0" collapsed="false">
      <c r="A1071" s="29" t="s">
        <v>734</v>
      </c>
      <c r="B1071" s="16" t="s">
        <v>342</v>
      </c>
      <c r="C1071" s="16" t="s">
        <v>336</v>
      </c>
      <c r="D1071" s="18" t="n">
        <v>12</v>
      </c>
      <c r="E1071" s="18" t="n">
        <v>0</v>
      </c>
      <c r="G1071" s="30" t="n">
        <f aca="true">IFERROR(MATCH(TRUE(),INDEX(ISBLANK(OFFSET(G1072,0,1,1,200)),0,0),0)-1,200)</f>
        <v>1</v>
      </c>
      <c r="H1071" s="12" t="s">
        <v>789</v>
      </c>
      <c r="J1071" s="30" t="n">
        <f aca="true">IFERROR(MATCH(TRUE(),INDEX(ISBLANK(OFFSET(J1072,0,1,1,200)),0,0),0)-1,200)</f>
        <v>0</v>
      </c>
      <c r="K1071" s="12"/>
      <c r="L1071" s="31"/>
      <c r="M1071" s="31"/>
      <c r="N1071" s="32" t="s">
        <v>12</v>
      </c>
      <c r="O1071" s="31" t="n">
        <v>1</v>
      </c>
      <c r="P1071" s="30" t="n">
        <f aca="true">IFERROR(MATCH(TRUE(),INDEX(ISBLANK(OFFSET(P1071,0,1,1,200)),0,0),0)-1,200)</f>
        <v>1</v>
      </c>
      <c r="Q1071" s="33" t="n">
        <v>1</v>
      </c>
      <c r="S1071" s="30" t="n">
        <f aca="true">IFERROR(MATCH(TRUE(),INDEX(ISBLANK(OFFSET(S1072,0,1,1,200)),0,0),0)-1,200)</f>
        <v>0</v>
      </c>
      <c r="T1071" s="12"/>
    </row>
    <row r="1072" customFormat="false" ht="12.8" hidden="false" customHeight="false" outlineLevel="0" collapsed="false">
      <c r="A1072" s="1"/>
      <c r="B1072" s="1"/>
      <c r="C1072" s="1"/>
      <c r="G1072" s="1"/>
      <c r="H1072" s="12" t="s">
        <v>788</v>
      </c>
      <c r="K1072" s="12"/>
      <c r="T1072" s="12"/>
    </row>
    <row r="1073" customFormat="false" ht="12.8" hidden="false" customHeight="false" outlineLevel="0" collapsed="false">
      <c r="A1073" s="1"/>
      <c r="B1073" s="1"/>
      <c r="C1073" s="1"/>
      <c r="G1073" s="1"/>
      <c r="H1073" s="18" t="n">
        <v>12</v>
      </c>
      <c r="K1073" s="12"/>
    </row>
    <row r="1074" customFormat="false" ht="39.75" hidden="false" customHeight="false" outlineLevel="0" collapsed="false">
      <c r="A1074" s="28" t="s">
        <v>19</v>
      </c>
      <c r="B1074" s="28" t="s">
        <v>771</v>
      </c>
      <c r="C1074" s="28" t="s">
        <v>772</v>
      </c>
      <c r="D1074" s="28" t="s">
        <v>773</v>
      </c>
      <c r="E1074" s="28" t="s">
        <v>774</v>
      </c>
      <c r="G1074" s="28" t="s">
        <v>775</v>
      </c>
      <c r="H1074" s="28" t="s">
        <v>776</v>
      </c>
      <c r="J1074" s="28" t="s">
        <v>777</v>
      </c>
      <c r="K1074" s="28" t="s">
        <v>778</v>
      </c>
      <c r="L1074" s="28" t="s">
        <v>779</v>
      </c>
      <c r="M1074" s="28" t="s">
        <v>780</v>
      </c>
      <c r="N1074" s="28" t="s">
        <v>781</v>
      </c>
      <c r="O1074" s="28" t="s">
        <v>782</v>
      </c>
      <c r="P1074" s="28" t="s">
        <v>783</v>
      </c>
      <c r="Q1074" s="28" t="s">
        <v>784</v>
      </c>
      <c r="S1074" s="28" t="s">
        <v>785</v>
      </c>
      <c r="T1074" s="28" t="s">
        <v>786</v>
      </c>
    </row>
    <row r="1075" customFormat="false" ht="12.8" hidden="false" customHeight="false" outlineLevel="0" collapsed="false">
      <c r="A1075" s="29" t="s">
        <v>734</v>
      </c>
      <c r="B1075" s="16" t="s">
        <v>343</v>
      </c>
      <c r="C1075" s="16" t="s">
        <v>337</v>
      </c>
      <c r="D1075" s="18" t="n">
        <v>12</v>
      </c>
      <c r="E1075" s="18" t="n">
        <v>0</v>
      </c>
      <c r="G1075" s="30" t="n">
        <f aca="true">IFERROR(MATCH(TRUE(),INDEX(ISBLANK(OFFSET(G1076,0,1,1,200)),0,0),0)-1,200)</f>
        <v>1</v>
      </c>
      <c r="H1075" s="12" t="s">
        <v>789</v>
      </c>
      <c r="J1075" s="30" t="n">
        <f aca="true">IFERROR(MATCH(TRUE(),INDEX(ISBLANK(OFFSET(J1076,0,1,1,200)),0,0),0)-1,200)</f>
        <v>0</v>
      </c>
      <c r="K1075" s="12"/>
      <c r="L1075" s="31"/>
      <c r="M1075" s="31"/>
      <c r="N1075" s="32" t="s">
        <v>12</v>
      </c>
      <c r="O1075" s="31" t="n">
        <v>1</v>
      </c>
      <c r="P1075" s="30" t="n">
        <f aca="true">IFERROR(MATCH(TRUE(),INDEX(ISBLANK(OFFSET(P1075,0,1,1,200)),0,0),0)-1,200)</f>
        <v>1</v>
      </c>
      <c r="Q1075" s="33" t="n">
        <v>1</v>
      </c>
      <c r="S1075" s="30" t="n">
        <f aca="true">IFERROR(MATCH(TRUE(),INDEX(ISBLANK(OFFSET(S1076,0,1,1,200)),0,0),0)-1,200)</f>
        <v>0</v>
      </c>
      <c r="T1075" s="12"/>
    </row>
    <row r="1076" customFormat="false" ht="12.8" hidden="false" customHeight="false" outlineLevel="0" collapsed="false">
      <c r="A1076" s="1"/>
      <c r="B1076" s="1"/>
      <c r="C1076" s="1"/>
      <c r="G1076" s="1"/>
      <c r="H1076" s="12" t="s">
        <v>788</v>
      </c>
      <c r="K1076" s="12"/>
      <c r="T1076" s="12"/>
    </row>
    <row r="1077" customFormat="false" ht="12.8" hidden="false" customHeight="false" outlineLevel="0" collapsed="false">
      <c r="A1077" s="1"/>
      <c r="B1077" s="1"/>
      <c r="C1077" s="1"/>
      <c r="G1077" s="1"/>
      <c r="H1077" s="18" t="n">
        <v>12</v>
      </c>
      <c r="K1077" s="12"/>
    </row>
    <row r="1078" customFormat="false" ht="39.75" hidden="false" customHeight="false" outlineLevel="0" collapsed="false">
      <c r="A1078" s="28" t="s">
        <v>19</v>
      </c>
      <c r="B1078" s="28" t="s">
        <v>771</v>
      </c>
      <c r="C1078" s="28" t="s">
        <v>772</v>
      </c>
      <c r="D1078" s="28" t="s">
        <v>773</v>
      </c>
      <c r="E1078" s="28" t="s">
        <v>774</v>
      </c>
      <c r="G1078" s="28" t="s">
        <v>775</v>
      </c>
      <c r="H1078" s="28" t="s">
        <v>776</v>
      </c>
      <c r="J1078" s="28" t="s">
        <v>777</v>
      </c>
      <c r="K1078" s="28" t="s">
        <v>778</v>
      </c>
      <c r="L1078" s="28" t="s">
        <v>779</v>
      </c>
      <c r="M1078" s="28" t="s">
        <v>780</v>
      </c>
      <c r="N1078" s="28" t="s">
        <v>781</v>
      </c>
      <c r="O1078" s="28" t="s">
        <v>782</v>
      </c>
      <c r="P1078" s="28" t="s">
        <v>783</v>
      </c>
      <c r="Q1078" s="28" t="s">
        <v>784</v>
      </c>
      <c r="S1078" s="28" t="s">
        <v>785</v>
      </c>
      <c r="T1078" s="28" t="s">
        <v>786</v>
      </c>
    </row>
    <row r="1079" customFormat="false" ht="12.8" hidden="false" customHeight="false" outlineLevel="0" collapsed="false">
      <c r="A1079" s="29" t="s">
        <v>734</v>
      </c>
      <c r="B1079" s="16" t="s">
        <v>354</v>
      </c>
      <c r="C1079" s="16" t="s">
        <v>348</v>
      </c>
      <c r="D1079" s="18" t="n">
        <v>12</v>
      </c>
      <c r="E1079" s="18" t="n">
        <v>0</v>
      </c>
      <c r="G1079" s="30" t="n">
        <f aca="true">IFERROR(MATCH(TRUE(),INDEX(ISBLANK(OFFSET(G1080,0,1,1,200)),0,0),0)-1,200)</f>
        <v>1</v>
      </c>
      <c r="H1079" s="12" t="s">
        <v>789</v>
      </c>
      <c r="J1079" s="30" t="n">
        <f aca="true">IFERROR(MATCH(TRUE(),INDEX(ISBLANK(OFFSET(J1080,0,1,1,200)),0,0),0)-1,200)</f>
        <v>0</v>
      </c>
      <c r="K1079" s="12"/>
      <c r="L1079" s="31"/>
      <c r="M1079" s="31"/>
      <c r="N1079" s="32" t="s">
        <v>12</v>
      </c>
      <c r="O1079" s="31" t="n">
        <v>1</v>
      </c>
      <c r="P1079" s="30" t="n">
        <f aca="true">IFERROR(MATCH(TRUE(),INDEX(ISBLANK(OFFSET(P1079,0,1,1,200)),0,0),0)-1,200)</f>
        <v>1</v>
      </c>
      <c r="Q1079" s="33" t="n">
        <v>1</v>
      </c>
      <c r="S1079" s="30" t="n">
        <f aca="true">IFERROR(MATCH(TRUE(),INDEX(ISBLANK(OFFSET(S1080,0,1,1,200)),0,0),0)-1,200)</f>
        <v>0</v>
      </c>
      <c r="T1079" s="12"/>
    </row>
    <row r="1080" customFormat="false" ht="12.8" hidden="false" customHeight="false" outlineLevel="0" collapsed="false">
      <c r="A1080" s="1"/>
      <c r="B1080" s="1"/>
      <c r="C1080" s="1"/>
      <c r="G1080" s="1"/>
      <c r="H1080" s="12" t="s">
        <v>788</v>
      </c>
      <c r="K1080" s="12"/>
      <c r="T1080" s="12"/>
    </row>
    <row r="1081" customFormat="false" ht="12.8" hidden="false" customHeight="false" outlineLevel="0" collapsed="false">
      <c r="A1081" s="1"/>
      <c r="B1081" s="1"/>
      <c r="C1081" s="1"/>
      <c r="G1081" s="1"/>
      <c r="H1081" s="18" t="n">
        <v>12</v>
      </c>
      <c r="K1081" s="12"/>
    </row>
    <row r="1082" customFormat="false" ht="39.75" hidden="false" customHeight="false" outlineLevel="0" collapsed="false">
      <c r="A1082" s="28" t="s">
        <v>19</v>
      </c>
      <c r="B1082" s="28" t="s">
        <v>771</v>
      </c>
      <c r="C1082" s="28" t="s">
        <v>772</v>
      </c>
      <c r="D1082" s="28" t="s">
        <v>773</v>
      </c>
      <c r="E1082" s="28" t="s">
        <v>774</v>
      </c>
      <c r="G1082" s="28" t="s">
        <v>775</v>
      </c>
      <c r="H1082" s="28" t="s">
        <v>776</v>
      </c>
      <c r="J1082" s="28" t="s">
        <v>777</v>
      </c>
      <c r="K1082" s="28" t="s">
        <v>778</v>
      </c>
      <c r="L1082" s="28" t="s">
        <v>779</v>
      </c>
      <c r="M1082" s="28" t="s">
        <v>780</v>
      </c>
      <c r="N1082" s="28" t="s">
        <v>781</v>
      </c>
      <c r="O1082" s="28" t="s">
        <v>782</v>
      </c>
      <c r="P1082" s="28" t="s">
        <v>783</v>
      </c>
      <c r="Q1082" s="28" t="s">
        <v>784</v>
      </c>
      <c r="S1082" s="28" t="s">
        <v>785</v>
      </c>
      <c r="T1082" s="28" t="s">
        <v>786</v>
      </c>
    </row>
    <row r="1083" customFormat="false" ht="12.8" hidden="false" customHeight="false" outlineLevel="0" collapsed="false">
      <c r="A1083" s="29" t="s">
        <v>734</v>
      </c>
      <c r="B1083" s="16" t="s">
        <v>355</v>
      </c>
      <c r="C1083" s="16" t="s">
        <v>349</v>
      </c>
      <c r="D1083" s="18" t="n">
        <v>12</v>
      </c>
      <c r="E1083" s="18" t="n">
        <v>0</v>
      </c>
      <c r="G1083" s="30" t="n">
        <f aca="true">IFERROR(MATCH(TRUE(),INDEX(ISBLANK(OFFSET(G1084,0,1,1,200)),0,0),0)-1,200)</f>
        <v>1</v>
      </c>
      <c r="H1083" s="12" t="s">
        <v>789</v>
      </c>
      <c r="J1083" s="30" t="n">
        <f aca="true">IFERROR(MATCH(TRUE(),INDEX(ISBLANK(OFFSET(J1084,0,1,1,200)),0,0),0)-1,200)</f>
        <v>0</v>
      </c>
      <c r="K1083" s="12"/>
      <c r="L1083" s="31"/>
      <c r="M1083" s="31"/>
      <c r="N1083" s="32" t="s">
        <v>12</v>
      </c>
      <c r="O1083" s="31" t="n">
        <v>1</v>
      </c>
      <c r="P1083" s="30" t="n">
        <f aca="true">IFERROR(MATCH(TRUE(),INDEX(ISBLANK(OFFSET(P1083,0,1,1,200)),0,0),0)-1,200)</f>
        <v>1</v>
      </c>
      <c r="Q1083" s="33" t="n">
        <v>1</v>
      </c>
      <c r="S1083" s="30" t="n">
        <f aca="true">IFERROR(MATCH(TRUE(),INDEX(ISBLANK(OFFSET(S1084,0,1,1,200)),0,0),0)-1,200)</f>
        <v>0</v>
      </c>
      <c r="T1083" s="12"/>
    </row>
    <row r="1084" customFormat="false" ht="12.8" hidden="false" customHeight="false" outlineLevel="0" collapsed="false">
      <c r="A1084" s="1"/>
      <c r="B1084" s="1"/>
      <c r="C1084" s="1"/>
      <c r="G1084" s="1"/>
      <c r="H1084" s="12" t="s">
        <v>788</v>
      </c>
      <c r="K1084" s="12"/>
      <c r="T1084" s="12"/>
    </row>
    <row r="1085" customFormat="false" ht="12.8" hidden="false" customHeight="false" outlineLevel="0" collapsed="false">
      <c r="A1085" s="1"/>
      <c r="B1085" s="1"/>
      <c r="C1085" s="1"/>
      <c r="G1085" s="1"/>
      <c r="H1085" s="18" t="n">
        <v>12</v>
      </c>
      <c r="K1085" s="12"/>
    </row>
    <row r="1086" customFormat="false" ht="39.75" hidden="false" customHeight="false" outlineLevel="0" collapsed="false">
      <c r="A1086" s="28" t="s">
        <v>19</v>
      </c>
      <c r="B1086" s="28" t="s">
        <v>771</v>
      </c>
      <c r="C1086" s="28" t="s">
        <v>772</v>
      </c>
      <c r="D1086" s="28" t="s">
        <v>773</v>
      </c>
      <c r="E1086" s="28" t="s">
        <v>774</v>
      </c>
      <c r="G1086" s="28" t="s">
        <v>775</v>
      </c>
      <c r="H1086" s="28" t="s">
        <v>776</v>
      </c>
      <c r="J1086" s="28" t="s">
        <v>777</v>
      </c>
      <c r="K1086" s="28" t="s">
        <v>778</v>
      </c>
      <c r="L1086" s="28" t="s">
        <v>779</v>
      </c>
      <c r="M1086" s="28" t="s">
        <v>780</v>
      </c>
      <c r="N1086" s="28" t="s">
        <v>781</v>
      </c>
      <c r="O1086" s="28" t="s">
        <v>782</v>
      </c>
      <c r="P1086" s="28" t="s">
        <v>783</v>
      </c>
      <c r="Q1086" s="28" t="s">
        <v>784</v>
      </c>
      <c r="S1086" s="28" t="s">
        <v>785</v>
      </c>
      <c r="T1086" s="28" t="s">
        <v>786</v>
      </c>
    </row>
    <row r="1087" customFormat="false" ht="12.8" hidden="false" customHeight="false" outlineLevel="0" collapsed="false">
      <c r="A1087" s="29" t="s">
        <v>734</v>
      </c>
      <c r="B1087" s="16" t="s">
        <v>366</v>
      </c>
      <c r="C1087" s="16" t="s">
        <v>360</v>
      </c>
      <c r="D1087" s="18" t="n">
        <v>12</v>
      </c>
      <c r="E1087" s="18" t="n">
        <v>0</v>
      </c>
      <c r="G1087" s="30" t="n">
        <f aca="true">IFERROR(MATCH(TRUE(),INDEX(ISBLANK(OFFSET(G1088,0,1,1,200)),0,0),0)-1,200)</f>
        <v>1</v>
      </c>
      <c r="H1087" s="12" t="s">
        <v>789</v>
      </c>
      <c r="J1087" s="30" t="n">
        <f aca="true">IFERROR(MATCH(TRUE(),INDEX(ISBLANK(OFFSET(J1088,0,1,1,200)),0,0),0)-1,200)</f>
        <v>0</v>
      </c>
      <c r="K1087" s="12"/>
      <c r="L1087" s="31"/>
      <c r="M1087" s="31"/>
      <c r="N1087" s="32" t="s">
        <v>12</v>
      </c>
      <c r="O1087" s="31" t="n">
        <v>1</v>
      </c>
      <c r="P1087" s="30" t="n">
        <f aca="true">IFERROR(MATCH(TRUE(),INDEX(ISBLANK(OFFSET(P1087,0,1,1,200)),0,0),0)-1,200)</f>
        <v>1</v>
      </c>
      <c r="Q1087" s="33" t="n">
        <v>1</v>
      </c>
      <c r="S1087" s="30" t="n">
        <f aca="true">IFERROR(MATCH(TRUE(),INDEX(ISBLANK(OFFSET(S1088,0,1,1,200)),0,0),0)-1,200)</f>
        <v>0</v>
      </c>
      <c r="T1087" s="12"/>
    </row>
    <row r="1088" customFormat="false" ht="12.8" hidden="false" customHeight="false" outlineLevel="0" collapsed="false">
      <c r="A1088" s="1"/>
      <c r="B1088" s="1"/>
      <c r="C1088" s="1"/>
      <c r="G1088" s="1"/>
      <c r="H1088" s="12" t="s">
        <v>788</v>
      </c>
      <c r="K1088" s="12"/>
      <c r="T1088" s="12"/>
    </row>
    <row r="1089" customFormat="false" ht="12.8" hidden="false" customHeight="false" outlineLevel="0" collapsed="false">
      <c r="A1089" s="1"/>
      <c r="B1089" s="1"/>
      <c r="C1089" s="1"/>
      <c r="G1089" s="1"/>
      <c r="H1089" s="18" t="n">
        <v>16</v>
      </c>
      <c r="K1089" s="12"/>
    </row>
    <row r="1090" customFormat="false" ht="39.75" hidden="false" customHeight="false" outlineLevel="0" collapsed="false">
      <c r="A1090" s="28" t="s">
        <v>19</v>
      </c>
      <c r="B1090" s="28" t="s">
        <v>771</v>
      </c>
      <c r="C1090" s="28" t="s">
        <v>772</v>
      </c>
      <c r="D1090" s="28" t="s">
        <v>773</v>
      </c>
      <c r="E1090" s="28" t="s">
        <v>774</v>
      </c>
      <c r="G1090" s="28" t="s">
        <v>775</v>
      </c>
      <c r="H1090" s="28" t="s">
        <v>776</v>
      </c>
      <c r="J1090" s="28" t="s">
        <v>777</v>
      </c>
      <c r="K1090" s="28" t="s">
        <v>778</v>
      </c>
      <c r="L1090" s="28" t="s">
        <v>779</v>
      </c>
      <c r="M1090" s="28" t="s">
        <v>780</v>
      </c>
      <c r="N1090" s="28" t="s">
        <v>781</v>
      </c>
      <c r="O1090" s="28" t="s">
        <v>782</v>
      </c>
      <c r="P1090" s="28" t="s">
        <v>783</v>
      </c>
      <c r="Q1090" s="28" t="s">
        <v>784</v>
      </c>
      <c r="S1090" s="28" t="s">
        <v>785</v>
      </c>
      <c r="T1090" s="28" t="s">
        <v>786</v>
      </c>
    </row>
    <row r="1091" customFormat="false" ht="12.8" hidden="false" customHeight="false" outlineLevel="0" collapsed="false">
      <c r="A1091" s="29" t="s">
        <v>734</v>
      </c>
      <c r="B1091" s="16" t="s">
        <v>367</v>
      </c>
      <c r="C1091" s="16" t="s">
        <v>361</v>
      </c>
      <c r="D1091" s="18" t="n">
        <v>12</v>
      </c>
      <c r="E1091" s="18" t="n">
        <v>0</v>
      </c>
      <c r="G1091" s="30" t="n">
        <f aca="true">IFERROR(MATCH(TRUE(),INDEX(ISBLANK(OFFSET(G1092,0,1,1,200)),0,0),0)-1,200)</f>
        <v>1</v>
      </c>
      <c r="H1091" s="12" t="s">
        <v>789</v>
      </c>
      <c r="J1091" s="30" t="n">
        <f aca="true">IFERROR(MATCH(TRUE(),INDEX(ISBLANK(OFFSET(J1092,0,1,1,200)),0,0),0)-1,200)</f>
        <v>0</v>
      </c>
      <c r="K1091" s="12"/>
      <c r="L1091" s="31"/>
      <c r="M1091" s="31"/>
      <c r="N1091" s="32" t="s">
        <v>12</v>
      </c>
      <c r="O1091" s="31" t="n">
        <v>1</v>
      </c>
      <c r="P1091" s="30" t="n">
        <f aca="true">IFERROR(MATCH(TRUE(),INDEX(ISBLANK(OFFSET(P1091,0,1,1,200)),0,0),0)-1,200)</f>
        <v>1</v>
      </c>
      <c r="Q1091" s="33" t="n">
        <v>1</v>
      </c>
      <c r="S1091" s="30" t="n">
        <f aca="true">IFERROR(MATCH(TRUE(),INDEX(ISBLANK(OFFSET(S1092,0,1,1,200)),0,0),0)-1,200)</f>
        <v>0</v>
      </c>
      <c r="T1091" s="12"/>
    </row>
    <row r="1092" customFormat="false" ht="12.8" hidden="false" customHeight="false" outlineLevel="0" collapsed="false">
      <c r="A1092" s="1"/>
      <c r="B1092" s="1"/>
      <c r="C1092" s="1"/>
      <c r="G1092" s="1"/>
      <c r="H1092" s="12" t="s">
        <v>788</v>
      </c>
      <c r="K1092" s="12"/>
      <c r="T1092" s="12"/>
    </row>
    <row r="1093" customFormat="false" ht="12.8" hidden="false" customHeight="false" outlineLevel="0" collapsed="false">
      <c r="A1093" s="1"/>
      <c r="B1093" s="1"/>
      <c r="C1093" s="1"/>
      <c r="G1093" s="1"/>
      <c r="H1093" s="18" t="n">
        <v>16</v>
      </c>
      <c r="K1093" s="12"/>
    </row>
    <row r="1094" customFormat="false" ht="39.75" hidden="false" customHeight="false" outlineLevel="0" collapsed="false">
      <c r="A1094" s="28" t="s">
        <v>19</v>
      </c>
      <c r="B1094" s="28" t="s">
        <v>771</v>
      </c>
      <c r="C1094" s="28" t="s">
        <v>772</v>
      </c>
      <c r="D1094" s="28" t="s">
        <v>773</v>
      </c>
      <c r="E1094" s="28" t="s">
        <v>774</v>
      </c>
      <c r="G1094" s="28" t="s">
        <v>775</v>
      </c>
      <c r="H1094" s="28" t="s">
        <v>776</v>
      </c>
      <c r="J1094" s="28" t="s">
        <v>777</v>
      </c>
      <c r="K1094" s="28" t="s">
        <v>778</v>
      </c>
      <c r="L1094" s="28" t="s">
        <v>779</v>
      </c>
      <c r="M1094" s="28" t="s">
        <v>780</v>
      </c>
      <c r="N1094" s="28" t="s">
        <v>781</v>
      </c>
      <c r="O1094" s="28" t="s">
        <v>782</v>
      </c>
      <c r="P1094" s="28" t="s">
        <v>783</v>
      </c>
      <c r="Q1094" s="28" t="s">
        <v>784</v>
      </c>
      <c r="S1094" s="28" t="s">
        <v>785</v>
      </c>
      <c r="T1094" s="28" t="s">
        <v>786</v>
      </c>
    </row>
    <row r="1095" customFormat="false" ht="12.8" hidden="false" customHeight="false" outlineLevel="0" collapsed="false">
      <c r="A1095" s="29" t="s">
        <v>734</v>
      </c>
      <c r="B1095" s="16" t="s">
        <v>378</v>
      </c>
      <c r="C1095" s="16" t="s">
        <v>372</v>
      </c>
      <c r="D1095" s="18" t="n">
        <v>12</v>
      </c>
      <c r="E1095" s="18" t="n">
        <v>0</v>
      </c>
      <c r="G1095" s="30" t="n">
        <f aca="true">IFERROR(MATCH(TRUE(),INDEX(ISBLANK(OFFSET(G1096,0,1,1,200)),0,0),0)-1,200)</f>
        <v>1</v>
      </c>
      <c r="H1095" s="12" t="s">
        <v>789</v>
      </c>
      <c r="J1095" s="30" t="n">
        <f aca="true">IFERROR(MATCH(TRUE(),INDEX(ISBLANK(OFFSET(J1096,0,1,1,200)),0,0),0)-1,200)</f>
        <v>0</v>
      </c>
      <c r="K1095" s="12"/>
      <c r="L1095" s="31"/>
      <c r="M1095" s="31"/>
      <c r="N1095" s="32" t="s">
        <v>12</v>
      </c>
      <c r="O1095" s="31" t="n">
        <v>1</v>
      </c>
      <c r="P1095" s="30" t="n">
        <f aca="true">IFERROR(MATCH(TRUE(),INDEX(ISBLANK(OFFSET(P1095,0,1,1,200)),0,0),0)-1,200)</f>
        <v>1</v>
      </c>
      <c r="Q1095" s="33" t="n">
        <v>1</v>
      </c>
      <c r="S1095" s="30" t="n">
        <f aca="true">IFERROR(MATCH(TRUE(),INDEX(ISBLANK(OFFSET(S1096,0,1,1,200)),0,0),0)-1,200)</f>
        <v>0</v>
      </c>
      <c r="T1095" s="12"/>
    </row>
    <row r="1096" customFormat="false" ht="12.8" hidden="false" customHeight="false" outlineLevel="0" collapsed="false">
      <c r="A1096" s="1"/>
      <c r="B1096" s="1"/>
      <c r="C1096" s="1"/>
      <c r="G1096" s="1"/>
      <c r="H1096" s="12" t="s">
        <v>788</v>
      </c>
      <c r="K1096" s="12"/>
      <c r="T1096" s="12"/>
    </row>
    <row r="1097" customFormat="false" ht="12.8" hidden="false" customHeight="false" outlineLevel="0" collapsed="false">
      <c r="A1097" s="1"/>
      <c r="B1097" s="1"/>
      <c r="C1097" s="1"/>
      <c r="G1097" s="1"/>
      <c r="H1097" s="18" t="n">
        <v>12</v>
      </c>
      <c r="K1097" s="12"/>
    </row>
    <row r="1098" customFormat="false" ht="39.75" hidden="false" customHeight="false" outlineLevel="0" collapsed="false">
      <c r="A1098" s="28" t="s">
        <v>19</v>
      </c>
      <c r="B1098" s="28" t="s">
        <v>771</v>
      </c>
      <c r="C1098" s="28" t="s">
        <v>772</v>
      </c>
      <c r="D1098" s="28" t="s">
        <v>773</v>
      </c>
      <c r="E1098" s="28" t="s">
        <v>774</v>
      </c>
      <c r="G1098" s="28" t="s">
        <v>775</v>
      </c>
      <c r="H1098" s="28" t="s">
        <v>776</v>
      </c>
      <c r="J1098" s="28" t="s">
        <v>777</v>
      </c>
      <c r="K1098" s="28" t="s">
        <v>778</v>
      </c>
      <c r="L1098" s="28" t="s">
        <v>779</v>
      </c>
      <c r="M1098" s="28" t="s">
        <v>780</v>
      </c>
      <c r="N1098" s="28" t="s">
        <v>781</v>
      </c>
      <c r="O1098" s="28" t="s">
        <v>782</v>
      </c>
      <c r="P1098" s="28" t="s">
        <v>783</v>
      </c>
      <c r="Q1098" s="28" t="s">
        <v>784</v>
      </c>
      <c r="S1098" s="28" t="s">
        <v>785</v>
      </c>
      <c r="T1098" s="28" t="s">
        <v>786</v>
      </c>
    </row>
    <row r="1099" customFormat="false" ht="12.8" hidden="false" customHeight="false" outlineLevel="0" collapsed="false">
      <c r="A1099" s="29" t="s">
        <v>734</v>
      </c>
      <c r="B1099" s="16" t="s">
        <v>379</v>
      </c>
      <c r="C1099" s="16" t="s">
        <v>373</v>
      </c>
      <c r="D1099" s="18" t="n">
        <v>12</v>
      </c>
      <c r="E1099" s="18" t="n">
        <v>0</v>
      </c>
      <c r="G1099" s="30" t="n">
        <f aca="true">IFERROR(MATCH(TRUE(),INDEX(ISBLANK(OFFSET(G1100,0,1,1,200)),0,0),0)-1,200)</f>
        <v>1</v>
      </c>
      <c r="H1099" s="12" t="s">
        <v>789</v>
      </c>
      <c r="J1099" s="30" t="n">
        <f aca="true">IFERROR(MATCH(TRUE(),INDEX(ISBLANK(OFFSET(J1100,0,1,1,200)),0,0),0)-1,200)</f>
        <v>0</v>
      </c>
      <c r="K1099" s="12"/>
      <c r="L1099" s="31"/>
      <c r="M1099" s="31"/>
      <c r="N1099" s="32" t="s">
        <v>12</v>
      </c>
      <c r="O1099" s="31" t="n">
        <v>1</v>
      </c>
      <c r="P1099" s="30" t="n">
        <f aca="true">IFERROR(MATCH(TRUE(),INDEX(ISBLANK(OFFSET(P1099,0,1,1,200)),0,0),0)-1,200)</f>
        <v>1</v>
      </c>
      <c r="Q1099" s="33" t="n">
        <v>1</v>
      </c>
      <c r="S1099" s="30" t="n">
        <f aca="true">IFERROR(MATCH(TRUE(),INDEX(ISBLANK(OFFSET(S1100,0,1,1,200)),0,0),0)-1,200)</f>
        <v>0</v>
      </c>
      <c r="T1099" s="12"/>
    </row>
    <row r="1100" customFormat="false" ht="12.8" hidden="false" customHeight="false" outlineLevel="0" collapsed="false">
      <c r="A1100" s="1"/>
      <c r="B1100" s="1"/>
      <c r="C1100" s="1"/>
      <c r="G1100" s="1"/>
      <c r="H1100" s="12" t="s">
        <v>788</v>
      </c>
      <c r="K1100" s="12"/>
      <c r="T1100" s="12"/>
    </row>
    <row r="1101" customFormat="false" ht="12.8" hidden="false" customHeight="false" outlineLevel="0" collapsed="false">
      <c r="A1101" s="1"/>
      <c r="B1101" s="1"/>
      <c r="C1101" s="1"/>
      <c r="G1101" s="1"/>
      <c r="H1101" s="18" t="n">
        <v>12</v>
      </c>
      <c r="K1101" s="12"/>
    </row>
    <row r="1102" customFormat="false" ht="39.75" hidden="false" customHeight="false" outlineLevel="0" collapsed="false">
      <c r="A1102" s="28" t="s">
        <v>19</v>
      </c>
      <c r="B1102" s="28" t="s">
        <v>771</v>
      </c>
      <c r="C1102" s="28" t="s">
        <v>772</v>
      </c>
      <c r="D1102" s="28" t="s">
        <v>773</v>
      </c>
      <c r="E1102" s="28" t="s">
        <v>774</v>
      </c>
      <c r="G1102" s="28" t="s">
        <v>775</v>
      </c>
      <c r="H1102" s="28" t="s">
        <v>776</v>
      </c>
      <c r="J1102" s="28" t="s">
        <v>777</v>
      </c>
      <c r="K1102" s="28" t="s">
        <v>778</v>
      </c>
      <c r="L1102" s="28" t="s">
        <v>779</v>
      </c>
      <c r="M1102" s="28" t="s">
        <v>780</v>
      </c>
      <c r="N1102" s="28" t="s">
        <v>781</v>
      </c>
      <c r="O1102" s="28" t="s">
        <v>782</v>
      </c>
      <c r="P1102" s="28" t="s">
        <v>783</v>
      </c>
      <c r="Q1102" s="28" t="s">
        <v>784</v>
      </c>
      <c r="S1102" s="28" t="s">
        <v>785</v>
      </c>
      <c r="T1102" s="28" t="s">
        <v>786</v>
      </c>
    </row>
    <row r="1103" customFormat="false" ht="12.8" hidden="false" customHeight="false" outlineLevel="0" collapsed="false">
      <c r="A1103" s="29" t="s">
        <v>734</v>
      </c>
      <c r="B1103" s="16" t="s">
        <v>390</v>
      </c>
      <c r="C1103" s="16" t="s">
        <v>384</v>
      </c>
      <c r="D1103" s="18" t="n">
        <v>12</v>
      </c>
      <c r="E1103" s="18" t="n">
        <v>0</v>
      </c>
      <c r="G1103" s="30" t="n">
        <f aca="true">IFERROR(MATCH(TRUE(),INDEX(ISBLANK(OFFSET(G1104,0,1,1,200)),0,0),0)-1,200)</f>
        <v>1</v>
      </c>
      <c r="H1103" s="12" t="s">
        <v>789</v>
      </c>
      <c r="J1103" s="30" t="n">
        <f aca="true">IFERROR(MATCH(TRUE(),INDEX(ISBLANK(OFFSET(J1104,0,1,1,200)),0,0),0)-1,200)</f>
        <v>0</v>
      </c>
      <c r="K1103" s="12"/>
      <c r="L1103" s="31"/>
      <c r="M1103" s="31"/>
      <c r="N1103" s="32" t="s">
        <v>12</v>
      </c>
      <c r="O1103" s="31" t="n">
        <v>1</v>
      </c>
      <c r="P1103" s="30" t="n">
        <f aca="true">IFERROR(MATCH(TRUE(),INDEX(ISBLANK(OFFSET(P1103,0,1,1,200)),0,0),0)-1,200)</f>
        <v>1</v>
      </c>
      <c r="Q1103" s="33" t="n">
        <v>1</v>
      </c>
      <c r="S1103" s="30" t="n">
        <f aca="true">IFERROR(MATCH(TRUE(),INDEX(ISBLANK(OFFSET(S1104,0,1,1,200)),0,0),0)-1,200)</f>
        <v>0</v>
      </c>
      <c r="T1103" s="12"/>
    </row>
    <row r="1104" customFormat="false" ht="12.8" hidden="false" customHeight="false" outlineLevel="0" collapsed="false">
      <c r="A1104" s="1"/>
      <c r="B1104" s="1"/>
      <c r="C1104" s="1"/>
      <c r="G1104" s="1"/>
      <c r="H1104" s="12" t="s">
        <v>788</v>
      </c>
      <c r="K1104" s="12"/>
      <c r="T1104" s="12"/>
    </row>
    <row r="1105" customFormat="false" ht="12.8" hidden="false" customHeight="false" outlineLevel="0" collapsed="false">
      <c r="A1105" s="1"/>
      <c r="B1105" s="1"/>
      <c r="C1105" s="1"/>
      <c r="G1105" s="1"/>
      <c r="H1105" s="18" t="n">
        <v>12</v>
      </c>
      <c r="K1105" s="12"/>
    </row>
    <row r="1106" customFormat="false" ht="39.75" hidden="false" customHeight="false" outlineLevel="0" collapsed="false">
      <c r="A1106" s="28" t="s">
        <v>19</v>
      </c>
      <c r="B1106" s="28" t="s">
        <v>771</v>
      </c>
      <c r="C1106" s="28" t="s">
        <v>772</v>
      </c>
      <c r="D1106" s="28" t="s">
        <v>773</v>
      </c>
      <c r="E1106" s="28" t="s">
        <v>774</v>
      </c>
      <c r="G1106" s="28" t="s">
        <v>775</v>
      </c>
      <c r="H1106" s="28" t="s">
        <v>776</v>
      </c>
      <c r="J1106" s="28" t="s">
        <v>777</v>
      </c>
      <c r="K1106" s="28" t="s">
        <v>778</v>
      </c>
      <c r="L1106" s="28" t="s">
        <v>779</v>
      </c>
      <c r="M1106" s="28" t="s">
        <v>780</v>
      </c>
      <c r="N1106" s="28" t="s">
        <v>781</v>
      </c>
      <c r="O1106" s="28" t="s">
        <v>782</v>
      </c>
      <c r="P1106" s="28" t="s">
        <v>783</v>
      </c>
      <c r="Q1106" s="28" t="s">
        <v>784</v>
      </c>
      <c r="S1106" s="28" t="s">
        <v>785</v>
      </c>
      <c r="T1106" s="28" t="s">
        <v>786</v>
      </c>
    </row>
    <row r="1107" customFormat="false" ht="12.8" hidden="false" customHeight="false" outlineLevel="0" collapsed="false">
      <c r="A1107" s="29" t="s">
        <v>734</v>
      </c>
      <c r="B1107" s="16" t="s">
        <v>391</v>
      </c>
      <c r="C1107" s="16" t="s">
        <v>385</v>
      </c>
      <c r="D1107" s="18" t="n">
        <v>12</v>
      </c>
      <c r="E1107" s="18" t="n">
        <v>0</v>
      </c>
      <c r="G1107" s="30" t="n">
        <f aca="true">IFERROR(MATCH(TRUE(),INDEX(ISBLANK(OFFSET(G1108,0,1,1,200)),0,0),0)-1,200)</f>
        <v>1</v>
      </c>
      <c r="H1107" s="12" t="s">
        <v>789</v>
      </c>
      <c r="J1107" s="30" t="n">
        <f aca="true">IFERROR(MATCH(TRUE(),INDEX(ISBLANK(OFFSET(J1108,0,1,1,200)),0,0),0)-1,200)</f>
        <v>0</v>
      </c>
      <c r="K1107" s="12"/>
      <c r="L1107" s="31"/>
      <c r="M1107" s="31"/>
      <c r="N1107" s="32" t="s">
        <v>12</v>
      </c>
      <c r="O1107" s="31" t="n">
        <v>1</v>
      </c>
      <c r="P1107" s="30" t="n">
        <f aca="true">IFERROR(MATCH(TRUE(),INDEX(ISBLANK(OFFSET(P1107,0,1,1,200)),0,0),0)-1,200)</f>
        <v>1</v>
      </c>
      <c r="Q1107" s="33" t="n">
        <v>1</v>
      </c>
      <c r="S1107" s="30" t="n">
        <f aca="true">IFERROR(MATCH(TRUE(),INDEX(ISBLANK(OFFSET(S1108,0,1,1,200)),0,0),0)-1,200)</f>
        <v>0</v>
      </c>
      <c r="T1107" s="12"/>
    </row>
    <row r="1108" customFormat="false" ht="12.8" hidden="false" customHeight="false" outlineLevel="0" collapsed="false">
      <c r="A1108" s="1"/>
      <c r="B1108" s="1"/>
      <c r="C1108" s="1"/>
      <c r="G1108" s="1"/>
      <c r="H1108" s="12" t="s">
        <v>788</v>
      </c>
      <c r="K1108" s="12"/>
      <c r="T1108" s="12"/>
    </row>
    <row r="1109" customFormat="false" ht="12.8" hidden="false" customHeight="false" outlineLevel="0" collapsed="false">
      <c r="A1109" s="1"/>
      <c r="B1109" s="1"/>
      <c r="C1109" s="1"/>
      <c r="G1109" s="1"/>
      <c r="H1109" s="18" t="n">
        <v>12</v>
      </c>
      <c r="K1109" s="12"/>
    </row>
    <row r="1110" customFormat="false" ht="39.75" hidden="false" customHeight="false" outlineLevel="0" collapsed="false">
      <c r="A1110" s="28" t="s">
        <v>19</v>
      </c>
      <c r="B1110" s="28" t="s">
        <v>771</v>
      </c>
      <c r="C1110" s="28" t="s">
        <v>772</v>
      </c>
      <c r="D1110" s="28" t="s">
        <v>773</v>
      </c>
      <c r="E1110" s="28" t="s">
        <v>774</v>
      </c>
      <c r="G1110" s="28" t="s">
        <v>775</v>
      </c>
      <c r="H1110" s="28" t="s">
        <v>776</v>
      </c>
      <c r="J1110" s="28" t="s">
        <v>777</v>
      </c>
      <c r="K1110" s="28" t="s">
        <v>778</v>
      </c>
      <c r="L1110" s="28" t="s">
        <v>779</v>
      </c>
      <c r="M1110" s="28" t="s">
        <v>780</v>
      </c>
      <c r="N1110" s="28" t="s">
        <v>781</v>
      </c>
      <c r="O1110" s="28" t="s">
        <v>782</v>
      </c>
      <c r="P1110" s="28" t="s">
        <v>783</v>
      </c>
      <c r="Q1110" s="28" t="s">
        <v>784</v>
      </c>
      <c r="S1110" s="28" t="s">
        <v>785</v>
      </c>
      <c r="T1110" s="28" t="s">
        <v>786</v>
      </c>
    </row>
    <row r="1111" customFormat="false" ht="12.8" hidden="false" customHeight="false" outlineLevel="0" collapsed="false">
      <c r="A1111" s="29" t="s">
        <v>734</v>
      </c>
      <c r="B1111" s="16" t="s">
        <v>402</v>
      </c>
      <c r="C1111" s="16" t="s">
        <v>396</v>
      </c>
      <c r="D1111" s="18" t="n">
        <v>12</v>
      </c>
      <c r="E1111" s="18" t="n">
        <v>0</v>
      </c>
      <c r="G1111" s="30" t="n">
        <f aca="true">IFERROR(MATCH(TRUE(),INDEX(ISBLANK(OFFSET(G1112,0,1,1,200)),0,0),0)-1,200)</f>
        <v>1</v>
      </c>
      <c r="H1111" s="12" t="s">
        <v>789</v>
      </c>
      <c r="J1111" s="30" t="n">
        <f aca="true">IFERROR(MATCH(TRUE(),INDEX(ISBLANK(OFFSET(J1112,0,1,1,200)),0,0),0)-1,200)</f>
        <v>0</v>
      </c>
      <c r="K1111" s="12"/>
      <c r="L1111" s="31"/>
      <c r="M1111" s="31"/>
      <c r="N1111" s="32" t="s">
        <v>12</v>
      </c>
      <c r="O1111" s="31" t="n">
        <v>1</v>
      </c>
      <c r="P1111" s="30" t="n">
        <f aca="true">IFERROR(MATCH(TRUE(),INDEX(ISBLANK(OFFSET(P1111,0,1,1,200)),0,0),0)-1,200)</f>
        <v>1</v>
      </c>
      <c r="Q1111" s="33" t="n">
        <v>1</v>
      </c>
      <c r="S1111" s="30" t="n">
        <f aca="true">IFERROR(MATCH(TRUE(),INDEX(ISBLANK(OFFSET(S1112,0,1,1,200)),0,0),0)-1,200)</f>
        <v>0</v>
      </c>
      <c r="T1111" s="12"/>
    </row>
    <row r="1112" customFormat="false" ht="12.8" hidden="false" customHeight="false" outlineLevel="0" collapsed="false">
      <c r="A1112" s="1"/>
      <c r="B1112" s="1"/>
      <c r="C1112" s="1"/>
      <c r="G1112" s="1"/>
      <c r="H1112" s="12" t="s">
        <v>788</v>
      </c>
      <c r="K1112" s="12"/>
      <c r="T1112" s="12"/>
    </row>
    <row r="1113" customFormat="false" ht="12.8" hidden="false" customHeight="false" outlineLevel="0" collapsed="false">
      <c r="A1113" s="1"/>
      <c r="B1113" s="1"/>
      <c r="C1113" s="1"/>
      <c r="G1113" s="1"/>
      <c r="H1113" s="18" t="n">
        <v>12</v>
      </c>
      <c r="K1113" s="12"/>
    </row>
    <row r="1114" customFormat="false" ht="39.75" hidden="false" customHeight="false" outlineLevel="0" collapsed="false">
      <c r="A1114" s="28" t="s">
        <v>19</v>
      </c>
      <c r="B1114" s="28" t="s">
        <v>771</v>
      </c>
      <c r="C1114" s="28" t="s">
        <v>772</v>
      </c>
      <c r="D1114" s="28" t="s">
        <v>773</v>
      </c>
      <c r="E1114" s="28" t="s">
        <v>774</v>
      </c>
      <c r="G1114" s="28" t="s">
        <v>775</v>
      </c>
      <c r="H1114" s="28" t="s">
        <v>776</v>
      </c>
      <c r="J1114" s="28" t="s">
        <v>777</v>
      </c>
      <c r="K1114" s="28" t="s">
        <v>778</v>
      </c>
      <c r="L1114" s="28" t="s">
        <v>779</v>
      </c>
      <c r="M1114" s="28" t="s">
        <v>780</v>
      </c>
      <c r="N1114" s="28" t="s">
        <v>781</v>
      </c>
      <c r="O1114" s="28" t="s">
        <v>782</v>
      </c>
      <c r="P1114" s="28" t="s">
        <v>783</v>
      </c>
      <c r="Q1114" s="28" t="s">
        <v>784</v>
      </c>
      <c r="S1114" s="28" t="s">
        <v>785</v>
      </c>
      <c r="T1114" s="28" t="s">
        <v>786</v>
      </c>
    </row>
    <row r="1115" customFormat="false" ht="12.8" hidden="false" customHeight="false" outlineLevel="0" collapsed="false">
      <c r="A1115" s="29" t="s">
        <v>734</v>
      </c>
      <c r="B1115" s="16" t="s">
        <v>403</v>
      </c>
      <c r="C1115" s="16" t="s">
        <v>397</v>
      </c>
      <c r="D1115" s="18" t="n">
        <v>12</v>
      </c>
      <c r="E1115" s="18" t="n">
        <v>0</v>
      </c>
      <c r="G1115" s="30" t="n">
        <f aca="true">IFERROR(MATCH(TRUE(),INDEX(ISBLANK(OFFSET(G1116,0,1,1,200)),0,0),0)-1,200)</f>
        <v>1</v>
      </c>
      <c r="H1115" s="12" t="s">
        <v>789</v>
      </c>
      <c r="J1115" s="30" t="n">
        <f aca="true">IFERROR(MATCH(TRUE(),INDEX(ISBLANK(OFFSET(J1116,0,1,1,200)),0,0),0)-1,200)</f>
        <v>0</v>
      </c>
      <c r="K1115" s="12"/>
      <c r="L1115" s="31"/>
      <c r="M1115" s="31"/>
      <c r="N1115" s="32" t="s">
        <v>12</v>
      </c>
      <c r="O1115" s="31" t="n">
        <v>1</v>
      </c>
      <c r="P1115" s="30" t="n">
        <f aca="true">IFERROR(MATCH(TRUE(),INDEX(ISBLANK(OFFSET(P1115,0,1,1,200)),0,0),0)-1,200)</f>
        <v>1</v>
      </c>
      <c r="Q1115" s="33" t="n">
        <v>1</v>
      </c>
      <c r="S1115" s="30" t="n">
        <f aca="true">IFERROR(MATCH(TRUE(),INDEX(ISBLANK(OFFSET(S1116,0,1,1,200)),0,0),0)-1,200)</f>
        <v>0</v>
      </c>
      <c r="T1115" s="12"/>
    </row>
    <row r="1116" customFormat="false" ht="12.8" hidden="false" customHeight="false" outlineLevel="0" collapsed="false">
      <c r="A1116" s="1"/>
      <c r="B1116" s="1"/>
      <c r="C1116" s="1"/>
      <c r="G1116" s="1"/>
      <c r="H1116" s="12" t="s">
        <v>788</v>
      </c>
      <c r="K1116" s="12"/>
      <c r="T1116" s="12"/>
    </row>
    <row r="1117" customFormat="false" ht="12.8" hidden="false" customHeight="false" outlineLevel="0" collapsed="false">
      <c r="A1117" s="1"/>
      <c r="B1117" s="1"/>
      <c r="C1117" s="1"/>
      <c r="G1117" s="1"/>
      <c r="H1117" s="18" t="n">
        <v>12</v>
      </c>
      <c r="K1117" s="12"/>
    </row>
    <row r="1118" customFormat="false" ht="39.75" hidden="false" customHeight="false" outlineLevel="0" collapsed="false">
      <c r="A1118" s="28" t="s">
        <v>19</v>
      </c>
      <c r="B1118" s="28" t="s">
        <v>771</v>
      </c>
      <c r="C1118" s="28" t="s">
        <v>772</v>
      </c>
      <c r="D1118" s="28" t="s">
        <v>773</v>
      </c>
      <c r="E1118" s="28" t="s">
        <v>774</v>
      </c>
      <c r="G1118" s="28" t="s">
        <v>775</v>
      </c>
      <c r="H1118" s="28" t="s">
        <v>776</v>
      </c>
      <c r="J1118" s="28" t="s">
        <v>777</v>
      </c>
      <c r="K1118" s="28" t="s">
        <v>778</v>
      </c>
      <c r="L1118" s="28" t="s">
        <v>779</v>
      </c>
      <c r="M1118" s="28" t="s">
        <v>780</v>
      </c>
      <c r="N1118" s="28" t="s">
        <v>781</v>
      </c>
      <c r="O1118" s="28" t="s">
        <v>782</v>
      </c>
      <c r="P1118" s="28" t="s">
        <v>783</v>
      </c>
      <c r="Q1118" s="28" t="s">
        <v>784</v>
      </c>
      <c r="S1118" s="28" t="s">
        <v>785</v>
      </c>
      <c r="T1118" s="28" t="s">
        <v>786</v>
      </c>
    </row>
    <row r="1119" customFormat="false" ht="12.8" hidden="false" customHeight="false" outlineLevel="0" collapsed="false">
      <c r="A1119" s="29" t="s">
        <v>734</v>
      </c>
      <c r="B1119" s="16" t="s">
        <v>414</v>
      </c>
      <c r="C1119" s="16" t="s">
        <v>408</v>
      </c>
      <c r="D1119" s="18" t="n">
        <v>12</v>
      </c>
      <c r="E1119" s="18" t="n">
        <v>0</v>
      </c>
      <c r="G1119" s="30" t="n">
        <f aca="true">IFERROR(MATCH(TRUE(),INDEX(ISBLANK(OFFSET(G1120,0,1,1,200)),0,0),0)-1,200)</f>
        <v>1</v>
      </c>
      <c r="H1119" s="12" t="s">
        <v>789</v>
      </c>
      <c r="J1119" s="30" t="n">
        <f aca="true">IFERROR(MATCH(TRUE(),INDEX(ISBLANK(OFFSET(J1120,0,1,1,200)),0,0),0)-1,200)</f>
        <v>0</v>
      </c>
      <c r="K1119" s="12"/>
      <c r="L1119" s="31"/>
      <c r="M1119" s="31"/>
      <c r="N1119" s="32" t="s">
        <v>12</v>
      </c>
      <c r="O1119" s="31" t="n">
        <v>1</v>
      </c>
      <c r="P1119" s="30" t="n">
        <f aca="true">IFERROR(MATCH(TRUE(),INDEX(ISBLANK(OFFSET(P1119,0,1,1,200)),0,0),0)-1,200)</f>
        <v>1</v>
      </c>
      <c r="Q1119" s="33" t="n">
        <v>1</v>
      </c>
      <c r="S1119" s="30" t="n">
        <f aca="true">IFERROR(MATCH(TRUE(),INDEX(ISBLANK(OFFSET(S1120,0,1,1,200)),0,0),0)-1,200)</f>
        <v>0</v>
      </c>
      <c r="T1119" s="12"/>
    </row>
    <row r="1120" customFormat="false" ht="12.8" hidden="false" customHeight="false" outlineLevel="0" collapsed="false">
      <c r="A1120" s="1"/>
      <c r="B1120" s="1"/>
      <c r="C1120" s="1"/>
      <c r="G1120" s="1"/>
      <c r="H1120" s="12" t="s">
        <v>788</v>
      </c>
      <c r="K1120" s="12"/>
      <c r="T1120" s="12"/>
    </row>
    <row r="1121" customFormat="false" ht="12.8" hidden="false" customHeight="false" outlineLevel="0" collapsed="false">
      <c r="A1121" s="1"/>
      <c r="B1121" s="1"/>
      <c r="C1121" s="1"/>
      <c r="G1121" s="1"/>
      <c r="H1121" s="18" t="n">
        <v>12</v>
      </c>
      <c r="K1121" s="12"/>
    </row>
    <row r="1122" customFormat="false" ht="39.75" hidden="false" customHeight="false" outlineLevel="0" collapsed="false">
      <c r="A1122" s="28" t="s">
        <v>19</v>
      </c>
      <c r="B1122" s="28" t="s">
        <v>771</v>
      </c>
      <c r="C1122" s="28" t="s">
        <v>772</v>
      </c>
      <c r="D1122" s="28" t="s">
        <v>773</v>
      </c>
      <c r="E1122" s="28" t="s">
        <v>774</v>
      </c>
      <c r="G1122" s="28" t="s">
        <v>775</v>
      </c>
      <c r="H1122" s="28" t="s">
        <v>776</v>
      </c>
      <c r="J1122" s="28" t="s">
        <v>777</v>
      </c>
      <c r="K1122" s="28" t="s">
        <v>778</v>
      </c>
      <c r="L1122" s="28" t="s">
        <v>779</v>
      </c>
      <c r="M1122" s="28" t="s">
        <v>780</v>
      </c>
      <c r="N1122" s="28" t="s">
        <v>781</v>
      </c>
      <c r="O1122" s="28" t="s">
        <v>782</v>
      </c>
      <c r="P1122" s="28" t="s">
        <v>783</v>
      </c>
      <c r="Q1122" s="28" t="s">
        <v>784</v>
      </c>
      <c r="S1122" s="28" t="s">
        <v>785</v>
      </c>
      <c r="T1122" s="28" t="s">
        <v>786</v>
      </c>
    </row>
    <row r="1123" customFormat="false" ht="12.8" hidden="false" customHeight="false" outlineLevel="0" collapsed="false">
      <c r="A1123" s="29" t="s">
        <v>734</v>
      </c>
      <c r="B1123" s="16" t="s">
        <v>415</v>
      </c>
      <c r="C1123" s="16" t="s">
        <v>409</v>
      </c>
      <c r="D1123" s="18" t="n">
        <v>12</v>
      </c>
      <c r="E1123" s="18" t="n">
        <v>0</v>
      </c>
      <c r="G1123" s="30" t="n">
        <f aca="true">IFERROR(MATCH(TRUE(),INDEX(ISBLANK(OFFSET(G1124,0,1,1,200)),0,0),0)-1,200)</f>
        <v>1</v>
      </c>
      <c r="H1123" s="12" t="s">
        <v>789</v>
      </c>
      <c r="J1123" s="30" t="n">
        <f aca="true">IFERROR(MATCH(TRUE(),INDEX(ISBLANK(OFFSET(J1124,0,1,1,200)),0,0),0)-1,200)</f>
        <v>0</v>
      </c>
      <c r="K1123" s="12"/>
      <c r="L1123" s="31"/>
      <c r="M1123" s="31"/>
      <c r="N1123" s="32" t="s">
        <v>12</v>
      </c>
      <c r="O1123" s="31" t="n">
        <v>1</v>
      </c>
      <c r="P1123" s="30" t="n">
        <f aca="true">IFERROR(MATCH(TRUE(),INDEX(ISBLANK(OFFSET(P1123,0,1,1,200)),0,0),0)-1,200)</f>
        <v>1</v>
      </c>
      <c r="Q1123" s="33" t="n">
        <v>1</v>
      </c>
      <c r="S1123" s="30" t="n">
        <f aca="true">IFERROR(MATCH(TRUE(),INDEX(ISBLANK(OFFSET(S1124,0,1,1,200)),0,0),0)-1,200)</f>
        <v>0</v>
      </c>
      <c r="T1123" s="12"/>
    </row>
    <row r="1124" customFormat="false" ht="12.8" hidden="false" customHeight="false" outlineLevel="0" collapsed="false">
      <c r="A1124" s="1"/>
      <c r="B1124" s="1"/>
      <c r="C1124" s="1"/>
      <c r="G1124" s="1"/>
      <c r="H1124" s="12" t="s">
        <v>788</v>
      </c>
      <c r="K1124" s="12"/>
      <c r="T1124" s="12"/>
    </row>
    <row r="1125" customFormat="false" ht="12.8" hidden="false" customHeight="false" outlineLevel="0" collapsed="false">
      <c r="A1125" s="1"/>
      <c r="B1125" s="1"/>
      <c r="C1125" s="1"/>
      <c r="G1125" s="1"/>
      <c r="H1125" s="18" t="n">
        <v>12</v>
      </c>
      <c r="K1125" s="12"/>
    </row>
    <row r="1126" customFormat="false" ht="39.75" hidden="false" customHeight="false" outlineLevel="0" collapsed="false">
      <c r="A1126" s="28" t="s">
        <v>19</v>
      </c>
      <c r="B1126" s="28" t="s">
        <v>771</v>
      </c>
      <c r="C1126" s="28" t="s">
        <v>772</v>
      </c>
      <c r="D1126" s="28" t="s">
        <v>773</v>
      </c>
      <c r="E1126" s="28" t="s">
        <v>774</v>
      </c>
      <c r="G1126" s="28" t="s">
        <v>775</v>
      </c>
      <c r="H1126" s="28" t="s">
        <v>776</v>
      </c>
      <c r="J1126" s="28" t="s">
        <v>777</v>
      </c>
      <c r="K1126" s="28" t="s">
        <v>778</v>
      </c>
      <c r="L1126" s="28" t="s">
        <v>779</v>
      </c>
      <c r="M1126" s="28" t="s">
        <v>780</v>
      </c>
      <c r="N1126" s="28" t="s">
        <v>781</v>
      </c>
      <c r="O1126" s="28" t="s">
        <v>782</v>
      </c>
      <c r="P1126" s="28" t="s">
        <v>783</v>
      </c>
      <c r="Q1126" s="28" t="s">
        <v>784</v>
      </c>
      <c r="S1126" s="28" t="s">
        <v>785</v>
      </c>
      <c r="T1126" s="28" t="s">
        <v>786</v>
      </c>
    </row>
    <row r="1127" customFormat="false" ht="12.8" hidden="false" customHeight="false" outlineLevel="0" collapsed="false">
      <c r="A1127" s="29" t="s">
        <v>735</v>
      </c>
      <c r="B1127" s="16" t="s">
        <v>312</v>
      </c>
      <c r="C1127" s="16" t="s">
        <v>356</v>
      </c>
      <c r="D1127" s="18" t="n">
        <v>12</v>
      </c>
      <c r="E1127" s="18" t="n">
        <v>0</v>
      </c>
      <c r="G1127" s="30" t="n">
        <f aca="true">IFERROR(MATCH(TRUE(),INDEX(ISBLANK(OFFSET(G1128,0,1,1,200)),0,0),0)-1,200)</f>
        <v>1</v>
      </c>
      <c r="H1127" s="12" t="s">
        <v>790</v>
      </c>
      <c r="J1127" s="30" t="n">
        <f aca="true">IFERROR(MATCH(TRUE(),INDEX(ISBLANK(OFFSET(J1128,0,1,1,200)),0,0),0)-1,200)</f>
        <v>0</v>
      </c>
      <c r="K1127" s="12"/>
      <c r="L1127" s="31"/>
      <c r="M1127" s="31"/>
      <c r="N1127" s="32" t="s">
        <v>12</v>
      </c>
      <c r="O1127" s="31" t="n">
        <v>1</v>
      </c>
      <c r="P1127" s="30" t="n">
        <f aca="true">IFERROR(MATCH(TRUE(),INDEX(ISBLANK(OFFSET(P1127,0,1,1,200)),0,0),0)-1,200)</f>
        <v>1</v>
      </c>
      <c r="Q1127" s="33" t="n">
        <v>1</v>
      </c>
      <c r="S1127" s="30" t="n">
        <f aca="true">IFERROR(MATCH(TRUE(),INDEX(ISBLANK(OFFSET(S1128,0,1,1,200)),0,0),0)-1,200)</f>
        <v>0</v>
      </c>
      <c r="T1127" s="12"/>
    </row>
    <row r="1128" customFormat="false" ht="12.8" hidden="false" customHeight="false" outlineLevel="0" collapsed="false">
      <c r="A1128" s="1"/>
      <c r="B1128" s="1"/>
      <c r="C1128" s="1"/>
      <c r="G1128" s="1"/>
      <c r="H1128" s="12" t="s">
        <v>788</v>
      </c>
      <c r="K1128" s="12"/>
      <c r="T1128" s="12"/>
    </row>
    <row r="1129" customFormat="false" ht="12.8" hidden="false" customHeight="false" outlineLevel="0" collapsed="false">
      <c r="A1129" s="1"/>
      <c r="B1129" s="1"/>
      <c r="C1129" s="1"/>
      <c r="G1129" s="1"/>
      <c r="H1129" s="18" t="n">
        <v>40</v>
      </c>
      <c r="K1129" s="12"/>
    </row>
    <row r="1130" customFormat="false" ht="39.75" hidden="false" customHeight="false" outlineLevel="0" collapsed="false">
      <c r="A1130" s="28" t="s">
        <v>19</v>
      </c>
      <c r="B1130" s="28" t="s">
        <v>771</v>
      </c>
      <c r="C1130" s="28" t="s">
        <v>772</v>
      </c>
      <c r="D1130" s="28" t="s">
        <v>773</v>
      </c>
      <c r="E1130" s="28" t="s">
        <v>774</v>
      </c>
      <c r="G1130" s="28" t="s">
        <v>775</v>
      </c>
      <c r="H1130" s="28" t="s">
        <v>776</v>
      </c>
      <c r="J1130" s="28" t="s">
        <v>777</v>
      </c>
      <c r="K1130" s="28" t="s">
        <v>778</v>
      </c>
      <c r="L1130" s="28" t="s">
        <v>779</v>
      </c>
      <c r="M1130" s="28" t="s">
        <v>780</v>
      </c>
      <c r="N1130" s="28" t="s">
        <v>781</v>
      </c>
      <c r="O1130" s="28" t="s">
        <v>782</v>
      </c>
      <c r="P1130" s="28" t="s">
        <v>783</v>
      </c>
      <c r="Q1130" s="28" t="s">
        <v>784</v>
      </c>
      <c r="S1130" s="28" t="s">
        <v>785</v>
      </c>
      <c r="T1130" s="28" t="s">
        <v>786</v>
      </c>
    </row>
    <row r="1131" customFormat="false" ht="12.8" hidden="false" customHeight="false" outlineLevel="0" collapsed="false">
      <c r="A1131" s="29" t="s">
        <v>735</v>
      </c>
      <c r="B1131" s="16" t="s">
        <v>372</v>
      </c>
      <c r="C1131" s="16" t="s">
        <v>356</v>
      </c>
      <c r="D1131" s="18" t="n">
        <v>12</v>
      </c>
      <c r="E1131" s="18" t="n">
        <v>0</v>
      </c>
      <c r="G1131" s="30" t="n">
        <f aca="true">IFERROR(MATCH(TRUE(),INDEX(ISBLANK(OFFSET(G1132,0,1,1,200)),0,0),0)-1,200)</f>
        <v>1</v>
      </c>
      <c r="H1131" s="12" t="s">
        <v>790</v>
      </c>
      <c r="J1131" s="30" t="n">
        <f aca="true">IFERROR(MATCH(TRUE(),INDEX(ISBLANK(OFFSET(J1132,0,1,1,200)),0,0),0)-1,200)</f>
        <v>0</v>
      </c>
      <c r="K1131" s="12"/>
      <c r="L1131" s="31"/>
      <c r="M1131" s="31"/>
      <c r="N1131" s="32" t="s">
        <v>12</v>
      </c>
      <c r="O1131" s="31" t="n">
        <v>1</v>
      </c>
      <c r="P1131" s="30" t="n">
        <f aca="true">IFERROR(MATCH(TRUE(),INDEX(ISBLANK(OFFSET(P1131,0,1,1,200)),0,0),0)-1,200)</f>
        <v>1</v>
      </c>
      <c r="Q1131" s="33" t="n">
        <v>1</v>
      </c>
      <c r="S1131" s="30" t="n">
        <f aca="true">IFERROR(MATCH(TRUE(),INDEX(ISBLANK(OFFSET(S1132,0,1,1,200)),0,0),0)-1,200)</f>
        <v>0</v>
      </c>
      <c r="T1131" s="12"/>
    </row>
    <row r="1132" customFormat="false" ht="12.8" hidden="false" customHeight="false" outlineLevel="0" collapsed="false">
      <c r="A1132" s="1"/>
      <c r="B1132" s="1"/>
      <c r="C1132" s="1"/>
      <c r="G1132" s="1"/>
      <c r="H1132" s="12" t="s">
        <v>788</v>
      </c>
      <c r="K1132" s="12"/>
      <c r="T1132" s="12"/>
    </row>
    <row r="1133" customFormat="false" ht="12.8" hidden="false" customHeight="false" outlineLevel="0" collapsed="false">
      <c r="A1133" s="1"/>
      <c r="B1133" s="1"/>
      <c r="C1133" s="1"/>
      <c r="G1133" s="1"/>
      <c r="H1133" s="18" t="n">
        <v>40</v>
      </c>
      <c r="K1133" s="12"/>
    </row>
    <row r="1134" customFormat="false" ht="39.75" hidden="false" customHeight="false" outlineLevel="0" collapsed="false">
      <c r="A1134" s="28" t="s">
        <v>19</v>
      </c>
      <c r="B1134" s="28" t="s">
        <v>771</v>
      </c>
      <c r="C1134" s="28" t="s">
        <v>772</v>
      </c>
      <c r="D1134" s="28" t="s">
        <v>773</v>
      </c>
      <c r="E1134" s="28" t="s">
        <v>774</v>
      </c>
      <c r="G1134" s="28" t="s">
        <v>775</v>
      </c>
      <c r="H1134" s="28" t="s">
        <v>776</v>
      </c>
      <c r="J1134" s="28" t="s">
        <v>777</v>
      </c>
      <c r="K1134" s="28" t="s">
        <v>778</v>
      </c>
      <c r="L1134" s="28" t="s">
        <v>779</v>
      </c>
      <c r="M1134" s="28" t="s">
        <v>780</v>
      </c>
      <c r="N1134" s="28" t="s">
        <v>781</v>
      </c>
      <c r="O1134" s="28" t="s">
        <v>782</v>
      </c>
      <c r="P1134" s="28" t="s">
        <v>783</v>
      </c>
      <c r="Q1134" s="28" t="s">
        <v>784</v>
      </c>
      <c r="S1134" s="28" t="s">
        <v>785</v>
      </c>
      <c r="T1134" s="28" t="s">
        <v>786</v>
      </c>
    </row>
    <row r="1135" customFormat="false" ht="12.8" hidden="false" customHeight="false" outlineLevel="0" collapsed="false">
      <c r="A1135" s="29" t="s">
        <v>736</v>
      </c>
      <c r="B1135" s="16" t="s">
        <v>324</v>
      </c>
      <c r="C1135" s="16" t="s">
        <v>368</v>
      </c>
      <c r="D1135" s="18" t="n">
        <v>12</v>
      </c>
      <c r="E1135" s="18" t="n">
        <v>0</v>
      </c>
      <c r="G1135" s="30" t="n">
        <f aca="true">IFERROR(MATCH(TRUE(),INDEX(ISBLANK(OFFSET(G1136,0,1,1,200)),0,0),0)-1,200)</f>
        <v>1</v>
      </c>
      <c r="H1135" s="12" t="s">
        <v>790</v>
      </c>
      <c r="J1135" s="30" t="n">
        <f aca="true">IFERROR(MATCH(TRUE(),INDEX(ISBLANK(OFFSET(J1136,0,1,1,200)),0,0),0)-1,200)</f>
        <v>0</v>
      </c>
      <c r="K1135" s="12"/>
      <c r="L1135" s="31"/>
      <c r="M1135" s="31"/>
      <c r="N1135" s="32" t="s">
        <v>12</v>
      </c>
      <c r="O1135" s="31" t="n">
        <v>1</v>
      </c>
      <c r="P1135" s="30" t="n">
        <f aca="true">IFERROR(MATCH(TRUE(),INDEX(ISBLANK(OFFSET(P1135,0,1,1,200)),0,0),0)-1,200)</f>
        <v>1</v>
      </c>
      <c r="Q1135" s="33" t="n">
        <v>1</v>
      </c>
      <c r="S1135" s="30" t="n">
        <f aca="true">IFERROR(MATCH(TRUE(),INDEX(ISBLANK(OFFSET(S1136,0,1,1,200)),0,0),0)-1,200)</f>
        <v>0</v>
      </c>
      <c r="T1135" s="12"/>
    </row>
    <row r="1136" customFormat="false" ht="12.8" hidden="false" customHeight="false" outlineLevel="0" collapsed="false">
      <c r="A1136" s="1"/>
      <c r="B1136" s="1"/>
      <c r="C1136" s="1"/>
      <c r="G1136" s="1"/>
      <c r="H1136" s="12" t="s">
        <v>788</v>
      </c>
      <c r="K1136" s="12"/>
      <c r="T1136" s="12"/>
    </row>
    <row r="1137" customFormat="false" ht="12.8" hidden="false" customHeight="false" outlineLevel="0" collapsed="false">
      <c r="A1137" s="1"/>
      <c r="B1137" s="1"/>
      <c r="C1137" s="1"/>
      <c r="G1137" s="1"/>
      <c r="H1137" s="18" t="n">
        <v>40</v>
      </c>
      <c r="K1137" s="12"/>
    </row>
    <row r="1138" customFormat="false" ht="39.75" hidden="false" customHeight="false" outlineLevel="0" collapsed="false">
      <c r="A1138" s="28" t="s">
        <v>19</v>
      </c>
      <c r="B1138" s="28" t="s">
        <v>771</v>
      </c>
      <c r="C1138" s="28" t="s">
        <v>772</v>
      </c>
      <c r="D1138" s="28" t="s">
        <v>773</v>
      </c>
      <c r="E1138" s="28" t="s">
        <v>774</v>
      </c>
      <c r="G1138" s="28" t="s">
        <v>775</v>
      </c>
      <c r="H1138" s="28" t="s">
        <v>776</v>
      </c>
      <c r="J1138" s="28" t="s">
        <v>777</v>
      </c>
      <c r="K1138" s="28" t="s">
        <v>778</v>
      </c>
      <c r="L1138" s="28" t="s">
        <v>779</v>
      </c>
      <c r="M1138" s="28" t="s">
        <v>780</v>
      </c>
      <c r="N1138" s="28" t="s">
        <v>781</v>
      </c>
      <c r="O1138" s="28" t="s">
        <v>782</v>
      </c>
      <c r="P1138" s="28" t="s">
        <v>783</v>
      </c>
      <c r="Q1138" s="28" t="s">
        <v>784</v>
      </c>
      <c r="S1138" s="28" t="s">
        <v>785</v>
      </c>
      <c r="T1138" s="28" t="s">
        <v>786</v>
      </c>
    </row>
    <row r="1139" customFormat="false" ht="12.8" hidden="false" customHeight="false" outlineLevel="0" collapsed="false">
      <c r="A1139" s="29" t="s">
        <v>736</v>
      </c>
      <c r="B1139" s="16" t="s">
        <v>336</v>
      </c>
      <c r="C1139" s="16" t="s">
        <v>368</v>
      </c>
      <c r="D1139" s="18" t="n">
        <v>12</v>
      </c>
      <c r="E1139" s="18" t="n">
        <v>0</v>
      </c>
      <c r="G1139" s="30" t="n">
        <f aca="true">IFERROR(MATCH(TRUE(),INDEX(ISBLANK(OFFSET(G1140,0,1,1,200)),0,0),0)-1,200)</f>
        <v>1</v>
      </c>
      <c r="H1139" s="12" t="s">
        <v>790</v>
      </c>
      <c r="J1139" s="30" t="n">
        <f aca="true">IFERROR(MATCH(TRUE(),INDEX(ISBLANK(OFFSET(J1140,0,1,1,200)),0,0),0)-1,200)</f>
        <v>0</v>
      </c>
      <c r="K1139" s="12"/>
      <c r="L1139" s="31"/>
      <c r="M1139" s="31"/>
      <c r="N1139" s="32" t="s">
        <v>12</v>
      </c>
      <c r="O1139" s="31" t="n">
        <v>1</v>
      </c>
      <c r="P1139" s="30" t="n">
        <f aca="true">IFERROR(MATCH(TRUE(),INDEX(ISBLANK(OFFSET(P1139,0,1,1,200)),0,0),0)-1,200)</f>
        <v>1</v>
      </c>
      <c r="Q1139" s="33" t="n">
        <v>1</v>
      </c>
      <c r="S1139" s="30" t="n">
        <f aca="true">IFERROR(MATCH(TRUE(),INDEX(ISBLANK(OFFSET(S1140,0,1,1,200)),0,0),0)-1,200)</f>
        <v>0</v>
      </c>
      <c r="T1139" s="12"/>
    </row>
    <row r="1140" customFormat="false" ht="12.8" hidden="false" customHeight="false" outlineLevel="0" collapsed="false">
      <c r="A1140" s="1"/>
      <c r="B1140" s="1"/>
      <c r="C1140" s="1"/>
      <c r="G1140" s="1"/>
      <c r="H1140" s="12" t="s">
        <v>788</v>
      </c>
      <c r="K1140" s="12"/>
      <c r="T1140" s="12"/>
    </row>
    <row r="1141" customFormat="false" ht="12.8" hidden="false" customHeight="false" outlineLevel="0" collapsed="false">
      <c r="A1141" s="1"/>
      <c r="B1141" s="1"/>
      <c r="C1141" s="1"/>
      <c r="G1141" s="1"/>
      <c r="H1141" s="18" t="n">
        <v>40</v>
      </c>
      <c r="K1141" s="12"/>
    </row>
    <row r="1142" customFormat="false" ht="39.75" hidden="false" customHeight="false" outlineLevel="0" collapsed="false">
      <c r="A1142" s="28" t="s">
        <v>19</v>
      </c>
      <c r="B1142" s="28" t="s">
        <v>771</v>
      </c>
      <c r="C1142" s="28" t="s">
        <v>772</v>
      </c>
      <c r="D1142" s="28" t="s">
        <v>773</v>
      </c>
      <c r="E1142" s="28" t="s">
        <v>774</v>
      </c>
      <c r="G1142" s="28" t="s">
        <v>775</v>
      </c>
      <c r="H1142" s="28" t="s">
        <v>776</v>
      </c>
      <c r="J1142" s="28" t="s">
        <v>777</v>
      </c>
      <c r="K1142" s="28" t="s">
        <v>778</v>
      </c>
      <c r="L1142" s="28" t="s">
        <v>779</v>
      </c>
      <c r="M1142" s="28" t="s">
        <v>780</v>
      </c>
      <c r="N1142" s="28" t="s">
        <v>781</v>
      </c>
      <c r="O1142" s="28" t="s">
        <v>782</v>
      </c>
      <c r="P1142" s="28" t="s">
        <v>783</v>
      </c>
      <c r="Q1142" s="28" t="s">
        <v>784</v>
      </c>
      <c r="S1142" s="28" t="s">
        <v>785</v>
      </c>
      <c r="T1142" s="28" t="s">
        <v>786</v>
      </c>
    </row>
    <row r="1143" customFormat="false" ht="12.8" hidden="false" customHeight="false" outlineLevel="0" collapsed="false">
      <c r="A1143" s="29" t="s">
        <v>736</v>
      </c>
      <c r="B1143" s="16" t="s">
        <v>341</v>
      </c>
      <c r="C1143" s="16" t="s">
        <v>374</v>
      </c>
      <c r="D1143" s="18" t="n">
        <v>12</v>
      </c>
      <c r="E1143" s="18" t="n">
        <v>0</v>
      </c>
      <c r="G1143" s="30" t="n">
        <f aca="true">IFERROR(MATCH(TRUE(),INDEX(ISBLANK(OFFSET(G1144,0,1,1,200)),0,0),0)-1,200)</f>
        <v>1</v>
      </c>
      <c r="H1143" s="12" t="s">
        <v>789</v>
      </c>
      <c r="J1143" s="30" t="n">
        <f aca="true">IFERROR(MATCH(TRUE(),INDEX(ISBLANK(OFFSET(J1144,0,1,1,200)),0,0),0)-1,200)</f>
        <v>0</v>
      </c>
      <c r="K1143" s="12"/>
      <c r="L1143" s="31"/>
      <c r="M1143" s="31"/>
      <c r="N1143" s="32" t="s">
        <v>12</v>
      </c>
      <c r="O1143" s="31" t="n">
        <v>1</v>
      </c>
      <c r="P1143" s="30" t="n">
        <f aca="true">IFERROR(MATCH(TRUE(),INDEX(ISBLANK(OFFSET(P1143,0,1,1,200)),0,0),0)-1,200)</f>
        <v>1</v>
      </c>
      <c r="Q1143" s="33" t="n">
        <v>1</v>
      </c>
      <c r="S1143" s="30" t="n">
        <f aca="true">IFERROR(MATCH(TRUE(),INDEX(ISBLANK(OFFSET(S1144,0,1,1,200)),0,0),0)-1,200)</f>
        <v>0</v>
      </c>
      <c r="T1143" s="12"/>
    </row>
    <row r="1144" customFormat="false" ht="12.8" hidden="false" customHeight="false" outlineLevel="0" collapsed="false">
      <c r="A1144" s="1"/>
      <c r="B1144" s="1"/>
      <c r="C1144" s="1"/>
      <c r="G1144" s="1"/>
      <c r="H1144" s="12" t="s">
        <v>788</v>
      </c>
      <c r="K1144" s="12"/>
      <c r="T1144" s="12"/>
    </row>
    <row r="1145" customFormat="false" ht="12.8" hidden="false" customHeight="false" outlineLevel="0" collapsed="false">
      <c r="A1145" s="1"/>
      <c r="B1145" s="1"/>
      <c r="C1145" s="1"/>
      <c r="G1145" s="1"/>
      <c r="H1145" s="18" t="n">
        <v>5</v>
      </c>
      <c r="K1145" s="12"/>
    </row>
    <row r="1146" customFormat="false" ht="39.75" hidden="false" customHeight="false" outlineLevel="0" collapsed="false">
      <c r="A1146" s="28" t="s">
        <v>19</v>
      </c>
      <c r="B1146" s="28" t="s">
        <v>771</v>
      </c>
      <c r="C1146" s="28" t="s">
        <v>772</v>
      </c>
      <c r="D1146" s="28" t="s">
        <v>773</v>
      </c>
      <c r="E1146" s="28" t="s">
        <v>774</v>
      </c>
      <c r="G1146" s="28" t="s">
        <v>775</v>
      </c>
      <c r="H1146" s="28" t="s">
        <v>776</v>
      </c>
      <c r="J1146" s="28" t="s">
        <v>777</v>
      </c>
      <c r="K1146" s="28" t="s">
        <v>778</v>
      </c>
      <c r="L1146" s="28" t="s">
        <v>779</v>
      </c>
      <c r="M1146" s="28" t="s">
        <v>780</v>
      </c>
      <c r="N1146" s="28" t="s">
        <v>781</v>
      </c>
      <c r="O1146" s="28" t="s">
        <v>782</v>
      </c>
      <c r="P1146" s="28" t="s">
        <v>783</v>
      </c>
      <c r="Q1146" s="28" t="s">
        <v>784</v>
      </c>
      <c r="S1146" s="28" t="s">
        <v>785</v>
      </c>
      <c r="T1146" s="28" t="s">
        <v>786</v>
      </c>
    </row>
    <row r="1147" customFormat="false" ht="12.8" hidden="false" customHeight="false" outlineLevel="0" collapsed="false">
      <c r="A1147" s="29" t="s">
        <v>736</v>
      </c>
      <c r="B1147" s="16" t="s">
        <v>348</v>
      </c>
      <c r="C1147" s="16" t="s">
        <v>392</v>
      </c>
      <c r="D1147" s="18" t="n">
        <v>12</v>
      </c>
      <c r="E1147" s="18" t="n">
        <v>0</v>
      </c>
      <c r="G1147" s="30" t="n">
        <f aca="true">IFERROR(MATCH(TRUE(),INDEX(ISBLANK(OFFSET(G1148,0,1,1,200)),0,0),0)-1,200)</f>
        <v>1</v>
      </c>
      <c r="H1147" s="12" t="s">
        <v>790</v>
      </c>
      <c r="J1147" s="30" t="n">
        <f aca="true">IFERROR(MATCH(TRUE(),INDEX(ISBLANK(OFFSET(J1148,0,1,1,200)),0,0),0)-1,200)</f>
        <v>0</v>
      </c>
      <c r="K1147" s="12"/>
      <c r="L1147" s="31"/>
      <c r="M1147" s="31"/>
      <c r="N1147" s="32" t="s">
        <v>12</v>
      </c>
      <c r="O1147" s="31" t="n">
        <v>1</v>
      </c>
      <c r="P1147" s="30" t="n">
        <f aca="true">IFERROR(MATCH(TRUE(),INDEX(ISBLANK(OFFSET(P1147,0,1,1,200)),0,0),0)-1,200)</f>
        <v>1</v>
      </c>
      <c r="Q1147" s="33" t="n">
        <v>1</v>
      </c>
      <c r="S1147" s="30" t="n">
        <f aca="true">IFERROR(MATCH(TRUE(),INDEX(ISBLANK(OFFSET(S1148,0,1,1,200)),0,0),0)-1,200)</f>
        <v>0</v>
      </c>
      <c r="T1147" s="12"/>
    </row>
    <row r="1148" customFormat="false" ht="12.8" hidden="false" customHeight="false" outlineLevel="0" collapsed="false">
      <c r="A1148" s="1"/>
      <c r="B1148" s="1"/>
      <c r="C1148" s="1"/>
      <c r="G1148" s="1"/>
      <c r="H1148" s="12" t="s">
        <v>788</v>
      </c>
      <c r="K1148" s="12"/>
      <c r="T1148" s="12"/>
    </row>
    <row r="1149" customFormat="false" ht="12.8" hidden="false" customHeight="false" outlineLevel="0" collapsed="false">
      <c r="A1149" s="1"/>
      <c r="B1149" s="1"/>
      <c r="C1149" s="1"/>
      <c r="G1149" s="1"/>
      <c r="H1149" s="18" t="n">
        <v>40</v>
      </c>
      <c r="K1149" s="12"/>
    </row>
    <row r="1150" customFormat="false" ht="39.75" hidden="false" customHeight="false" outlineLevel="0" collapsed="false">
      <c r="A1150" s="28" t="s">
        <v>19</v>
      </c>
      <c r="B1150" s="28" t="s">
        <v>771</v>
      </c>
      <c r="C1150" s="28" t="s">
        <v>772</v>
      </c>
      <c r="D1150" s="28" t="s">
        <v>773</v>
      </c>
      <c r="E1150" s="28" t="s">
        <v>774</v>
      </c>
      <c r="G1150" s="28" t="s">
        <v>775</v>
      </c>
      <c r="H1150" s="28" t="s">
        <v>776</v>
      </c>
      <c r="J1150" s="28" t="s">
        <v>777</v>
      </c>
      <c r="K1150" s="28" t="s">
        <v>778</v>
      </c>
      <c r="L1150" s="28" t="s">
        <v>779</v>
      </c>
      <c r="M1150" s="28" t="s">
        <v>780</v>
      </c>
      <c r="N1150" s="28" t="s">
        <v>781</v>
      </c>
      <c r="O1150" s="28" t="s">
        <v>782</v>
      </c>
      <c r="P1150" s="28" t="s">
        <v>783</v>
      </c>
      <c r="Q1150" s="28" t="s">
        <v>784</v>
      </c>
      <c r="S1150" s="28" t="s">
        <v>785</v>
      </c>
      <c r="T1150" s="28" t="s">
        <v>786</v>
      </c>
    </row>
    <row r="1151" customFormat="false" ht="12.8" hidden="false" customHeight="false" outlineLevel="0" collapsed="false">
      <c r="A1151" s="29" t="s">
        <v>736</v>
      </c>
      <c r="B1151" s="16" t="s">
        <v>353</v>
      </c>
      <c r="C1151" s="16" t="s">
        <v>398</v>
      </c>
      <c r="D1151" s="18" t="n">
        <v>12</v>
      </c>
      <c r="E1151" s="18" t="n">
        <v>0</v>
      </c>
      <c r="G1151" s="30" t="n">
        <f aca="true">IFERROR(MATCH(TRUE(),INDEX(ISBLANK(OFFSET(G1152,0,1,1,200)),0,0),0)-1,200)</f>
        <v>1</v>
      </c>
      <c r="H1151" s="12" t="s">
        <v>789</v>
      </c>
      <c r="J1151" s="30" t="n">
        <f aca="true">IFERROR(MATCH(TRUE(),INDEX(ISBLANK(OFFSET(J1152,0,1,1,200)),0,0),0)-1,200)</f>
        <v>0</v>
      </c>
      <c r="K1151" s="12"/>
      <c r="L1151" s="31"/>
      <c r="M1151" s="31"/>
      <c r="N1151" s="32" t="s">
        <v>12</v>
      </c>
      <c r="O1151" s="31" t="n">
        <v>1</v>
      </c>
      <c r="P1151" s="30" t="n">
        <f aca="true">IFERROR(MATCH(TRUE(),INDEX(ISBLANK(OFFSET(P1151,0,1,1,200)),0,0),0)-1,200)</f>
        <v>1</v>
      </c>
      <c r="Q1151" s="33" t="n">
        <v>1</v>
      </c>
      <c r="S1151" s="30" t="n">
        <f aca="true">IFERROR(MATCH(TRUE(),INDEX(ISBLANK(OFFSET(S1152,0,1,1,200)),0,0),0)-1,200)</f>
        <v>0</v>
      </c>
      <c r="T1151" s="12"/>
    </row>
    <row r="1152" customFormat="false" ht="12.8" hidden="false" customHeight="false" outlineLevel="0" collapsed="false">
      <c r="A1152" s="1"/>
      <c r="B1152" s="1"/>
      <c r="C1152" s="1"/>
      <c r="G1152" s="1"/>
      <c r="H1152" s="12" t="s">
        <v>788</v>
      </c>
      <c r="K1152" s="12"/>
      <c r="T1152" s="12"/>
    </row>
    <row r="1153" customFormat="false" ht="12.8" hidden="false" customHeight="false" outlineLevel="0" collapsed="false">
      <c r="A1153" s="1"/>
      <c r="B1153" s="1"/>
      <c r="C1153" s="1"/>
      <c r="G1153" s="1"/>
      <c r="H1153" s="18" t="n">
        <v>5</v>
      </c>
      <c r="K1153" s="12"/>
    </row>
    <row r="1154" customFormat="false" ht="39.75" hidden="false" customHeight="false" outlineLevel="0" collapsed="false">
      <c r="A1154" s="28" t="s">
        <v>19</v>
      </c>
      <c r="B1154" s="28" t="s">
        <v>771</v>
      </c>
      <c r="C1154" s="28" t="s">
        <v>772</v>
      </c>
      <c r="D1154" s="28" t="s">
        <v>773</v>
      </c>
      <c r="E1154" s="28" t="s">
        <v>774</v>
      </c>
      <c r="G1154" s="28" t="s">
        <v>775</v>
      </c>
      <c r="H1154" s="28" t="s">
        <v>776</v>
      </c>
      <c r="J1154" s="28" t="s">
        <v>777</v>
      </c>
      <c r="K1154" s="28" t="s">
        <v>778</v>
      </c>
      <c r="L1154" s="28" t="s">
        <v>779</v>
      </c>
      <c r="M1154" s="28" t="s">
        <v>780</v>
      </c>
      <c r="N1154" s="28" t="s">
        <v>781</v>
      </c>
      <c r="O1154" s="28" t="s">
        <v>782</v>
      </c>
      <c r="P1154" s="28" t="s">
        <v>783</v>
      </c>
      <c r="Q1154" s="28" t="s">
        <v>784</v>
      </c>
      <c r="S1154" s="28" t="s">
        <v>785</v>
      </c>
      <c r="T1154" s="28" t="s">
        <v>786</v>
      </c>
    </row>
    <row r="1155" customFormat="false" ht="12.8" hidden="false" customHeight="false" outlineLevel="0" collapsed="false">
      <c r="A1155" s="29" t="s">
        <v>736</v>
      </c>
      <c r="B1155" s="16" t="s">
        <v>384</v>
      </c>
      <c r="C1155" s="16" t="s">
        <v>368</v>
      </c>
      <c r="D1155" s="18" t="n">
        <v>12</v>
      </c>
      <c r="E1155" s="18" t="n">
        <v>0</v>
      </c>
      <c r="G1155" s="30" t="n">
        <f aca="true">IFERROR(MATCH(TRUE(),INDEX(ISBLANK(OFFSET(G1156,0,1,1,200)),0,0),0)-1,200)</f>
        <v>1</v>
      </c>
      <c r="H1155" s="12" t="s">
        <v>790</v>
      </c>
      <c r="J1155" s="30" t="n">
        <f aca="true">IFERROR(MATCH(TRUE(),INDEX(ISBLANK(OFFSET(J1156,0,1,1,200)),0,0),0)-1,200)</f>
        <v>0</v>
      </c>
      <c r="K1155" s="12"/>
      <c r="L1155" s="31"/>
      <c r="M1155" s="31"/>
      <c r="N1155" s="32" t="s">
        <v>12</v>
      </c>
      <c r="O1155" s="31" t="n">
        <v>1</v>
      </c>
      <c r="P1155" s="30" t="n">
        <f aca="true">IFERROR(MATCH(TRUE(),INDEX(ISBLANK(OFFSET(P1155,0,1,1,200)),0,0),0)-1,200)</f>
        <v>1</v>
      </c>
      <c r="Q1155" s="33" t="n">
        <v>1</v>
      </c>
      <c r="S1155" s="30" t="n">
        <f aca="true">IFERROR(MATCH(TRUE(),INDEX(ISBLANK(OFFSET(S1156,0,1,1,200)),0,0),0)-1,200)</f>
        <v>0</v>
      </c>
      <c r="T1155" s="12"/>
    </row>
    <row r="1156" customFormat="false" ht="12.8" hidden="false" customHeight="false" outlineLevel="0" collapsed="false">
      <c r="A1156" s="1"/>
      <c r="B1156" s="1"/>
      <c r="C1156" s="1"/>
      <c r="G1156" s="1"/>
      <c r="H1156" s="12" t="s">
        <v>788</v>
      </c>
      <c r="K1156" s="12"/>
      <c r="T1156" s="12"/>
    </row>
    <row r="1157" customFormat="false" ht="12.8" hidden="false" customHeight="false" outlineLevel="0" collapsed="false">
      <c r="A1157" s="1"/>
      <c r="B1157" s="1"/>
      <c r="C1157" s="1"/>
      <c r="G1157" s="1"/>
      <c r="H1157" s="18" t="n">
        <v>40</v>
      </c>
      <c r="K1157" s="12"/>
    </row>
    <row r="1158" customFormat="false" ht="39.75" hidden="false" customHeight="false" outlineLevel="0" collapsed="false">
      <c r="A1158" s="28" t="s">
        <v>19</v>
      </c>
      <c r="B1158" s="28" t="s">
        <v>771</v>
      </c>
      <c r="C1158" s="28" t="s">
        <v>772</v>
      </c>
      <c r="D1158" s="28" t="s">
        <v>773</v>
      </c>
      <c r="E1158" s="28" t="s">
        <v>774</v>
      </c>
      <c r="G1158" s="28" t="s">
        <v>775</v>
      </c>
      <c r="H1158" s="28" t="s">
        <v>776</v>
      </c>
      <c r="J1158" s="28" t="s">
        <v>777</v>
      </c>
      <c r="K1158" s="28" t="s">
        <v>778</v>
      </c>
      <c r="L1158" s="28" t="s">
        <v>779</v>
      </c>
      <c r="M1158" s="28" t="s">
        <v>780</v>
      </c>
      <c r="N1158" s="28" t="s">
        <v>781</v>
      </c>
      <c r="O1158" s="28" t="s">
        <v>782</v>
      </c>
      <c r="P1158" s="28" t="s">
        <v>783</v>
      </c>
      <c r="Q1158" s="28" t="s">
        <v>784</v>
      </c>
      <c r="S1158" s="28" t="s">
        <v>785</v>
      </c>
      <c r="T1158" s="28" t="s">
        <v>786</v>
      </c>
    </row>
    <row r="1159" customFormat="false" ht="12.8" hidden="false" customHeight="false" outlineLevel="0" collapsed="false">
      <c r="A1159" s="29" t="s">
        <v>736</v>
      </c>
      <c r="B1159" s="16" t="s">
        <v>396</v>
      </c>
      <c r="C1159" s="16" t="s">
        <v>368</v>
      </c>
      <c r="D1159" s="18" t="n">
        <v>12</v>
      </c>
      <c r="E1159" s="18" t="n">
        <v>0</v>
      </c>
      <c r="G1159" s="30" t="n">
        <f aca="true">IFERROR(MATCH(TRUE(),INDEX(ISBLANK(OFFSET(G1160,0,1,1,200)),0,0),0)-1,200)</f>
        <v>1</v>
      </c>
      <c r="H1159" s="12" t="s">
        <v>790</v>
      </c>
      <c r="J1159" s="30" t="n">
        <f aca="true">IFERROR(MATCH(TRUE(),INDEX(ISBLANK(OFFSET(J1160,0,1,1,200)),0,0),0)-1,200)</f>
        <v>0</v>
      </c>
      <c r="K1159" s="12"/>
      <c r="L1159" s="31"/>
      <c r="M1159" s="31"/>
      <c r="N1159" s="32" t="s">
        <v>12</v>
      </c>
      <c r="O1159" s="31" t="n">
        <v>1</v>
      </c>
      <c r="P1159" s="30" t="n">
        <f aca="true">IFERROR(MATCH(TRUE(),INDEX(ISBLANK(OFFSET(P1159,0,1,1,200)),0,0),0)-1,200)</f>
        <v>1</v>
      </c>
      <c r="Q1159" s="33" t="n">
        <v>1</v>
      </c>
      <c r="S1159" s="30" t="n">
        <f aca="true">IFERROR(MATCH(TRUE(),INDEX(ISBLANK(OFFSET(S1160,0,1,1,200)),0,0),0)-1,200)</f>
        <v>0</v>
      </c>
      <c r="T1159" s="12"/>
    </row>
    <row r="1160" customFormat="false" ht="12.8" hidden="false" customHeight="false" outlineLevel="0" collapsed="false">
      <c r="A1160" s="1"/>
      <c r="B1160" s="1"/>
      <c r="C1160" s="1"/>
      <c r="G1160" s="1"/>
      <c r="H1160" s="12" t="s">
        <v>788</v>
      </c>
      <c r="K1160" s="12"/>
      <c r="T1160" s="12"/>
    </row>
    <row r="1161" customFormat="false" ht="12.8" hidden="false" customHeight="false" outlineLevel="0" collapsed="false">
      <c r="A1161" s="1"/>
      <c r="B1161" s="1"/>
      <c r="C1161" s="1"/>
      <c r="G1161" s="1"/>
      <c r="H1161" s="18" t="n">
        <v>40</v>
      </c>
      <c r="K1161" s="12"/>
    </row>
    <row r="1162" customFormat="false" ht="39.75" hidden="false" customHeight="false" outlineLevel="0" collapsed="false">
      <c r="A1162" s="28" t="s">
        <v>19</v>
      </c>
      <c r="B1162" s="28" t="s">
        <v>771</v>
      </c>
      <c r="C1162" s="28" t="s">
        <v>772</v>
      </c>
      <c r="D1162" s="28" t="s">
        <v>773</v>
      </c>
      <c r="E1162" s="28" t="s">
        <v>774</v>
      </c>
      <c r="G1162" s="28" t="s">
        <v>775</v>
      </c>
      <c r="H1162" s="28" t="s">
        <v>776</v>
      </c>
      <c r="J1162" s="28" t="s">
        <v>777</v>
      </c>
      <c r="K1162" s="28" t="s">
        <v>778</v>
      </c>
      <c r="L1162" s="28" t="s">
        <v>779</v>
      </c>
      <c r="M1162" s="28" t="s">
        <v>780</v>
      </c>
      <c r="N1162" s="28" t="s">
        <v>781</v>
      </c>
      <c r="O1162" s="28" t="s">
        <v>782</v>
      </c>
      <c r="P1162" s="28" t="s">
        <v>783</v>
      </c>
      <c r="Q1162" s="28" t="s">
        <v>784</v>
      </c>
      <c r="S1162" s="28" t="s">
        <v>785</v>
      </c>
      <c r="T1162" s="28" t="s">
        <v>786</v>
      </c>
    </row>
    <row r="1163" customFormat="false" ht="12.8" hidden="false" customHeight="false" outlineLevel="0" collapsed="false">
      <c r="A1163" s="29" t="s">
        <v>736</v>
      </c>
      <c r="B1163" s="16" t="s">
        <v>401</v>
      </c>
      <c r="C1163" s="16" t="s">
        <v>374</v>
      </c>
      <c r="D1163" s="18" t="n">
        <v>12</v>
      </c>
      <c r="E1163" s="18" t="n">
        <v>0</v>
      </c>
      <c r="G1163" s="30" t="n">
        <f aca="true">IFERROR(MATCH(TRUE(),INDEX(ISBLANK(OFFSET(G1164,0,1,1,200)),0,0),0)-1,200)</f>
        <v>1</v>
      </c>
      <c r="H1163" s="12" t="s">
        <v>789</v>
      </c>
      <c r="J1163" s="30" t="n">
        <f aca="true">IFERROR(MATCH(TRUE(),INDEX(ISBLANK(OFFSET(J1164,0,1,1,200)),0,0),0)-1,200)</f>
        <v>0</v>
      </c>
      <c r="K1163" s="12"/>
      <c r="L1163" s="31"/>
      <c r="M1163" s="31"/>
      <c r="N1163" s="32" t="s">
        <v>12</v>
      </c>
      <c r="O1163" s="31" t="n">
        <v>1</v>
      </c>
      <c r="P1163" s="30" t="n">
        <f aca="true">IFERROR(MATCH(TRUE(),INDEX(ISBLANK(OFFSET(P1163,0,1,1,200)),0,0),0)-1,200)</f>
        <v>1</v>
      </c>
      <c r="Q1163" s="33" t="n">
        <v>1</v>
      </c>
      <c r="S1163" s="30" t="n">
        <f aca="true">IFERROR(MATCH(TRUE(),INDEX(ISBLANK(OFFSET(S1164,0,1,1,200)),0,0),0)-1,200)</f>
        <v>0</v>
      </c>
      <c r="T1163" s="12"/>
    </row>
    <row r="1164" customFormat="false" ht="12.8" hidden="false" customHeight="false" outlineLevel="0" collapsed="false">
      <c r="A1164" s="1"/>
      <c r="B1164" s="1"/>
      <c r="C1164" s="1"/>
      <c r="G1164" s="1"/>
      <c r="H1164" s="12" t="s">
        <v>788</v>
      </c>
      <c r="K1164" s="12"/>
      <c r="T1164" s="12"/>
    </row>
    <row r="1165" customFormat="false" ht="12.8" hidden="false" customHeight="false" outlineLevel="0" collapsed="false">
      <c r="A1165" s="1"/>
      <c r="B1165" s="1"/>
      <c r="C1165" s="1"/>
      <c r="G1165" s="1"/>
      <c r="H1165" s="18" t="n">
        <v>5</v>
      </c>
      <c r="K1165" s="12"/>
    </row>
    <row r="1166" customFormat="false" ht="39.75" hidden="false" customHeight="false" outlineLevel="0" collapsed="false">
      <c r="A1166" s="28" t="s">
        <v>19</v>
      </c>
      <c r="B1166" s="28" t="s">
        <v>771</v>
      </c>
      <c r="C1166" s="28" t="s">
        <v>772</v>
      </c>
      <c r="D1166" s="28" t="s">
        <v>773</v>
      </c>
      <c r="E1166" s="28" t="s">
        <v>774</v>
      </c>
      <c r="G1166" s="28" t="s">
        <v>775</v>
      </c>
      <c r="H1166" s="28" t="s">
        <v>776</v>
      </c>
      <c r="J1166" s="28" t="s">
        <v>777</v>
      </c>
      <c r="K1166" s="28" t="s">
        <v>778</v>
      </c>
      <c r="L1166" s="28" t="s">
        <v>779</v>
      </c>
      <c r="M1166" s="28" t="s">
        <v>780</v>
      </c>
      <c r="N1166" s="28" t="s">
        <v>781</v>
      </c>
      <c r="O1166" s="28" t="s">
        <v>782</v>
      </c>
      <c r="P1166" s="28" t="s">
        <v>783</v>
      </c>
      <c r="Q1166" s="28" t="s">
        <v>784</v>
      </c>
      <c r="S1166" s="28" t="s">
        <v>785</v>
      </c>
      <c r="T1166" s="28" t="s">
        <v>786</v>
      </c>
    </row>
    <row r="1167" customFormat="false" ht="12.8" hidden="false" customHeight="false" outlineLevel="0" collapsed="false">
      <c r="A1167" s="29" t="s">
        <v>737</v>
      </c>
      <c r="B1167" s="16" t="s">
        <v>317</v>
      </c>
      <c r="C1167" s="16" t="s">
        <v>356</v>
      </c>
      <c r="D1167" s="18" t="n">
        <v>12</v>
      </c>
      <c r="E1167" s="18" t="n">
        <v>0</v>
      </c>
      <c r="G1167" s="30" t="n">
        <f aca="true">IFERROR(MATCH(TRUE(),INDEX(ISBLANK(OFFSET(G1168,0,1,1,200)),0,0),0)-1,200)</f>
        <v>1</v>
      </c>
      <c r="H1167" s="12" t="s">
        <v>789</v>
      </c>
      <c r="J1167" s="30" t="n">
        <f aca="true">IFERROR(MATCH(TRUE(),INDEX(ISBLANK(OFFSET(J1168,0,1,1,200)),0,0),0)-1,200)</f>
        <v>0</v>
      </c>
      <c r="K1167" s="12"/>
      <c r="L1167" s="31"/>
      <c r="M1167" s="31"/>
      <c r="N1167" s="32" t="s">
        <v>12</v>
      </c>
      <c r="O1167" s="31" t="n">
        <v>1</v>
      </c>
      <c r="P1167" s="30" t="n">
        <f aca="true">IFERROR(MATCH(TRUE(),INDEX(ISBLANK(OFFSET(P1167,0,1,1,200)),0,0),0)-1,200)</f>
        <v>1</v>
      </c>
      <c r="Q1167" s="33" t="n">
        <v>1</v>
      </c>
      <c r="S1167" s="30" t="n">
        <f aca="true">IFERROR(MATCH(TRUE(),INDEX(ISBLANK(OFFSET(S1168,0,1,1,200)),0,0),0)-1,200)</f>
        <v>0</v>
      </c>
      <c r="T1167" s="12"/>
    </row>
    <row r="1168" customFormat="false" ht="12.8" hidden="false" customHeight="false" outlineLevel="0" collapsed="false">
      <c r="A1168" s="1"/>
      <c r="B1168" s="1"/>
      <c r="C1168" s="1"/>
      <c r="G1168" s="1"/>
      <c r="H1168" s="12" t="s">
        <v>788</v>
      </c>
      <c r="K1168" s="12"/>
      <c r="T1168" s="12"/>
    </row>
    <row r="1169" customFormat="false" ht="12.8" hidden="false" customHeight="false" outlineLevel="0" collapsed="false">
      <c r="A1169" s="1"/>
      <c r="B1169" s="1"/>
      <c r="C1169" s="1"/>
      <c r="G1169" s="1"/>
      <c r="H1169" s="18" t="n">
        <v>5</v>
      </c>
      <c r="K1169" s="12"/>
    </row>
    <row r="1170" customFormat="false" ht="39.75" hidden="false" customHeight="false" outlineLevel="0" collapsed="false">
      <c r="A1170" s="28" t="s">
        <v>19</v>
      </c>
      <c r="B1170" s="28" t="s">
        <v>771</v>
      </c>
      <c r="C1170" s="28" t="s">
        <v>772</v>
      </c>
      <c r="D1170" s="28" t="s">
        <v>773</v>
      </c>
      <c r="E1170" s="28" t="s">
        <v>774</v>
      </c>
      <c r="G1170" s="28" t="s">
        <v>775</v>
      </c>
      <c r="H1170" s="28" t="s">
        <v>776</v>
      </c>
      <c r="J1170" s="28" t="s">
        <v>777</v>
      </c>
      <c r="K1170" s="28" t="s">
        <v>778</v>
      </c>
      <c r="L1170" s="28" t="s">
        <v>779</v>
      </c>
      <c r="M1170" s="28" t="s">
        <v>780</v>
      </c>
      <c r="N1170" s="28" t="s">
        <v>781</v>
      </c>
      <c r="O1170" s="28" t="s">
        <v>782</v>
      </c>
      <c r="P1170" s="28" t="s">
        <v>783</v>
      </c>
      <c r="Q1170" s="28" t="s">
        <v>784</v>
      </c>
      <c r="S1170" s="28" t="s">
        <v>785</v>
      </c>
      <c r="T1170" s="28" t="s">
        <v>786</v>
      </c>
    </row>
    <row r="1171" customFormat="false" ht="12.8" hidden="false" customHeight="false" outlineLevel="0" collapsed="false">
      <c r="A1171" s="29" t="s">
        <v>737</v>
      </c>
      <c r="B1171" s="16" t="s">
        <v>329</v>
      </c>
      <c r="C1171" s="16" t="s">
        <v>356</v>
      </c>
      <c r="D1171" s="18" t="n">
        <v>12</v>
      </c>
      <c r="E1171" s="18" t="n">
        <v>0</v>
      </c>
      <c r="G1171" s="30" t="n">
        <f aca="true">IFERROR(MATCH(TRUE(),INDEX(ISBLANK(OFFSET(G1172,0,1,1,200)),0,0),0)-1,200)</f>
        <v>1</v>
      </c>
      <c r="H1171" s="12" t="s">
        <v>789</v>
      </c>
      <c r="J1171" s="30" t="n">
        <f aca="true">IFERROR(MATCH(TRUE(),INDEX(ISBLANK(OFFSET(J1172,0,1,1,200)),0,0),0)-1,200)</f>
        <v>0</v>
      </c>
      <c r="K1171" s="12"/>
      <c r="L1171" s="31"/>
      <c r="M1171" s="31"/>
      <c r="N1171" s="32" t="s">
        <v>12</v>
      </c>
      <c r="O1171" s="31" t="n">
        <v>1</v>
      </c>
      <c r="P1171" s="30" t="n">
        <f aca="true">IFERROR(MATCH(TRUE(),INDEX(ISBLANK(OFFSET(P1171,0,1,1,200)),0,0),0)-1,200)</f>
        <v>1</v>
      </c>
      <c r="Q1171" s="33" t="n">
        <v>1</v>
      </c>
      <c r="S1171" s="30" t="n">
        <f aca="true">IFERROR(MATCH(TRUE(),INDEX(ISBLANK(OFFSET(S1172,0,1,1,200)),0,0),0)-1,200)</f>
        <v>0</v>
      </c>
      <c r="T1171" s="12"/>
    </row>
    <row r="1172" customFormat="false" ht="12.8" hidden="false" customHeight="false" outlineLevel="0" collapsed="false">
      <c r="A1172" s="1"/>
      <c r="B1172" s="1"/>
      <c r="C1172" s="1"/>
      <c r="G1172" s="1"/>
      <c r="H1172" s="12" t="s">
        <v>788</v>
      </c>
      <c r="K1172" s="12"/>
      <c r="T1172" s="12"/>
    </row>
    <row r="1173" customFormat="false" ht="12.8" hidden="false" customHeight="false" outlineLevel="0" collapsed="false">
      <c r="A1173" s="1"/>
      <c r="B1173" s="1"/>
      <c r="C1173" s="1"/>
      <c r="G1173" s="1"/>
      <c r="H1173" s="18" t="n">
        <v>5</v>
      </c>
      <c r="K1173" s="12"/>
    </row>
    <row r="1174" customFormat="false" ht="39.75" hidden="false" customHeight="false" outlineLevel="0" collapsed="false">
      <c r="A1174" s="28" t="s">
        <v>19</v>
      </c>
      <c r="B1174" s="28" t="s">
        <v>771</v>
      </c>
      <c r="C1174" s="28" t="s">
        <v>772</v>
      </c>
      <c r="D1174" s="28" t="s">
        <v>773</v>
      </c>
      <c r="E1174" s="28" t="s">
        <v>774</v>
      </c>
      <c r="G1174" s="28" t="s">
        <v>775</v>
      </c>
      <c r="H1174" s="28" t="s">
        <v>776</v>
      </c>
      <c r="J1174" s="28" t="s">
        <v>777</v>
      </c>
      <c r="K1174" s="28" t="s">
        <v>778</v>
      </c>
      <c r="L1174" s="28" t="s">
        <v>779</v>
      </c>
      <c r="M1174" s="28" t="s">
        <v>780</v>
      </c>
      <c r="N1174" s="28" t="s">
        <v>781</v>
      </c>
      <c r="O1174" s="28" t="s">
        <v>782</v>
      </c>
      <c r="P1174" s="28" t="s">
        <v>783</v>
      </c>
      <c r="Q1174" s="28" t="s">
        <v>784</v>
      </c>
      <c r="S1174" s="28" t="s">
        <v>785</v>
      </c>
      <c r="T1174" s="28" t="s">
        <v>786</v>
      </c>
    </row>
    <row r="1175" customFormat="false" ht="12.8" hidden="false" customHeight="false" outlineLevel="0" collapsed="false">
      <c r="A1175" s="29" t="s">
        <v>737</v>
      </c>
      <c r="B1175" s="16" t="s">
        <v>336</v>
      </c>
      <c r="C1175" s="16" t="s">
        <v>380</v>
      </c>
      <c r="D1175" s="18" t="n">
        <v>12</v>
      </c>
      <c r="E1175" s="18" t="n">
        <v>0</v>
      </c>
      <c r="G1175" s="30" t="n">
        <f aca="true">IFERROR(MATCH(TRUE(),INDEX(ISBLANK(OFFSET(G1176,0,1,1,200)),0,0),0)-1,200)</f>
        <v>1</v>
      </c>
      <c r="H1175" s="12" t="s">
        <v>790</v>
      </c>
      <c r="J1175" s="30" t="n">
        <f aca="true">IFERROR(MATCH(TRUE(),INDEX(ISBLANK(OFFSET(J1176,0,1,1,200)),0,0),0)-1,200)</f>
        <v>0</v>
      </c>
      <c r="K1175" s="12"/>
      <c r="L1175" s="31"/>
      <c r="M1175" s="31"/>
      <c r="N1175" s="32" t="s">
        <v>12</v>
      </c>
      <c r="O1175" s="31" t="n">
        <v>1</v>
      </c>
      <c r="P1175" s="30" t="n">
        <f aca="true">IFERROR(MATCH(TRUE(),INDEX(ISBLANK(OFFSET(P1175,0,1,1,200)),0,0),0)-1,200)</f>
        <v>1</v>
      </c>
      <c r="Q1175" s="33" t="n">
        <v>1</v>
      </c>
      <c r="S1175" s="30" t="n">
        <f aca="true">IFERROR(MATCH(TRUE(),INDEX(ISBLANK(OFFSET(S1176,0,1,1,200)),0,0),0)-1,200)</f>
        <v>0</v>
      </c>
      <c r="T1175" s="12"/>
    </row>
    <row r="1176" customFormat="false" ht="12.8" hidden="false" customHeight="false" outlineLevel="0" collapsed="false">
      <c r="A1176" s="1"/>
      <c r="B1176" s="1"/>
      <c r="C1176" s="1"/>
      <c r="G1176" s="1"/>
      <c r="H1176" s="12" t="s">
        <v>788</v>
      </c>
      <c r="K1176" s="12"/>
      <c r="T1176" s="12"/>
    </row>
    <row r="1177" customFormat="false" ht="12.8" hidden="false" customHeight="false" outlineLevel="0" collapsed="false">
      <c r="A1177" s="1"/>
      <c r="B1177" s="1"/>
      <c r="C1177" s="1"/>
      <c r="G1177" s="1"/>
      <c r="H1177" s="18" t="n">
        <v>40</v>
      </c>
      <c r="K1177" s="12"/>
    </row>
    <row r="1178" customFormat="false" ht="39.75" hidden="false" customHeight="false" outlineLevel="0" collapsed="false">
      <c r="A1178" s="28" t="s">
        <v>19</v>
      </c>
      <c r="B1178" s="28" t="s">
        <v>771</v>
      </c>
      <c r="C1178" s="28" t="s">
        <v>772</v>
      </c>
      <c r="D1178" s="28" t="s">
        <v>773</v>
      </c>
      <c r="E1178" s="28" t="s">
        <v>774</v>
      </c>
      <c r="G1178" s="28" t="s">
        <v>775</v>
      </c>
      <c r="H1178" s="28" t="s">
        <v>776</v>
      </c>
      <c r="J1178" s="28" t="s">
        <v>777</v>
      </c>
      <c r="K1178" s="28" t="s">
        <v>778</v>
      </c>
      <c r="L1178" s="28" t="s">
        <v>779</v>
      </c>
      <c r="M1178" s="28" t="s">
        <v>780</v>
      </c>
      <c r="N1178" s="28" t="s">
        <v>781</v>
      </c>
      <c r="O1178" s="28" t="s">
        <v>782</v>
      </c>
      <c r="P1178" s="28" t="s">
        <v>783</v>
      </c>
      <c r="Q1178" s="28" t="s">
        <v>784</v>
      </c>
      <c r="S1178" s="28" t="s">
        <v>785</v>
      </c>
      <c r="T1178" s="28" t="s">
        <v>786</v>
      </c>
    </row>
    <row r="1179" customFormat="false" ht="12.8" hidden="false" customHeight="false" outlineLevel="0" collapsed="false">
      <c r="A1179" s="29" t="s">
        <v>737</v>
      </c>
      <c r="B1179" s="16" t="s">
        <v>341</v>
      </c>
      <c r="C1179" s="16" t="s">
        <v>368</v>
      </c>
      <c r="D1179" s="18" t="n">
        <v>12</v>
      </c>
      <c r="E1179" s="18" t="n">
        <v>0</v>
      </c>
      <c r="G1179" s="30" t="n">
        <f aca="true">IFERROR(MATCH(TRUE(),INDEX(ISBLANK(OFFSET(G1180,0,1,1,200)),0,0),0)-1,200)</f>
        <v>1</v>
      </c>
      <c r="H1179" s="12" t="s">
        <v>789</v>
      </c>
      <c r="J1179" s="30" t="n">
        <f aca="true">IFERROR(MATCH(TRUE(),INDEX(ISBLANK(OFFSET(J1180,0,1,1,200)),0,0),0)-1,200)</f>
        <v>0</v>
      </c>
      <c r="K1179" s="12"/>
      <c r="L1179" s="31"/>
      <c r="M1179" s="31"/>
      <c r="N1179" s="32" t="s">
        <v>12</v>
      </c>
      <c r="O1179" s="31" t="n">
        <v>1</v>
      </c>
      <c r="P1179" s="30" t="n">
        <f aca="true">IFERROR(MATCH(TRUE(),INDEX(ISBLANK(OFFSET(P1179,0,1,1,200)),0,0),0)-1,200)</f>
        <v>1</v>
      </c>
      <c r="Q1179" s="33" t="n">
        <v>1</v>
      </c>
      <c r="S1179" s="30" t="n">
        <f aca="true">IFERROR(MATCH(TRUE(),INDEX(ISBLANK(OFFSET(S1180,0,1,1,200)),0,0),0)-1,200)</f>
        <v>0</v>
      </c>
      <c r="T1179" s="12"/>
    </row>
    <row r="1180" customFormat="false" ht="12.8" hidden="false" customHeight="false" outlineLevel="0" collapsed="false">
      <c r="A1180" s="1"/>
      <c r="B1180" s="1"/>
      <c r="C1180" s="1"/>
      <c r="G1180" s="1"/>
      <c r="H1180" s="12" t="s">
        <v>788</v>
      </c>
      <c r="K1180" s="12"/>
      <c r="T1180" s="12"/>
    </row>
    <row r="1181" customFormat="false" ht="12.8" hidden="false" customHeight="false" outlineLevel="0" collapsed="false">
      <c r="A1181" s="1"/>
      <c r="B1181" s="1"/>
      <c r="C1181" s="1"/>
      <c r="G1181" s="1"/>
      <c r="H1181" s="18" t="n">
        <v>5</v>
      </c>
      <c r="K1181" s="12"/>
    </row>
    <row r="1182" customFormat="false" ht="39.75" hidden="false" customHeight="false" outlineLevel="0" collapsed="false">
      <c r="A1182" s="28" t="s">
        <v>19</v>
      </c>
      <c r="B1182" s="28" t="s">
        <v>771</v>
      </c>
      <c r="C1182" s="28" t="s">
        <v>772</v>
      </c>
      <c r="D1182" s="28" t="s">
        <v>773</v>
      </c>
      <c r="E1182" s="28" t="s">
        <v>774</v>
      </c>
      <c r="G1182" s="28" t="s">
        <v>775</v>
      </c>
      <c r="H1182" s="28" t="s">
        <v>776</v>
      </c>
      <c r="J1182" s="28" t="s">
        <v>777</v>
      </c>
      <c r="K1182" s="28" t="s">
        <v>778</v>
      </c>
      <c r="L1182" s="28" t="s">
        <v>779</v>
      </c>
      <c r="M1182" s="28" t="s">
        <v>780</v>
      </c>
      <c r="N1182" s="28" t="s">
        <v>781</v>
      </c>
      <c r="O1182" s="28" t="s">
        <v>782</v>
      </c>
      <c r="P1182" s="28" t="s">
        <v>783</v>
      </c>
      <c r="Q1182" s="28" t="s">
        <v>784</v>
      </c>
      <c r="S1182" s="28" t="s">
        <v>785</v>
      </c>
      <c r="T1182" s="28" t="s">
        <v>786</v>
      </c>
    </row>
    <row r="1183" customFormat="false" ht="12.8" hidden="false" customHeight="false" outlineLevel="0" collapsed="false">
      <c r="A1183" s="29" t="s">
        <v>737</v>
      </c>
      <c r="B1183" s="16" t="s">
        <v>341</v>
      </c>
      <c r="C1183" s="16" t="s">
        <v>380</v>
      </c>
      <c r="D1183" s="18" t="n">
        <v>12</v>
      </c>
      <c r="E1183" s="18" t="n">
        <v>0</v>
      </c>
      <c r="G1183" s="30" t="n">
        <f aca="true">IFERROR(MATCH(TRUE(),INDEX(ISBLANK(OFFSET(G1184,0,1,1,200)),0,0),0)-1,200)</f>
        <v>1</v>
      </c>
      <c r="H1183" s="12" t="s">
        <v>789</v>
      </c>
      <c r="J1183" s="30" t="n">
        <f aca="true">IFERROR(MATCH(TRUE(),INDEX(ISBLANK(OFFSET(J1184,0,1,1,200)),0,0),0)-1,200)</f>
        <v>0</v>
      </c>
      <c r="K1183" s="12"/>
      <c r="L1183" s="31"/>
      <c r="M1183" s="31"/>
      <c r="N1183" s="32" t="s">
        <v>12</v>
      </c>
      <c r="O1183" s="31" t="n">
        <v>1</v>
      </c>
      <c r="P1183" s="30" t="n">
        <f aca="true">IFERROR(MATCH(TRUE(),INDEX(ISBLANK(OFFSET(P1183,0,1,1,200)),0,0),0)-1,200)</f>
        <v>1</v>
      </c>
      <c r="Q1183" s="33" t="n">
        <v>1</v>
      </c>
      <c r="S1183" s="30" t="n">
        <f aca="true">IFERROR(MATCH(TRUE(),INDEX(ISBLANK(OFFSET(S1184,0,1,1,200)),0,0),0)-1,200)</f>
        <v>0</v>
      </c>
      <c r="T1183" s="12"/>
    </row>
    <row r="1184" customFormat="false" ht="12.8" hidden="false" customHeight="false" outlineLevel="0" collapsed="false">
      <c r="A1184" s="1"/>
      <c r="B1184" s="1"/>
      <c r="C1184" s="1"/>
      <c r="G1184" s="1"/>
      <c r="H1184" s="12" t="s">
        <v>788</v>
      </c>
      <c r="K1184" s="12"/>
      <c r="T1184" s="12"/>
    </row>
    <row r="1185" customFormat="false" ht="12.8" hidden="false" customHeight="false" outlineLevel="0" collapsed="false">
      <c r="A1185" s="1"/>
      <c r="B1185" s="1"/>
      <c r="C1185" s="1"/>
      <c r="G1185" s="1"/>
      <c r="H1185" s="18" t="n">
        <v>5</v>
      </c>
      <c r="K1185" s="12"/>
    </row>
    <row r="1186" customFormat="false" ht="39.75" hidden="false" customHeight="false" outlineLevel="0" collapsed="false">
      <c r="A1186" s="28" t="s">
        <v>19</v>
      </c>
      <c r="B1186" s="28" t="s">
        <v>771</v>
      </c>
      <c r="C1186" s="28" t="s">
        <v>772</v>
      </c>
      <c r="D1186" s="28" t="s">
        <v>773</v>
      </c>
      <c r="E1186" s="28" t="s">
        <v>774</v>
      </c>
      <c r="G1186" s="28" t="s">
        <v>775</v>
      </c>
      <c r="H1186" s="28" t="s">
        <v>776</v>
      </c>
      <c r="J1186" s="28" t="s">
        <v>777</v>
      </c>
      <c r="K1186" s="28" t="s">
        <v>778</v>
      </c>
      <c r="L1186" s="28" t="s">
        <v>779</v>
      </c>
      <c r="M1186" s="28" t="s">
        <v>780</v>
      </c>
      <c r="N1186" s="28" t="s">
        <v>781</v>
      </c>
      <c r="O1186" s="28" t="s">
        <v>782</v>
      </c>
      <c r="P1186" s="28" t="s">
        <v>783</v>
      </c>
      <c r="Q1186" s="28" t="s">
        <v>784</v>
      </c>
      <c r="S1186" s="28" t="s">
        <v>785</v>
      </c>
      <c r="T1186" s="28" t="s">
        <v>786</v>
      </c>
    </row>
    <row r="1187" customFormat="false" ht="12.8" hidden="false" customHeight="false" outlineLevel="0" collapsed="false">
      <c r="A1187" s="29" t="s">
        <v>737</v>
      </c>
      <c r="B1187" s="16" t="s">
        <v>353</v>
      </c>
      <c r="C1187" s="16" t="s">
        <v>380</v>
      </c>
      <c r="D1187" s="18" t="n">
        <v>12</v>
      </c>
      <c r="E1187" s="18" t="n">
        <v>0</v>
      </c>
      <c r="G1187" s="30" t="n">
        <f aca="true">IFERROR(MATCH(TRUE(),INDEX(ISBLANK(OFFSET(G1188,0,1,1,200)),0,0),0)-1,200)</f>
        <v>1</v>
      </c>
      <c r="H1187" s="12" t="s">
        <v>789</v>
      </c>
      <c r="J1187" s="30" t="n">
        <f aca="true">IFERROR(MATCH(TRUE(),INDEX(ISBLANK(OFFSET(J1188,0,1,1,200)),0,0),0)-1,200)</f>
        <v>0</v>
      </c>
      <c r="K1187" s="12"/>
      <c r="L1187" s="31"/>
      <c r="M1187" s="31"/>
      <c r="N1187" s="32" t="s">
        <v>12</v>
      </c>
      <c r="O1187" s="31" t="n">
        <v>1</v>
      </c>
      <c r="P1187" s="30" t="n">
        <f aca="true">IFERROR(MATCH(TRUE(),INDEX(ISBLANK(OFFSET(P1187,0,1,1,200)),0,0),0)-1,200)</f>
        <v>1</v>
      </c>
      <c r="Q1187" s="33" t="n">
        <v>1</v>
      </c>
      <c r="S1187" s="30" t="n">
        <f aca="true">IFERROR(MATCH(TRUE(),INDEX(ISBLANK(OFFSET(S1188,0,1,1,200)),0,0),0)-1,200)</f>
        <v>0</v>
      </c>
      <c r="T1187" s="12"/>
    </row>
    <row r="1188" customFormat="false" ht="12.8" hidden="false" customHeight="false" outlineLevel="0" collapsed="false">
      <c r="A1188" s="1"/>
      <c r="B1188" s="1"/>
      <c r="C1188" s="1"/>
      <c r="G1188" s="1"/>
      <c r="H1188" s="12" t="s">
        <v>788</v>
      </c>
      <c r="K1188" s="12"/>
      <c r="T1188" s="12"/>
    </row>
    <row r="1189" customFormat="false" ht="12.8" hidden="false" customHeight="false" outlineLevel="0" collapsed="false">
      <c r="A1189" s="1"/>
      <c r="B1189" s="1"/>
      <c r="C1189" s="1"/>
      <c r="G1189" s="1"/>
      <c r="H1189" s="18" t="n">
        <v>5</v>
      </c>
      <c r="K1189" s="12"/>
    </row>
    <row r="1190" customFormat="false" ht="39.75" hidden="false" customHeight="false" outlineLevel="0" collapsed="false">
      <c r="A1190" s="28" t="s">
        <v>19</v>
      </c>
      <c r="B1190" s="28" t="s">
        <v>771</v>
      </c>
      <c r="C1190" s="28" t="s">
        <v>772</v>
      </c>
      <c r="D1190" s="28" t="s">
        <v>773</v>
      </c>
      <c r="E1190" s="28" t="s">
        <v>774</v>
      </c>
      <c r="G1190" s="28" t="s">
        <v>775</v>
      </c>
      <c r="H1190" s="28" t="s">
        <v>776</v>
      </c>
      <c r="J1190" s="28" t="s">
        <v>777</v>
      </c>
      <c r="K1190" s="28" t="s">
        <v>778</v>
      </c>
      <c r="L1190" s="28" t="s">
        <v>779</v>
      </c>
      <c r="M1190" s="28" t="s">
        <v>780</v>
      </c>
      <c r="N1190" s="28" t="s">
        <v>781</v>
      </c>
      <c r="O1190" s="28" t="s">
        <v>782</v>
      </c>
      <c r="P1190" s="28" t="s">
        <v>783</v>
      </c>
      <c r="Q1190" s="28" t="s">
        <v>784</v>
      </c>
      <c r="S1190" s="28" t="s">
        <v>785</v>
      </c>
      <c r="T1190" s="28" t="s">
        <v>786</v>
      </c>
    </row>
    <row r="1191" customFormat="false" ht="12.8" hidden="false" customHeight="false" outlineLevel="0" collapsed="false">
      <c r="A1191" s="29" t="s">
        <v>737</v>
      </c>
      <c r="B1191" s="16" t="s">
        <v>353</v>
      </c>
      <c r="C1191" s="16" t="s">
        <v>392</v>
      </c>
      <c r="D1191" s="18" t="n">
        <v>12</v>
      </c>
      <c r="E1191" s="18" t="n">
        <v>0</v>
      </c>
      <c r="G1191" s="30" t="n">
        <f aca="true">IFERROR(MATCH(TRUE(),INDEX(ISBLANK(OFFSET(G1192,0,1,1,200)),0,0),0)-1,200)</f>
        <v>1</v>
      </c>
      <c r="H1191" s="12" t="s">
        <v>789</v>
      </c>
      <c r="J1191" s="30" t="n">
        <f aca="true">IFERROR(MATCH(TRUE(),INDEX(ISBLANK(OFFSET(J1192,0,1,1,200)),0,0),0)-1,200)</f>
        <v>0</v>
      </c>
      <c r="K1191" s="12"/>
      <c r="L1191" s="31"/>
      <c r="M1191" s="31"/>
      <c r="N1191" s="32" t="s">
        <v>12</v>
      </c>
      <c r="O1191" s="31" t="n">
        <v>1</v>
      </c>
      <c r="P1191" s="30" t="n">
        <f aca="true">IFERROR(MATCH(TRUE(),INDEX(ISBLANK(OFFSET(P1191,0,1,1,200)),0,0),0)-1,200)</f>
        <v>1</v>
      </c>
      <c r="Q1191" s="33" t="n">
        <v>1</v>
      </c>
      <c r="S1191" s="30" t="n">
        <f aca="true">IFERROR(MATCH(TRUE(),INDEX(ISBLANK(OFFSET(S1192,0,1,1,200)),0,0),0)-1,200)</f>
        <v>0</v>
      </c>
      <c r="T1191" s="12"/>
    </row>
    <row r="1192" customFormat="false" ht="12.8" hidden="false" customHeight="false" outlineLevel="0" collapsed="false">
      <c r="A1192" s="1"/>
      <c r="B1192" s="1"/>
      <c r="C1192" s="1"/>
      <c r="G1192" s="1"/>
      <c r="H1192" s="12" t="s">
        <v>788</v>
      </c>
      <c r="K1192" s="12"/>
      <c r="T1192" s="12"/>
    </row>
    <row r="1193" customFormat="false" ht="12.8" hidden="false" customHeight="false" outlineLevel="0" collapsed="false">
      <c r="A1193" s="1"/>
      <c r="B1193" s="1"/>
      <c r="C1193" s="1"/>
      <c r="G1193" s="1"/>
      <c r="H1193" s="18" t="n">
        <v>5</v>
      </c>
      <c r="K1193" s="12"/>
    </row>
    <row r="1194" customFormat="false" ht="39.75" hidden="false" customHeight="false" outlineLevel="0" collapsed="false">
      <c r="A1194" s="28" t="s">
        <v>19</v>
      </c>
      <c r="B1194" s="28" t="s">
        <v>771</v>
      </c>
      <c r="C1194" s="28" t="s">
        <v>772</v>
      </c>
      <c r="D1194" s="28" t="s">
        <v>773</v>
      </c>
      <c r="E1194" s="28" t="s">
        <v>774</v>
      </c>
      <c r="G1194" s="28" t="s">
        <v>775</v>
      </c>
      <c r="H1194" s="28" t="s">
        <v>776</v>
      </c>
      <c r="J1194" s="28" t="s">
        <v>777</v>
      </c>
      <c r="K1194" s="28" t="s">
        <v>778</v>
      </c>
      <c r="L1194" s="28" t="s">
        <v>779</v>
      </c>
      <c r="M1194" s="28" t="s">
        <v>780</v>
      </c>
      <c r="N1194" s="28" t="s">
        <v>781</v>
      </c>
      <c r="O1194" s="28" t="s">
        <v>782</v>
      </c>
      <c r="P1194" s="28" t="s">
        <v>783</v>
      </c>
      <c r="Q1194" s="28" t="s">
        <v>784</v>
      </c>
      <c r="S1194" s="28" t="s">
        <v>785</v>
      </c>
      <c r="T1194" s="28" t="s">
        <v>786</v>
      </c>
    </row>
    <row r="1195" customFormat="false" ht="12.8" hidden="false" customHeight="false" outlineLevel="0" collapsed="false">
      <c r="A1195" s="29" t="s">
        <v>737</v>
      </c>
      <c r="B1195" s="16" t="s">
        <v>377</v>
      </c>
      <c r="C1195" s="16" t="s">
        <v>356</v>
      </c>
      <c r="D1195" s="18" t="n">
        <v>12</v>
      </c>
      <c r="E1195" s="18" t="n">
        <v>0</v>
      </c>
      <c r="G1195" s="30" t="n">
        <f aca="true">IFERROR(MATCH(TRUE(),INDEX(ISBLANK(OFFSET(G1196,0,1,1,200)),0,0),0)-1,200)</f>
        <v>1</v>
      </c>
      <c r="H1195" s="12" t="s">
        <v>789</v>
      </c>
      <c r="J1195" s="30" t="n">
        <f aca="true">IFERROR(MATCH(TRUE(),INDEX(ISBLANK(OFFSET(J1196,0,1,1,200)),0,0),0)-1,200)</f>
        <v>0</v>
      </c>
      <c r="K1195" s="12"/>
      <c r="L1195" s="31"/>
      <c r="M1195" s="31"/>
      <c r="N1195" s="32" t="s">
        <v>12</v>
      </c>
      <c r="O1195" s="31" t="n">
        <v>1</v>
      </c>
      <c r="P1195" s="30" t="n">
        <f aca="true">IFERROR(MATCH(TRUE(),INDEX(ISBLANK(OFFSET(P1195,0,1,1,200)),0,0),0)-1,200)</f>
        <v>1</v>
      </c>
      <c r="Q1195" s="33" t="n">
        <v>1</v>
      </c>
      <c r="S1195" s="30" t="n">
        <f aca="true">IFERROR(MATCH(TRUE(),INDEX(ISBLANK(OFFSET(S1196,0,1,1,200)),0,0),0)-1,200)</f>
        <v>0</v>
      </c>
      <c r="T1195" s="12"/>
    </row>
    <row r="1196" customFormat="false" ht="12.8" hidden="false" customHeight="false" outlineLevel="0" collapsed="false">
      <c r="A1196" s="1"/>
      <c r="B1196" s="1"/>
      <c r="C1196" s="1"/>
      <c r="G1196" s="1"/>
      <c r="H1196" s="12" t="s">
        <v>788</v>
      </c>
      <c r="K1196" s="12"/>
      <c r="T1196" s="12"/>
    </row>
    <row r="1197" customFormat="false" ht="12.8" hidden="false" customHeight="false" outlineLevel="0" collapsed="false">
      <c r="A1197" s="1"/>
      <c r="B1197" s="1"/>
      <c r="C1197" s="1"/>
      <c r="G1197" s="1"/>
      <c r="H1197" s="18" t="n">
        <v>5</v>
      </c>
      <c r="K1197" s="12"/>
    </row>
    <row r="1198" customFormat="false" ht="39.75" hidden="false" customHeight="false" outlineLevel="0" collapsed="false">
      <c r="A1198" s="28" t="s">
        <v>19</v>
      </c>
      <c r="B1198" s="28" t="s">
        <v>771</v>
      </c>
      <c r="C1198" s="28" t="s">
        <v>772</v>
      </c>
      <c r="D1198" s="28" t="s">
        <v>773</v>
      </c>
      <c r="E1198" s="28" t="s">
        <v>774</v>
      </c>
      <c r="G1198" s="28" t="s">
        <v>775</v>
      </c>
      <c r="H1198" s="28" t="s">
        <v>776</v>
      </c>
      <c r="J1198" s="28" t="s">
        <v>777</v>
      </c>
      <c r="K1198" s="28" t="s">
        <v>778</v>
      </c>
      <c r="L1198" s="28" t="s">
        <v>779</v>
      </c>
      <c r="M1198" s="28" t="s">
        <v>780</v>
      </c>
      <c r="N1198" s="28" t="s">
        <v>781</v>
      </c>
      <c r="O1198" s="28" t="s">
        <v>782</v>
      </c>
      <c r="P1198" s="28" t="s">
        <v>783</v>
      </c>
      <c r="Q1198" s="28" t="s">
        <v>784</v>
      </c>
      <c r="S1198" s="28" t="s">
        <v>785</v>
      </c>
      <c r="T1198" s="28" t="s">
        <v>786</v>
      </c>
    </row>
    <row r="1199" customFormat="false" ht="12.8" hidden="false" customHeight="false" outlineLevel="0" collapsed="false">
      <c r="A1199" s="29" t="s">
        <v>737</v>
      </c>
      <c r="B1199" s="16" t="s">
        <v>396</v>
      </c>
      <c r="C1199" s="16" t="s">
        <v>380</v>
      </c>
      <c r="D1199" s="18" t="n">
        <v>12</v>
      </c>
      <c r="E1199" s="18" t="n">
        <v>0</v>
      </c>
      <c r="G1199" s="30" t="n">
        <f aca="true">IFERROR(MATCH(TRUE(),INDEX(ISBLANK(OFFSET(G1200,0,1,1,200)),0,0),0)-1,200)</f>
        <v>1</v>
      </c>
      <c r="H1199" s="12" t="s">
        <v>790</v>
      </c>
      <c r="J1199" s="30" t="n">
        <f aca="true">IFERROR(MATCH(TRUE(),INDEX(ISBLANK(OFFSET(J1200,0,1,1,200)),0,0),0)-1,200)</f>
        <v>0</v>
      </c>
      <c r="K1199" s="12"/>
      <c r="L1199" s="31"/>
      <c r="M1199" s="31"/>
      <c r="N1199" s="32" t="s">
        <v>12</v>
      </c>
      <c r="O1199" s="31" t="n">
        <v>1</v>
      </c>
      <c r="P1199" s="30" t="n">
        <f aca="true">IFERROR(MATCH(TRUE(),INDEX(ISBLANK(OFFSET(P1199,0,1,1,200)),0,0),0)-1,200)</f>
        <v>1</v>
      </c>
      <c r="Q1199" s="33" t="n">
        <v>1</v>
      </c>
      <c r="S1199" s="30" t="n">
        <f aca="true">IFERROR(MATCH(TRUE(),INDEX(ISBLANK(OFFSET(S1200,0,1,1,200)),0,0),0)-1,200)</f>
        <v>0</v>
      </c>
      <c r="T1199" s="12"/>
    </row>
    <row r="1200" customFormat="false" ht="12.8" hidden="false" customHeight="false" outlineLevel="0" collapsed="false">
      <c r="A1200" s="1"/>
      <c r="B1200" s="1"/>
      <c r="C1200" s="1"/>
      <c r="G1200" s="1"/>
      <c r="H1200" s="12" t="s">
        <v>788</v>
      </c>
      <c r="K1200" s="12"/>
      <c r="T1200" s="12"/>
    </row>
    <row r="1201" customFormat="false" ht="12.8" hidden="false" customHeight="false" outlineLevel="0" collapsed="false">
      <c r="A1201" s="1"/>
      <c r="B1201" s="1"/>
      <c r="C1201" s="1"/>
      <c r="G1201" s="1"/>
      <c r="H1201" s="18" t="n">
        <v>40</v>
      </c>
      <c r="K1201" s="12"/>
    </row>
    <row r="1202" customFormat="false" ht="39.75" hidden="false" customHeight="false" outlineLevel="0" collapsed="false">
      <c r="A1202" s="28" t="s">
        <v>19</v>
      </c>
      <c r="B1202" s="28" t="s">
        <v>771</v>
      </c>
      <c r="C1202" s="28" t="s">
        <v>772</v>
      </c>
      <c r="D1202" s="28" t="s">
        <v>773</v>
      </c>
      <c r="E1202" s="28" t="s">
        <v>774</v>
      </c>
      <c r="G1202" s="28" t="s">
        <v>775</v>
      </c>
      <c r="H1202" s="28" t="s">
        <v>776</v>
      </c>
      <c r="J1202" s="28" t="s">
        <v>777</v>
      </c>
      <c r="K1202" s="28" t="s">
        <v>778</v>
      </c>
      <c r="L1202" s="28" t="s">
        <v>779</v>
      </c>
      <c r="M1202" s="28" t="s">
        <v>780</v>
      </c>
      <c r="N1202" s="28" t="s">
        <v>781</v>
      </c>
      <c r="O1202" s="28" t="s">
        <v>782</v>
      </c>
      <c r="P1202" s="28" t="s">
        <v>783</v>
      </c>
      <c r="Q1202" s="28" t="s">
        <v>784</v>
      </c>
      <c r="S1202" s="28" t="s">
        <v>785</v>
      </c>
      <c r="T1202" s="28" t="s">
        <v>786</v>
      </c>
    </row>
    <row r="1203" customFormat="false" ht="12.8" hidden="false" customHeight="false" outlineLevel="0" collapsed="false">
      <c r="A1203" s="29" t="s">
        <v>737</v>
      </c>
      <c r="B1203" s="16" t="s">
        <v>401</v>
      </c>
      <c r="C1203" s="16" t="s">
        <v>368</v>
      </c>
      <c r="D1203" s="18" t="n">
        <v>12</v>
      </c>
      <c r="E1203" s="18" t="n">
        <v>0</v>
      </c>
      <c r="G1203" s="30" t="n">
        <f aca="true">IFERROR(MATCH(TRUE(),INDEX(ISBLANK(OFFSET(G1204,0,1,1,200)),0,0),0)-1,200)</f>
        <v>1</v>
      </c>
      <c r="H1203" s="12" t="s">
        <v>789</v>
      </c>
      <c r="J1203" s="30" t="n">
        <f aca="true">IFERROR(MATCH(TRUE(),INDEX(ISBLANK(OFFSET(J1204,0,1,1,200)),0,0),0)-1,200)</f>
        <v>0</v>
      </c>
      <c r="K1203" s="12"/>
      <c r="L1203" s="31"/>
      <c r="M1203" s="31"/>
      <c r="N1203" s="32" t="s">
        <v>12</v>
      </c>
      <c r="O1203" s="31" t="n">
        <v>1</v>
      </c>
      <c r="P1203" s="30" t="n">
        <f aca="true">IFERROR(MATCH(TRUE(),INDEX(ISBLANK(OFFSET(P1203,0,1,1,200)),0,0),0)-1,200)</f>
        <v>1</v>
      </c>
      <c r="Q1203" s="33" t="n">
        <v>1</v>
      </c>
      <c r="S1203" s="30" t="n">
        <f aca="true">IFERROR(MATCH(TRUE(),INDEX(ISBLANK(OFFSET(S1204,0,1,1,200)),0,0),0)-1,200)</f>
        <v>0</v>
      </c>
      <c r="T1203" s="12"/>
    </row>
    <row r="1204" customFormat="false" ht="12.8" hidden="false" customHeight="false" outlineLevel="0" collapsed="false">
      <c r="A1204" s="1"/>
      <c r="B1204" s="1"/>
      <c r="C1204" s="1"/>
      <c r="G1204" s="1"/>
      <c r="H1204" s="12" t="s">
        <v>788</v>
      </c>
      <c r="K1204" s="12"/>
      <c r="T1204" s="12"/>
    </row>
    <row r="1205" customFormat="false" ht="12.8" hidden="false" customHeight="false" outlineLevel="0" collapsed="false">
      <c r="A1205" s="1"/>
      <c r="B1205" s="1"/>
      <c r="C1205" s="1"/>
      <c r="G1205" s="1"/>
      <c r="H1205" s="18" t="n">
        <v>5</v>
      </c>
      <c r="K1205" s="12"/>
    </row>
    <row r="1206" customFormat="false" ht="39.75" hidden="false" customHeight="false" outlineLevel="0" collapsed="false">
      <c r="A1206" s="28" t="s">
        <v>19</v>
      </c>
      <c r="B1206" s="28" t="s">
        <v>771</v>
      </c>
      <c r="C1206" s="28" t="s">
        <v>772</v>
      </c>
      <c r="D1206" s="28" t="s">
        <v>773</v>
      </c>
      <c r="E1206" s="28" t="s">
        <v>774</v>
      </c>
      <c r="G1206" s="28" t="s">
        <v>775</v>
      </c>
      <c r="H1206" s="28" t="s">
        <v>776</v>
      </c>
      <c r="J1206" s="28" t="s">
        <v>777</v>
      </c>
      <c r="K1206" s="28" t="s">
        <v>778</v>
      </c>
      <c r="L1206" s="28" t="s">
        <v>779</v>
      </c>
      <c r="M1206" s="28" t="s">
        <v>780</v>
      </c>
      <c r="N1206" s="28" t="s">
        <v>781</v>
      </c>
      <c r="O1206" s="28" t="s">
        <v>782</v>
      </c>
      <c r="P1206" s="28" t="s">
        <v>783</v>
      </c>
      <c r="Q1206" s="28" t="s">
        <v>784</v>
      </c>
      <c r="S1206" s="28" t="s">
        <v>785</v>
      </c>
      <c r="T1206" s="28" t="s">
        <v>786</v>
      </c>
    </row>
    <row r="1207" customFormat="false" ht="12.8" hidden="false" customHeight="false" outlineLevel="0" collapsed="false">
      <c r="A1207" s="29" t="s">
        <v>737</v>
      </c>
      <c r="B1207" s="16" t="s">
        <v>401</v>
      </c>
      <c r="C1207" s="16" t="s">
        <v>380</v>
      </c>
      <c r="D1207" s="18" t="n">
        <v>12</v>
      </c>
      <c r="E1207" s="18" t="n">
        <v>0</v>
      </c>
      <c r="G1207" s="30" t="n">
        <f aca="true">IFERROR(MATCH(TRUE(),INDEX(ISBLANK(OFFSET(G1208,0,1,1,200)),0,0),0)-1,200)</f>
        <v>1</v>
      </c>
      <c r="H1207" s="12" t="s">
        <v>789</v>
      </c>
      <c r="J1207" s="30" t="n">
        <f aca="true">IFERROR(MATCH(TRUE(),INDEX(ISBLANK(OFFSET(J1208,0,1,1,200)),0,0),0)-1,200)</f>
        <v>0</v>
      </c>
      <c r="K1207" s="12"/>
      <c r="L1207" s="31"/>
      <c r="M1207" s="31"/>
      <c r="N1207" s="32" t="s">
        <v>12</v>
      </c>
      <c r="O1207" s="31" t="n">
        <v>1</v>
      </c>
      <c r="P1207" s="30" t="n">
        <f aca="true">IFERROR(MATCH(TRUE(),INDEX(ISBLANK(OFFSET(P1207,0,1,1,200)),0,0),0)-1,200)</f>
        <v>1</v>
      </c>
      <c r="Q1207" s="33" t="n">
        <v>1</v>
      </c>
      <c r="S1207" s="30" t="n">
        <f aca="true">IFERROR(MATCH(TRUE(),INDEX(ISBLANK(OFFSET(S1208,0,1,1,200)),0,0),0)-1,200)</f>
        <v>0</v>
      </c>
      <c r="T1207" s="12"/>
    </row>
    <row r="1208" customFormat="false" ht="12.8" hidden="false" customHeight="false" outlineLevel="0" collapsed="false">
      <c r="A1208" s="1"/>
      <c r="B1208" s="1"/>
      <c r="C1208" s="1"/>
      <c r="G1208" s="1"/>
      <c r="H1208" s="12" t="s">
        <v>788</v>
      </c>
      <c r="K1208" s="12"/>
      <c r="T1208" s="12"/>
    </row>
    <row r="1209" customFormat="false" ht="12.8" hidden="false" customHeight="false" outlineLevel="0" collapsed="false">
      <c r="A1209" s="1"/>
      <c r="B1209" s="1"/>
      <c r="C1209" s="1"/>
      <c r="G1209" s="1"/>
      <c r="H1209" s="18" t="n">
        <v>5</v>
      </c>
      <c r="K1209" s="12"/>
    </row>
    <row r="1210" customFormat="false" ht="39.75" hidden="false" customHeight="false" outlineLevel="0" collapsed="false">
      <c r="A1210" s="28" t="s">
        <v>19</v>
      </c>
      <c r="B1210" s="28" t="s">
        <v>771</v>
      </c>
      <c r="C1210" s="28" t="s">
        <v>772</v>
      </c>
      <c r="D1210" s="28" t="s">
        <v>773</v>
      </c>
      <c r="E1210" s="28" t="s">
        <v>774</v>
      </c>
      <c r="G1210" s="28" t="s">
        <v>775</v>
      </c>
      <c r="H1210" s="28" t="s">
        <v>776</v>
      </c>
      <c r="J1210" s="28" t="s">
        <v>777</v>
      </c>
      <c r="K1210" s="28" t="s">
        <v>778</v>
      </c>
      <c r="L1210" s="28" t="s">
        <v>779</v>
      </c>
      <c r="M1210" s="28" t="s">
        <v>780</v>
      </c>
      <c r="N1210" s="28" t="s">
        <v>781</v>
      </c>
      <c r="O1210" s="28" t="s">
        <v>782</v>
      </c>
      <c r="P1210" s="28" t="s">
        <v>783</v>
      </c>
      <c r="Q1210" s="28" t="s">
        <v>784</v>
      </c>
      <c r="S1210" s="28" t="s">
        <v>785</v>
      </c>
      <c r="T1210" s="28" t="s">
        <v>786</v>
      </c>
    </row>
    <row r="1211" customFormat="false" ht="12.8" hidden="false" customHeight="false" outlineLevel="0" collapsed="false">
      <c r="A1211" s="29" t="s">
        <v>738</v>
      </c>
      <c r="B1211" s="16" t="s">
        <v>299</v>
      </c>
      <c r="C1211" s="16" t="s">
        <v>300</v>
      </c>
      <c r="D1211" s="18" t="n">
        <v>12</v>
      </c>
      <c r="E1211" s="18" t="n">
        <v>0</v>
      </c>
      <c r="G1211" s="30" t="n">
        <f aca="true">IFERROR(MATCH(TRUE(),INDEX(ISBLANK(OFFSET(G1212,0,1,1,200)),0,0),0)-1,200)</f>
        <v>1</v>
      </c>
      <c r="H1211" s="12" t="s">
        <v>787</v>
      </c>
      <c r="J1211" s="30" t="n">
        <f aca="true">IFERROR(MATCH(TRUE(),INDEX(ISBLANK(OFFSET(J1212,0,1,1,200)),0,0),0)-1,200)</f>
        <v>0</v>
      </c>
      <c r="K1211" s="12"/>
      <c r="L1211" s="31"/>
      <c r="M1211" s="31"/>
      <c r="N1211" s="32" t="s">
        <v>12</v>
      </c>
      <c r="O1211" s="31" t="n">
        <v>1</v>
      </c>
      <c r="P1211" s="30" t="n">
        <f aca="true">IFERROR(MATCH(TRUE(),INDEX(ISBLANK(OFFSET(P1211,0,1,1,200)),0,0),0)-1,200)</f>
        <v>1</v>
      </c>
      <c r="Q1211" s="33" t="n">
        <v>1</v>
      </c>
      <c r="S1211" s="30" t="n">
        <f aca="true">IFERROR(MATCH(TRUE(),INDEX(ISBLANK(OFFSET(S1212,0,1,1,200)),0,0),0)-1,200)</f>
        <v>0</v>
      </c>
      <c r="T1211" s="12"/>
    </row>
    <row r="1212" customFormat="false" ht="12.8" hidden="false" customHeight="false" outlineLevel="0" collapsed="false">
      <c r="A1212" s="1"/>
      <c r="B1212" s="1"/>
      <c r="C1212" s="1"/>
      <c r="G1212" s="1"/>
      <c r="H1212" s="12" t="s">
        <v>788</v>
      </c>
      <c r="K1212" s="12"/>
      <c r="T1212" s="12"/>
    </row>
    <row r="1213" customFormat="false" ht="12.8" hidden="false" customHeight="false" outlineLevel="0" collapsed="false">
      <c r="A1213" s="1"/>
      <c r="B1213" s="1"/>
      <c r="C1213" s="1"/>
      <c r="G1213" s="1"/>
      <c r="H1213" s="18" t="n">
        <v>4</v>
      </c>
      <c r="K1213" s="12"/>
    </row>
    <row r="1214" customFormat="false" ht="39.75" hidden="false" customHeight="false" outlineLevel="0" collapsed="false">
      <c r="A1214" s="28" t="s">
        <v>19</v>
      </c>
      <c r="B1214" s="28" t="s">
        <v>771</v>
      </c>
      <c r="C1214" s="28" t="s">
        <v>772</v>
      </c>
      <c r="D1214" s="28" t="s">
        <v>773</v>
      </c>
      <c r="E1214" s="28" t="s">
        <v>774</v>
      </c>
      <c r="G1214" s="28" t="s">
        <v>775</v>
      </c>
      <c r="H1214" s="28" t="s">
        <v>776</v>
      </c>
      <c r="J1214" s="28" t="s">
        <v>777</v>
      </c>
      <c r="K1214" s="28" t="s">
        <v>778</v>
      </c>
      <c r="L1214" s="28" t="s">
        <v>779</v>
      </c>
      <c r="M1214" s="28" t="s">
        <v>780</v>
      </c>
      <c r="N1214" s="28" t="s">
        <v>781</v>
      </c>
      <c r="O1214" s="28" t="s">
        <v>782</v>
      </c>
      <c r="P1214" s="28" t="s">
        <v>783</v>
      </c>
      <c r="Q1214" s="28" t="s">
        <v>784</v>
      </c>
      <c r="S1214" s="28" t="s">
        <v>785</v>
      </c>
      <c r="T1214" s="28" t="s">
        <v>786</v>
      </c>
    </row>
    <row r="1215" customFormat="false" ht="12.8" hidden="false" customHeight="false" outlineLevel="0" collapsed="false">
      <c r="A1215" s="29" t="s">
        <v>738</v>
      </c>
      <c r="B1215" s="16" t="s">
        <v>305</v>
      </c>
      <c r="C1215" s="16" t="s">
        <v>306</v>
      </c>
      <c r="D1215" s="18" t="n">
        <v>12</v>
      </c>
      <c r="E1215" s="18" t="n">
        <v>0</v>
      </c>
      <c r="G1215" s="30" t="n">
        <f aca="true">IFERROR(MATCH(TRUE(),INDEX(ISBLANK(OFFSET(G1216,0,1,1,200)),0,0),0)-1,200)</f>
        <v>1</v>
      </c>
      <c r="H1215" s="12" t="s">
        <v>787</v>
      </c>
      <c r="J1215" s="30" t="n">
        <f aca="true">IFERROR(MATCH(TRUE(),INDEX(ISBLANK(OFFSET(J1216,0,1,1,200)),0,0),0)-1,200)</f>
        <v>0</v>
      </c>
      <c r="K1215" s="12"/>
      <c r="L1215" s="31"/>
      <c r="M1215" s="31"/>
      <c r="N1215" s="32" t="s">
        <v>12</v>
      </c>
      <c r="O1215" s="31" t="n">
        <v>1</v>
      </c>
      <c r="P1215" s="30" t="n">
        <f aca="true">IFERROR(MATCH(TRUE(),INDEX(ISBLANK(OFFSET(P1215,0,1,1,200)),0,0),0)-1,200)</f>
        <v>1</v>
      </c>
      <c r="Q1215" s="33" t="n">
        <v>1</v>
      </c>
      <c r="S1215" s="30" t="n">
        <f aca="true">IFERROR(MATCH(TRUE(),INDEX(ISBLANK(OFFSET(S1216,0,1,1,200)),0,0),0)-1,200)</f>
        <v>0</v>
      </c>
      <c r="T1215" s="12"/>
    </row>
    <row r="1216" customFormat="false" ht="12.8" hidden="false" customHeight="false" outlineLevel="0" collapsed="false">
      <c r="A1216" s="1"/>
      <c r="B1216" s="1"/>
      <c r="C1216" s="1"/>
      <c r="G1216" s="1"/>
      <c r="H1216" s="12" t="s">
        <v>788</v>
      </c>
      <c r="K1216" s="12"/>
      <c r="T1216" s="12"/>
    </row>
    <row r="1217" customFormat="false" ht="12.8" hidden="false" customHeight="false" outlineLevel="0" collapsed="false">
      <c r="A1217" s="1"/>
      <c r="B1217" s="1"/>
      <c r="C1217" s="1"/>
      <c r="G1217" s="1"/>
      <c r="H1217" s="18" t="n">
        <v>2</v>
      </c>
      <c r="K1217" s="12"/>
    </row>
    <row r="1218" customFormat="false" ht="39.75" hidden="false" customHeight="false" outlineLevel="0" collapsed="false">
      <c r="A1218" s="28" t="s">
        <v>19</v>
      </c>
      <c r="B1218" s="28" t="s">
        <v>771</v>
      </c>
      <c r="C1218" s="28" t="s">
        <v>772</v>
      </c>
      <c r="D1218" s="28" t="s">
        <v>773</v>
      </c>
      <c r="E1218" s="28" t="s">
        <v>774</v>
      </c>
      <c r="G1218" s="28" t="s">
        <v>775</v>
      </c>
      <c r="H1218" s="28" t="s">
        <v>776</v>
      </c>
      <c r="J1218" s="28" t="s">
        <v>777</v>
      </c>
      <c r="K1218" s="28" t="s">
        <v>778</v>
      </c>
      <c r="L1218" s="28" t="s">
        <v>779</v>
      </c>
      <c r="M1218" s="28" t="s">
        <v>780</v>
      </c>
      <c r="N1218" s="28" t="s">
        <v>781</v>
      </c>
      <c r="O1218" s="28" t="s">
        <v>782</v>
      </c>
      <c r="P1218" s="28" t="s">
        <v>783</v>
      </c>
      <c r="Q1218" s="28" t="s">
        <v>784</v>
      </c>
      <c r="S1218" s="28" t="s">
        <v>785</v>
      </c>
      <c r="T1218" s="28" t="s">
        <v>786</v>
      </c>
    </row>
    <row r="1219" customFormat="false" ht="12.8" hidden="false" customHeight="false" outlineLevel="0" collapsed="false">
      <c r="A1219" s="29" t="s">
        <v>738</v>
      </c>
      <c r="B1219" s="16" t="s">
        <v>311</v>
      </c>
      <c r="C1219" s="16" t="s">
        <v>312</v>
      </c>
      <c r="D1219" s="18" t="n">
        <v>12</v>
      </c>
      <c r="E1219" s="18" t="n">
        <v>0</v>
      </c>
      <c r="G1219" s="30" t="n">
        <f aca="true">IFERROR(MATCH(TRUE(),INDEX(ISBLANK(OFFSET(G1220,0,1,1,200)),0,0),0)-1,200)</f>
        <v>1</v>
      </c>
      <c r="H1219" s="12" t="s">
        <v>787</v>
      </c>
      <c r="J1219" s="30" t="n">
        <f aca="true">IFERROR(MATCH(TRUE(),INDEX(ISBLANK(OFFSET(J1220,0,1,1,200)),0,0),0)-1,200)</f>
        <v>0</v>
      </c>
      <c r="K1219" s="12"/>
      <c r="L1219" s="31"/>
      <c r="M1219" s="31"/>
      <c r="N1219" s="32" t="s">
        <v>12</v>
      </c>
      <c r="O1219" s="31" t="n">
        <v>1</v>
      </c>
      <c r="P1219" s="30" t="n">
        <f aca="true">IFERROR(MATCH(TRUE(),INDEX(ISBLANK(OFFSET(P1219,0,1,1,200)),0,0),0)-1,200)</f>
        <v>1</v>
      </c>
      <c r="Q1219" s="33" t="n">
        <v>1</v>
      </c>
      <c r="S1219" s="30" t="n">
        <f aca="true">IFERROR(MATCH(TRUE(),INDEX(ISBLANK(OFFSET(S1220,0,1,1,200)),0,0),0)-1,200)</f>
        <v>0</v>
      </c>
      <c r="T1219" s="12"/>
    </row>
    <row r="1220" customFormat="false" ht="12.8" hidden="false" customHeight="false" outlineLevel="0" collapsed="false">
      <c r="A1220" s="1"/>
      <c r="B1220" s="1"/>
      <c r="C1220" s="1"/>
      <c r="G1220" s="1"/>
      <c r="H1220" s="12" t="s">
        <v>788</v>
      </c>
      <c r="K1220" s="12"/>
      <c r="T1220" s="12"/>
    </row>
    <row r="1221" customFormat="false" ht="12.8" hidden="false" customHeight="false" outlineLevel="0" collapsed="false">
      <c r="A1221" s="1"/>
      <c r="B1221" s="1"/>
      <c r="C1221" s="1"/>
      <c r="G1221" s="1"/>
      <c r="H1221" s="18" t="n">
        <v>3</v>
      </c>
      <c r="K1221" s="12"/>
    </row>
    <row r="1222" customFormat="false" ht="39.75" hidden="false" customHeight="false" outlineLevel="0" collapsed="false">
      <c r="A1222" s="28" t="s">
        <v>19</v>
      </c>
      <c r="B1222" s="28" t="s">
        <v>771</v>
      </c>
      <c r="C1222" s="28" t="s">
        <v>772</v>
      </c>
      <c r="D1222" s="28" t="s">
        <v>773</v>
      </c>
      <c r="E1222" s="28" t="s">
        <v>774</v>
      </c>
      <c r="G1222" s="28" t="s">
        <v>775</v>
      </c>
      <c r="H1222" s="28" t="s">
        <v>776</v>
      </c>
      <c r="J1222" s="28" t="s">
        <v>777</v>
      </c>
      <c r="K1222" s="28" t="s">
        <v>778</v>
      </c>
      <c r="L1222" s="28" t="s">
        <v>779</v>
      </c>
      <c r="M1222" s="28" t="s">
        <v>780</v>
      </c>
      <c r="N1222" s="28" t="s">
        <v>781</v>
      </c>
      <c r="O1222" s="28" t="s">
        <v>782</v>
      </c>
      <c r="P1222" s="28" t="s">
        <v>783</v>
      </c>
      <c r="Q1222" s="28" t="s">
        <v>784</v>
      </c>
      <c r="S1222" s="28" t="s">
        <v>785</v>
      </c>
      <c r="T1222" s="28" t="s">
        <v>786</v>
      </c>
    </row>
    <row r="1223" customFormat="false" ht="12.8" hidden="false" customHeight="false" outlineLevel="0" collapsed="false">
      <c r="A1223" s="29" t="s">
        <v>738</v>
      </c>
      <c r="B1223" s="16" t="s">
        <v>317</v>
      </c>
      <c r="C1223" s="16" t="s">
        <v>318</v>
      </c>
      <c r="D1223" s="18" t="n">
        <v>12</v>
      </c>
      <c r="E1223" s="18" t="n">
        <v>0</v>
      </c>
      <c r="G1223" s="30" t="n">
        <f aca="true">IFERROR(MATCH(TRUE(),INDEX(ISBLANK(OFFSET(G1224,0,1,1,200)),0,0),0)-1,200)</f>
        <v>1</v>
      </c>
      <c r="H1223" s="12" t="s">
        <v>787</v>
      </c>
      <c r="J1223" s="30" t="n">
        <f aca="true">IFERROR(MATCH(TRUE(),INDEX(ISBLANK(OFFSET(J1224,0,1,1,200)),0,0),0)-1,200)</f>
        <v>0</v>
      </c>
      <c r="K1223" s="12"/>
      <c r="L1223" s="31"/>
      <c r="M1223" s="31"/>
      <c r="N1223" s="32" t="s">
        <v>12</v>
      </c>
      <c r="O1223" s="31" t="n">
        <v>1</v>
      </c>
      <c r="P1223" s="30" t="n">
        <f aca="true">IFERROR(MATCH(TRUE(),INDEX(ISBLANK(OFFSET(P1223,0,1,1,200)),0,0),0)-1,200)</f>
        <v>1</v>
      </c>
      <c r="Q1223" s="33" t="n">
        <v>1</v>
      </c>
      <c r="S1223" s="30" t="n">
        <f aca="true">IFERROR(MATCH(TRUE(),INDEX(ISBLANK(OFFSET(S1224,0,1,1,200)),0,0),0)-1,200)</f>
        <v>0</v>
      </c>
      <c r="T1223" s="12"/>
    </row>
    <row r="1224" customFormat="false" ht="12.8" hidden="false" customHeight="false" outlineLevel="0" collapsed="false">
      <c r="A1224" s="1"/>
      <c r="B1224" s="1"/>
      <c r="C1224" s="1"/>
      <c r="G1224" s="1"/>
      <c r="H1224" s="12" t="s">
        <v>788</v>
      </c>
      <c r="K1224" s="12"/>
      <c r="T1224" s="12"/>
    </row>
    <row r="1225" customFormat="false" ht="12.8" hidden="false" customHeight="false" outlineLevel="0" collapsed="false">
      <c r="A1225" s="1"/>
      <c r="B1225" s="1"/>
      <c r="C1225" s="1"/>
      <c r="G1225" s="1"/>
      <c r="H1225" s="18" t="n">
        <v>2</v>
      </c>
      <c r="K1225" s="12"/>
    </row>
    <row r="1226" customFormat="false" ht="39.75" hidden="false" customHeight="false" outlineLevel="0" collapsed="false">
      <c r="A1226" s="28" t="s">
        <v>19</v>
      </c>
      <c r="B1226" s="28" t="s">
        <v>771</v>
      </c>
      <c r="C1226" s="28" t="s">
        <v>772</v>
      </c>
      <c r="D1226" s="28" t="s">
        <v>773</v>
      </c>
      <c r="E1226" s="28" t="s">
        <v>774</v>
      </c>
      <c r="G1226" s="28" t="s">
        <v>775</v>
      </c>
      <c r="H1226" s="28" t="s">
        <v>776</v>
      </c>
      <c r="J1226" s="28" t="s">
        <v>777</v>
      </c>
      <c r="K1226" s="28" t="s">
        <v>778</v>
      </c>
      <c r="L1226" s="28" t="s">
        <v>779</v>
      </c>
      <c r="M1226" s="28" t="s">
        <v>780</v>
      </c>
      <c r="N1226" s="28" t="s">
        <v>781</v>
      </c>
      <c r="O1226" s="28" t="s">
        <v>782</v>
      </c>
      <c r="P1226" s="28" t="s">
        <v>783</v>
      </c>
      <c r="Q1226" s="28" t="s">
        <v>784</v>
      </c>
      <c r="S1226" s="28" t="s">
        <v>785</v>
      </c>
      <c r="T1226" s="28" t="s">
        <v>786</v>
      </c>
    </row>
    <row r="1227" customFormat="false" ht="12.8" hidden="false" customHeight="false" outlineLevel="0" collapsed="false">
      <c r="A1227" s="29" t="s">
        <v>738</v>
      </c>
      <c r="B1227" s="16" t="s">
        <v>323</v>
      </c>
      <c r="C1227" s="16" t="s">
        <v>324</v>
      </c>
      <c r="D1227" s="18" t="n">
        <v>12</v>
      </c>
      <c r="E1227" s="18" t="n">
        <v>0</v>
      </c>
      <c r="G1227" s="30" t="n">
        <f aca="true">IFERROR(MATCH(TRUE(),INDEX(ISBLANK(OFFSET(G1228,0,1,1,200)),0,0),0)-1,200)</f>
        <v>1</v>
      </c>
      <c r="H1227" s="12" t="s">
        <v>787</v>
      </c>
      <c r="J1227" s="30" t="n">
        <f aca="true">IFERROR(MATCH(TRUE(),INDEX(ISBLANK(OFFSET(J1228,0,1,1,200)),0,0),0)-1,200)</f>
        <v>0</v>
      </c>
      <c r="K1227" s="12"/>
      <c r="L1227" s="31"/>
      <c r="M1227" s="31"/>
      <c r="N1227" s="32" t="s">
        <v>12</v>
      </c>
      <c r="O1227" s="31" t="n">
        <v>1</v>
      </c>
      <c r="P1227" s="30" t="n">
        <f aca="true">IFERROR(MATCH(TRUE(),INDEX(ISBLANK(OFFSET(P1227,0,1,1,200)),0,0),0)-1,200)</f>
        <v>1</v>
      </c>
      <c r="Q1227" s="33" t="n">
        <v>1</v>
      </c>
      <c r="S1227" s="30" t="n">
        <f aca="true">IFERROR(MATCH(TRUE(),INDEX(ISBLANK(OFFSET(S1228,0,1,1,200)),0,0),0)-1,200)</f>
        <v>0</v>
      </c>
      <c r="T1227" s="12"/>
    </row>
    <row r="1228" customFormat="false" ht="12.8" hidden="false" customHeight="false" outlineLevel="0" collapsed="false">
      <c r="A1228" s="1"/>
      <c r="B1228" s="1"/>
      <c r="C1228" s="1"/>
      <c r="G1228" s="1"/>
      <c r="H1228" s="12" t="s">
        <v>788</v>
      </c>
      <c r="K1228" s="12"/>
      <c r="T1228" s="12"/>
    </row>
    <row r="1229" customFormat="false" ht="12.8" hidden="false" customHeight="false" outlineLevel="0" collapsed="false">
      <c r="A1229" s="1"/>
      <c r="B1229" s="1"/>
      <c r="C1229" s="1"/>
      <c r="G1229" s="1"/>
      <c r="H1229" s="18" t="n">
        <v>16</v>
      </c>
      <c r="K1229" s="12"/>
    </row>
    <row r="1230" customFormat="false" ht="39.75" hidden="false" customHeight="false" outlineLevel="0" collapsed="false">
      <c r="A1230" s="28" t="s">
        <v>19</v>
      </c>
      <c r="B1230" s="28" t="s">
        <v>771</v>
      </c>
      <c r="C1230" s="28" t="s">
        <v>772</v>
      </c>
      <c r="D1230" s="28" t="s">
        <v>773</v>
      </c>
      <c r="E1230" s="28" t="s">
        <v>774</v>
      </c>
      <c r="G1230" s="28" t="s">
        <v>775</v>
      </c>
      <c r="H1230" s="28" t="s">
        <v>776</v>
      </c>
      <c r="J1230" s="28" t="s">
        <v>777</v>
      </c>
      <c r="K1230" s="28" t="s">
        <v>778</v>
      </c>
      <c r="L1230" s="28" t="s">
        <v>779</v>
      </c>
      <c r="M1230" s="28" t="s">
        <v>780</v>
      </c>
      <c r="N1230" s="28" t="s">
        <v>781</v>
      </c>
      <c r="O1230" s="28" t="s">
        <v>782</v>
      </c>
      <c r="P1230" s="28" t="s">
        <v>783</v>
      </c>
      <c r="Q1230" s="28" t="s">
        <v>784</v>
      </c>
      <c r="S1230" s="28" t="s">
        <v>785</v>
      </c>
      <c r="T1230" s="28" t="s">
        <v>786</v>
      </c>
    </row>
    <row r="1231" customFormat="false" ht="12.8" hidden="false" customHeight="false" outlineLevel="0" collapsed="false">
      <c r="A1231" s="29" t="s">
        <v>738</v>
      </c>
      <c r="B1231" s="16" t="s">
        <v>329</v>
      </c>
      <c r="C1231" s="16" t="s">
        <v>330</v>
      </c>
      <c r="D1231" s="18" t="n">
        <v>12</v>
      </c>
      <c r="E1231" s="18" t="n">
        <v>0</v>
      </c>
      <c r="G1231" s="30" t="n">
        <f aca="true">IFERROR(MATCH(TRUE(),INDEX(ISBLANK(OFFSET(G1232,0,1,1,200)),0,0),0)-1,200)</f>
        <v>1</v>
      </c>
      <c r="H1231" s="12" t="s">
        <v>787</v>
      </c>
      <c r="J1231" s="30" t="n">
        <f aca="true">IFERROR(MATCH(TRUE(),INDEX(ISBLANK(OFFSET(J1232,0,1,1,200)),0,0),0)-1,200)</f>
        <v>0</v>
      </c>
      <c r="K1231" s="12"/>
      <c r="L1231" s="31"/>
      <c r="M1231" s="31"/>
      <c r="N1231" s="32" t="s">
        <v>12</v>
      </c>
      <c r="O1231" s="31" t="n">
        <v>1</v>
      </c>
      <c r="P1231" s="30" t="n">
        <f aca="true">IFERROR(MATCH(TRUE(),INDEX(ISBLANK(OFFSET(P1231,0,1,1,200)),0,0),0)-1,200)</f>
        <v>1</v>
      </c>
      <c r="Q1231" s="33" t="n">
        <v>1</v>
      </c>
      <c r="S1231" s="30" t="n">
        <f aca="true">IFERROR(MATCH(TRUE(),INDEX(ISBLANK(OFFSET(S1232,0,1,1,200)),0,0),0)-1,200)</f>
        <v>0</v>
      </c>
      <c r="T1231" s="12"/>
    </row>
    <row r="1232" customFormat="false" ht="12.8" hidden="false" customHeight="false" outlineLevel="0" collapsed="false">
      <c r="A1232" s="1"/>
      <c r="B1232" s="1"/>
      <c r="C1232" s="1"/>
      <c r="G1232" s="1"/>
      <c r="H1232" s="12" t="s">
        <v>788</v>
      </c>
      <c r="K1232" s="12"/>
      <c r="T1232" s="12"/>
    </row>
    <row r="1233" customFormat="false" ht="12.8" hidden="false" customHeight="false" outlineLevel="0" collapsed="false">
      <c r="A1233" s="1"/>
      <c r="B1233" s="1"/>
      <c r="C1233" s="1"/>
      <c r="G1233" s="1"/>
      <c r="H1233" s="18" t="n">
        <v>6</v>
      </c>
      <c r="K1233" s="12"/>
    </row>
    <row r="1234" customFormat="false" ht="39.75" hidden="false" customHeight="false" outlineLevel="0" collapsed="false">
      <c r="A1234" s="28" t="s">
        <v>19</v>
      </c>
      <c r="B1234" s="28" t="s">
        <v>771</v>
      </c>
      <c r="C1234" s="28" t="s">
        <v>772</v>
      </c>
      <c r="D1234" s="28" t="s">
        <v>773</v>
      </c>
      <c r="E1234" s="28" t="s">
        <v>774</v>
      </c>
      <c r="G1234" s="28" t="s">
        <v>775</v>
      </c>
      <c r="H1234" s="28" t="s">
        <v>776</v>
      </c>
      <c r="J1234" s="28" t="s">
        <v>777</v>
      </c>
      <c r="K1234" s="28" t="s">
        <v>778</v>
      </c>
      <c r="L1234" s="28" t="s">
        <v>779</v>
      </c>
      <c r="M1234" s="28" t="s">
        <v>780</v>
      </c>
      <c r="N1234" s="28" t="s">
        <v>781</v>
      </c>
      <c r="O1234" s="28" t="s">
        <v>782</v>
      </c>
      <c r="P1234" s="28" t="s">
        <v>783</v>
      </c>
      <c r="Q1234" s="28" t="s">
        <v>784</v>
      </c>
      <c r="S1234" s="28" t="s">
        <v>785</v>
      </c>
      <c r="T1234" s="28" t="s">
        <v>786</v>
      </c>
    </row>
    <row r="1235" customFormat="false" ht="12.8" hidden="false" customHeight="false" outlineLevel="0" collapsed="false">
      <c r="A1235" s="29" t="s">
        <v>738</v>
      </c>
      <c r="B1235" s="16" t="s">
        <v>335</v>
      </c>
      <c r="C1235" s="16" t="s">
        <v>336</v>
      </c>
      <c r="D1235" s="18" t="n">
        <v>12</v>
      </c>
      <c r="E1235" s="18" t="n">
        <v>0</v>
      </c>
      <c r="G1235" s="30" t="n">
        <f aca="true">IFERROR(MATCH(TRUE(),INDEX(ISBLANK(OFFSET(G1236,0,1,1,200)),0,0),0)-1,200)</f>
        <v>1</v>
      </c>
      <c r="H1235" s="12" t="s">
        <v>787</v>
      </c>
      <c r="J1235" s="30" t="n">
        <f aca="true">IFERROR(MATCH(TRUE(),INDEX(ISBLANK(OFFSET(J1236,0,1,1,200)),0,0),0)-1,200)</f>
        <v>0</v>
      </c>
      <c r="K1235" s="12"/>
      <c r="L1235" s="31"/>
      <c r="M1235" s="31"/>
      <c r="N1235" s="32" t="s">
        <v>12</v>
      </c>
      <c r="O1235" s="31" t="n">
        <v>1</v>
      </c>
      <c r="P1235" s="30" t="n">
        <f aca="true">IFERROR(MATCH(TRUE(),INDEX(ISBLANK(OFFSET(P1235,0,1,1,200)),0,0),0)-1,200)</f>
        <v>1</v>
      </c>
      <c r="Q1235" s="33" t="n">
        <v>1</v>
      </c>
      <c r="S1235" s="30" t="n">
        <f aca="true">IFERROR(MATCH(TRUE(),INDEX(ISBLANK(OFFSET(S1236,0,1,1,200)),0,0),0)-1,200)</f>
        <v>0</v>
      </c>
      <c r="T1235" s="12"/>
    </row>
    <row r="1236" customFormat="false" ht="12.8" hidden="false" customHeight="false" outlineLevel="0" collapsed="false">
      <c r="A1236" s="1"/>
      <c r="B1236" s="1"/>
      <c r="C1236" s="1"/>
      <c r="G1236" s="1"/>
      <c r="H1236" s="12" t="s">
        <v>788</v>
      </c>
      <c r="K1236" s="12"/>
      <c r="T1236" s="12"/>
    </row>
    <row r="1237" customFormat="false" ht="12.8" hidden="false" customHeight="false" outlineLevel="0" collapsed="false">
      <c r="A1237" s="1"/>
      <c r="B1237" s="1"/>
      <c r="C1237" s="1"/>
      <c r="G1237" s="1"/>
      <c r="H1237" s="18" t="n">
        <v>2</v>
      </c>
      <c r="K1237" s="12"/>
    </row>
    <row r="1238" customFormat="false" ht="39.75" hidden="false" customHeight="false" outlineLevel="0" collapsed="false">
      <c r="A1238" s="28" t="s">
        <v>19</v>
      </c>
      <c r="B1238" s="28" t="s">
        <v>771</v>
      </c>
      <c r="C1238" s="28" t="s">
        <v>772</v>
      </c>
      <c r="D1238" s="28" t="s">
        <v>773</v>
      </c>
      <c r="E1238" s="28" t="s">
        <v>774</v>
      </c>
      <c r="G1238" s="28" t="s">
        <v>775</v>
      </c>
      <c r="H1238" s="28" t="s">
        <v>776</v>
      </c>
      <c r="J1238" s="28" t="s">
        <v>777</v>
      </c>
      <c r="K1238" s="28" t="s">
        <v>778</v>
      </c>
      <c r="L1238" s="28" t="s">
        <v>779</v>
      </c>
      <c r="M1238" s="28" t="s">
        <v>780</v>
      </c>
      <c r="N1238" s="28" t="s">
        <v>781</v>
      </c>
      <c r="O1238" s="28" t="s">
        <v>782</v>
      </c>
      <c r="P1238" s="28" t="s">
        <v>783</v>
      </c>
      <c r="Q1238" s="28" t="s">
        <v>784</v>
      </c>
      <c r="S1238" s="28" t="s">
        <v>785</v>
      </c>
      <c r="T1238" s="28" t="s">
        <v>786</v>
      </c>
    </row>
    <row r="1239" customFormat="false" ht="12.8" hidden="false" customHeight="false" outlineLevel="0" collapsed="false">
      <c r="A1239" s="29" t="s">
        <v>738</v>
      </c>
      <c r="B1239" s="16" t="s">
        <v>341</v>
      </c>
      <c r="C1239" s="16" t="s">
        <v>342</v>
      </c>
      <c r="D1239" s="18" t="n">
        <v>12</v>
      </c>
      <c r="E1239" s="18" t="n">
        <v>0</v>
      </c>
      <c r="G1239" s="30" t="n">
        <f aca="true">IFERROR(MATCH(TRUE(),INDEX(ISBLANK(OFFSET(G1240,0,1,1,200)),0,0),0)-1,200)</f>
        <v>1</v>
      </c>
      <c r="H1239" s="12" t="s">
        <v>787</v>
      </c>
      <c r="J1239" s="30" t="n">
        <f aca="true">IFERROR(MATCH(TRUE(),INDEX(ISBLANK(OFFSET(J1240,0,1,1,200)),0,0),0)-1,200)</f>
        <v>0</v>
      </c>
      <c r="K1239" s="12"/>
      <c r="L1239" s="31"/>
      <c r="M1239" s="31"/>
      <c r="N1239" s="32" t="s">
        <v>12</v>
      </c>
      <c r="O1239" s="31" t="n">
        <v>1</v>
      </c>
      <c r="P1239" s="30" t="n">
        <f aca="true">IFERROR(MATCH(TRUE(),INDEX(ISBLANK(OFFSET(P1239,0,1,1,200)),0,0),0)-1,200)</f>
        <v>1</v>
      </c>
      <c r="Q1239" s="33" t="n">
        <v>1</v>
      </c>
      <c r="S1239" s="30" t="n">
        <f aca="true">IFERROR(MATCH(TRUE(),INDEX(ISBLANK(OFFSET(S1240,0,1,1,200)),0,0),0)-1,200)</f>
        <v>0</v>
      </c>
      <c r="T1239" s="12"/>
    </row>
    <row r="1240" customFormat="false" ht="12.8" hidden="false" customHeight="false" outlineLevel="0" collapsed="false">
      <c r="A1240" s="1"/>
      <c r="B1240" s="1"/>
      <c r="C1240" s="1"/>
      <c r="G1240" s="1"/>
      <c r="H1240" s="12" t="s">
        <v>788</v>
      </c>
      <c r="K1240" s="12"/>
      <c r="T1240" s="12"/>
    </row>
    <row r="1241" customFormat="false" ht="12.8" hidden="false" customHeight="false" outlineLevel="0" collapsed="false">
      <c r="A1241" s="1"/>
      <c r="B1241" s="1"/>
      <c r="C1241" s="1"/>
      <c r="G1241" s="1"/>
      <c r="H1241" s="18" t="n">
        <v>4</v>
      </c>
      <c r="K1241" s="12"/>
    </row>
    <row r="1242" customFormat="false" ht="39.75" hidden="false" customHeight="false" outlineLevel="0" collapsed="false">
      <c r="A1242" s="28" t="s">
        <v>19</v>
      </c>
      <c r="B1242" s="28" t="s">
        <v>771</v>
      </c>
      <c r="C1242" s="28" t="s">
        <v>772</v>
      </c>
      <c r="D1242" s="28" t="s">
        <v>773</v>
      </c>
      <c r="E1242" s="28" t="s">
        <v>774</v>
      </c>
      <c r="G1242" s="28" t="s">
        <v>775</v>
      </c>
      <c r="H1242" s="28" t="s">
        <v>776</v>
      </c>
      <c r="J1242" s="28" t="s">
        <v>777</v>
      </c>
      <c r="K1242" s="28" t="s">
        <v>778</v>
      </c>
      <c r="L1242" s="28" t="s">
        <v>779</v>
      </c>
      <c r="M1242" s="28" t="s">
        <v>780</v>
      </c>
      <c r="N1242" s="28" t="s">
        <v>781</v>
      </c>
      <c r="O1242" s="28" t="s">
        <v>782</v>
      </c>
      <c r="P1242" s="28" t="s">
        <v>783</v>
      </c>
      <c r="Q1242" s="28" t="s">
        <v>784</v>
      </c>
      <c r="S1242" s="28" t="s">
        <v>785</v>
      </c>
      <c r="T1242" s="28" t="s">
        <v>786</v>
      </c>
    </row>
    <row r="1243" customFormat="false" ht="12.8" hidden="false" customHeight="false" outlineLevel="0" collapsed="false">
      <c r="A1243" s="29" t="s">
        <v>738</v>
      </c>
      <c r="B1243" s="16" t="s">
        <v>347</v>
      </c>
      <c r="C1243" s="16" t="s">
        <v>348</v>
      </c>
      <c r="D1243" s="18" t="n">
        <v>12</v>
      </c>
      <c r="E1243" s="18" t="n">
        <v>0</v>
      </c>
      <c r="G1243" s="30" t="n">
        <f aca="true">IFERROR(MATCH(TRUE(),INDEX(ISBLANK(OFFSET(G1244,0,1,1,200)),0,0),0)-1,200)</f>
        <v>1</v>
      </c>
      <c r="H1243" s="12" t="s">
        <v>787</v>
      </c>
      <c r="J1243" s="30" t="n">
        <f aca="true">IFERROR(MATCH(TRUE(),INDEX(ISBLANK(OFFSET(J1244,0,1,1,200)),0,0),0)-1,200)</f>
        <v>0</v>
      </c>
      <c r="K1243" s="12"/>
      <c r="L1243" s="31"/>
      <c r="M1243" s="31"/>
      <c r="N1243" s="32" t="s">
        <v>12</v>
      </c>
      <c r="O1243" s="31" t="n">
        <v>1</v>
      </c>
      <c r="P1243" s="30" t="n">
        <f aca="true">IFERROR(MATCH(TRUE(),INDEX(ISBLANK(OFFSET(P1243,0,1,1,200)),0,0),0)-1,200)</f>
        <v>1</v>
      </c>
      <c r="Q1243" s="33" t="n">
        <v>1</v>
      </c>
      <c r="S1243" s="30" t="n">
        <f aca="true">IFERROR(MATCH(TRUE(),INDEX(ISBLANK(OFFSET(S1244,0,1,1,200)),0,0),0)-1,200)</f>
        <v>0</v>
      </c>
      <c r="T1243" s="12"/>
    </row>
    <row r="1244" customFormat="false" ht="12.8" hidden="false" customHeight="false" outlineLevel="0" collapsed="false">
      <c r="A1244" s="1"/>
      <c r="B1244" s="1"/>
      <c r="C1244" s="1"/>
      <c r="G1244" s="1"/>
      <c r="H1244" s="12" t="s">
        <v>788</v>
      </c>
      <c r="K1244" s="12"/>
      <c r="T1244" s="12"/>
    </row>
    <row r="1245" customFormat="false" ht="12.8" hidden="false" customHeight="false" outlineLevel="0" collapsed="false">
      <c r="A1245" s="1"/>
      <c r="B1245" s="1"/>
      <c r="C1245" s="1"/>
      <c r="G1245" s="1"/>
      <c r="H1245" s="18" t="n">
        <v>3</v>
      </c>
      <c r="K1245" s="12"/>
    </row>
    <row r="1246" customFormat="false" ht="39.75" hidden="false" customHeight="false" outlineLevel="0" collapsed="false">
      <c r="A1246" s="28" t="s">
        <v>19</v>
      </c>
      <c r="B1246" s="28" t="s">
        <v>771</v>
      </c>
      <c r="C1246" s="28" t="s">
        <v>772</v>
      </c>
      <c r="D1246" s="28" t="s">
        <v>773</v>
      </c>
      <c r="E1246" s="28" t="s">
        <v>774</v>
      </c>
      <c r="G1246" s="28" t="s">
        <v>775</v>
      </c>
      <c r="H1246" s="28" t="s">
        <v>776</v>
      </c>
      <c r="J1246" s="28" t="s">
        <v>777</v>
      </c>
      <c r="K1246" s="28" t="s">
        <v>778</v>
      </c>
      <c r="L1246" s="28" t="s">
        <v>779</v>
      </c>
      <c r="M1246" s="28" t="s">
        <v>780</v>
      </c>
      <c r="N1246" s="28" t="s">
        <v>781</v>
      </c>
      <c r="O1246" s="28" t="s">
        <v>782</v>
      </c>
      <c r="P1246" s="28" t="s">
        <v>783</v>
      </c>
      <c r="Q1246" s="28" t="s">
        <v>784</v>
      </c>
      <c r="S1246" s="28" t="s">
        <v>785</v>
      </c>
      <c r="T1246" s="28" t="s">
        <v>786</v>
      </c>
    </row>
    <row r="1247" customFormat="false" ht="12.8" hidden="false" customHeight="false" outlineLevel="0" collapsed="false">
      <c r="A1247" s="29" t="s">
        <v>738</v>
      </c>
      <c r="B1247" s="16" t="s">
        <v>353</v>
      </c>
      <c r="C1247" s="16" t="s">
        <v>354</v>
      </c>
      <c r="D1247" s="18" t="n">
        <v>12</v>
      </c>
      <c r="E1247" s="18" t="n">
        <v>0</v>
      </c>
      <c r="G1247" s="30" t="n">
        <f aca="true">IFERROR(MATCH(TRUE(),INDEX(ISBLANK(OFFSET(G1248,0,1,1,200)),0,0),0)-1,200)</f>
        <v>1</v>
      </c>
      <c r="H1247" s="12" t="s">
        <v>787</v>
      </c>
      <c r="J1247" s="30" t="n">
        <f aca="true">IFERROR(MATCH(TRUE(),INDEX(ISBLANK(OFFSET(J1248,0,1,1,200)),0,0),0)-1,200)</f>
        <v>0</v>
      </c>
      <c r="K1247" s="12"/>
      <c r="L1247" s="31"/>
      <c r="M1247" s="31"/>
      <c r="N1247" s="32" t="s">
        <v>12</v>
      </c>
      <c r="O1247" s="31" t="n">
        <v>1</v>
      </c>
      <c r="P1247" s="30" t="n">
        <f aca="true">IFERROR(MATCH(TRUE(),INDEX(ISBLANK(OFFSET(P1247,0,1,1,200)),0,0),0)-1,200)</f>
        <v>1</v>
      </c>
      <c r="Q1247" s="33" t="n">
        <v>1</v>
      </c>
      <c r="S1247" s="30" t="n">
        <f aca="true">IFERROR(MATCH(TRUE(),INDEX(ISBLANK(OFFSET(S1248,0,1,1,200)),0,0),0)-1,200)</f>
        <v>0</v>
      </c>
      <c r="T1247" s="12"/>
    </row>
    <row r="1248" customFormat="false" ht="12.8" hidden="false" customHeight="false" outlineLevel="0" collapsed="false">
      <c r="A1248" s="1"/>
      <c r="B1248" s="1"/>
      <c r="C1248" s="1"/>
      <c r="G1248" s="1"/>
      <c r="H1248" s="12" t="s">
        <v>788</v>
      </c>
      <c r="K1248" s="12"/>
      <c r="T1248" s="12"/>
    </row>
    <row r="1249" customFormat="false" ht="12.8" hidden="false" customHeight="false" outlineLevel="0" collapsed="false">
      <c r="A1249" s="1"/>
      <c r="B1249" s="1"/>
      <c r="C1249" s="1"/>
      <c r="G1249" s="1"/>
      <c r="H1249" s="18" t="n">
        <v>4</v>
      </c>
      <c r="K1249" s="12"/>
    </row>
    <row r="1250" customFormat="false" ht="39.75" hidden="false" customHeight="false" outlineLevel="0" collapsed="false">
      <c r="A1250" s="28" t="s">
        <v>19</v>
      </c>
      <c r="B1250" s="28" t="s">
        <v>771</v>
      </c>
      <c r="C1250" s="28" t="s">
        <v>772</v>
      </c>
      <c r="D1250" s="28" t="s">
        <v>773</v>
      </c>
      <c r="E1250" s="28" t="s">
        <v>774</v>
      </c>
      <c r="G1250" s="28" t="s">
        <v>775</v>
      </c>
      <c r="H1250" s="28" t="s">
        <v>776</v>
      </c>
      <c r="J1250" s="28" t="s">
        <v>777</v>
      </c>
      <c r="K1250" s="28" t="s">
        <v>778</v>
      </c>
      <c r="L1250" s="28" t="s">
        <v>779</v>
      </c>
      <c r="M1250" s="28" t="s">
        <v>780</v>
      </c>
      <c r="N1250" s="28" t="s">
        <v>781</v>
      </c>
      <c r="O1250" s="28" t="s">
        <v>782</v>
      </c>
      <c r="P1250" s="28" t="s">
        <v>783</v>
      </c>
      <c r="Q1250" s="28" t="s">
        <v>784</v>
      </c>
      <c r="S1250" s="28" t="s">
        <v>785</v>
      </c>
      <c r="T1250" s="28" t="s">
        <v>786</v>
      </c>
    </row>
    <row r="1251" customFormat="false" ht="12.8" hidden="false" customHeight="false" outlineLevel="0" collapsed="false">
      <c r="A1251" s="29" t="s">
        <v>739</v>
      </c>
      <c r="B1251" s="16" t="s">
        <v>359</v>
      </c>
      <c r="C1251" s="16" t="s">
        <v>360</v>
      </c>
      <c r="D1251" s="18" t="n">
        <v>12</v>
      </c>
      <c r="E1251" s="18" t="n">
        <v>0</v>
      </c>
      <c r="G1251" s="30" t="n">
        <f aca="true">IFERROR(MATCH(TRUE(),INDEX(ISBLANK(OFFSET(G1252,0,1,1,200)),0,0),0)-1,200)</f>
        <v>1</v>
      </c>
      <c r="H1251" s="12" t="s">
        <v>787</v>
      </c>
      <c r="J1251" s="30" t="n">
        <f aca="true">IFERROR(MATCH(TRUE(),INDEX(ISBLANK(OFFSET(J1252,0,1,1,200)),0,0),0)-1,200)</f>
        <v>0</v>
      </c>
      <c r="K1251" s="12"/>
      <c r="L1251" s="31"/>
      <c r="M1251" s="31"/>
      <c r="N1251" s="32" t="s">
        <v>12</v>
      </c>
      <c r="O1251" s="31" t="n">
        <v>1</v>
      </c>
      <c r="P1251" s="30" t="n">
        <f aca="true">IFERROR(MATCH(TRUE(),INDEX(ISBLANK(OFFSET(P1251,0,1,1,200)),0,0),0)-1,200)</f>
        <v>1</v>
      </c>
      <c r="Q1251" s="33" t="n">
        <v>1</v>
      </c>
      <c r="S1251" s="30" t="n">
        <f aca="true">IFERROR(MATCH(TRUE(),INDEX(ISBLANK(OFFSET(S1252,0,1,1,200)),0,0),0)-1,200)</f>
        <v>0</v>
      </c>
      <c r="T1251" s="12"/>
    </row>
    <row r="1252" customFormat="false" ht="12.8" hidden="false" customHeight="false" outlineLevel="0" collapsed="false">
      <c r="A1252" s="1"/>
      <c r="B1252" s="1"/>
      <c r="C1252" s="1"/>
      <c r="G1252" s="1"/>
      <c r="H1252" s="12" t="s">
        <v>788</v>
      </c>
      <c r="K1252" s="12"/>
      <c r="T1252" s="12"/>
    </row>
    <row r="1253" customFormat="false" ht="12.8" hidden="false" customHeight="false" outlineLevel="0" collapsed="false">
      <c r="A1253" s="1"/>
      <c r="B1253" s="1"/>
      <c r="C1253" s="1"/>
      <c r="G1253" s="1"/>
      <c r="H1253" s="18" t="n">
        <v>6</v>
      </c>
      <c r="K1253" s="12"/>
    </row>
    <row r="1254" customFormat="false" ht="39.75" hidden="false" customHeight="false" outlineLevel="0" collapsed="false">
      <c r="A1254" s="28" t="s">
        <v>19</v>
      </c>
      <c r="B1254" s="28" t="s">
        <v>771</v>
      </c>
      <c r="C1254" s="28" t="s">
        <v>772</v>
      </c>
      <c r="D1254" s="28" t="s">
        <v>773</v>
      </c>
      <c r="E1254" s="28" t="s">
        <v>774</v>
      </c>
      <c r="G1254" s="28" t="s">
        <v>775</v>
      </c>
      <c r="H1254" s="28" t="s">
        <v>776</v>
      </c>
      <c r="J1254" s="28" t="s">
        <v>777</v>
      </c>
      <c r="K1254" s="28" t="s">
        <v>778</v>
      </c>
      <c r="L1254" s="28" t="s">
        <v>779</v>
      </c>
      <c r="M1254" s="28" t="s">
        <v>780</v>
      </c>
      <c r="N1254" s="28" t="s">
        <v>781</v>
      </c>
      <c r="O1254" s="28" t="s">
        <v>782</v>
      </c>
      <c r="P1254" s="28" t="s">
        <v>783</v>
      </c>
      <c r="Q1254" s="28" t="s">
        <v>784</v>
      </c>
      <c r="S1254" s="28" t="s">
        <v>785</v>
      </c>
      <c r="T1254" s="28" t="s">
        <v>786</v>
      </c>
    </row>
    <row r="1255" customFormat="false" ht="12.8" hidden="false" customHeight="false" outlineLevel="0" collapsed="false">
      <c r="A1255" s="29" t="s">
        <v>739</v>
      </c>
      <c r="B1255" s="16" t="s">
        <v>371</v>
      </c>
      <c r="C1255" s="16" t="s">
        <v>372</v>
      </c>
      <c r="D1255" s="18" t="n">
        <v>12</v>
      </c>
      <c r="E1255" s="18" t="n">
        <v>0</v>
      </c>
      <c r="G1255" s="30" t="n">
        <f aca="true">IFERROR(MATCH(TRUE(),INDEX(ISBLANK(OFFSET(G1256,0,1,1,200)),0,0),0)-1,200)</f>
        <v>1</v>
      </c>
      <c r="H1255" s="12" t="s">
        <v>787</v>
      </c>
      <c r="J1255" s="30" t="n">
        <f aca="true">IFERROR(MATCH(TRUE(),INDEX(ISBLANK(OFFSET(J1256,0,1,1,200)),0,0),0)-1,200)</f>
        <v>0</v>
      </c>
      <c r="K1255" s="12"/>
      <c r="L1255" s="31"/>
      <c r="M1255" s="31"/>
      <c r="N1255" s="32" t="s">
        <v>12</v>
      </c>
      <c r="O1255" s="31" t="n">
        <v>1</v>
      </c>
      <c r="P1255" s="30" t="n">
        <f aca="true">IFERROR(MATCH(TRUE(),INDEX(ISBLANK(OFFSET(P1255,0,1,1,200)),0,0),0)-1,200)</f>
        <v>1</v>
      </c>
      <c r="Q1255" s="33" t="n">
        <v>1</v>
      </c>
      <c r="S1255" s="30" t="n">
        <f aca="true">IFERROR(MATCH(TRUE(),INDEX(ISBLANK(OFFSET(S1256,0,1,1,200)),0,0),0)-1,200)</f>
        <v>0</v>
      </c>
      <c r="T1255" s="12"/>
    </row>
    <row r="1256" customFormat="false" ht="12.8" hidden="false" customHeight="false" outlineLevel="0" collapsed="false">
      <c r="A1256" s="1"/>
      <c r="B1256" s="1"/>
      <c r="C1256" s="1"/>
      <c r="G1256" s="1"/>
      <c r="H1256" s="12" t="s">
        <v>788</v>
      </c>
      <c r="K1256" s="12"/>
      <c r="T1256" s="12"/>
    </row>
    <row r="1257" customFormat="false" ht="12.8" hidden="false" customHeight="false" outlineLevel="0" collapsed="false">
      <c r="A1257" s="1"/>
      <c r="B1257" s="1"/>
      <c r="C1257" s="1"/>
      <c r="G1257" s="1"/>
      <c r="H1257" s="18" t="n">
        <v>4</v>
      </c>
      <c r="K1257" s="12"/>
    </row>
    <row r="1258" customFormat="false" ht="39.75" hidden="false" customHeight="false" outlineLevel="0" collapsed="false">
      <c r="A1258" s="28" t="s">
        <v>19</v>
      </c>
      <c r="B1258" s="28" t="s">
        <v>771</v>
      </c>
      <c r="C1258" s="28" t="s">
        <v>772</v>
      </c>
      <c r="D1258" s="28" t="s">
        <v>773</v>
      </c>
      <c r="E1258" s="28" t="s">
        <v>774</v>
      </c>
      <c r="G1258" s="28" t="s">
        <v>775</v>
      </c>
      <c r="H1258" s="28" t="s">
        <v>776</v>
      </c>
      <c r="J1258" s="28" t="s">
        <v>777</v>
      </c>
      <c r="K1258" s="28" t="s">
        <v>778</v>
      </c>
      <c r="L1258" s="28" t="s">
        <v>779</v>
      </c>
      <c r="M1258" s="28" t="s">
        <v>780</v>
      </c>
      <c r="N1258" s="28" t="s">
        <v>781</v>
      </c>
      <c r="O1258" s="28" t="s">
        <v>782</v>
      </c>
      <c r="P1258" s="28" t="s">
        <v>783</v>
      </c>
      <c r="Q1258" s="28" t="s">
        <v>784</v>
      </c>
      <c r="S1258" s="28" t="s">
        <v>785</v>
      </c>
      <c r="T1258" s="28" t="s">
        <v>786</v>
      </c>
    </row>
    <row r="1259" customFormat="false" ht="12.8" hidden="false" customHeight="false" outlineLevel="0" collapsed="false">
      <c r="A1259" s="29" t="s">
        <v>739</v>
      </c>
      <c r="B1259" s="16" t="s">
        <v>377</v>
      </c>
      <c r="C1259" s="16" t="s">
        <v>378</v>
      </c>
      <c r="D1259" s="18" t="n">
        <v>12</v>
      </c>
      <c r="E1259" s="18" t="n">
        <v>0</v>
      </c>
      <c r="G1259" s="30" t="n">
        <f aca="true">IFERROR(MATCH(TRUE(),INDEX(ISBLANK(OFFSET(G1260,0,1,1,200)),0,0),0)-1,200)</f>
        <v>1</v>
      </c>
      <c r="H1259" s="12" t="s">
        <v>787</v>
      </c>
      <c r="J1259" s="30" t="n">
        <f aca="true">IFERROR(MATCH(TRUE(),INDEX(ISBLANK(OFFSET(J1260,0,1,1,200)),0,0),0)-1,200)</f>
        <v>0</v>
      </c>
      <c r="K1259" s="12"/>
      <c r="L1259" s="31"/>
      <c r="M1259" s="31"/>
      <c r="N1259" s="32" t="s">
        <v>12</v>
      </c>
      <c r="O1259" s="31" t="n">
        <v>1</v>
      </c>
      <c r="P1259" s="30" t="n">
        <f aca="true">IFERROR(MATCH(TRUE(),INDEX(ISBLANK(OFFSET(P1259,0,1,1,200)),0,0),0)-1,200)</f>
        <v>1</v>
      </c>
      <c r="Q1259" s="33" t="n">
        <v>1</v>
      </c>
      <c r="S1259" s="30" t="n">
        <f aca="true">IFERROR(MATCH(TRUE(),INDEX(ISBLANK(OFFSET(S1260,0,1,1,200)),0,0),0)-1,200)</f>
        <v>0</v>
      </c>
      <c r="T1259" s="12"/>
    </row>
    <row r="1260" customFormat="false" ht="12.8" hidden="false" customHeight="false" outlineLevel="0" collapsed="false">
      <c r="A1260" s="1"/>
      <c r="B1260" s="1"/>
      <c r="C1260" s="1"/>
      <c r="G1260" s="1"/>
      <c r="H1260" s="12" t="s">
        <v>788</v>
      </c>
      <c r="K1260" s="12"/>
      <c r="T1260" s="12"/>
    </row>
    <row r="1261" customFormat="false" ht="12.8" hidden="false" customHeight="false" outlineLevel="0" collapsed="false">
      <c r="A1261" s="1"/>
      <c r="B1261" s="1"/>
      <c r="C1261" s="1"/>
      <c r="G1261" s="1"/>
      <c r="H1261" s="18" t="n">
        <v>4</v>
      </c>
      <c r="K1261" s="12"/>
    </row>
    <row r="1262" customFormat="false" ht="39.75" hidden="false" customHeight="false" outlineLevel="0" collapsed="false">
      <c r="A1262" s="28" t="s">
        <v>19</v>
      </c>
      <c r="B1262" s="28" t="s">
        <v>771</v>
      </c>
      <c r="C1262" s="28" t="s">
        <v>772</v>
      </c>
      <c r="D1262" s="28" t="s">
        <v>773</v>
      </c>
      <c r="E1262" s="28" t="s">
        <v>774</v>
      </c>
      <c r="G1262" s="28" t="s">
        <v>775</v>
      </c>
      <c r="H1262" s="28" t="s">
        <v>776</v>
      </c>
      <c r="J1262" s="28" t="s">
        <v>777</v>
      </c>
      <c r="K1262" s="28" t="s">
        <v>778</v>
      </c>
      <c r="L1262" s="28" t="s">
        <v>779</v>
      </c>
      <c r="M1262" s="28" t="s">
        <v>780</v>
      </c>
      <c r="N1262" s="28" t="s">
        <v>781</v>
      </c>
      <c r="O1262" s="28" t="s">
        <v>782</v>
      </c>
      <c r="P1262" s="28" t="s">
        <v>783</v>
      </c>
      <c r="Q1262" s="28" t="s">
        <v>784</v>
      </c>
      <c r="S1262" s="28" t="s">
        <v>785</v>
      </c>
      <c r="T1262" s="28" t="s">
        <v>786</v>
      </c>
    </row>
    <row r="1263" customFormat="false" ht="12.8" hidden="false" customHeight="false" outlineLevel="0" collapsed="false">
      <c r="A1263" s="29" t="s">
        <v>739</v>
      </c>
      <c r="B1263" s="16" t="s">
        <v>383</v>
      </c>
      <c r="C1263" s="16" t="s">
        <v>384</v>
      </c>
      <c r="D1263" s="18" t="n">
        <v>12</v>
      </c>
      <c r="E1263" s="18" t="n">
        <v>0</v>
      </c>
      <c r="G1263" s="30" t="n">
        <f aca="true">IFERROR(MATCH(TRUE(),INDEX(ISBLANK(OFFSET(G1264,0,1,1,200)),0,0),0)-1,200)</f>
        <v>1</v>
      </c>
      <c r="H1263" s="12" t="s">
        <v>787</v>
      </c>
      <c r="J1263" s="30" t="n">
        <f aca="true">IFERROR(MATCH(TRUE(),INDEX(ISBLANK(OFFSET(J1264,0,1,1,200)),0,0),0)-1,200)</f>
        <v>0</v>
      </c>
      <c r="K1263" s="12"/>
      <c r="L1263" s="31"/>
      <c r="M1263" s="31"/>
      <c r="N1263" s="32" t="s">
        <v>12</v>
      </c>
      <c r="O1263" s="31" t="n">
        <v>1</v>
      </c>
      <c r="P1263" s="30" t="n">
        <f aca="true">IFERROR(MATCH(TRUE(),INDEX(ISBLANK(OFFSET(P1263,0,1,1,200)),0,0),0)-1,200)</f>
        <v>1</v>
      </c>
      <c r="Q1263" s="33" t="n">
        <v>1</v>
      </c>
      <c r="S1263" s="30" t="n">
        <f aca="true">IFERROR(MATCH(TRUE(),INDEX(ISBLANK(OFFSET(S1264,0,1,1,200)),0,0),0)-1,200)</f>
        <v>0</v>
      </c>
      <c r="T1263" s="12"/>
    </row>
    <row r="1264" customFormat="false" ht="12.8" hidden="false" customHeight="false" outlineLevel="0" collapsed="false">
      <c r="A1264" s="1"/>
      <c r="B1264" s="1"/>
      <c r="C1264" s="1"/>
      <c r="G1264" s="1"/>
      <c r="H1264" s="12" t="s">
        <v>788</v>
      </c>
      <c r="K1264" s="12"/>
      <c r="T1264" s="12"/>
    </row>
    <row r="1265" customFormat="false" ht="12.8" hidden="false" customHeight="false" outlineLevel="0" collapsed="false">
      <c r="A1265" s="1"/>
      <c r="B1265" s="1"/>
      <c r="C1265" s="1"/>
      <c r="G1265" s="1"/>
      <c r="H1265" s="18" t="n">
        <v>19</v>
      </c>
      <c r="K1265" s="12"/>
    </row>
    <row r="1266" customFormat="false" ht="39.75" hidden="false" customHeight="false" outlineLevel="0" collapsed="false">
      <c r="A1266" s="28" t="s">
        <v>19</v>
      </c>
      <c r="B1266" s="28" t="s">
        <v>771</v>
      </c>
      <c r="C1266" s="28" t="s">
        <v>772</v>
      </c>
      <c r="D1266" s="28" t="s">
        <v>773</v>
      </c>
      <c r="E1266" s="28" t="s">
        <v>774</v>
      </c>
      <c r="G1266" s="28" t="s">
        <v>775</v>
      </c>
      <c r="H1266" s="28" t="s">
        <v>776</v>
      </c>
      <c r="J1266" s="28" t="s">
        <v>777</v>
      </c>
      <c r="K1266" s="28" t="s">
        <v>778</v>
      </c>
      <c r="L1266" s="28" t="s">
        <v>779</v>
      </c>
      <c r="M1266" s="28" t="s">
        <v>780</v>
      </c>
      <c r="N1266" s="28" t="s">
        <v>781</v>
      </c>
      <c r="O1266" s="28" t="s">
        <v>782</v>
      </c>
      <c r="P1266" s="28" t="s">
        <v>783</v>
      </c>
      <c r="Q1266" s="28" t="s">
        <v>784</v>
      </c>
      <c r="S1266" s="28" t="s">
        <v>785</v>
      </c>
      <c r="T1266" s="28" t="s">
        <v>786</v>
      </c>
    </row>
    <row r="1267" customFormat="false" ht="12.8" hidden="false" customHeight="false" outlineLevel="0" collapsed="false">
      <c r="A1267" s="29" t="s">
        <v>739</v>
      </c>
      <c r="B1267" s="16" t="s">
        <v>395</v>
      </c>
      <c r="C1267" s="16" t="s">
        <v>396</v>
      </c>
      <c r="D1267" s="18" t="n">
        <v>12</v>
      </c>
      <c r="E1267" s="18" t="n">
        <v>0</v>
      </c>
      <c r="G1267" s="30" t="n">
        <f aca="true">IFERROR(MATCH(TRUE(),INDEX(ISBLANK(OFFSET(G1268,0,1,1,200)),0,0),0)-1,200)</f>
        <v>1</v>
      </c>
      <c r="H1267" s="12" t="s">
        <v>787</v>
      </c>
      <c r="J1267" s="30" t="n">
        <f aca="true">IFERROR(MATCH(TRUE(),INDEX(ISBLANK(OFFSET(J1268,0,1,1,200)),0,0),0)-1,200)</f>
        <v>0</v>
      </c>
      <c r="K1267" s="12"/>
      <c r="L1267" s="31"/>
      <c r="M1267" s="31"/>
      <c r="N1267" s="32" t="s">
        <v>12</v>
      </c>
      <c r="O1267" s="31" t="n">
        <v>1</v>
      </c>
      <c r="P1267" s="30" t="n">
        <f aca="true">IFERROR(MATCH(TRUE(),INDEX(ISBLANK(OFFSET(P1267,0,1,1,200)),0,0),0)-1,200)</f>
        <v>1</v>
      </c>
      <c r="Q1267" s="33" t="n">
        <v>1</v>
      </c>
      <c r="S1267" s="30" t="n">
        <f aca="true">IFERROR(MATCH(TRUE(),INDEX(ISBLANK(OFFSET(S1268,0,1,1,200)),0,0),0)-1,200)</f>
        <v>0</v>
      </c>
      <c r="T1267" s="12"/>
    </row>
    <row r="1268" customFormat="false" ht="12.8" hidden="false" customHeight="false" outlineLevel="0" collapsed="false">
      <c r="A1268" s="1"/>
      <c r="B1268" s="1"/>
      <c r="C1268" s="1"/>
      <c r="G1268" s="1"/>
      <c r="H1268" s="12" t="s">
        <v>788</v>
      </c>
      <c r="K1268" s="12"/>
      <c r="T1268" s="12"/>
    </row>
    <row r="1269" customFormat="false" ht="12.8" hidden="false" customHeight="false" outlineLevel="0" collapsed="false">
      <c r="A1269" s="1"/>
      <c r="B1269" s="1"/>
      <c r="C1269" s="1"/>
      <c r="G1269" s="1"/>
      <c r="H1269" s="18" t="n">
        <v>6</v>
      </c>
      <c r="K1269" s="12"/>
    </row>
    <row r="1270" customFormat="false" ht="39.75" hidden="false" customHeight="false" outlineLevel="0" collapsed="false">
      <c r="A1270" s="28" t="s">
        <v>19</v>
      </c>
      <c r="B1270" s="28" t="s">
        <v>771</v>
      </c>
      <c r="C1270" s="28" t="s">
        <v>772</v>
      </c>
      <c r="D1270" s="28" t="s">
        <v>773</v>
      </c>
      <c r="E1270" s="28" t="s">
        <v>774</v>
      </c>
      <c r="G1270" s="28" t="s">
        <v>775</v>
      </c>
      <c r="H1270" s="28" t="s">
        <v>776</v>
      </c>
      <c r="J1270" s="28" t="s">
        <v>777</v>
      </c>
      <c r="K1270" s="28" t="s">
        <v>778</v>
      </c>
      <c r="L1270" s="28" t="s">
        <v>779</v>
      </c>
      <c r="M1270" s="28" t="s">
        <v>780</v>
      </c>
      <c r="N1270" s="28" t="s">
        <v>781</v>
      </c>
      <c r="O1270" s="28" t="s">
        <v>782</v>
      </c>
      <c r="P1270" s="28" t="s">
        <v>783</v>
      </c>
      <c r="Q1270" s="28" t="s">
        <v>784</v>
      </c>
      <c r="S1270" s="28" t="s">
        <v>785</v>
      </c>
      <c r="T1270" s="28" t="s">
        <v>786</v>
      </c>
    </row>
    <row r="1271" customFormat="false" ht="12.8" hidden="false" customHeight="false" outlineLevel="0" collapsed="false">
      <c r="A1271" s="29" t="s">
        <v>739</v>
      </c>
      <c r="B1271" s="16" t="s">
        <v>401</v>
      </c>
      <c r="C1271" s="16" t="s">
        <v>402</v>
      </c>
      <c r="D1271" s="18" t="n">
        <v>12</v>
      </c>
      <c r="E1271" s="18" t="n">
        <v>0</v>
      </c>
      <c r="G1271" s="30" t="n">
        <f aca="true">IFERROR(MATCH(TRUE(),INDEX(ISBLANK(OFFSET(G1272,0,1,1,200)),0,0),0)-1,200)</f>
        <v>1</v>
      </c>
      <c r="H1271" s="12" t="s">
        <v>787</v>
      </c>
      <c r="J1271" s="30" t="n">
        <f aca="true">IFERROR(MATCH(TRUE(),INDEX(ISBLANK(OFFSET(J1272,0,1,1,200)),0,0),0)-1,200)</f>
        <v>0</v>
      </c>
      <c r="K1271" s="12"/>
      <c r="L1271" s="31"/>
      <c r="M1271" s="31"/>
      <c r="N1271" s="32" t="s">
        <v>12</v>
      </c>
      <c r="O1271" s="31" t="n">
        <v>1</v>
      </c>
      <c r="P1271" s="30" t="n">
        <f aca="true">IFERROR(MATCH(TRUE(),INDEX(ISBLANK(OFFSET(P1271,0,1,1,200)),0,0),0)-1,200)</f>
        <v>1</v>
      </c>
      <c r="Q1271" s="33" t="n">
        <v>1</v>
      </c>
      <c r="S1271" s="30" t="n">
        <f aca="true">IFERROR(MATCH(TRUE(),INDEX(ISBLANK(OFFSET(S1272,0,1,1,200)),0,0),0)-1,200)</f>
        <v>0</v>
      </c>
      <c r="T1271" s="12"/>
    </row>
    <row r="1272" customFormat="false" ht="12.8" hidden="false" customHeight="false" outlineLevel="0" collapsed="false">
      <c r="A1272" s="1"/>
      <c r="B1272" s="1"/>
      <c r="C1272" s="1"/>
      <c r="G1272" s="1"/>
      <c r="H1272" s="12" t="s">
        <v>788</v>
      </c>
      <c r="K1272" s="12"/>
      <c r="T1272" s="12"/>
    </row>
    <row r="1273" customFormat="false" ht="12.8" hidden="false" customHeight="false" outlineLevel="0" collapsed="false">
      <c r="A1273" s="1"/>
      <c r="B1273" s="1"/>
      <c r="C1273" s="1"/>
      <c r="G1273" s="1"/>
      <c r="H1273" s="18" t="n">
        <v>6</v>
      </c>
      <c r="K1273" s="12"/>
    </row>
    <row r="1274" customFormat="false" ht="39.75" hidden="false" customHeight="false" outlineLevel="0" collapsed="false">
      <c r="A1274" s="28" t="s">
        <v>19</v>
      </c>
      <c r="B1274" s="28" t="s">
        <v>771</v>
      </c>
      <c r="C1274" s="28" t="s">
        <v>772</v>
      </c>
      <c r="D1274" s="28" t="s">
        <v>773</v>
      </c>
      <c r="E1274" s="28" t="s">
        <v>774</v>
      </c>
      <c r="G1274" s="28" t="s">
        <v>775</v>
      </c>
      <c r="H1274" s="28" t="s">
        <v>776</v>
      </c>
      <c r="J1274" s="28" t="s">
        <v>777</v>
      </c>
      <c r="K1274" s="28" t="s">
        <v>778</v>
      </c>
      <c r="L1274" s="28" t="s">
        <v>779</v>
      </c>
      <c r="M1274" s="28" t="s">
        <v>780</v>
      </c>
      <c r="N1274" s="28" t="s">
        <v>781</v>
      </c>
      <c r="O1274" s="28" t="s">
        <v>782</v>
      </c>
      <c r="P1274" s="28" t="s">
        <v>783</v>
      </c>
      <c r="Q1274" s="28" t="s">
        <v>784</v>
      </c>
      <c r="S1274" s="28" t="s">
        <v>785</v>
      </c>
      <c r="T1274" s="28" t="s">
        <v>786</v>
      </c>
    </row>
    <row r="1275" customFormat="false" ht="12.8" hidden="false" customHeight="false" outlineLevel="0" collapsed="false">
      <c r="A1275" s="29" t="s">
        <v>740</v>
      </c>
      <c r="B1275" s="16" t="s">
        <v>300</v>
      </c>
      <c r="C1275" s="16" t="s">
        <v>301</v>
      </c>
      <c r="D1275" s="18" t="n">
        <v>12</v>
      </c>
      <c r="E1275" s="18" t="n">
        <v>0</v>
      </c>
      <c r="G1275" s="30" t="n">
        <f aca="true">IFERROR(MATCH(TRUE(),INDEX(ISBLANK(OFFSET(G1276,0,1,1,200)),0,0),0)-1,200)</f>
        <v>1</v>
      </c>
      <c r="H1275" s="12" t="s">
        <v>790</v>
      </c>
      <c r="J1275" s="30" t="n">
        <f aca="true">IFERROR(MATCH(TRUE(),INDEX(ISBLANK(OFFSET(J1276,0,1,1,200)),0,0),0)-1,200)</f>
        <v>0</v>
      </c>
      <c r="K1275" s="12"/>
      <c r="L1275" s="31"/>
      <c r="M1275" s="31"/>
      <c r="N1275" s="32" t="s">
        <v>12</v>
      </c>
      <c r="O1275" s="31" t="n">
        <v>1</v>
      </c>
      <c r="P1275" s="30" t="n">
        <f aca="true">IFERROR(MATCH(TRUE(),INDEX(ISBLANK(OFFSET(P1275,0,1,1,200)),0,0),0)-1,200)</f>
        <v>1</v>
      </c>
      <c r="Q1275" s="33" t="n">
        <v>1</v>
      </c>
      <c r="S1275" s="30" t="n">
        <f aca="true">IFERROR(MATCH(TRUE(),INDEX(ISBLANK(OFFSET(S1276,0,1,1,200)),0,0),0)-1,200)</f>
        <v>0</v>
      </c>
      <c r="T1275" s="12"/>
    </row>
    <row r="1276" customFormat="false" ht="12.8" hidden="false" customHeight="false" outlineLevel="0" collapsed="false">
      <c r="A1276" s="1"/>
      <c r="B1276" s="1"/>
      <c r="C1276" s="1"/>
      <c r="G1276" s="1"/>
      <c r="H1276" s="12" t="s">
        <v>788</v>
      </c>
      <c r="K1276" s="12"/>
      <c r="T1276" s="12"/>
    </row>
    <row r="1277" customFormat="false" ht="12.8" hidden="false" customHeight="false" outlineLevel="0" collapsed="false">
      <c r="A1277" s="1"/>
      <c r="B1277" s="1"/>
      <c r="C1277" s="1"/>
      <c r="G1277" s="1"/>
      <c r="H1277" s="18" t="n">
        <v>45</v>
      </c>
      <c r="K1277" s="12"/>
    </row>
    <row r="1278" customFormat="false" ht="39.75" hidden="false" customHeight="false" outlineLevel="0" collapsed="false">
      <c r="A1278" s="28" t="s">
        <v>19</v>
      </c>
      <c r="B1278" s="28" t="s">
        <v>771</v>
      </c>
      <c r="C1278" s="28" t="s">
        <v>772</v>
      </c>
      <c r="D1278" s="28" t="s">
        <v>773</v>
      </c>
      <c r="E1278" s="28" t="s">
        <v>774</v>
      </c>
      <c r="G1278" s="28" t="s">
        <v>775</v>
      </c>
      <c r="H1278" s="28" t="s">
        <v>776</v>
      </c>
      <c r="J1278" s="28" t="s">
        <v>777</v>
      </c>
      <c r="K1278" s="28" t="s">
        <v>778</v>
      </c>
      <c r="L1278" s="28" t="s">
        <v>779</v>
      </c>
      <c r="M1278" s="28" t="s">
        <v>780</v>
      </c>
      <c r="N1278" s="28" t="s">
        <v>781</v>
      </c>
      <c r="O1278" s="28" t="s">
        <v>782</v>
      </c>
      <c r="P1278" s="28" t="s">
        <v>783</v>
      </c>
      <c r="Q1278" s="28" t="s">
        <v>784</v>
      </c>
      <c r="S1278" s="28" t="s">
        <v>785</v>
      </c>
      <c r="T1278" s="28" t="s">
        <v>786</v>
      </c>
    </row>
    <row r="1279" customFormat="false" ht="12.8" hidden="false" customHeight="false" outlineLevel="0" collapsed="false">
      <c r="A1279" s="29" t="s">
        <v>740</v>
      </c>
      <c r="B1279" s="16" t="s">
        <v>312</v>
      </c>
      <c r="C1279" s="16" t="s">
        <v>313</v>
      </c>
      <c r="D1279" s="18" t="n">
        <v>12</v>
      </c>
      <c r="E1279" s="18" t="n">
        <v>0</v>
      </c>
      <c r="G1279" s="30" t="n">
        <f aca="true">IFERROR(MATCH(TRUE(),INDEX(ISBLANK(OFFSET(G1280,0,1,1,200)),0,0),0)-1,200)</f>
        <v>1</v>
      </c>
      <c r="H1279" s="12" t="s">
        <v>790</v>
      </c>
      <c r="J1279" s="30" t="n">
        <f aca="true">IFERROR(MATCH(TRUE(),INDEX(ISBLANK(OFFSET(J1280,0,1,1,200)),0,0),0)-1,200)</f>
        <v>0</v>
      </c>
      <c r="K1279" s="12"/>
      <c r="L1279" s="31"/>
      <c r="M1279" s="31"/>
      <c r="N1279" s="32" t="s">
        <v>12</v>
      </c>
      <c r="O1279" s="31" t="n">
        <v>1</v>
      </c>
      <c r="P1279" s="30" t="n">
        <f aca="true">IFERROR(MATCH(TRUE(),INDEX(ISBLANK(OFFSET(P1279,0,1,1,200)),0,0),0)-1,200)</f>
        <v>1</v>
      </c>
      <c r="Q1279" s="33" t="n">
        <v>1</v>
      </c>
      <c r="S1279" s="30" t="n">
        <f aca="true">IFERROR(MATCH(TRUE(),INDEX(ISBLANK(OFFSET(S1280,0,1,1,200)),0,0),0)-1,200)</f>
        <v>0</v>
      </c>
      <c r="T1279" s="12"/>
    </row>
    <row r="1280" customFormat="false" ht="12.8" hidden="false" customHeight="false" outlineLevel="0" collapsed="false">
      <c r="A1280" s="1"/>
      <c r="B1280" s="1"/>
      <c r="C1280" s="1"/>
      <c r="G1280" s="1"/>
      <c r="H1280" s="12" t="s">
        <v>788</v>
      </c>
      <c r="K1280" s="12"/>
      <c r="T1280" s="12"/>
    </row>
    <row r="1281" customFormat="false" ht="12.8" hidden="false" customHeight="false" outlineLevel="0" collapsed="false">
      <c r="A1281" s="1"/>
      <c r="B1281" s="1"/>
      <c r="C1281" s="1"/>
      <c r="G1281" s="1"/>
      <c r="H1281" s="18" t="n">
        <v>45</v>
      </c>
      <c r="K1281" s="12"/>
    </row>
    <row r="1282" customFormat="false" ht="39.75" hidden="false" customHeight="false" outlineLevel="0" collapsed="false">
      <c r="A1282" s="28" t="s">
        <v>19</v>
      </c>
      <c r="B1282" s="28" t="s">
        <v>771</v>
      </c>
      <c r="C1282" s="28" t="s">
        <v>772</v>
      </c>
      <c r="D1282" s="28" t="s">
        <v>773</v>
      </c>
      <c r="E1282" s="28" t="s">
        <v>774</v>
      </c>
      <c r="G1282" s="28" t="s">
        <v>775</v>
      </c>
      <c r="H1282" s="28" t="s">
        <v>776</v>
      </c>
      <c r="J1282" s="28" t="s">
        <v>777</v>
      </c>
      <c r="K1282" s="28" t="s">
        <v>778</v>
      </c>
      <c r="L1282" s="28" t="s">
        <v>779</v>
      </c>
      <c r="M1282" s="28" t="s">
        <v>780</v>
      </c>
      <c r="N1282" s="28" t="s">
        <v>781</v>
      </c>
      <c r="O1282" s="28" t="s">
        <v>782</v>
      </c>
      <c r="P1282" s="28" t="s">
        <v>783</v>
      </c>
      <c r="Q1282" s="28" t="s">
        <v>784</v>
      </c>
      <c r="S1282" s="28" t="s">
        <v>785</v>
      </c>
      <c r="T1282" s="28" t="s">
        <v>786</v>
      </c>
    </row>
    <row r="1283" customFormat="false" ht="12.8" hidden="false" customHeight="false" outlineLevel="0" collapsed="false">
      <c r="A1283" s="29" t="s">
        <v>740</v>
      </c>
      <c r="B1283" s="16" t="s">
        <v>324</v>
      </c>
      <c r="C1283" s="16" t="s">
        <v>325</v>
      </c>
      <c r="D1283" s="18" t="n">
        <v>12</v>
      </c>
      <c r="E1283" s="18" t="n">
        <v>0</v>
      </c>
      <c r="G1283" s="30" t="n">
        <f aca="true">IFERROR(MATCH(TRUE(),INDEX(ISBLANK(OFFSET(G1284,0,1,1,200)),0,0),0)-1,200)</f>
        <v>1</v>
      </c>
      <c r="H1283" s="12" t="s">
        <v>790</v>
      </c>
      <c r="J1283" s="30" t="n">
        <f aca="true">IFERROR(MATCH(TRUE(),INDEX(ISBLANK(OFFSET(J1284,0,1,1,200)),0,0),0)-1,200)</f>
        <v>0</v>
      </c>
      <c r="K1283" s="12"/>
      <c r="L1283" s="31"/>
      <c r="M1283" s="31"/>
      <c r="N1283" s="32" t="s">
        <v>12</v>
      </c>
      <c r="O1283" s="31" t="n">
        <v>1</v>
      </c>
      <c r="P1283" s="30" t="n">
        <f aca="true">IFERROR(MATCH(TRUE(),INDEX(ISBLANK(OFFSET(P1283,0,1,1,200)),0,0),0)-1,200)</f>
        <v>1</v>
      </c>
      <c r="Q1283" s="33" t="n">
        <v>1</v>
      </c>
      <c r="S1283" s="30" t="n">
        <f aca="true">IFERROR(MATCH(TRUE(),INDEX(ISBLANK(OFFSET(S1284,0,1,1,200)),0,0),0)-1,200)</f>
        <v>0</v>
      </c>
      <c r="T1283" s="12"/>
    </row>
    <row r="1284" customFormat="false" ht="12.8" hidden="false" customHeight="false" outlineLevel="0" collapsed="false">
      <c r="A1284" s="1"/>
      <c r="B1284" s="1"/>
      <c r="C1284" s="1"/>
      <c r="G1284" s="1"/>
      <c r="H1284" s="12" t="s">
        <v>788</v>
      </c>
      <c r="K1284" s="12"/>
      <c r="T1284" s="12"/>
    </row>
    <row r="1285" customFormat="false" ht="12.8" hidden="false" customHeight="false" outlineLevel="0" collapsed="false">
      <c r="A1285" s="1"/>
      <c r="B1285" s="1"/>
      <c r="C1285" s="1"/>
      <c r="G1285" s="1"/>
      <c r="H1285" s="18" t="n">
        <v>45</v>
      </c>
      <c r="K1285" s="12"/>
    </row>
    <row r="1286" customFormat="false" ht="39.75" hidden="false" customHeight="false" outlineLevel="0" collapsed="false">
      <c r="A1286" s="28" t="s">
        <v>19</v>
      </c>
      <c r="B1286" s="28" t="s">
        <v>771</v>
      </c>
      <c r="C1286" s="28" t="s">
        <v>772</v>
      </c>
      <c r="D1286" s="28" t="s">
        <v>773</v>
      </c>
      <c r="E1286" s="28" t="s">
        <v>774</v>
      </c>
      <c r="G1286" s="28" t="s">
        <v>775</v>
      </c>
      <c r="H1286" s="28" t="s">
        <v>776</v>
      </c>
      <c r="J1286" s="28" t="s">
        <v>777</v>
      </c>
      <c r="K1286" s="28" t="s">
        <v>778</v>
      </c>
      <c r="L1286" s="28" t="s">
        <v>779</v>
      </c>
      <c r="M1286" s="28" t="s">
        <v>780</v>
      </c>
      <c r="N1286" s="28" t="s">
        <v>781</v>
      </c>
      <c r="O1286" s="28" t="s">
        <v>782</v>
      </c>
      <c r="P1286" s="28" t="s">
        <v>783</v>
      </c>
      <c r="Q1286" s="28" t="s">
        <v>784</v>
      </c>
      <c r="S1286" s="28" t="s">
        <v>785</v>
      </c>
      <c r="T1286" s="28" t="s">
        <v>786</v>
      </c>
    </row>
    <row r="1287" customFormat="false" ht="12.8" hidden="false" customHeight="false" outlineLevel="0" collapsed="false">
      <c r="A1287" s="29" t="s">
        <v>740</v>
      </c>
      <c r="B1287" s="16" t="s">
        <v>336</v>
      </c>
      <c r="C1287" s="16" t="s">
        <v>337</v>
      </c>
      <c r="D1287" s="18" t="n">
        <v>12</v>
      </c>
      <c r="E1287" s="18" t="n">
        <v>0</v>
      </c>
      <c r="G1287" s="30" t="n">
        <f aca="true">IFERROR(MATCH(TRUE(),INDEX(ISBLANK(OFFSET(G1288,0,1,1,200)),0,0),0)-1,200)</f>
        <v>1</v>
      </c>
      <c r="H1287" s="12" t="s">
        <v>790</v>
      </c>
      <c r="J1287" s="30" t="n">
        <f aca="true">IFERROR(MATCH(TRUE(),INDEX(ISBLANK(OFFSET(J1288,0,1,1,200)),0,0),0)-1,200)</f>
        <v>0</v>
      </c>
      <c r="K1287" s="12"/>
      <c r="L1287" s="31"/>
      <c r="M1287" s="31"/>
      <c r="N1287" s="32" t="s">
        <v>12</v>
      </c>
      <c r="O1287" s="31" t="n">
        <v>1</v>
      </c>
      <c r="P1287" s="30" t="n">
        <f aca="true">IFERROR(MATCH(TRUE(),INDEX(ISBLANK(OFFSET(P1287,0,1,1,200)),0,0),0)-1,200)</f>
        <v>1</v>
      </c>
      <c r="Q1287" s="33" t="n">
        <v>1</v>
      </c>
      <c r="S1287" s="30" t="n">
        <f aca="true">IFERROR(MATCH(TRUE(),INDEX(ISBLANK(OFFSET(S1288,0,1,1,200)),0,0),0)-1,200)</f>
        <v>0</v>
      </c>
      <c r="T1287" s="12"/>
    </row>
    <row r="1288" customFormat="false" ht="12.8" hidden="false" customHeight="false" outlineLevel="0" collapsed="false">
      <c r="A1288" s="1"/>
      <c r="B1288" s="1"/>
      <c r="C1288" s="1"/>
      <c r="G1288" s="1"/>
      <c r="H1288" s="12" t="s">
        <v>788</v>
      </c>
      <c r="K1288" s="12"/>
      <c r="T1288" s="12"/>
    </row>
    <row r="1289" customFormat="false" ht="12.8" hidden="false" customHeight="false" outlineLevel="0" collapsed="false">
      <c r="A1289" s="1"/>
      <c r="B1289" s="1"/>
      <c r="C1289" s="1"/>
      <c r="G1289" s="1"/>
      <c r="H1289" s="18" t="n">
        <v>45</v>
      </c>
      <c r="K1289" s="12"/>
    </row>
    <row r="1290" customFormat="false" ht="39.75" hidden="false" customHeight="false" outlineLevel="0" collapsed="false">
      <c r="A1290" s="28" t="s">
        <v>19</v>
      </c>
      <c r="B1290" s="28" t="s">
        <v>771</v>
      </c>
      <c r="C1290" s="28" t="s">
        <v>772</v>
      </c>
      <c r="D1290" s="28" t="s">
        <v>773</v>
      </c>
      <c r="E1290" s="28" t="s">
        <v>774</v>
      </c>
      <c r="G1290" s="28" t="s">
        <v>775</v>
      </c>
      <c r="H1290" s="28" t="s">
        <v>776</v>
      </c>
      <c r="J1290" s="28" t="s">
        <v>777</v>
      </c>
      <c r="K1290" s="28" t="s">
        <v>778</v>
      </c>
      <c r="L1290" s="28" t="s">
        <v>779</v>
      </c>
      <c r="M1290" s="28" t="s">
        <v>780</v>
      </c>
      <c r="N1290" s="28" t="s">
        <v>781</v>
      </c>
      <c r="O1290" s="28" t="s">
        <v>782</v>
      </c>
      <c r="P1290" s="28" t="s">
        <v>783</v>
      </c>
      <c r="Q1290" s="28" t="s">
        <v>784</v>
      </c>
      <c r="S1290" s="28" t="s">
        <v>785</v>
      </c>
      <c r="T1290" s="28" t="s">
        <v>786</v>
      </c>
    </row>
    <row r="1291" customFormat="false" ht="12.8" hidden="false" customHeight="false" outlineLevel="0" collapsed="false">
      <c r="A1291" s="29" t="s">
        <v>740</v>
      </c>
      <c r="B1291" s="16" t="s">
        <v>348</v>
      </c>
      <c r="C1291" s="16" t="s">
        <v>349</v>
      </c>
      <c r="D1291" s="18" t="n">
        <v>12</v>
      </c>
      <c r="E1291" s="18" t="n">
        <v>0</v>
      </c>
      <c r="G1291" s="30" t="n">
        <f aca="true">IFERROR(MATCH(TRUE(),INDEX(ISBLANK(OFFSET(G1292,0,1,1,200)),0,0),0)-1,200)</f>
        <v>1</v>
      </c>
      <c r="H1291" s="12" t="s">
        <v>790</v>
      </c>
      <c r="J1291" s="30" t="n">
        <f aca="true">IFERROR(MATCH(TRUE(),INDEX(ISBLANK(OFFSET(J1292,0,1,1,200)),0,0),0)-1,200)</f>
        <v>0</v>
      </c>
      <c r="K1291" s="12"/>
      <c r="L1291" s="31"/>
      <c r="M1291" s="31"/>
      <c r="N1291" s="32" t="s">
        <v>12</v>
      </c>
      <c r="O1291" s="31" t="n">
        <v>1</v>
      </c>
      <c r="P1291" s="30" t="n">
        <f aca="true">IFERROR(MATCH(TRUE(),INDEX(ISBLANK(OFFSET(P1291,0,1,1,200)),0,0),0)-1,200)</f>
        <v>1</v>
      </c>
      <c r="Q1291" s="33" t="n">
        <v>1</v>
      </c>
      <c r="S1291" s="30" t="n">
        <f aca="true">IFERROR(MATCH(TRUE(),INDEX(ISBLANK(OFFSET(S1292,0,1,1,200)),0,0),0)-1,200)</f>
        <v>0</v>
      </c>
      <c r="T1291" s="12"/>
    </row>
    <row r="1292" customFormat="false" ht="12.8" hidden="false" customHeight="false" outlineLevel="0" collapsed="false">
      <c r="A1292" s="1"/>
      <c r="B1292" s="1"/>
      <c r="C1292" s="1"/>
      <c r="G1292" s="1"/>
      <c r="H1292" s="12" t="s">
        <v>788</v>
      </c>
      <c r="K1292" s="12"/>
      <c r="T1292" s="12"/>
    </row>
    <row r="1293" customFormat="false" ht="12.8" hidden="false" customHeight="false" outlineLevel="0" collapsed="false">
      <c r="A1293" s="1"/>
      <c r="B1293" s="1"/>
      <c r="C1293" s="1"/>
      <c r="G1293" s="1"/>
      <c r="H1293" s="18" t="n">
        <v>45</v>
      </c>
      <c r="K1293" s="12"/>
    </row>
    <row r="1294" customFormat="false" ht="39.75" hidden="false" customHeight="false" outlineLevel="0" collapsed="false">
      <c r="A1294" s="28" t="s">
        <v>19</v>
      </c>
      <c r="B1294" s="28" t="s">
        <v>771</v>
      </c>
      <c r="C1294" s="28" t="s">
        <v>772</v>
      </c>
      <c r="D1294" s="28" t="s">
        <v>773</v>
      </c>
      <c r="E1294" s="28" t="s">
        <v>774</v>
      </c>
      <c r="G1294" s="28" t="s">
        <v>775</v>
      </c>
      <c r="H1294" s="28" t="s">
        <v>776</v>
      </c>
      <c r="J1294" s="28" t="s">
        <v>777</v>
      </c>
      <c r="K1294" s="28" t="s">
        <v>778</v>
      </c>
      <c r="L1294" s="28" t="s">
        <v>779</v>
      </c>
      <c r="M1294" s="28" t="s">
        <v>780</v>
      </c>
      <c r="N1294" s="28" t="s">
        <v>781</v>
      </c>
      <c r="O1294" s="28" t="s">
        <v>782</v>
      </c>
      <c r="P1294" s="28" t="s">
        <v>783</v>
      </c>
      <c r="Q1294" s="28" t="s">
        <v>784</v>
      </c>
      <c r="S1294" s="28" t="s">
        <v>785</v>
      </c>
      <c r="T1294" s="28" t="s">
        <v>786</v>
      </c>
    </row>
    <row r="1295" customFormat="false" ht="12.8" hidden="false" customHeight="false" outlineLevel="0" collapsed="false">
      <c r="A1295" s="29" t="s">
        <v>740</v>
      </c>
      <c r="B1295" s="16" t="s">
        <v>360</v>
      </c>
      <c r="C1295" s="16" t="s">
        <v>361</v>
      </c>
      <c r="D1295" s="18" t="n">
        <v>12</v>
      </c>
      <c r="E1295" s="18" t="n">
        <v>0</v>
      </c>
      <c r="G1295" s="30" t="n">
        <f aca="true">IFERROR(MATCH(TRUE(),INDEX(ISBLANK(OFFSET(G1296,0,1,1,200)),0,0),0)-1,200)</f>
        <v>1</v>
      </c>
      <c r="H1295" s="12" t="s">
        <v>790</v>
      </c>
      <c r="J1295" s="30" t="n">
        <f aca="true">IFERROR(MATCH(TRUE(),INDEX(ISBLANK(OFFSET(J1296,0,1,1,200)),0,0),0)-1,200)</f>
        <v>0</v>
      </c>
      <c r="K1295" s="12"/>
      <c r="L1295" s="31"/>
      <c r="M1295" s="31"/>
      <c r="N1295" s="32" t="s">
        <v>12</v>
      </c>
      <c r="O1295" s="31" t="n">
        <v>1</v>
      </c>
      <c r="P1295" s="30" t="n">
        <f aca="true">IFERROR(MATCH(TRUE(),INDEX(ISBLANK(OFFSET(P1295,0,1,1,200)),0,0),0)-1,200)</f>
        <v>1</v>
      </c>
      <c r="Q1295" s="33" t="n">
        <v>1</v>
      </c>
      <c r="S1295" s="30" t="n">
        <f aca="true">IFERROR(MATCH(TRUE(),INDEX(ISBLANK(OFFSET(S1296,0,1,1,200)),0,0),0)-1,200)</f>
        <v>0</v>
      </c>
      <c r="T1295" s="12"/>
    </row>
    <row r="1296" customFormat="false" ht="12.8" hidden="false" customHeight="false" outlineLevel="0" collapsed="false">
      <c r="A1296" s="1"/>
      <c r="B1296" s="1"/>
      <c r="C1296" s="1"/>
      <c r="G1296" s="1"/>
      <c r="H1296" s="12" t="s">
        <v>788</v>
      </c>
      <c r="K1296" s="12"/>
      <c r="T1296" s="12"/>
    </row>
    <row r="1297" customFormat="false" ht="12.8" hidden="false" customHeight="false" outlineLevel="0" collapsed="false">
      <c r="A1297" s="1"/>
      <c r="B1297" s="1"/>
      <c r="C1297" s="1"/>
      <c r="G1297" s="1"/>
      <c r="H1297" s="18" t="n">
        <v>45</v>
      </c>
      <c r="K1297" s="12"/>
    </row>
    <row r="1298" customFormat="false" ht="39.75" hidden="false" customHeight="false" outlineLevel="0" collapsed="false">
      <c r="A1298" s="28" t="s">
        <v>19</v>
      </c>
      <c r="B1298" s="28" t="s">
        <v>771</v>
      </c>
      <c r="C1298" s="28" t="s">
        <v>772</v>
      </c>
      <c r="D1298" s="28" t="s">
        <v>773</v>
      </c>
      <c r="E1298" s="28" t="s">
        <v>774</v>
      </c>
      <c r="G1298" s="28" t="s">
        <v>775</v>
      </c>
      <c r="H1298" s="28" t="s">
        <v>776</v>
      </c>
      <c r="J1298" s="28" t="s">
        <v>777</v>
      </c>
      <c r="K1298" s="28" t="s">
        <v>778</v>
      </c>
      <c r="L1298" s="28" t="s">
        <v>779</v>
      </c>
      <c r="M1298" s="28" t="s">
        <v>780</v>
      </c>
      <c r="N1298" s="28" t="s">
        <v>781</v>
      </c>
      <c r="O1298" s="28" t="s">
        <v>782</v>
      </c>
      <c r="P1298" s="28" t="s">
        <v>783</v>
      </c>
      <c r="Q1298" s="28" t="s">
        <v>784</v>
      </c>
      <c r="S1298" s="28" t="s">
        <v>785</v>
      </c>
      <c r="T1298" s="28" t="s">
        <v>786</v>
      </c>
    </row>
    <row r="1299" customFormat="false" ht="12.8" hidden="false" customHeight="false" outlineLevel="0" collapsed="false">
      <c r="A1299" s="29" t="s">
        <v>740</v>
      </c>
      <c r="B1299" s="16" t="s">
        <v>372</v>
      </c>
      <c r="C1299" s="16" t="s">
        <v>373</v>
      </c>
      <c r="D1299" s="18" t="n">
        <v>12</v>
      </c>
      <c r="E1299" s="18" t="n">
        <v>0</v>
      </c>
      <c r="G1299" s="30" t="n">
        <f aca="true">IFERROR(MATCH(TRUE(),INDEX(ISBLANK(OFFSET(G1300,0,1,1,200)),0,0),0)-1,200)</f>
        <v>1</v>
      </c>
      <c r="H1299" s="12" t="s">
        <v>790</v>
      </c>
      <c r="J1299" s="30" t="n">
        <f aca="true">IFERROR(MATCH(TRUE(),INDEX(ISBLANK(OFFSET(J1300,0,1,1,200)),0,0),0)-1,200)</f>
        <v>0</v>
      </c>
      <c r="K1299" s="12"/>
      <c r="L1299" s="31"/>
      <c r="M1299" s="31"/>
      <c r="N1299" s="32" t="s">
        <v>12</v>
      </c>
      <c r="O1299" s="31" t="n">
        <v>1</v>
      </c>
      <c r="P1299" s="30" t="n">
        <f aca="true">IFERROR(MATCH(TRUE(),INDEX(ISBLANK(OFFSET(P1299,0,1,1,200)),0,0),0)-1,200)</f>
        <v>1</v>
      </c>
      <c r="Q1299" s="33" t="n">
        <v>1</v>
      </c>
      <c r="S1299" s="30" t="n">
        <f aca="true">IFERROR(MATCH(TRUE(),INDEX(ISBLANK(OFFSET(S1300,0,1,1,200)),0,0),0)-1,200)</f>
        <v>0</v>
      </c>
      <c r="T1299" s="12"/>
    </row>
    <row r="1300" customFormat="false" ht="12.8" hidden="false" customHeight="false" outlineLevel="0" collapsed="false">
      <c r="A1300" s="1"/>
      <c r="B1300" s="1"/>
      <c r="C1300" s="1"/>
      <c r="G1300" s="1"/>
      <c r="H1300" s="12" t="s">
        <v>788</v>
      </c>
      <c r="K1300" s="12"/>
      <c r="T1300" s="12"/>
    </row>
    <row r="1301" customFormat="false" ht="12.8" hidden="false" customHeight="false" outlineLevel="0" collapsed="false">
      <c r="A1301" s="1"/>
      <c r="B1301" s="1"/>
      <c r="C1301" s="1"/>
      <c r="G1301" s="1"/>
      <c r="H1301" s="18" t="n">
        <v>45</v>
      </c>
      <c r="K1301" s="12"/>
    </row>
    <row r="1302" customFormat="false" ht="39.75" hidden="false" customHeight="false" outlineLevel="0" collapsed="false">
      <c r="A1302" s="28" t="s">
        <v>19</v>
      </c>
      <c r="B1302" s="28" t="s">
        <v>771</v>
      </c>
      <c r="C1302" s="28" t="s">
        <v>772</v>
      </c>
      <c r="D1302" s="28" t="s">
        <v>773</v>
      </c>
      <c r="E1302" s="28" t="s">
        <v>774</v>
      </c>
      <c r="G1302" s="28" t="s">
        <v>775</v>
      </c>
      <c r="H1302" s="28" t="s">
        <v>776</v>
      </c>
      <c r="J1302" s="28" t="s">
        <v>777</v>
      </c>
      <c r="K1302" s="28" t="s">
        <v>778</v>
      </c>
      <c r="L1302" s="28" t="s">
        <v>779</v>
      </c>
      <c r="M1302" s="28" t="s">
        <v>780</v>
      </c>
      <c r="N1302" s="28" t="s">
        <v>781</v>
      </c>
      <c r="O1302" s="28" t="s">
        <v>782</v>
      </c>
      <c r="P1302" s="28" t="s">
        <v>783</v>
      </c>
      <c r="Q1302" s="28" t="s">
        <v>784</v>
      </c>
      <c r="S1302" s="28" t="s">
        <v>785</v>
      </c>
      <c r="T1302" s="28" t="s">
        <v>786</v>
      </c>
    </row>
    <row r="1303" customFormat="false" ht="12.8" hidden="false" customHeight="false" outlineLevel="0" collapsed="false">
      <c r="A1303" s="29" t="s">
        <v>740</v>
      </c>
      <c r="B1303" s="16" t="s">
        <v>384</v>
      </c>
      <c r="C1303" s="16" t="s">
        <v>385</v>
      </c>
      <c r="D1303" s="18" t="n">
        <v>12</v>
      </c>
      <c r="E1303" s="18" t="n">
        <v>0</v>
      </c>
      <c r="G1303" s="30" t="n">
        <f aca="true">IFERROR(MATCH(TRUE(),INDEX(ISBLANK(OFFSET(G1304,0,1,1,200)),0,0),0)-1,200)</f>
        <v>1</v>
      </c>
      <c r="H1303" s="12" t="s">
        <v>790</v>
      </c>
      <c r="J1303" s="30" t="n">
        <f aca="true">IFERROR(MATCH(TRUE(),INDEX(ISBLANK(OFFSET(J1304,0,1,1,200)),0,0),0)-1,200)</f>
        <v>0</v>
      </c>
      <c r="K1303" s="12"/>
      <c r="L1303" s="31"/>
      <c r="M1303" s="31"/>
      <c r="N1303" s="32" t="s">
        <v>12</v>
      </c>
      <c r="O1303" s="31" t="n">
        <v>1</v>
      </c>
      <c r="P1303" s="30" t="n">
        <f aca="true">IFERROR(MATCH(TRUE(),INDEX(ISBLANK(OFFSET(P1303,0,1,1,200)),0,0),0)-1,200)</f>
        <v>1</v>
      </c>
      <c r="Q1303" s="33" t="n">
        <v>1</v>
      </c>
      <c r="S1303" s="30" t="n">
        <f aca="true">IFERROR(MATCH(TRUE(),INDEX(ISBLANK(OFFSET(S1304,0,1,1,200)),0,0),0)-1,200)</f>
        <v>0</v>
      </c>
      <c r="T1303" s="12"/>
    </row>
    <row r="1304" customFormat="false" ht="12.8" hidden="false" customHeight="false" outlineLevel="0" collapsed="false">
      <c r="A1304" s="1"/>
      <c r="B1304" s="1"/>
      <c r="C1304" s="1"/>
      <c r="G1304" s="1"/>
      <c r="H1304" s="12" t="s">
        <v>788</v>
      </c>
      <c r="K1304" s="12"/>
      <c r="T1304" s="12"/>
    </row>
    <row r="1305" customFormat="false" ht="12.8" hidden="false" customHeight="false" outlineLevel="0" collapsed="false">
      <c r="A1305" s="1"/>
      <c r="B1305" s="1"/>
      <c r="C1305" s="1"/>
      <c r="G1305" s="1"/>
      <c r="H1305" s="18" t="n">
        <v>45</v>
      </c>
      <c r="K1305" s="12"/>
    </row>
    <row r="1306" customFormat="false" ht="39.75" hidden="false" customHeight="false" outlineLevel="0" collapsed="false">
      <c r="A1306" s="28" t="s">
        <v>19</v>
      </c>
      <c r="B1306" s="28" t="s">
        <v>771</v>
      </c>
      <c r="C1306" s="28" t="s">
        <v>772</v>
      </c>
      <c r="D1306" s="28" t="s">
        <v>773</v>
      </c>
      <c r="E1306" s="28" t="s">
        <v>774</v>
      </c>
      <c r="G1306" s="28" t="s">
        <v>775</v>
      </c>
      <c r="H1306" s="28" t="s">
        <v>776</v>
      </c>
      <c r="J1306" s="28" t="s">
        <v>777</v>
      </c>
      <c r="K1306" s="28" t="s">
        <v>778</v>
      </c>
      <c r="L1306" s="28" t="s">
        <v>779</v>
      </c>
      <c r="M1306" s="28" t="s">
        <v>780</v>
      </c>
      <c r="N1306" s="28" t="s">
        <v>781</v>
      </c>
      <c r="O1306" s="28" t="s">
        <v>782</v>
      </c>
      <c r="P1306" s="28" t="s">
        <v>783</v>
      </c>
      <c r="Q1306" s="28" t="s">
        <v>784</v>
      </c>
      <c r="S1306" s="28" t="s">
        <v>785</v>
      </c>
      <c r="T1306" s="28" t="s">
        <v>786</v>
      </c>
    </row>
    <row r="1307" customFormat="false" ht="12.8" hidden="false" customHeight="false" outlineLevel="0" collapsed="false">
      <c r="A1307" s="29" t="s">
        <v>740</v>
      </c>
      <c r="B1307" s="16" t="s">
        <v>396</v>
      </c>
      <c r="C1307" s="16" t="s">
        <v>397</v>
      </c>
      <c r="D1307" s="18" t="n">
        <v>12</v>
      </c>
      <c r="E1307" s="18" t="n">
        <v>0</v>
      </c>
      <c r="G1307" s="30" t="n">
        <f aca="true">IFERROR(MATCH(TRUE(),INDEX(ISBLANK(OFFSET(G1308,0,1,1,200)),0,0),0)-1,200)</f>
        <v>1</v>
      </c>
      <c r="H1307" s="12" t="s">
        <v>790</v>
      </c>
      <c r="J1307" s="30" t="n">
        <f aca="true">IFERROR(MATCH(TRUE(),INDEX(ISBLANK(OFFSET(J1308,0,1,1,200)),0,0),0)-1,200)</f>
        <v>0</v>
      </c>
      <c r="K1307" s="12"/>
      <c r="L1307" s="31"/>
      <c r="M1307" s="31"/>
      <c r="N1307" s="32" t="s">
        <v>12</v>
      </c>
      <c r="O1307" s="31" t="n">
        <v>1</v>
      </c>
      <c r="P1307" s="30" t="n">
        <f aca="true">IFERROR(MATCH(TRUE(),INDEX(ISBLANK(OFFSET(P1307,0,1,1,200)),0,0),0)-1,200)</f>
        <v>1</v>
      </c>
      <c r="Q1307" s="33" t="n">
        <v>1</v>
      </c>
      <c r="S1307" s="30" t="n">
        <f aca="true">IFERROR(MATCH(TRUE(),INDEX(ISBLANK(OFFSET(S1308,0,1,1,200)),0,0),0)-1,200)</f>
        <v>0</v>
      </c>
      <c r="T1307" s="12"/>
    </row>
    <row r="1308" customFormat="false" ht="12.8" hidden="false" customHeight="false" outlineLevel="0" collapsed="false">
      <c r="A1308" s="1"/>
      <c r="B1308" s="1"/>
      <c r="C1308" s="1"/>
      <c r="G1308" s="1"/>
      <c r="H1308" s="12" t="s">
        <v>788</v>
      </c>
      <c r="K1308" s="12"/>
      <c r="T1308" s="12"/>
    </row>
    <row r="1309" customFormat="false" ht="12.8" hidden="false" customHeight="false" outlineLevel="0" collapsed="false">
      <c r="A1309" s="1"/>
      <c r="B1309" s="1"/>
      <c r="C1309" s="1"/>
      <c r="G1309" s="1"/>
      <c r="H1309" s="18" t="n">
        <v>45</v>
      </c>
      <c r="K1309" s="12"/>
    </row>
    <row r="1310" customFormat="false" ht="39.75" hidden="false" customHeight="false" outlineLevel="0" collapsed="false">
      <c r="A1310" s="28" t="s">
        <v>19</v>
      </c>
      <c r="B1310" s="28" t="s">
        <v>771</v>
      </c>
      <c r="C1310" s="28" t="s">
        <v>772</v>
      </c>
      <c r="D1310" s="28" t="s">
        <v>773</v>
      </c>
      <c r="E1310" s="28" t="s">
        <v>774</v>
      </c>
      <c r="G1310" s="28" t="s">
        <v>775</v>
      </c>
      <c r="H1310" s="28" t="s">
        <v>776</v>
      </c>
      <c r="J1310" s="28" t="s">
        <v>777</v>
      </c>
      <c r="K1310" s="28" t="s">
        <v>778</v>
      </c>
      <c r="L1310" s="28" t="s">
        <v>779</v>
      </c>
      <c r="M1310" s="28" t="s">
        <v>780</v>
      </c>
      <c r="N1310" s="28" t="s">
        <v>781</v>
      </c>
      <c r="O1310" s="28" t="s">
        <v>782</v>
      </c>
      <c r="P1310" s="28" t="s">
        <v>783</v>
      </c>
      <c r="Q1310" s="28" t="s">
        <v>784</v>
      </c>
      <c r="S1310" s="28" t="s">
        <v>785</v>
      </c>
      <c r="T1310" s="28" t="s">
        <v>786</v>
      </c>
    </row>
    <row r="1311" customFormat="false" ht="12.8" hidden="false" customHeight="false" outlineLevel="0" collapsed="false">
      <c r="A1311" s="29" t="s">
        <v>741</v>
      </c>
      <c r="B1311" s="16" t="s">
        <v>299</v>
      </c>
      <c r="C1311" s="16" t="s">
        <v>301</v>
      </c>
      <c r="D1311" s="18" t="n">
        <v>12</v>
      </c>
      <c r="E1311" s="18" t="n">
        <v>0</v>
      </c>
      <c r="G1311" s="30" t="n">
        <f aca="true">IFERROR(MATCH(TRUE(),INDEX(ISBLANK(OFFSET(G1312,0,1,1,200)),0,0),0)-1,200)</f>
        <v>1</v>
      </c>
      <c r="H1311" s="12" t="s">
        <v>787</v>
      </c>
      <c r="J1311" s="30" t="n">
        <f aca="true">IFERROR(MATCH(TRUE(),INDEX(ISBLANK(OFFSET(J1312,0,1,1,200)),0,0),0)-1,200)</f>
        <v>0</v>
      </c>
      <c r="K1311" s="12"/>
      <c r="L1311" s="31"/>
      <c r="M1311" s="31"/>
      <c r="N1311" s="32" t="s">
        <v>12</v>
      </c>
      <c r="O1311" s="31" t="n">
        <v>1</v>
      </c>
      <c r="P1311" s="30" t="n">
        <f aca="true">IFERROR(MATCH(TRUE(),INDEX(ISBLANK(OFFSET(P1311,0,1,1,200)),0,0),0)-1,200)</f>
        <v>1</v>
      </c>
      <c r="Q1311" s="33" t="n">
        <v>1</v>
      </c>
      <c r="S1311" s="30" t="n">
        <f aca="true">IFERROR(MATCH(TRUE(),INDEX(ISBLANK(OFFSET(S1312,0,1,1,200)),0,0),0)-1,200)</f>
        <v>0</v>
      </c>
      <c r="T1311" s="12"/>
    </row>
    <row r="1312" customFormat="false" ht="12.8" hidden="false" customHeight="false" outlineLevel="0" collapsed="false">
      <c r="A1312" s="1"/>
      <c r="B1312" s="1"/>
      <c r="C1312" s="1"/>
      <c r="G1312" s="1"/>
      <c r="H1312" s="12" t="s">
        <v>788</v>
      </c>
      <c r="K1312" s="12"/>
      <c r="T1312" s="12"/>
    </row>
    <row r="1313" customFormat="false" ht="12.8" hidden="false" customHeight="false" outlineLevel="0" collapsed="false">
      <c r="A1313" s="1"/>
      <c r="B1313" s="1"/>
      <c r="C1313" s="1"/>
      <c r="G1313" s="1"/>
      <c r="H1313" s="18" t="n">
        <v>4</v>
      </c>
      <c r="K1313" s="12"/>
    </row>
    <row r="1314" customFormat="false" ht="39.75" hidden="false" customHeight="false" outlineLevel="0" collapsed="false">
      <c r="A1314" s="28" t="s">
        <v>19</v>
      </c>
      <c r="B1314" s="28" t="s">
        <v>771</v>
      </c>
      <c r="C1314" s="28" t="s">
        <v>772</v>
      </c>
      <c r="D1314" s="28" t="s">
        <v>773</v>
      </c>
      <c r="E1314" s="28" t="s">
        <v>774</v>
      </c>
      <c r="G1314" s="28" t="s">
        <v>775</v>
      </c>
      <c r="H1314" s="28" t="s">
        <v>776</v>
      </c>
      <c r="J1314" s="28" t="s">
        <v>777</v>
      </c>
      <c r="K1314" s="28" t="s">
        <v>778</v>
      </c>
      <c r="L1314" s="28" t="s">
        <v>779</v>
      </c>
      <c r="M1314" s="28" t="s">
        <v>780</v>
      </c>
      <c r="N1314" s="28" t="s">
        <v>781</v>
      </c>
      <c r="O1314" s="28" t="s">
        <v>782</v>
      </c>
      <c r="P1314" s="28" t="s">
        <v>783</v>
      </c>
      <c r="Q1314" s="28" t="s">
        <v>784</v>
      </c>
      <c r="S1314" s="28" t="s">
        <v>785</v>
      </c>
      <c r="T1314" s="28" t="s">
        <v>786</v>
      </c>
    </row>
    <row r="1315" customFormat="false" ht="12.8" hidden="false" customHeight="false" outlineLevel="0" collapsed="false">
      <c r="A1315" s="29" t="s">
        <v>741</v>
      </c>
      <c r="B1315" s="16" t="s">
        <v>305</v>
      </c>
      <c r="C1315" s="16" t="s">
        <v>307</v>
      </c>
      <c r="D1315" s="18" t="n">
        <v>12</v>
      </c>
      <c r="E1315" s="18" t="n">
        <v>0</v>
      </c>
      <c r="G1315" s="30" t="n">
        <f aca="true">IFERROR(MATCH(TRUE(),INDEX(ISBLANK(OFFSET(G1316,0,1,1,200)),0,0),0)-1,200)</f>
        <v>1</v>
      </c>
      <c r="H1315" s="12" t="s">
        <v>787</v>
      </c>
      <c r="J1315" s="30" t="n">
        <f aca="true">IFERROR(MATCH(TRUE(),INDEX(ISBLANK(OFFSET(J1316,0,1,1,200)),0,0),0)-1,200)</f>
        <v>0</v>
      </c>
      <c r="K1315" s="12"/>
      <c r="L1315" s="31"/>
      <c r="M1315" s="31"/>
      <c r="N1315" s="32" t="s">
        <v>12</v>
      </c>
      <c r="O1315" s="31" t="n">
        <v>1</v>
      </c>
      <c r="P1315" s="30" t="n">
        <f aca="true">IFERROR(MATCH(TRUE(),INDEX(ISBLANK(OFFSET(P1315,0,1,1,200)),0,0),0)-1,200)</f>
        <v>1</v>
      </c>
      <c r="Q1315" s="33" t="n">
        <v>1</v>
      </c>
      <c r="S1315" s="30" t="n">
        <f aca="true">IFERROR(MATCH(TRUE(),INDEX(ISBLANK(OFFSET(S1316,0,1,1,200)),0,0),0)-1,200)</f>
        <v>0</v>
      </c>
      <c r="T1315" s="12"/>
    </row>
    <row r="1316" customFormat="false" ht="12.8" hidden="false" customHeight="false" outlineLevel="0" collapsed="false">
      <c r="A1316" s="1"/>
      <c r="B1316" s="1"/>
      <c r="C1316" s="1"/>
      <c r="G1316" s="1"/>
      <c r="H1316" s="12" t="s">
        <v>788</v>
      </c>
      <c r="K1316" s="12"/>
      <c r="T1316" s="12"/>
    </row>
    <row r="1317" customFormat="false" ht="12.8" hidden="false" customHeight="false" outlineLevel="0" collapsed="false">
      <c r="A1317" s="1"/>
      <c r="B1317" s="1"/>
      <c r="C1317" s="1"/>
      <c r="G1317" s="1"/>
      <c r="H1317" s="18" t="n">
        <v>2</v>
      </c>
      <c r="K1317" s="12"/>
    </row>
    <row r="1318" customFormat="false" ht="39.75" hidden="false" customHeight="false" outlineLevel="0" collapsed="false">
      <c r="A1318" s="28" t="s">
        <v>19</v>
      </c>
      <c r="B1318" s="28" t="s">
        <v>771</v>
      </c>
      <c r="C1318" s="28" t="s">
        <v>772</v>
      </c>
      <c r="D1318" s="28" t="s">
        <v>773</v>
      </c>
      <c r="E1318" s="28" t="s">
        <v>774</v>
      </c>
      <c r="G1318" s="28" t="s">
        <v>775</v>
      </c>
      <c r="H1318" s="28" t="s">
        <v>776</v>
      </c>
      <c r="J1318" s="28" t="s">
        <v>777</v>
      </c>
      <c r="K1318" s="28" t="s">
        <v>778</v>
      </c>
      <c r="L1318" s="28" t="s">
        <v>779</v>
      </c>
      <c r="M1318" s="28" t="s">
        <v>780</v>
      </c>
      <c r="N1318" s="28" t="s">
        <v>781</v>
      </c>
      <c r="O1318" s="28" t="s">
        <v>782</v>
      </c>
      <c r="P1318" s="28" t="s">
        <v>783</v>
      </c>
      <c r="Q1318" s="28" t="s">
        <v>784</v>
      </c>
      <c r="S1318" s="28" t="s">
        <v>785</v>
      </c>
      <c r="T1318" s="28" t="s">
        <v>786</v>
      </c>
    </row>
    <row r="1319" customFormat="false" ht="12.8" hidden="false" customHeight="false" outlineLevel="0" collapsed="false">
      <c r="A1319" s="29" t="s">
        <v>741</v>
      </c>
      <c r="B1319" s="16" t="s">
        <v>311</v>
      </c>
      <c r="C1319" s="16" t="s">
        <v>313</v>
      </c>
      <c r="D1319" s="18" t="n">
        <v>12</v>
      </c>
      <c r="E1319" s="18" t="n">
        <v>0</v>
      </c>
      <c r="G1319" s="30" t="n">
        <f aca="true">IFERROR(MATCH(TRUE(),INDEX(ISBLANK(OFFSET(G1320,0,1,1,200)),0,0),0)-1,200)</f>
        <v>1</v>
      </c>
      <c r="H1319" s="12" t="s">
        <v>787</v>
      </c>
      <c r="J1319" s="30" t="n">
        <f aca="true">IFERROR(MATCH(TRUE(),INDEX(ISBLANK(OFFSET(J1320,0,1,1,200)),0,0),0)-1,200)</f>
        <v>0</v>
      </c>
      <c r="K1319" s="12"/>
      <c r="L1319" s="31"/>
      <c r="M1319" s="31"/>
      <c r="N1319" s="32" t="s">
        <v>12</v>
      </c>
      <c r="O1319" s="31" t="n">
        <v>1</v>
      </c>
      <c r="P1319" s="30" t="n">
        <f aca="true">IFERROR(MATCH(TRUE(),INDEX(ISBLANK(OFFSET(P1319,0,1,1,200)),0,0),0)-1,200)</f>
        <v>1</v>
      </c>
      <c r="Q1319" s="33" t="n">
        <v>1</v>
      </c>
      <c r="S1319" s="30" t="n">
        <f aca="true">IFERROR(MATCH(TRUE(),INDEX(ISBLANK(OFFSET(S1320,0,1,1,200)),0,0),0)-1,200)</f>
        <v>0</v>
      </c>
      <c r="T1319" s="12"/>
    </row>
    <row r="1320" customFormat="false" ht="12.8" hidden="false" customHeight="false" outlineLevel="0" collapsed="false">
      <c r="A1320" s="1"/>
      <c r="B1320" s="1"/>
      <c r="C1320" s="1"/>
      <c r="G1320" s="1"/>
      <c r="H1320" s="12" t="s">
        <v>788</v>
      </c>
      <c r="K1320" s="12"/>
      <c r="T1320" s="12"/>
    </row>
    <row r="1321" customFormat="false" ht="12.8" hidden="false" customHeight="false" outlineLevel="0" collapsed="false">
      <c r="A1321" s="1"/>
      <c r="B1321" s="1"/>
      <c r="C1321" s="1"/>
      <c r="G1321" s="1"/>
      <c r="H1321" s="18" t="n">
        <v>3</v>
      </c>
      <c r="K1321" s="12"/>
    </row>
    <row r="1322" customFormat="false" ht="39.75" hidden="false" customHeight="false" outlineLevel="0" collapsed="false">
      <c r="A1322" s="28" t="s">
        <v>19</v>
      </c>
      <c r="B1322" s="28" t="s">
        <v>771</v>
      </c>
      <c r="C1322" s="28" t="s">
        <v>772</v>
      </c>
      <c r="D1322" s="28" t="s">
        <v>773</v>
      </c>
      <c r="E1322" s="28" t="s">
        <v>774</v>
      </c>
      <c r="G1322" s="28" t="s">
        <v>775</v>
      </c>
      <c r="H1322" s="28" t="s">
        <v>776</v>
      </c>
      <c r="J1322" s="28" t="s">
        <v>777</v>
      </c>
      <c r="K1322" s="28" t="s">
        <v>778</v>
      </c>
      <c r="L1322" s="28" t="s">
        <v>779</v>
      </c>
      <c r="M1322" s="28" t="s">
        <v>780</v>
      </c>
      <c r="N1322" s="28" t="s">
        <v>781</v>
      </c>
      <c r="O1322" s="28" t="s">
        <v>782</v>
      </c>
      <c r="P1322" s="28" t="s">
        <v>783</v>
      </c>
      <c r="Q1322" s="28" t="s">
        <v>784</v>
      </c>
      <c r="S1322" s="28" t="s">
        <v>785</v>
      </c>
      <c r="T1322" s="28" t="s">
        <v>786</v>
      </c>
    </row>
    <row r="1323" customFormat="false" ht="12.8" hidden="false" customHeight="false" outlineLevel="0" collapsed="false">
      <c r="A1323" s="29" t="s">
        <v>741</v>
      </c>
      <c r="B1323" s="16" t="s">
        <v>317</v>
      </c>
      <c r="C1323" s="16" t="s">
        <v>319</v>
      </c>
      <c r="D1323" s="18" t="n">
        <v>12</v>
      </c>
      <c r="E1323" s="18" t="n">
        <v>0</v>
      </c>
      <c r="G1323" s="30" t="n">
        <f aca="true">IFERROR(MATCH(TRUE(),INDEX(ISBLANK(OFFSET(G1324,0,1,1,200)),0,0),0)-1,200)</f>
        <v>1</v>
      </c>
      <c r="H1323" s="12" t="s">
        <v>787</v>
      </c>
      <c r="J1323" s="30" t="n">
        <f aca="true">IFERROR(MATCH(TRUE(),INDEX(ISBLANK(OFFSET(J1324,0,1,1,200)),0,0),0)-1,200)</f>
        <v>0</v>
      </c>
      <c r="K1323" s="12"/>
      <c r="L1323" s="31"/>
      <c r="M1323" s="31"/>
      <c r="N1323" s="32" t="s">
        <v>12</v>
      </c>
      <c r="O1323" s="31" t="n">
        <v>1</v>
      </c>
      <c r="P1323" s="30" t="n">
        <f aca="true">IFERROR(MATCH(TRUE(),INDEX(ISBLANK(OFFSET(P1323,0,1,1,200)),0,0),0)-1,200)</f>
        <v>1</v>
      </c>
      <c r="Q1323" s="33" t="n">
        <v>1</v>
      </c>
      <c r="S1323" s="30" t="n">
        <f aca="true">IFERROR(MATCH(TRUE(),INDEX(ISBLANK(OFFSET(S1324,0,1,1,200)),0,0),0)-1,200)</f>
        <v>0</v>
      </c>
      <c r="T1323" s="12"/>
    </row>
    <row r="1324" customFormat="false" ht="12.8" hidden="false" customHeight="false" outlineLevel="0" collapsed="false">
      <c r="A1324" s="1"/>
      <c r="B1324" s="1"/>
      <c r="C1324" s="1"/>
      <c r="G1324" s="1"/>
      <c r="H1324" s="12" t="s">
        <v>788</v>
      </c>
      <c r="K1324" s="12"/>
      <c r="T1324" s="12"/>
    </row>
    <row r="1325" customFormat="false" ht="12.8" hidden="false" customHeight="false" outlineLevel="0" collapsed="false">
      <c r="A1325" s="1"/>
      <c r="B1325" s="1"/>
      <c r="C1325" s="1"/>
      <c r="G1325" s="1"/>
      <c r="H1325" s="18" t="n">
        <v>2</v>
      </c>
      <c r="K1325" s="12"/>
    </row>
    <row r="1326" customFormat="false" ht="39.75" hidden="false" customHeight="false" outlineLevel="0" collapsed="false">
      <c r="A1326" s="28" t="s">
        <v>19</v>
      </c>
      <c r="B1326" s="28" t="s">
        <v>771</v>
      </c>
      <c r="C1326" s="28" t="s">
        <v>772</v>
      </c>
      <c r="D1326" s="28" t="s">
        <v>773</v>
      </c>
      <c r="E1326" s="28" t="s">
        <v>774</v>
      </c>
      <c r="G1326" s="28" t="s">
        <v>775</v>
      </c>
      <c r="H1326" s="28" t="s">
        <v>776</v>
      </c>
      <c r="J1326" s="28" t="s">
        <v>777</v>
      </c>
      <c r="K1326" s="28" t="s">
        <v>778</v>
      </c>
      <c r="L1326" s="28" t="s">
        <v>779</v>
      </c>
      <c r="M1326" s="28" t="s">
        <v>780</v>
      </c>
      <c r="N1326" s="28" t="s">
        <v>781</v>
      </c>
      <c r="O1326" s="28" t="s">
        <v>782</v>
      </c>
      <c r="P1326" s="28" t="s">
        <v>783</v>
      </c>
      <c r="Q1326" s="28" t="s">
        <v>784</v>
      </c>
      <c r="S1326" s="28" t="s">
        <v>785</v>
      </c>
      <c r="T1326" s="28" t="s">
        <v>786</v>
      </c>
    </row>
    <row r="1327" customFormat="false" ht="12.8" hidden="false" customHeight="false" outlineLevel="0" collapsed="false">
      <c r="A1327" s="29" t="s">
        <v>741</v>
      </c>
      <c r="B1327" s="16" t="s">
        <v>323</v>
      </c>
      <c r="C1327" s="16" t="s">
        <v>325</v>
      </c>
      <c r="D1327" s="18" t="n">
        <v>12</v>
      </c>
      <c r="E1327" s="18" t="n">
        <v>0</v>
      </c>
      <c r="G1327" s="30" t="n">
        <f aca="true">IFERROR(MATCH(TRUE(),INDEX(ISBLANK(OFFSET(G1328,0,1,1,200)),0,0),0)-1,200)</f>
        <v>1</v>
      </c>
      <c r="H1327" s="12" t="s">
        <v>787</v>
      </c>
      <c r="J1327" s="30" t="n">
        <f aca="true">IFERROR(MATCH(TRUE(),INDEX(ISBLANK(OFFSET(J1328,0,1,1,200)),0,0),0)-1,200)</f>
        <v>0</v>
      </c>
      <c r="K1327" s="12"/>
      <c r="L1327" s="31"/>
      <c r="M1327" s="31"/>
      <c r="N1327" s="32" t="s">
        <v>12</v>
      </c>
      <c r="O1327" s="31" t="n">
        <v>1</v>
      </c>
      <c r="P1327" s="30" t="n">
        <f aca="true">IFERROR(MATCH(TRUE(),INDEX(ISBLANK(OFFSET(P1327,0,1,1,200)),0,0),0)-1,200)</f>
        <v>1</v>
      </c>
      <c r="Q1327" s="33" t="n">
        <v>1</v>
      </c>
      <c r="S1327" s="30" t="n">
        <f aca="true">IFERROR(MATCH(TRUE(),INDEX(ISBLANK(OFFSET(S1328,0,1,1,200)),0,0),0)-1,200)</f>
        <v>0</v>
      </c>
      <c r="T1327" s="12"/>
    </row>
    <row r="1328" customFormat="false" ht="12.8" hidden="false" customHeight="false" outlineLevel="0" collapsed="false">
      <c r="A1328" s="1"/>
      <c r="B1328" s="1"/>
      <c r="C1328" s="1"/>
      <c r="G1328" s="1"/>
      <c r="H1328" s="12" t="s">
        <v>788</v>
      </c>
      <c r="K1328" s="12"/>
      <c r="T1328" s="12"/>
    </row>
    <row r="1329" customFormat="false" ht="12.8" hidden="false" customHeight="false" outlineLevel="0" collapsed="false">
      <c r="A1329" s="1"/>
      <c r="B1329" s="1"/>
      <c r="C1329" s="1"/>
      <c r="G1329" s="1"/>
      <c r="H1329" s="18" t="n">
        <v>16</v>
      </c>
      <c r="K1329" s="12"/>
    </row>
    <row r="1330" customFormat="false" ht="39.75" hidden="false" customHeight="false" outlineLevel="0" collapsed="false">
      <c r="A1330" s="28" t="s">
        <v>19</v>
      </c>
      <c r="B1330" s="28" t="s">
        <v>771</v>
      </c>
      <c r="C1330" s="28" t="s">
        <v>772</v>
      </c>
      <c r="D1330" s="28" t="s">
        <v>773</v>
      </c>
      <c r="E1330" s="28" t="s">
        <v>774</v>
      </c>
      <c r="G1330" s="28" t="s">
        <v>775</v>
      </c>
      <c r="H1330" s="28" t="s">
        <v>776</v>
      </c>
      <c r="J1330" s="28" t="s">
        <v>777</v>
      </c>
      <c r="K1330" s="28" t="s">
        <v>778</v>
      </c>
      <c r="L1330" s="28" t="s">
        <v>779</v>
      </c>
      <c r="M1330" s="28" t="s">
        <v>780</v>
      </c>
      <c r="N1330" s="28" t="s">
        <v>781</v>
      </c>
      <c r="O1330" s="28" t="s">
        <v>782</v>
      </c>
      <c r="P1330" s="28" t="s">
        <v>783</v>
      </c>
      <c r="Q1330" s="28" t="s">
        <v>784</v>
      </c>
      <c r="S1330" s="28" t="s">
        <v>785</v>
      </c>
      <c r="T1330" s="28" t="s">
        <v>786</v>
      </c>
    </row>
    <row r="1331" customFormat="false" ht="12.8" hidden="false" customHeight="false" outlineLevel="0" collapsed="false">
      <c r="A1331" s="29" t="s">
        <v>741</v>
      </c>
      <c r="B1331" s="16" t="s">
        <v>329</v>
      </c>
      <c r="C1331" s="16" t="s">
        <v>331</v>
      </c>
      <c r="D1331" s="18" t="n">
        <v>12</v>
      </c>
      <c r="E1331" s="18" t="n">
        <v>0</v>
      </c>
      <c r="G1331" s="30" t="n">
        <f aca="true">IFERROR(MATCH(TRUE(),INDEX(ISBLANK(OFFSET(G1332,0,1,1,200)),0,0),0)-1,200)</f>
        <v>1</v>
      </c>
      <c r="H1331" s="12" t="s">
        <v>787</v>
      </c>
      <c r="J1331" s="30" t="n">
        <f aca="true">IFERROR(MATCH(TRUE(),INDEX(ISBLANK(OFFSET(J1332,0,1,1,200)),0,0),0)-1,200)</f>
        <v>0</v>
      </c>
      <c r="K1331" s="12"/>
      <c r="L1331" s="31"/>
      <c r="M1331" s="31"/>
      <c r="N1331" s="32" t="s">
        <v>12</v>
      </c>
      <c r="O1331" s="31" t="n">
        <v>1</v>
      </c>
      <c r="P1331" s="30" t="n">
        <f aca="true">IFERROR(MATCH(TRUE(),INDEX(ISBLANK(OFFSET(P1331,0,1,1,200)),0,0),0)-1,200)</f>
        <v>1</v>
      </c>
      <c r="Q1331" s="33" t="n">
        <v>1</v>
      </c>
      <c r="S1331" s="30" t="n">
        <f aca="true">IFERROR(MATCH(TRUE(),INDEX(ISBLANK(OFFSET(S1332,0,1,1,200)),0,0),0)-1,200)</f>
        <v>0</v>
      </c>
      <c r="T1331" s="12"/>
    </row>
    <row r="1332" customFormat="false" ht="12.8" hidden="false" customHeight="false" outlineLevel="0" collapsed="false">
      <c r="A1332" s="1"/>
      <c r="B1332" s="1"/>
      <c r="C1332" s="1"/>
      <c r="G1332" s="1"/>
      <c r="H1332" s="12" t="s">
        <v>788</v>
      </c>
      <c r="K1332" s="12"/>
      <c r="T1332" s="12"/>
    </row>
    <row r="1333" customFormat="false" ht="12.8" hidden="false" customHeight="false" outlineLevel="0" collapsed="false">
      <c r="A1333" s="1"/>
      <c r="B1333" s="1"/>
      <c r="C1333" s="1"/>
      <c r="G1333" s="1"/>
      <c r="H1333" s="18" t="n">
        <v>6</v>
      </c>
      <c r="K1333" s="12"/>
    </row>
    <row r="1334" customFormat="false" ht="39.75" hidden="false" customHeight="false" outlineLevel="0" collapsed="false">
      <c r="A1334" s="28" t="s">
        <v>19</v>
      </c>
      <c r="B1334" s="28" t="s">
        <v>771</v>
      </c>
      <c r="C1334" s="28" t="s">
        <v>772</v>
      </c>
      <c r="D1334" s="28" t="s">
        <v>773</v>
      </c>
      <c r="E1334" s="28" t="s">
        <v>774</v>
      </c>
      <c r="G1334" s="28" t="s">
        <v>775</v>
      </c>
      <c r="H1334" s="28" t="s">
        <v>776</v>
      </c>
      <c r="J1334" s="28" t="s">
        <v>777</v>
      </c>
      <c r="K1334" s="28" t="s">
        <v>778</v>
      </c>
      <c r="L1334" s="28" t="s">
        <v>779</v>
      </c>
      <c r="M1334" s="28" t="s">
        <v>780</v>
      </c>
      <c r="N1334" s="28" t="s">
        <v>781</v>
      </c>
      <c r="O1334" s="28" t="s">
        <v>782</v>
      </c>
      <c r="P1334" s="28" t="s">
        <v>783</v>
      </c>
      <c r="Q1334" s="28" t="s">
        <v>784</v>
      </c>
      <c r="S1334" s="28" t="s">
        <v>785</v>
      </c>
      <c r="T1334" s="28" t="s">
        <v>786</v>
      </c>
    </row>
    <row r="1335" customFormat="false" ht="12.8" hidden="false" customHeight="false" outlineLevel="0" collapsed="false">
      <c r="A1335" s="29" t="s">
        <v>741</v>
      </c>
      <c r="B1335" s="16" t="s">
        <v>335</v>
      </c>
      <c r="C1335" s="16" t="s">
        <v>337</v>
      </c>
      <c r="D1335" s="18" t="n">
        <v>12</v>
      </c>
      <c r="E1335" s="18" t="n">
        <v>0</v>
      </c>
      <c r="G1335" s="30" t="n">
        <f aca="true">IFERROR(MATCH(TRUE(),INDEX(ISBLANK(OFFSET(G1336,0,1,1,200)),0,0),0)-1,200)</f>
        <v>1</v>
      </c>
      <c r="H1335" s="12" t="s">
        <v>787</v>
      </c>
      <c r="J1335" s="30" t="n">
        <f aca="true">IFERROR(MATCH(TRUE(),INDEX(ISBLANK(OFFSET(J1336,0,1,1,200)),0,0),0)-1,200)</f>
        <v>0</v>
      </c>
      <c r="K1335" s="12"/>
      <c r="L1335" s="31"/>
      <c r="M1335" s="31"/>
      <c r="N1335" s="32" t="s">
        <v>12</v>
      </c>
      <c r="O1335" s="31" t="n">
        <v>1</v>
      </c>
      <c r="P1335" s="30" t="n">
        <f aca="true">IFERROR(MATCH(TRUE(),INDEX(ISBLANK(OFFSET(P1335,0,1,1,200)),0,0),0)-1,200)</f>
        <v>1</v>
      </c>
      <c r="Q1335" s="33" t="n">
        <v>1</v>
      </c>
      <c r="S1335" s="30" t="n">
        <f aca="true">IFERROR(MATCH(TRUE(),INDEX(ISBLANK(OFFSET(S1336,0,1,1,200)),0,0),0)-1,200)</f>
        <v>0</v>
      </c>
      <c r="T1335" s="12"/>
    </row>
    <row r="1336" customFormat="false" ht="12.8" hidden="false" customHeight="false" outlineLevel="0" collapsed="false">
      <c r="A1336" s="1"/>
      <c r="B1336" s="1"/>
      <c r="C1336" s="1"/>
      <c r="G1336" s="1"/>
      <c r="H1336" s="12" t="s">
        <v>788</v>
      </c>
      <c r="K1336" s="12"/>
      <c r="T1336" s="12"/>
    </row>
    <row r="1337" customFormat="false" ht="12.8" hidden="false" customHeight="false" outlineLevel="0" collapsed="false">
      <c r="A1337" s="1"/>
      <c r="B1337" s="1"/>
      <c r="C1337" s="1"/>
      <c r="G1337" s="1"/>
      <c r="H1337" s="18" t="n">
        <v>4</v>
      </c>
      <c r="K1337" s="12"/>
    </row>
    <row r="1338" customFormat="false" ht="39.75" hidden="false" customHeight="false" outlineLevel="0" collapsed="false">
      <c r="A1338" s="28" t="s">
        <v>19</v>
      </c>
      <c r="B1338" s="28" t="s">
        <v>771</v>
      </c>
      <c r="C1338" s="28" t="s">
        <v>772</v>
      </c>
      <c r="D1338" s="28" t="s">
        <v>773</v>
      </c>
      <c r="E1338" s="28" t="s">
        <v>774</v>
      </c>
      <c r="G1338" s="28" t="s">
        <v>775</v>
      </c>
      <c r="H1338" s="28" t="s">
        <v>776</v>
      </c>
      <c r="J1338" s="28" t="s">
        <v>777</v>
      </c>
      <c r="K1338" s="28" t="s">
        <v>778</v>
      </c>
      <c r="L1338" s="28" t="s">
        <v>779</v>
      </c>
      <c r="M1338" s="28" t="s">
        <v>780</v>
      </c>
      <c r="N1338" s="28" t="s">
        <v>781</v>
      </c>
      <c r="O1338" s="28" t="s">
        <v>782</v>
      </c>
      <c r="P1338" s="28" t="s">
        <v>783</v>
      </c>
      <c r="Q1338" s="28" t="s">
        <v>784</v>
      </c>
      <c r="S1338" s="28" t="s">
        <v>785</v>
      </c>
      <c r="T1338" s="28" t="s">
        <v>786</v>
      </c>
    </row>
    <row r="1339" customFormat="false" ht="12.8" hidden="false" customHeight="false" outlineLevel="0" collapsed="false">
      <c r="A1339" s="29" t="s">
        <v>741</v>
      </c>
      <c r="B1339" s="16" t="s">
        <v>341</v>
      </c>
      <c r="C1339" s="16" t="s">
        <v>343</v>
      </c>
      <c r="D1339" s="18" t="n">
        <v>12</v>
      </c>
      <c r="E1339" s="18" t="n">
        <v>0</v>
      </c>
      <c r="G1339" s="30" t="n">
        <f aca="true">IFERROR(MATCH(TRUE(),INDEX(ISBLANK(OFFSET(G1340,0,1,1,200)),0,0),0)-1,200)</f>
        <v>1</v>
      </c>
      <c r="H1339" s="12" t="s">
        <v>787</v>
      </c>
      <c r="J1339" s="30" t="n">
        <f aca="true">IFERROR(MATCH(TRUE(),INDEX(ISBLANK(OFFSET(J1340,0,1,1,200)),0,0),0)-1,200)</f>
        <v>0</v>
      </c>
      <c r="K1339" s="12"/>
      <c r="L1339" s="31"/>
      <c r="M1339" s="31"/>
      <c r="N1339" s="32" t="s">
        <v>12</v>
      </c>
      <c r="O1339" s="31" t="n">
        <v>1</v>
      </c>
      <c r="P1339" s="30" t="n">
        <f aca="true">IFERROR(MATCH(TRUE(),INDEX(ISBLANK(OFFSET(P1339,0,1,1,200)),0,0),0)-1,200)</f>
        <v>1</v>
      </c>
      <c r="Q1339" s="33" t="n">
        <v>1</v>
      </c>
      <c r="S1339" s="30" t="n">
        <f aca="true">IFERROR(MATCH(TRUE(),INDEX(ISBLANK(OFFSET(S1340,0,1,1,200)),0,0),0)-1,200)</f>
        <v>0</v>
      </c>
      <c r="T1339" s="12"/>
    </row>
    <row r="1340" customFormat="false" ht="12.8" hidden="false" customHeight="false" outlineLevel="0" collapsed="false">
      <c r="A1340" s="1"/>
      <c r="B1340" s="1"/>
      <c r="C1340" s="1"/>
      <c r="G1340" s="1"/>
      <c r="H1340" s="12" t="s">
        <v>788</v>
      </c>
      <c r="K1340" s="12"/>
      <c r="T1340" s="12"/>
    </row>
    <row r="1341" customFormat="false" ht="12.8" hidden="false" customHeight="false" outlineLevel="0" collapsed="false">
      <c r="A1341" s="1"/>
      <c r="B1341" s="1"/>
      <c r="C1341" s="1"/>
      <c r="G1341" s="1"/>
      <c r="H1341" s="18" t="n">
        <v>4</v>
      </c>
      <c r="K1341" s="12"/>
    </row>
    <row r="1342" customFormat="false" ht="39.75" hidden="false" customHeight="false" outlineLevel="0" collapsed="false">
      <c r="A1342" s="28" t="s">
        <v>19</v>
      </c>
      <c r="B1342" s="28" t="s">
        <v>771</v>
      </c>
      <c r="C1342" s="28" t="s">
        <v>772</v>
      </c>
      <c r="D1342" s="28" t="s">
        <v>773</v>
      </c>
      <c r="E1342" s="28" t="s">
        <v>774</v>
      </c>
      <c r="G1342" s="28" t="s">
        <v>775</v>
      </c>
      <c r="H1342" s="28" t="s">
        <v>776</v>
      </c>
      <c r="J1342" s="28" t="s">
        <v>777</v>
      </c>
      <c r="K1342" s="28" t="s">
        <v>778</v>
      </c>
      <c r="L1342" s="28" t="s">
        <v>779</v>
      </c>
      <c r="M1342" s="28" t="s">
        <v>780</v>
      </c>
      <c r="N1342" s="28" t="s">
        <v>781</v>
      </c>
      <c r="O1342" s="28" t="s">
        <v>782</v>
      </c>
      <c r="P1342" s="28" t="s">
        <v>783</v>
      </c>
      <c r="Q1342" s="28" t="s">
        <v>784</v>
      </c>
      <c r="S1342" s="28" t="s">
        <v>785</v>
      </c>
      <c r="T1342" s="28" t="s">
        <v>786</v>
      </c>
    </row>
    <row r="1343" customFormat="false" ht="12.8" hidden="false" customHeight="false" outlineLevel="0" collapsed="false">
      <c r="A1343" s="29" t="s">
        <v>741</v>
      </c>
      <c r="B1343" s="16" t="s">
        <v>347</v>
      </c>
      <c r="C1343" s="16" t="s">
        <v>349</v>
      </c>
      <c r="D1343" s="18" t="n">
        <v>12</v>
      </c>
      <c r="E1343" s="18" t="n">
        <v>0</v>
      </c>
      <c r="G1343" s="30" t="n">
        <f aca="true">IFERROR(MATCH(TRUE(),INDEX(ISBLANK(OFFSET(G1344,0,1,1,200)),0,0),0)-1,200)</f>
        <v>1</v>
      </c>
      <c r="H1343" s="12" t="s">
        <v>787</v>
      </c>
      <c r="J1343" s="30" t="n">
        <f aca="true">IFERROR(MATCH(TRUE(),INDEX(ISBLANK(OFFSET(J1344,0,1,1,200)),0,0),0)-1,200)</f>
        <v>0</v>
      </c>
      <c r="K1343" s="12"/>
      <c r="L1343" s="31"/>
      <c r="M1343" s="31"/>
      <c r="N1343" s="32" t="s">
        <v>12</v>
      </c>
      <c r="O1343" s="31" t="n">
        <v>1</v>
      </c>
      <c r="P1343" s="30" t="n">
        <f aca="true">IFERROR(MATCH(TRUE(),INDEX(ISBLANK(OFFSET(P1343,0,1,1,200)),0,0),0)-1,200)</f>
        <v>1</v>
      </c>
      <c r="Q1343" s="33" t="n">
        <v>1</v>
      </c>
      <c r="S1343" s="30" t="n">
        <f aca="true">IFERROR(MATCH(TRUE(),INDEX(ISBLANK(OFFSET(S1344,0,1,1,200)),0,0),0)-1,200)</f>
        <v>0</v>
      </c>
      <c r="T1343" s="12"/>
    </row>
    <row r="1344" customFormat="false" ht="12.8" hidden="false" customHeight="false" outlineLevel="0" collapsed="false">
      <c r="A1344" s="1"/>
      <c r="B1344" s="1"/>
      <c r="C1344" s="1"/>
      <c r="G1344" s="1"/>
      <c r="H1344" s="12" t="s">
        <v>788</v>
      </c>
      <c r="K1344" s="12"/>
      <c r="T1344" s="12"/>
    </row>
    <row r="1345" customFormat="false" ht="12.8" hidden="false" customHeight="false" outlineLevel="0" collapsed="false">
      <c r="A1345" s="1"/>
      <c r="B1345" s="1"/>
      <c r="C1345" s="1"/>
      <c r="G1345" s="1"/>
      <c r="H1345" s="18" t="n">
        <v>3</v>
      </c>
      <c r="K1345" s="12"/>
    </row>
    <row r="1346" customFormat="false" ht="39.75" hidden="false" customHeight="false" outlineLevel="0" collapsed="false">
      <c r="A1346" s="28" t="s">
        <v>19</v>
      </c>
      <c r="B1346" s="28" t="s">
        <v>771</v>
      </c>
      <c r="C1346" s="28" t="s">
        <v>772</v>
      </c>
      <c r="D1346" s="28" t="s">
        <v>773</v>
      </c>
      <c r="E1346" s="28" t="s">
        <v>774</v>
      </c>
      <c r="G1346" s="28" t="s">
        <v>775</v>
      </c>
      <c r="H1346" s="28" t="s">
        <v>776</v>
      </c>
      <c r="J1346" s="28" t="s">
        <v>777</v>
      </c>
      <c r="K1346" s="28" t="s">
        <v>778</v>
      </c>
      <c r="L1346" s="28" t="s">
        <v>779</v>
      </c>
      <c r="M1346" s="28" t="s">
        <v>780</v>
      </c>
      <c r="N1346" s="28" t="s">
        <v>781</v>
      </c>
      <c r="O1346" s="28" t="s">
        <v>782</v>
      </c>
      <c r="P1346" s="28" t="s">
        <v>783</v>
      </c>
      <c r="Q1346" s="28" t="s">
        <v>784</v>
      </c>
      <c r="S1346" s="28" t="s">
        <v>785</v>
      </c>
      <c r="T1346" s="28" t="s">
        <v>786</v>
      </c>
    </row>
    <row r="1347" customFormat="false" ht="12.8" hidden="false" customHeight="false" outlineLevel="0" collapsed="false">
      <c r="A1347" s="29" t="s">
        <v>741</v>
      </c>
      <c r="B1347" s="16" t="s">
        <v>353</v>
      </c>
      <c r="C1347" s="16" t="s">
        <v>355</v>
      </c>
      <c r="D1347" s="18" t="n">
        <v>12</v>
      </c>
      <c r="E1347" s="18" t="n">
        <v>0</v>
      </c>
      <c r="G1347" s="30" t="n">
        <f aca="true">IFERROR(MATCH(TRUE(),INDEX(ISBLANK(OFFSET(G1348,0,1,1,200)),0,0),0)-1,200)</f>
        <v>1</v>
      </c>
      <c r="H1347" s="12" t="s">
        <v>787</v>
      </c>
      <c r="J1347" s="30" t="n">
        <f aca="true">IFERROR(MATCH(TRUE(),INDEX(ISBLANK(OFFSET(J1348,0,1,1,200)),0,0),0)-1,200)</f>
        <v>0</v>
      </c>
      <c r="K1347" s="12"/>
      <c r="L1347" s="31"/>
      <c r="M1347" s="31"/>
      <c r="N1347" s="32" t="s">
        <v>12</v>
      </c>
      <c r="O1347" s="31" t="n">
        <v>1</v>
      </c>
      <c r="P1347" s="30" t="n">
        <f aca="true">IFERROR(MATCH(TRUE(),INDEX(ISBLANK(OFFSET(P1347,0,1,1,200)),0,0),0)-1,200)</f>
        <v>1</v>
      </c>
      <c r="Q1347" s="33" t="n">
        <v>1</v>
      </c>
      <c r="S1347" s="30" t="n">
        <f aca="true">IFERROR(MATCH(TRUE(),INDEX(ISBLANK(OFFSET(S1348,0,1,1,200)),0,0),0)-1,200)</f>
        <v>0</v>
      </c>
      <c r="T1347" s="12"/>
    </row>
    <row r="1348" customFormat="false" ht="12.8" hidden="false" customHeight="false" outlineLevel="0" collapsed="false">
      <c r="A1348" s="1"/>
      <c r="B1348" s="1"/>
      <c r="C1348" s="1"/>
      <c r="G1348" s="1"/>
      <c r="H1348" s="12" t="s">
        <v>788</v>
      </c>
      <c r="K1348" s="12"/>
      <c r="T1348" s="12"/>
    </row>
    <row r="1349" customFormat="false" ht="12.8" hidden="false" customHeight="false" outlineLevel="0" collapsed="false">
      <c r="A1349" s="1"/>
      <c r="B1349" s="1"/>
      <c r="C1349" s="1"/>
      <c r="G1349" s="1"/>
      <c r="H1349" s="18" t="n">
        <v>4</v>
      </c>
      <c r="K1349" s="12"/>
    </row>
    <row r="1350" customFormat="false" ht="39.75" hidden="false" customHeight="false" outlineLevel="0" collapsed="false">
      <c r="A1350" s="28" t="s">
        <v>19</v>
      </c>
      <c r="B1350" s="28" t="s">
        <v>771</v>
      </c>
      <c r="C1350" s="28" t="s">
        <v>772</v>
      </c>
      <c r="D1350" s="28" t="s">
        <v>773</v>
      </c>
      <c r="E1350" s="28" t="s">
        <v>774</v>
      </c>
      <c r="G1350" s="28" t="s">
        <v>775</v>
      </c>
      <c r="H1350" s="28" t="s">
        <v>776</v>
      </c>
      <c r="J1350" s="28" t="s">
        <v>777</v>
      </c>
      <c r="K1350" s="28" t="s">
        <v>778</v>
      </c>
      <c r="L1350" s="28" t="s">
        <v>779</v>
      </c>
      <c r="M1350" s="28" t="s">
        <v>780</v>
      </c>
      <c r="N1350" s="28" t="s">
        <v>781</v>
      </c>
      <c r="O1350" s="28" t="s">
        <v>782</v>
      </c>
      <c r="P1350" s="28" t="s">
        <v>783</v>
      </c>
      <c r="Q1350" s="28" t="s">
        <v>784</v>
      </c>
      <c r="S1350" s="28" t="s">
        <v>785</v>
      </c>
      <c r="T1350" s="28" t="s">
        <v>786</v>
      </c>
    </row>
    <row r="1351" customFormat="false" ht="12.8" hidden="false" customHeight="false" outlineLevel="0" collapsed="false">
      <c r="A1351" s="29" t="s">
        <v>742</v>
      </c>
      <c r="B1351" s="16" t="s">
        <v>359</v>
      </c>
      <c r="C1351" s="16" t="s">
        <v>361</v>
      </c>
      <c r="D1351" s="18" t="n">
        <v>12</v>
      </c>
      <c r="E1351" s="18" t="n">
        <v>0</v>
      </c>
      <c r="G1351" s="30" t="n">
        <f aca="true">IFERROR(MATCH(TRUE(),INDEX(ISBLANK(OFFSET(G1352,0,1,1,200)),0,0),0)-1,200)</f>
        <v>1</v>
      </c>
      <c r="H1351" s="12" t="s">
        <v>787</v>
      </c>
      <c r="J1351" s="30" t="n">
        <f aca="true">IFERROR(MATCH(TRUE(),INDEX(ISBLANK(OFFSET(J1352,0,1,1,200)),0,0),0)-1,200)</f>
        <v>0</v>
      </c>
      <c r="K1351" s="12"/>
      <c r="L1351" s="31"/>
      <c r="M1351" s="31"/>
      <c r="N1351" s="32" t="s">
        <v>12</v>
      </c>
      <c r="O1351" s="31" t="n">
        <v>1</v>
      </c>
      <c r="P1351" s="30" t="n">
        <f aca="true">IFERROR(MATCH(TRUE(),INDEX(ISBLANK(OFFSET(P1351,0,1,1,200)),0,0),0)-1,200)</f>
        <v>1</v>
      </c>
      <c r="Q1351" s="33" t="n">
        <v>1</v>
      </c>
      <c r="S1351" s="30" t="n">
        <f aca="true">IFERROR(MATCH(TRUE(),INDEX(ISBLANK(OFFSET(S1352,0,1,1,200)),0,0),0)-1,200)</f>
        <v>0</v>
      </c>
      <c r="T1351" s="12"/>
    </row>
    <row r="1352" customFormat="false" ht="12.8" hidden="false" customHeight="false" outlineLevel="0" collapsed="false">
      <c r="A1352" s="1"/>
      <c r="B1352" s="1"/>
      <c r="C1352" s="1"/>
      <c r="G1352" s="1"/>
      <c r="H1352" s="12" t="s">
        <v>788</v>
      </c>
      <c r="K1352" s="12"/>
      <c r="T1352" s="12"/>
    </row>
    <row r="1353" customFormat="false" ht="12.8" hidden="false" customHeight="false" outlineLevel="0" collapsed="false">
      <c r="A1353" s="1"/>
      <c r="B1353" s="1"/>
      <c r="C1353" s="1"/>
      <c r="G1353" s="1"/>
      <c r="H1353" s="18" t="n">
        <v>6</v>
      </c>
      <c r="K1353" s="12"/>
    </row>
    <row r="1354" customFormat="false" ht="39.75" hidden="false" customHeight="false" outlineLevel="0" collapsed="false">
      <c r="A1354" s="28" t="s">
        <v>19</v>
      </c>
      <c r="B1354" s="28" t="s">
        <v>771</v>
      </c>
      <c r="C1354" s="28" t="s">
        <v>772</v>
      </c>
      <c r="D1354" s="28" t="s">
        <v>773</v>
      </c>
      <c r="E1354" s="28" t="s">
        <v>774</v>
      </c>
      <c r="G1354" s="28" t="s">
        <v>775</v>
      </c>
      <c r="H1354" s="28" t="s">
        <v>776</v>
      </c>
      <c r="J1354" s="28" t="s">
        <v>777</v>
      </c>
      <c r="K1354" s="28" t="s">
        <v>778</v>
      </c>
      <c r="L1354" s="28" t="s">
        <v>779</v>
      </c>
      <c r="M1354" s="28" t="s">
        <v>780</v>
      </c>
      <c r="N1354" s="28" t="s">
        <v>781</v>
      </c>
      <c r="O1354" s="28" t="s">
        <v>782</v>
      </c>
      <c r="P1354" s="28" t="s">
        <v>783</v>
      </c>
      <c r="Q1354" s="28" t="s">
        <v>784</v>
      </c>
      <c r="S1354" s="28" t="s">
        <v>785</v>
      </c>
      <c r="T1354" s="28" t="s">
        <v>786</v>
      </c>
    </row>
    <row r="1355" customFormat="false" ht="12.8" hidden="false" customHeight="false" outlineLevel="0" collapsed="false">
      <c r="A1355" s="29" t="s">
        <v>742</v>
      </c>
      <c r="B1355" s="16" t="s">
        <v>371</v>
      </c>
      <c r="C1355" s="16" t="s">
        <v>373</v>
      </c>
      <c r="D1355" s="18" t="n">
        <v>12</v>
      </c>
      <c r="E1355" s="18" t="n">
        <v>0</v>
      </c>
      <c r="G1355" s="30" t="n">
        <f aca="true">IFERROR(MATCH(TRUE(),INDEX(ISBLANK(OFFSET(G1356,0,1,1,200)),0,0),0)-1,200)</f>
        <v>1</v>
      </c>
      <c r="H1355" s="12" t="s">
        <v>787</v>
      </c>
      <c r="J1355" s="30" t="n">
        <f aca="true">IFERROR(MATCH(TRUE(),INDEX(ISBLANK(OFFSET(J1356,0,1,1,200)),0,0),0)-1,200)</f>
        <v>0</v>
      </c>
      <c r="K1355" s="12"/>
      <c r="L1355" s="31"/>
      <c r="M1355" s="31"/>
      <c r="N1355" s="32" t="s">
        <v>12</v>
      </c>
      <c r="O1355" s="31" t="n">
        <v>1</v>
      </c>
      <c r="P1355" s="30" t="n">
        <f aca="true">IFERROR(MATCH(TRUE(),INDEX(ISBLANK(OFFSET(P1355,0,1,1,200)),0,0),0)-1,200)</f>
        <v>1</v>
      </c>
      <c r="Q1355" s="33" t="n">
        <v>1</v>
      </c>
      <c r="S1355" s="30" t="n">
        <f aca="true">IFERROR(MATCH(TRUE(),INDEX(ISBLANK(OFFSET(S1356,0,1,1,200)),0,0),0)-1,200)</f>
        <v>0</v>
      </c>
      <c r="T1355" s="12"/>
    </row>
    <row r="1356" customFormat="false" ht="12.8" hidden="false" customHeight="false" outlineLevel="0" collapsed="false">
      <c r="A1356" s="1"/>
      <c r="B1356" s="1"/>
      <c r="C1356" s="1"/>
      <c r="G1356" s="1"/>
      <c r="H1356" s="12" t="s">
        <v>788</v>
      </c>
      <c r="K1356" s="12"/>
      <c r="T1356" s="12"/>
    </row>
    <row r="1357" customFormat="false" ht="12.8" hidden="false" customHeight="false" outlineLevel="0" collapsed="false">
      <c r="A1357" s="1"/>
      <c r="B1357" s="1"/>
      <c r="C1357" s="1"/>
      <c r="G1357" s="1"/>
      <c r="H1357" s="18" t="n">
        <v>4</v>
      </c>
      <c r="K1357" s="12"/>
    </row>
    <row r="1358" customFormat="false" ht="39.75" hidden="false" customHeight="false" outlineLevel="0" collapsed="false">
      <c r="A1358" s="28" t="s">
        <v>19</v>
      </c>
      <c r="B1358" s="28" t="s">
        <v>771</v>
      </c>
      <c r="C1358" s="28" t="s">
        <v>772</v>
      </c>
      <c r="D1358" s="28" t="s">
        <v>773</v>
      </c>
      <c r="E1358" s="28" t="s">
        <v>774</v>
      </c>
      <c r="G1358" s="28" t="s">
        <v>775</v>
      </c>
      <c r="H1358" s="28" t="s">
        <v>776</v>
      </c>
      <c r="J1358" s="28" t="s">
        <v>777</v>
      </c>
      <c r="K1358" s="28" t="s">
        <v>778</v>
      </c>
      <c r="L1358" s="28" t="s">
        <v>779</v>
      </c>
      <c r="M1358" s="28" t="s">
        <v>780</v>
      </c>
      <c r="N1358" s="28" t="s">
        <v>781</v>
      </c>
      <c r="O1358" s="28" t="s">
        <v>782</v>
      </c>
      <c r="P1358" s="28" t="s">
        <v>783</v>
      </c>
      <c r="Q1358" s="28" t="s">
        <v>784</v>
      </c>
      <c r="S1358" s="28" t="s">
        <v>785</v>
      </c>
      <c r="T1358" s="28" t="s">
        <v>786</v>
      </c>
    </row>
    <row r="1359" customFormat="false" ht="12.8" hidden="false" customHeight="false" outlineLevel="0" collapsed="false">
      <c r="A1359" s="29" t="s">
        <v>742</v>
      </c>
      <c r="B1359" s="16" t="s">
        <v>377</v>
      </c>
      <c r="C1359" s="16" t="s">
        <v>379</v>
      </c>
      <c r="D1359" s="18" t="n">
        <v>12</v>
      </c>
      <c r="E1359" s="18" t="n">
        <v>0</v>
      </c>
      <c r="G1359" s="30" t="n">
        <f aca="true">IFERROR(MATCH(TRUE(),INDEX(ISBLANK(OFFSET(G1360,0,1,1,200)),0,0),0)-1,200)</f>
        <v>1</v>
      </c>
      <c r="H1359" s="12" t="s">
        <v>787</v>
      </c>
      <c r="J1359" s="30" t="n">
        <f aca="true">IFERROR(MATCH(TRUE(),INDEX(ISBLANK(OFFSET(J1360,0,1,1,200)),0,0),0)-1,200)</f>
        <v>0</v>
      </c>
      <c r="K1359" s="12"/>
      <c r="L1359" s="31"/>
      <c r="M1359" s="31"/>
      <c r="N1359" s="32" t="s">
        <v>12</v>
      </c>
      <c r="O1359" s="31" t="n">
        <v>1</v>
      </c>
      <c r="P1359" s="30" t="n">
        <f aca="true">IFERROR(MATCH(TRUE(),INDEX(ISBLANK(OFFSET(P1359,0,1,1,200)),0,0),0)-1,200)</f>
        <v>1</v>
      </c>
      <c r="Q1359" s="33" t="n">
        <v>1</v>
      </c>
      <c r="S1359" s="30" t="n">
        <f aca="true">IFERROR(MATCH(TRUE(),INDEX(ISBLANK(OFFSET(S1360,0,1,1,200)),0,0),0)-1,200)</f>
        <v>0</v>
      </c>
      <c r="T1359" s="12"/>
    </row>
    <row r="1360" customFormat="false" ht="12.8" hidden="false" customHeight="false" outlineLevel="0" collapsed="false">
      <c r="A1360" s="1"/>
      <c r="B1360" s="1"/>
      <c r="C1360" s="1"/>
      <c r="G1360" s="1"/>
      <c r="H1360" s="12" t="s">
        <v>788</v>
      </c>
      <c r="K1360" s="12"/>
      <c r="T1360" s="12"/>
    </row>
    <row r="1361" customFormat="false" ht="12.8" hidden="false" customHeight="false" outlineLevel="0" collapsed="false">
      <c r="A1361" s="1"/>
      <c r="B1361" s="1"/>
      <c r="C1361" s="1"/>
      <c r="G1361" s="1"/>
      <c r="H1361" s="18" t="n">
        <v>4</v>
      </c>
      <c r="K1361" s="12"/>
    </row>
    <row r="1362" customFormat="false" ht="39.75" hidden="false" customHeight="false" outlineLevel="0" collapsed="false">
      <c r="A1362" s="28" t="s">
        <v>19</v>
      </c>
      <c r="B1362" s="28" t="s">
        <v>771</v>
      </c>
      <c r="C1362" s="28" t="s">
        <v>772</v>
      </c>
      <c r="D1362" s="28" t="s">
        <v>773</v>
      </c>
      <c r="E1362" s="28" t="s">
        <v>774</v>
      </c>
      <c r="G1362" s="28" t="s">
        <v>775</v>
      </c>
      <c r="H1362" s="28" t="s">
        <v>776</v>
      </c>
      <c r="J1362" s="28" t="s">
        <v>777</v>
      </c>
      <c r="K1362" s="28" t="s">
        <v>778</v>
      </c>
      <c r="L1362" s="28" t="s">
        <v>779</v>
      </c>
      <c r="M1362" s="28" t="s">
        <v>780</v>
      </c>
      <c r="N1362" s="28" t="s">
        <v>781</v>
      </c>
      <c r="O1362" s="28" t="s">
        <v>782</v>
      </c>
      <c r="P1362" s="28" t="s">
        <v>783</v>
      </c>
      <c r="Q1362" s="28" t="s">
        <v>784</v>
      </c>
      <c r="S1362" s="28" t="s">
        <v>785</v>
      </c>
      <c r="T1362" s="28" t="s">
        <v>786</v>
      </c>
    </row>
    <row r="1363" customFormat="false" ht="12.8" hidden="false" customHeight="false" outlineLevel="0" collapsed="false">
      <c r="A1363" s="29" t="s">
        <v>742</v>
      </c>
      <c r="B1363" s="16" t="s">
        <v>383</v>
      </c>
      <c r="C1363" s="16" t="s">
        <v>385</v>
      </c>
      <c r="D1363" s="18" t="n">
        <v>12</v>
      </c>
      <c r="E1363" s="18" t="n">
        <v>0</v>
      </c>
      <c r="G1363" s="30" t="n">
        <f aca="true">IFERROR(MATCH(TRUE(),INDEX(ISBLANK(OFFSET(G1364,0,1,1,200)),0,0),0)-1,200)</f>
        <v>1</v>
      </c>
      <c r="H1363" s="12" t="s">
        <v>787</v>
      </c>
      <c r="J1363" s="30" t="n">
        <f aca="true">IFERROR(MATCH(TRUE(),INDEX(ISBLANK(OFFSET(J1364,0,1,1,200)),0,0),0)-1,200)</f>
        <v>0</v>
      </c>
      <c r="K1363" s="12"/>
      <c r="L1363" s="31"/>
      <c r="M1363" s="31"/>
      <c r="N1363" s="32" t="s">
        <v>12</v>
      </c>
      <c r="O1363" s="31" t="n">
        <v>1</v>
      </c>
      <c r="P1363" s="30" t="n">
        <f aca="true">IFERROR(MATCH(TRUE(),INDEX(ISBLANK(OFFSET(P1363,0,1,1,200)),0,0),0)-1,200)</f>
        <v>1</v>
      </c>
      <c r="Q1363" s="33" t="n">
        <v>1</v>
      </c>
      <c r="S1363" s="30" t="n">
        <f aca="true">IFERROR(MATCH(TRUE(),INDEX(ISBLANK(OFFSET(S1364,0,1,1,200)),0,0),0)-1,200)</f>
        <v>0</v>
      </c>
      <c r="T1363" s="12"/>
    </row>
    <row r="1364" customFormat="false" ht="12.8" hidden="false" customHeight="false" outlineLevel="0" collapsed="false">
      <c r="A1364" s="1"/>
      <c r="B1364" s="1"/>
      <c r="C1364" s="1"/>
      <c r="G1364" s="1"/>
      <c r="H1364" s="12" t="s">
        <v>788</v>
      </c>
      <c r="K1364" s="12"/>
      <c r="T1364" s="12"/>
    </row>
    <row r="1365" customFormat="false" ht="12.8" hidden="false" customHeight="false" outlineLevel="0" collapsed="false">
      <c r="A1365" s="1"/>
      <c r="B1365" s="1"/>
      <c r="C1365" s="1"/>
      <c r="G1365" s="1"/>
      <c r="H1365" s="18" t="n">
        <v>19</v>
      </c>
      <c r="K1365" s="12"/>
    </row>
    <row r="1366" customFormat="false" ht="39.75" hidden="false" customHeight="false" outlineLevel="0" collapsed="false">
      <c r="A1366" s="28" t="s">
        <v>19</v>
      </c>
      <c r="B1366" s="28" t="s">
        <v>771</v>
      </c>
      <c r="C1366" s="28" t="s">
        <v>772</v>
      </c>
      <c r="D1366" s="28" t="s">
        <v>773</v>
      </c>
      <c r="E1366" s="28" t="s">
        <v>774</v>
      </c>
      <c r="G1366" s="28" t="s">
        <v>775</v>
      </c>
      <c r="H1366" s="28" t="s">
        <v>776</v>
      </c>
      <c r="J1366" s="28" t="s">
        <v>777</v>
      </c>
      <c r="K1366" s="28" t="s">
        <v>778</v>
      </c>
      <c r="L1366" s="28" t="s">
        <v>779</v>
      </c>
      <c r="M1366" s="28" t="s">
        <v>780</v>
      </c>
      <c r="N1366" s="28" t="s">
        <v>781</v>
      </c>
      <c r="O1366" s="28" t="s">
        <v>782</v>
      </c>
      <c r="P1366" s="28" t="s">
        <v>783</v>
      </c>
      <c r="Q1366" s="28" t="s">
        <v>784</v>
      </c>
      <c r="S1366" s="28" t="s">
        <v>785</v>
      </c>
      <c r="T1366" s="28" t="s">
        <v>786</v>
      </c>
    </row>
    <row r="1367" customFormat="false" ht="12.8" hidden="false" customHeight="false" outlineLevel="0" collapsed="false">
      <c r="A1367" s="29" t="s">
        <v>742</v>
      </c>
      <c r="B1367" s="16" t="s">
        <v>395</v>
      </c>
      <c r="C1367" s="16" t="s">
        <v>397</v>
      </c>
      <c r="D1367" s="18" t="n">
        <v>12</v>
      </c>
      <c r="E1367" s="18" t="n">
        <v>0</v>
      </c>
      <c r="G1367" s="30" t="n">
        <f aca="true">IFERROR(MATCH(TRUE(),INDEX(ISBLANK(OFFSET(G1368,0,1,1,200)),0,0),0)-1,200)</f>
        <v>1</v>
      </c>
      <c r="H1367" s="12" t="s">
        <v>787</v>
      </c>
      <c r="J1367" s="30" t="n">
        <f aca="true">IFERROR(MATCH(TRUE(),INDEX(ISBLANK(OFFSET(J1368,0,1,1,200)),0,0),0)-1,200)</f>
        <v>0</v>
      </c>
      <c r="K1367" s="12"/>
      <c r="L1367" s="31"/>
      <c r="M1367" s="31"/>
      <c r="N1367" s="32" t="s">
        <v>12</v>
      </c>
      <c r="O1367" s="31" t="n">
        <v>1</v>
      </c>
      <c r="P1367" s="30" t="n">
        <f aca="true">IFERROR(MATCH(TRUE(),INDEX(ISBLANK(OFFSET(P1367,0,1,1,200)),0,0),0)-1,200)</f>
        <v>1</v>
      </c>
      <c r="Q1367" s="33" t="n">
        <v>1</v>
      </c>
      <c r="S1367" s="30" t="n">
        <f aca="true">IFERROR(MATCH(TRUE(),INDEX(ISBLANK(OFFSET(S1368,0,1,1,200)),0,0),0)-1,200)</f>
        <v>0</v>
      </c>
      <c r="T1367" s="12"/>
    </row>
    <row r="1368" customFormat="false" ht="12.8" hidden="false" customHeight="false" outlineLevel="0" collapsed="false">
      <c r="A1368" s="1"/>
      <c r="B1368" s="1"/>
      <c r="C1368" s="1"/>
      <c r="G1368" s="1"/>
      <c r="H1368" s="12" t="s">
        <v>788</v>
      </c>
      <c r="K1368" s="12"/>
      <c r="T1368" s="12"/>
    </row>
    <row r="1369" customFormat="false" ht="12.8" hidden="false" customHeight="false" outlineLevel="0" collapsed="false">
      <c r="A1369" s="1"/>
      <c r="B1369" s="1"/>
      <c r="C1369" s="1"/>
      <c r="G1369" s="1"/>
      <c r="H1369" s="18" t="n">
        <v>6</v>
      </c>
      <c r="K1369" s="12"/>
    </row>
    <row r="1370" customFormat="false" ht="39.75" hidden="false" customHeight="false" outlineLevel="0" collapsed="false">
      <c r="A1370" s="28" t="s">
        <v>19</v>
      </c>
      <c r="B1370" s="28" t="s">
        <v>771</v>
      </c>
      <c r="C1370" s="28" t="s">
        <v>772</v>
      </c>
      <c r="D1370" s="28" t="s">
        <v>773</v>
      </c>
      <c r="E1370" s="28" t="s">
        <v>774</v>
      </c>
      <c r="G1370" s="28" t="s">
        <v>775</v>
      </c>
      <c r="H1370" s="28" t="s">
        <v>776</v>
      </c>
      <c r="J1370" s="28" t="s">
        <v>777</v>
      </c>
      <c r="K1370" s="28" t="s">
        <v>778</v>
      </c>
      <c r="L1370" s="28" t="s">
        <v>779</v>
      </c>
      <c r="M1370" s="28" t="s">
        <v>780</v>
      </c>
      <c r="N1370" s="28" t="s">
        <v>781</v>
      </c>
      <c r="O1370" s="28" t="s">
        <v>782</v>
      </c>
      <c r="P1370" s="28" t="s">
        <v>783</v>
      </c>
      <c r="Q1370" s="28" t="s">
        <v>784</v>
      </c>
      <c r="S1370" s="28" t="s">
        <v>785</v>
      </c>
      <c r="T1370" s="28" t="s">
        <v>786</v>
      </c>
    </row>
    <row r="1371" customFormat="false" ht="12.8" hidden="false" customHeight="false" outlineLevel="0" collapsed="false">
      <c r="A1371" s="29" t="s">
        <v>742</v>
      </c>
      <c r="B1371" s="16" t="s">
        <v>401</v>
      </c>
      <c r="C1371" s="16" t="s">
        <v>403</v>
      </c>
      <c r="D1371" s="18" t="n">
        <v>12</v>
      </c>
      <c r="E1371" s="18" t="n">
        <v>0</v>
      </c>
      <c r="G1371" s="30" t="n">
        <f aca="true">IFERROR(MATCH(TRUE(),INDEX(ISBLANK(OFFSET(G1372,0,1,1,200)),0,0),0)-1,200)</f>
        <v>1</v>
      </c>
      <c r="H1371" s="12" t="s">
        <v>787</v>
      </c>
      <c r="J1371" s="30" t="n">
        <f aca="true">IFERROR(MATCH(TRUE(),INDEX(ISBLANK(OFFSET(J1372,0,1,1,200)),0,0),0)-1,200)</f>
        <v>0</v>
      </c>
      <c r="K1371" s="12"/>
      <c r="L1371" s="31"/>
      <c r="M1371" s="31"/>
      <c r="N1371" s="32" t="s">
        <v>12</v>
      </c>
      <c r="O1371" s="31" t="n">
        <v>1</v>
      </c>
      <c r="P1371" s="30" t="n">
        <f aca="true">IFERROR(MATCH(TRUE(),INDEX(ISBLANK(OFFSET(P1371,0,1,1,200)),0,0),0)-1,200)</f>
        <v>1</v>
      </c>
      <c r="Q1371" s="33" t="n">
        <v>1</v>
      </c>
      <c r="S1371" s="30" t="n">
        <f aca="true">IFERROR(MATCH(TRUE(),INDEX(ISBLANK(OFFSET(S1372,0,1,1,200)),0,0),0)-1,200)</f>
        <v>0</v>
      </c>
      <c r="T1371" s="12"/>
    </row>
    <row r="1372" customFormat="false" ht="12.8" hidden="false" customHeight="false" outlineLevel="0" collapsed="false">
      <c r="A1372" s="1"/>
      <c r="B1372" s="1"/>
      <c r="C1372" s="1"/>
      <c r="G1372" s="1"/>
      <c r="H1372" s="12" t="s">
        <v>788</v>
      </c>
      <c r="K1372" s="12"/>
      <c r="T1372" s="12"/>
    </row>
    <row r="1373" customFormat="false" ht="12.8" hidden="false" customHeight="false" outlineLevel="0" collapsed="false">
      <c r="A1373" s="1"/>
      <c r="B1373" s="1"/>
      <c r="C1373" s="1"/>
      <c r="G1373" s="1"/>
      <c r="H1373" s="18" t="n">
        <v>6</v>
      </c>
      <c r="K1373" s="12"/>
    </row>
    <row r="1374" customFormat="false" ht="39.75" hidden="false" customHeight="false" outlineLevel="0" collapsed="false">
      <c r="A1374" s="28" t="s">
        <v>19</v>
      </c>
      <c r="B1374" s="28" t="s">
        <v>771</v>
      </c>
      <c r="C1374" s="28" t="s">
        <v>772</v>
      </c>
      <c r="D1374" s="28" t="s">
        <v>773</v>
      </c>
      <c r="E1374" s="28" t="s">
        <v>774</v>
      </c>
      <c r="G1374" s="28" t="s">
        <v>775</v>
      </c>
      <c r="H1374" s="28" t="s">
        <v>776</v>
      </c>
      <c r="J1374" s="28" t="s">
        <v>777</v>
      </c>
      <c r="K1374" s="28" t="s">
        <v>778</v>
      </c>
      <c r="L1374" s="28" t="s">
        <v>779</v>
      </c>
      <c r="M1374" s="28" t="s">
        <v>780</v>
      </c>
      <c r="N1374" s="28" t="s">
        <v>781</v>
      </c>
      <c r="O1374" s="28" t="s">
        <v>782</v>
      </c>
      <c r="P1374" s="28" t="s">
        <v>783</v>
      </c>
      <c r="Q1374" s="28" t="s">
        <v>784</v>
      </c>
      <c r="S1374" s="28" t="s">
        <v>785</v>
      </c>
      <c r="T1374" s="28" t="s">
        <v>786</v>
      </c>
    </row>
    <row r="1375" customFormat="false" ht="12.8" hidden="false" customHeight="false" outlineLevel="0" collapsed="false">
      <c r="A1375" s="29" t="s">
        <v>730</v>
      </c>
      <c r="B1375" s="16" t="s">
        <v>417</v>
      </c>
      <c r="C1375" s="16" t="s">
        <v>419</v>
      </c>
      <c r="D1375" s="18" t="n">
        <v>12</v>
      </c>
      <c r="E1375" s="18" t="n">
        <v>0</v>
      </c>
      <c r="G1375" s="30" t="n">
        <f aca="true">IFERROR(MATCH(TRUE(),INDEX(ISBLANK(OFFSET(G1376,0,1,1,200)),0,0),0)-1,200)</f>
        <v>1</v>
      </c>
      <c r="H1375" s="12" t="s">
        <v>787</v>
      </c>
      <c r="J1375" s="30" t="n">
        <f aca="true">IFERROR(MATCH(TRUE(),INDEX(ISBLANK(OFFSET(J1376,0,1,1,200)),0,0),0)-1,200)</f>
        <v>0</v>
      </c>
      <c r="K1375" s="12"/>
      <c r="L1375" s="31"/>
      <c r="M1375" s="31"/>
      <c r="N1375" s="32" t="s">
        <v>12</v>
      </c>
      <c r="O1375" s="31" t="n">
        <v>1</v>
      </c>
      <c r="P1375" s="30" t="n">
        <f aca="true">IFERROR(MATCH(TRUE(),INDEX(ISBLANK(OFFSET(P1375,0,1,1,200)),0,0),0)-1,200)</f>
        <v>1</v>
      </c>
      <c r="Q1375" s="33" t="n">
        <v>1</v>
      </c>
      <c r="S1375" s="30" t="n">
        <f aca="true">IFERROR(MATCH(TRUE(),INDEX(ISBLANK(OFFSET(S1376,0,1,1,200)),0,0),0)-1,200)</f>
        <v>0</v>
      </c>
      <c r="T1375" s="12"/>
    </row>
    <row r="1376" customFormat="false" ht="12.8" hidden="false" customHeight="false" outlineLevel="0" collapsed="false">
      <c r="A1376" s="1"/>
      <c r="B1376" s="1"/>
      <c r="C1376" s="1"/>
      <c r="G1376" s="1"/>
      <c r="H1376" s="12" t="s">
        <v>788</v>
      </c>
      <c r="K1376" s="12"/>
      <c r="T1376" s="12"/>
    </row>
    <row r="1377" customFormat="false" ht="12.8" hidden="false" customHeight="false" outlineLevel="0" collapsed="false">
      <c r="A1377" s="1"/>
      <c r="B1377" s="1"/>
      <c r="C1377" s="1"/>
      <c r="G1377" s="1"/>
      <c r="H1377" s="18" t="n">
        <v>2</v>
      </c>
      <c r="K1377" s="12"/>
    </row>
    <row r="1378" customFormat="false" ht="39.75" hidden="false" customHeight="false" outlineLevel="0" collapsed="false">
      <c r="A1378" s="28" t="s">
        <v>19</v>
      </c>
      <c r="B1378" s="28" t="s">
        <v>771</v>
      </c>
      <c r="C1378" s="28" t="s">
        <v>772</v>
      </c>
      <c r="D1378" s="28" t="s">
        <v>773</v>
      </c>
      <c r="E1378" s="28" t="s">
        <v>774</v>
      </c>
      <c r="G1378" s="28" t="s">
        <v>775</v>
      </c>
      <c r="H1378" s="28" t="s">
        <v>776</v>
      </c>
      <c r="J1378" s="28" t="s">
        <v>777</v>
      </c>
      <c r="K1378" s="28" t="s">
        <v>778</v>
      </c>
      <c r="L1378" s="28" t="s">
        <v>779</v>
      </c>
      <c r="M1378" s="28" t="s">
        <v>780</v>
      </c>
      <c r="N1378" s="28" t="s">
        <v>781</v>
      </c>
      <c r="O1378" s="28" t="s">
        <v>782</v>
      </c>
      <c r="P1378" s="28" t="s">
        <v>783</v>
      </c>
      <c r="Q1378" s="28" t="s">
        <v>784</v>
      </c>
      <c r="S1378" s="28" t="s">
        <v>785</v>
      </c>
      <c r="T1378" s="28" t="s">
        <v>786</v>
      </c>
    </row>
    <row r="1379" customFormat="false" ht="12.8" hidden="false" customHeight="false" outlineLevel="0" collapsed="false">
      <c r="A1379" s="29" t="s">
        <v>730</v>
      </c>
      <c r="B1379" s="16" t="s">
        <v>423</v>
      </c>
      <c r="C1379" s="16" t="s">
        <v>425</v>
      </c>
      <c r="D1379" s="18" t="n">
        <v>12</v>
      </c>
      <c r="E1379" s="18" t="n">
        <v>0</v>
      </c>
      <c r="G1379" s="30" t="n">
        <f aca="true">IFERROR(MATCH(TRUE(),INDEX(ISBLANK(OFFSET(G1380,0,1,1,200)),0,0),0)-1,200)</f>
        <v>1</v>
      </c>
      <c r="H1379" s="12" t="s">
        <v>787</v>
      </c>
      <c r="J1379" s="30" t="n">
        <f aca="true">IFERROR(MATCH(TRUE(),INDEX(ISBLANK(OFFSET(J1380,0,1,1,200)),0,0),0)-1,200)</f>
        <v>0</v>
      </c>
      <c r="K1379" s="12"/>
      <c r="L1379" s="31"/>
      <c r="M1379" s="31"/>
      <c r="N1379" s="32" t="s">
        <v>12</v>
      </c>
      <c r="O1379" s="31" t="n">
        <v>1</v>
      </c>
      <c r="P1379" s="30" t="n">
        <f aca="true">IFERROR(MATCH(TRUE(),INDEX(ISBLANK(OFFSET(P1379,0,1,1,200)),0,0),0)-1,200)</f>
        <v>1</v>
      </c>
      <c r="Q1379" s="33" t="n">
        <v>1</v>
      </c>
      <c r="S1379" s="30" t="n">
        <f aca="true">IFERROR(MATCH(TRUE(),INDEX(ISBLANK(OFFSET(S1380,0,1,1,200)),0,0),0)-1,200)</f>
        <v>0</v>
      </c>
      <c r="T1379" s="12"/>
    </row>
    <row r="1380" customFormat="false" ht="12.8" hidden="false" customHeight="false" outlineLevel="0" collapsed="false">
      <c r="A1380" s="1"/>
      <c r="B1380" s="1"/>
      <c r="C1380" s="1"/>
      <c r="G1380" s="1"/>
      <c r="H1380" s="12" t="s">
        <v>788</v>
      </c>
      <c r="K1380" s="12"/>
      <c r="T1380" s="12"/>
    </row>
    <row r="1381" customFormat="false" ht="12.8" hidden="false" customHeight="false" outlineLevel="0" collapsed="false">
      <c r="A1381" s="1"/>
      <c r="B1381" s="1"/>
      <c r="C1381" s="1"/>
      <c r="G1381" s="1"/>
      <c r="H1381" s="18" t="n">
        <v>0</v>
      </c>
      <c r="K1381" s="12"/>
    </row>
    <row r="1382" customFormat="false" ht="39.75" hidden="false" customHeight="false" outlineLevel="0" collapsed="false">
      <c r="A1382" s="28" t="s">
        <v>19</v>
      </c>
      <c r="B1382" s="28" t="s">
        <v>771</v>
      </c>
      <c r="C1382" s="28" t="s">
        <v>772</v>
      </c>
      <c r="D1382" s="28" t="s">
        <v>773</v>
      </c>
      <c r="E1382" s="28" t="s">
        <v>774</v>
      </c>
      <c r="G1382" s="28" t="s">
        <v>775</v>
      </c>
      <c r="H1382" s="28" t="s">
        <v>776</v>
      </c>
      <c r="J1382" s="28" t="s">
        <v>777</v>
      </c>
      <c r="K1382" s="28" t="s">
        <v>778</v>
      </c>
      <c r="L1382" s="28" t="s">
        <v>779</v>
      </c>
      <c r="M1382" s="28" t="s">
        <v>780</v>
      </c>
      <c r="N1382" s="28" t="s">
        <v>781</v>
      </c>
      <c r="O1382" s="28" t="s">
        <v>782</v>
      </c>
      <c r="P1382" s="28" t="s">
        <v>783</v>
      </c>
      <c r="Q1382" s="28" t="s">
        <v>784</v>
      </c>
      <c r="S1382" s="28" t="s">
        <v>785</v>
      </c>
      <c r="T1382" s="28" t="s">
        <v>786</v>
      </c>
    </row>
    <row r="1383" customFormat="false" ht="12.8" hidden="false" customHeight="false" outlineLevel="0" collapsed="false">
      <c r="A1383" s="29" t="s">
        <v>730</v>
      </c>
      <c r="B1383" s="16" t="s">
        <v>428</v>
      </c>
      <c r="C1383" s="16" t="s">
        <v>430</v>
      </c>
      <c r="D1383" s="18" t="n">
        <v>12</v>
      </c>
      <c r="E1383" s="18" t="n">
        <v>0</v>
      </c>
      <c r="G1383" s="30" t="n">
        <f aca="true">IFERROR(MATCH(TRUE(),INDEX(ISBLANK(OFFSET(G1384,0,1,1,200)),0,0),0)-1,200)</f>
        <v>1</v>
      </c>
      <c r="H1383" s="12" t="s">
        <v>787</v>
      </c>
      <c r="J1383" s="30" t="n">
        <f aca="true">IFERROR(MATCH(TRUE(),INDEX(ISBLANK(OFFSET(J1384,0,1,1,200)),0,0),0)-1,200)</f>
        <v>0</v>
      </c>
      <c r="K1383" s="12"/>
      <c r="L1383" s="31"/>
      <c r="M1383" s="31"/>
      <c r="N1383" s="32" t="s">
        <v>12</v>
      </c>
      <c r="O1383" s="31" t="n">
        <v>1</v>
      </c>
      <c r="P1383" s="30" t="n">
        <f aca="true">IFERROR(MATCH(TRUE(),INDEX(ISBLANK(OFFSET(P1383,0,1,1,200)),0,0),0)-1,200)</f>
        <v>1</v>
      </c>
      <c r="Q1383" s="33" t="n">
        <v>1</v>
      </c>
      <c r="S1383" s="30" t="n">
        <f aca="true">IFERROR(MATCH(TRUE(),INDEX(ISBLANK(OFFSET(S1384,0,1,1,200)),0,0),0)-1,200)</f>
        <v>0</v>
      </c>
      <c r="T1383" s="12"/>
    </row>
    <row r="1384" customFormat="false" ht="12.8" hidden="false" customHeight="false" outlineLevel="0" collapsed="false">
      <c r="A1384" s="1"/>
      <c r="B1384" s="1"/>
      <c r="C1384" s="1"/>
      <c r="G1384" s="1"/>
      <c r="H1384" s="12" t="s">
        <v>788</v>
      </c>
      <c r="K1384" s="12"/>
      <c r="T1384" s="12"/>
    </row>
    <row r="1385" customFormat="false" ht="12.8" hidden="false" customHeight="false" outlineLevel="0" collapsed="false">
      <c r="A1385" s="1"/>
      <c r="B1385" s="1"/>
      <c r="C1385" s="1"/>
      <c r="G1385" s="1"/>
      <c r="H1385" s="18" t="n">
        <v>1</v>
      </c>
      <c r="K1385" s="12"/>
    </row>
    <row r="1386" customFormat="false" ht="39.75" hidden="false" customHeight="false" outlineLevel="0" collapsed="false">
      <c r="A1386" s="28" t="s">
        <v>19</v>
      </c>
      <c r="B1386" s="28" t="s">
        <v>771</v>
      </c>
      <c r="C1386" s="28" t="s">
        <v>772</v>
      </c>
      <c r="D1386" s="28" t="s">
        <v>773</v>
      </c>
      <c r="E1386" s="28" t="s">
        <v>774</v>
      </c>
      <c r="G1386" s="28" t="s">
        <v>775</v>
      </c>
      <c r="H1386" s="28" t="s">
        <v>776</v>
      </c>
      <c r="J1386" s="28" t="s">
        <v>777</v>
      </c>
      <c r="K1386" s="28" t="s">
        <v>778</v>
      </c>
      <c r="L1386" s="28" t="s">
        <v>779</v>
      </c>
      <c r="M1386" s="28" t="s">
        <v>780</v>
      </c>
      <c r="N1386" s="28" t="s">
        <v>781</v>
      </c>
      <c r="O1386" s="28" t="s">
        <v>782</v>
      </c>
      <c r="P1386" s="28" t="s">
        <v>783</v>
      </c>
      <c r="Q1386" s="28" t="s">
        <v>784</v>
      </c>
      <c r="S1386" s="28" t="s">
        <v>785</v>
      </c>
      <c r="T1386" s="28" t="s">
        <v>786</v>
      </c>
    </row>
    <row r="1387" customFormat="false" ht="12.8" hidden="false" customHeight="false" outlineLevel="0" collapsed="false">
      <c r="A1387" s="29" t="s">
        <v>730</v>
      </c>
      <c r="B1387" s="16" t="s">
        <v>434</v>
      </c>
      <c r="C1387" s="16" t="s">
        <v>436</v>
      </c>
      <c r="D1387" s="18" t="n">
        <v>12</v>
      </c>
      <c r="E1387" s="18" t="n">
        <v>0</v>
      </c>
      <c r="G1387" s="30" t="n">
        <f aca="true">IFERROR(MATCH(TRUE(),INDEX(ISBLANK(OFFSET(G1388,0,1,1,200)),0,0),0)-1,200)</f>
        <v>1</v>
      </c>
      <c r="H1387" s="12" t="s">
        <v>787</v>
      </c>
      <c r="J1387" s="30" t="n">
        <f aca="true">IFERROR(MATCH(TRUE(),INDEX(ISBLANK(OFFSET(J1388,0,1,1,200)),0,0),0)-1,200)</f>
        <v>0</v>
      </c>
      <c r="K1387" s="12"/>
      <c r="L1387" s="31"/>
      <c r="M1387" s="31"/>
      <c r="N1387" s="32" t="s">
        <v>12</v>
      </c>
      <c r="O1387" s="31" t="n">
        <v>1</v>
      </c>
      <c r="P1387" s="30" t="n">
        <f aca="true">IFERROR(MATCH(TRUE(),INDEX(ISBLANK(OFFSET(P1387,0,1,1,200)),0,0),0)-1,200)</f>
        <v>1</v>
      </c>
      <c r="Q1387" s="33" t="n">
        <v>1</v>
      </c>
      <c r="S1387" s="30" t="n">
        <f aca="true">IFERROR(MATCH(TRUE(),INDEX(ISBLANK(OFFSET(S1388,0,1,1,200)),0,0),0)-1,200)</f>
        <v>0</v>
      </c>
      <c r="T1387" s="12"/>
    </row>
    <row r="1388" customFormat="false" ht="12.8" hidden="false" customHeight="false" outlineLevel="0" collapsed="false">
      <c r="A1388" s="1"/>
      <c r="B1388" s="1"/>
      <c r="C1388" s="1"/>
      <c r="G1388" s="1"/>
      <c r="H1388" s="12" t="s">
        <v>788</v>
      </c>
      <c r="K1388" s="12"/>
      <c r="T1388" s="12"/>
    </row>
    <row r="1389" customFormat="false" ht="12.8" hidden="false" customHeight="false" outlineLevel="0" collapsed="false">
      <c r="A1389" s="1"/>
      <c r="B1389" s="1"/>
      <c r="C1389" s="1"/>
      <c r="G1389" s="1"/>
      <c r="H1389" s="18" t="n">
        <v>2</v>
      </c>
      <c r="K1389" s="12"/>
    </row>
    <row r="1390" customFormat="false" ht="39.75" hidden="false" customHeight="false" outlineLevel="0" collapsed="false">
      <c r="A1390" s="28" t="s">
        <v>19</v>
      </c>
      <c r="B1390" s="28" t="s">
        <v>771</v>
      </c>
      <c r="C1390" s="28" t="s">
        <v>772</v>
      </c>
      <c r="D1390" s="28" t="s">
        <v>773</v>
      </c>
      <c r="E1390" s="28" t="s">
        <v>774</v>
      </c>
      <c r="G1390" s="28" t="s">
        <v>775</v>
      </c>
      <c r="H1390" s="28" t="s">
        <v>776</v>
      </c>
      <c r="J1390" s="28" t="s">
        <v>777</v>
      </c>
      <c r="K1390" s="28" t="s">
        <v>778</v>
      </c>
      <c r="L1390" s="28" t="s">
        <v>779</v>
      </c>
      <c r="M1390" s="28" t="s">
        <v>780</v>
      </c>
      <c r="N1390" s="28" t="s">
        <v>781</v>
      </c>
      <c r="O1390" s="28" t="s">
        <v>782</v>
      </c>
      <c r="P1390" s="28" t="s">
        <v>783</v>
      </c>
      <c r="Q1390" s="28" t="s">
        <v>784</v>
      </c>
      <c r="S1390" s="28" t="s">
        <v>785</v>
      </c>
      <c r="T1390" s="28" t="s">
        <v>786</v>
      </c>
    </row>
    <row r="1391" customFormat="false" ht="12.8" hidden="false" customHeight="false" outlineLevel="0" collapsed="false">
      <c r="A1391" s="29" t="s">
        <v>730</v>
      </c>
      <c r="B1391" s="16" t="s">
        <v>440</v>
      </c>
      <c r="C1391" s="16" t="s">
        <v>442</v>
      </c>
      <c r="D1391" s="18" t="n">
        <v>12</v>
      </c>
      <c r="E1391" s="18" t="n">
        <v>0</v>
      </c>
      <c r="G1391" s="30" t="n">
        <f aca="true">IFERROR(MATCH(TRUE(),INDEX(ISBLANK(OFFSET(G1392,0,1,1,200)),0,0),0)-1,200)</f>
        <v>1</v>
      </c>
      <c r="H1391" s="12" t="s">
        <v>787</v>
      </c>
      <c r="J1391" s="30" t="n">
        <f aca="true">IFERROR(MATCH(TRUE(),INDEX(ISBLANK(OFFSET(J1392,0,1,1,200)),0,0),0)-1,200)</f>
        <v>0</v>
      </c>
      <c r="K1391" s="12"/>
      <c r="L1391" s="31"/>
      <c r="M1391" s="31"/>
      <c r="N1391" s="32" t="s">
        <v>12</v>
      </c>
      <c r="O1391" s="31" t="n">
        <v>1</v>
      </c>
      <c r="P1391" s="30" t="n">
        <f aca="true">IFERROR(MATCH(TRUE(),INDEX(ISBLANK(OFFSET(P1391,0,1,1,200)),0,0),0)-1,200)</f>
        <v>1</v>
      </c>
      <c r="Q1391" s="33" t="n">
        <v>1</v>
      </c>
      <c r="S1391" s="30" t="n">
        <f aca="true">IFERROR(MATCH(TRUE(),INDEX(ISBLANK(OFFSET(S1392,0,1,1,200)),0,0),0)-1,200)</f>
        <v>0</v>
      </c>
      <c r="T1391" s="12"/>
    </row>
    <row r="1392" customFormat="false" ht="12.8" hidden="false" customHeight="false" outlineLevel="0" collapsed="false">
      <c r="A1392" s="1"/>
      <c r="B1392" s="1"/>
      <c r="C1392" s="1"/>
      <c r="G1392" s="1"/>
      <c r="H1392" s="12" t="s">
        <v>788</v>
      </c>
      <c r="K1392" s="12"/>
      <c r="T1392" s="12"/>
    </row>
    <row r="1393" customFormat="false" ht="12.8" hidden="false" customHeight="false" outlineLevel="0" collapsed="false">
      <c r="A1393" s="1"/>
      <c r="B1393" s="1"/>
      <c r="C1393" s="1"/>
      <c r="G1393" s="1"/>
      <c r="H1393" s="18" t="n">
        <v>1</v>
      </c>
      <c r="K1393" s="12"/>
    </row>
    <row r="1394" customFormat="false" ht="39.75" hidden="false" customHeight="false" outlineLevel="0" collapsed="false">
      <c r="A1394" s="28" t="s">
        <v>19</v>
      </c>
      <c r="B1394" s="28" t="s">
        <v>771</v>
      </c>
      <c r="C1394" s="28" t="s">
        <v>772</v>
      </c>
      <c r="D1394" s="28" t="s">
        <v>773</v>
      </c>
      <c r="E1394" s="28" t="s">
        <v>774</v>
      </c>
      <c r="G1394" s="28" t="s">
        <v>775</v>
      </c>
      <c r="H1394" s="28" t="s">
        <v>776</v>
      </c>
      <c r="J1394" s="28" t="s">
        <v>777</v>
      </c>
      <c r="K1394" s="28" t="s">
        <v>778</v>
      </c>
      <c r="L1394" s="28" t="s">
        <v>779</v>
      </c>
      <c r="M1394" s="28" t="s">
        <v>780</v>
      </c>
      <c r="N1394" s="28" t="s">
        <v>781</v>
      </c>
      <c r="O1394" s="28" t="s">
        <v>782</v>
      </c>
      <c r="P1394" s="28" t="s">
        <v>783</v>
      </c>
      <c r="Q1394" s="28" t="s">
        <v>784</v>
      </c>
      <c r="S1394" s="28" t="s">
        <v>785</v>
      </c>
      <c r="T1394" s="28" t="s">
        <v>786</v>
      </c>
    </row>
    <row r="1395" customFormat="false" ht="12.8" hidden="false" customHeight="false" outlineLevel="0" collapsed="false">
      <c r="A1395" s="29" t="s">
        <v>730</v>
      </c>
      <c r="B1395" s="16" t="s">
        <v>446</v>
      </c>
      <c r="C1395" s="16" t="s">
        <v>448</v>
      </c>
      <c r="D1395" s="18" t="n">
        <v>12</v>
      </c>
      <c r="E1395" s="18" t="n">
        <v>0</v>
      </c>
      <c r="G1395" s="30" t="n">
        <f aca="true">IFERROR(MATCH(TRUE(),INDEX(ISBLANK(OFFSET(G1396,0,1,1,200)),0,0),0)-1,200)</f>
        <v>1</v>
      </c>
      <c r="H1395" s="12" t="s">
        <v>787</v>
      </c>
      <c r="J1395" s="30" t="n">
        <f aca="true">IFERROR(MATCH(TRUE(),INDEX(ISBLANK(OFFSET(J1396,0,1,1,200)),0,0),0)-1,200)</f>
        <v>0</v>
      </c>
      <c r="K1395" s="12"/>
      <c r="L1395" s="31"/>
      <c r="M1395" s="31"/>
      <c r="N1395" s="32" t="s">
        <v>12</v>
      </c>
      <c r="O1395" s="31" t="n">
        <v>1</v>
      </c>
      <c r="P1395" s="30" t="n">
        <f aca="true">IFERROR(MATCH(TRUE(),INDEX(ISBLANK(OFFSET(P1395,0,1,1,200)),0,0),0)-1,200)</f>
        <v>1</v>
      </c>
      <c r="Q1395" s="33" t="n">
        <v>1</v>
      </c>
      <c r="S1395" s="30" t="n">
        <f aca="true">IFERROR(MATCH(TRUE(),INDEX(ISBLANK(OFFSET(S1396,0,1,1,200)),0,0),0)-1,200)</f>
        <v>0</v>
      </c>
      <c r="T1395" s="12"/>
    </row>
    <row r="1396" customFormat="false" ht="12.8" hidden="false" customHeight="false" outlineLevel="0" collapsed="false">
      <c r="A1396" s="1"/>
      <c r="B1396" s="1"/>
      <c r="C1396" s="1"/>
      <c r="G1396" s="1"/>
      <c r="H1396" s="12" t="s">
        <v>788</v>
      </c>
      <c r="K1396" s="12"/>
      <c r="T1396" s="12"/>
    </row>
    <row r="1397" customFormat="false" ht="12.8" hidden="false" customHeight="false" outlineLevel="0" collapsed="false">
      <c r="A1397" s="1"/>
      <c r="B1397" s="1"/>
      <c r="C1397" s="1"/>
      <c r="G1397" s="1"/>
      <c r="H1397" s="18" t="n">
        <v>1</v>
      </c>
      <c r="K1397" s="12"/>
    </row>
    <row r="1398" customFormat="false" ht="39.75" hidden="false" customHeight="false" outlineLevel="0" collapsed="false">
      <c r="A1398" s="28" t="s">
        <v>19</v>
      </c>
      <c r="B1398" s="28" t="s">
        <v>771</v>
      </c>
      <c r="C1398" s="28" t="s">
        <v>772</v>
      </c>
      <c r="D1398" s="28" t="s">
        <v>773</v>
      </c>
      <c r="E1398" s="28" t="s">
        <v>774</v>
      </c>
      <c r="G1398" s="28" t="s">
        <v>775</v>
      </c>
      <c r="H1398" s="28" t="s">
        <v>776</v>
      </c>
      <c r="J1398" s="28" t="s">
        <v>777</v>
      </c>
      <c r="K1398" s="28" t="s">
        <v>778</v>
      </c>
      <c r="L1398" s="28" t="s">
        <v>779</v>
      </c>
      <c r="M1398" s="28" t="s">
        <v>780</v>
      </c>
      <c r="N1398" s="28" t="s">
        <v>781</v>
      </c>
      <c r="O1398" s="28" t="s">
        <v>782</v>
      </c>
      <c r="P1398" s="28" t="s">
        <v>783</v>
      </c>
      <c r="Q1398" s="28" t="s">
        <v>784</v>
      </c>
      <c r="S1398" s="28" t="s">
        <v>785</v>
      </c>
      <c r="T1398" s="28" t="s">
        <v>786</v>
      </c>
    </row>
    <row r="1399" customFormat="false" ht="12.8" hidden="false" customHeight="false" outlineLevel="0" collapsed="false">
      <c r="A1399" s="29" t="s">
        <v>730</v>
      </c>
      <c r="B1399" s="16" t="s">
        <v>452</v>
      </c>
      <c r="C1399" s="16" t="s">
        <v>454</v>
      </c>
      <c r="D1399" s="18" t="n">
        <v>12</v>
      </c>
      <c r="E1399" s="18" t="n">
        <v>0</v>
      </c>
      <c r="G1399" s="30" t="n">
        <f aca="true">IFERROR(MATCH(TRUE(),INDEX(ISBLANK(OFFSET(G1400,0,1,1,200)),0,0),0)-1,200)</f>
        <v>1</v>
      </c>
      <c r="H1399" s="12" t="s">
        <v>787</v>
      </c>
      <c r="J1399" s="30" t="n">
        <f aca="true">IFERROR(MATCH(TRUE(),INDEX(ISBLANK(OFFSET(J1400,0,1,1,200)),0,0),0)-1,200)</f>
        <v>0</v>
      </c>
      <c r="K1399" s="12"/>
      <c r="L1399" s="31"/>
      <c r="M1399" s="31"/>
      <c r="N1399" s="32" t="s">
        <v>12</v>
      </c>
      <c r="O1399" s="31" t="n">
        <v>1</v>
      </c>
      <c r="P1399" s="30" t="n">
        <f aca="true">IFERROR(MATCH(TRUE(),INDEX(ISBLANK(OFFSET(P1399,0,1,1,200)),0,0),0)-1,200)</f>
        <v>1</v>
      </c>
      <c r="Q1399" s="33" t="n">
        <v>1</v>
      </c>
      <c r="S1399" s="30" t="n">
        <f aca="true">IFERROR(MATCH(TRUE(),INDEX(ISBLANK(OFFSET(S1400,0,1,1,200)),0,0),0)-1,200)</f>
        <v>0</v>
      </c>
      <c r="T1399" s="12"/>
    </row>
    <row r="1400" customFormat="false" ht="12.8" hidden="false" customHeight="false" outlineLevel="0" collapsed="false">
      <c r="A1400" s="1"/>
      <c r="B1400" s="1"/>
      <c r="C1400" s="1"/>
      <c r="G1400" s="1"/>
      <c r="H1400" s="12" t="s">
        <v>788</v>
      </c>
      <c r="K1400" s="12"/>
      <c r="T1400" s="12"/>
    </row>
    <row r="1401" customFormat="false" ht="12.8" hidden="false" customHeight="false" outlineLevel="0" collapsed="false">
      <c r="A1401" s="1"/>
      <c r="B1401" s="1"/>
      <c r="C1401" s="1"/>
      <c r="G1401" s="1"/>
      <c r="H1401" s="18" t="n">
        <v>2</v>
      </c>
      <c r="K1401" s="12"/>
    </row>
    <row r="1402" customFormat="false" ht="39.75" hidden="false" customHeight="false" outlineLevel="0" collapsed="false">
      <c r="A1402" s="28" t="s">
        <v>19</v>
      </c>
      <c r="B1402" s="28" t="s">
        <v>771</v>
      </c>
      <c r="C1402" s="28" t="s">
        <v>772</v>
      </c>
      <c r="D1402" s="28" t="s">
        <v>773</v>
      </c>
      <c r="E1402" s="28" t="s">
        <v>774</v>
      </c>
      <c r="G1402" s="28" t="s">
        <v>775</v>
      </c>
      <c r="H1402" s="28" t="s">
        <v>776</v>
      </c>
      <c r="J1402" s="28" t="s">
        <v>777</v>
      </c>
      <c r="K1402" s="28" t="s">
        <v>778</v>
      </c>
      <c r="L1402" s="28" t="s">
        <v>779</v>
      </c>
      <c r="M1402" s="28" t="s">
        <v>780</v>
      </c>
      <c r="N1402" s="28" t="s">
        <v>781</v>
      </c>
      <c r="O1402" s="28" t="s">
        <v>782</v>
      </c>
      <c r="P1402" s="28" t="s">
        <v>783</v>
      </c>
      <c r="Q1402" s="28" t="s">
        <v>784</v>
      </c>
      <c r="S1402" s="28" t="s">
        <v>785</v>
      </c>
      <c r="T1402" s="28" t="s">
        <v>786</v>
      </c>
    </row>
    <row r="1403" customFormat="false" ht="12.8" hidden="false" customHeight="false" outlineLevel="0" collapsed="false">
      <c r="A1403" s="29" t="s">
        <v>730</v>
      </c>
      <c r="B1403" s="16" t="s">
        <v>458</v>
      </c>
      <c r="C1403" s="16" t="s">
        <v>460</v>
      </c>
      <c r="D1403" s="18" t="n">
        <v>12</v>
      </c>
      <c r="E1403" s="18" t="n">
        <v>0</v>
      </c>
      <c r="G1403" s="30" t="n">
        <f aca="true">IFERROR(MATCH(TRUE(),INDEX(ISBLANK(OFFSET(G1404,0,1,1,200)),0,0),0)-1,200)</f>
        <v>1</v>
      </c>
      <c r="H1403" s="12" t="s">
        <v>787</v>
      </c>
      <c r="J1403" s="30" t="n">
        <f aca="true">IFERROR(MATCH(TRUE(),INDEX(ISBLANK(OFFSET(J1404,0,1,1,200)),0,0),0)-1,200)</f>
        <v>0</v>
      </c>
      <c r="K1403" s="12"/>
      <c r="L1403" s="31"/>
      <c r="M1403" s="31"/>
      <c r="N1403" s="32" t="s">
        <v>12</v>
      </c>
      <c r="O1403" s="31" t="n">
        <v>1</v>
      </c>
      <c r="P1403" s="30" t="n">
        <f aca="true">IFERROR(MATCH(TRUE(),INDEX(ISBLANK(OFFSET(P1403,0,1,1,200)),0,0),0)-1,200)</f>
        <v>1</v>
      </c>
      <c r="Q1403" s="33" t="n">
        <v>1</v>
      </c>
      <c r="S1403" s="30" t="n">
        <f aca="true">IFERROR(MATCH(TRUE(),INDEX(ISBLANK(OFFSET(S1404,0,1,1,200)),0,0),0)-1,200)</f>
        <v>0</v>
      </c>
      <c r="T1403" s="12"/>
    </row>
    <row r="1404" customFormat="false" ht="12.8" hidden="false" customHeight="false" outlineLevel="0" collapsed="false">
      <c r="A1404" s="1"/>
      <c r="B1404" s="1"/>
      <c r="C1404" s="1"/>
      <c r="G1404" s="1"/>
      <c r="H1404" s="12" t="s">
        <v>788</v>
      </c>
      <c r="K1404" s="12"/>
      <c r="T1404" s="12"/>
    </row>
    <row r="1405" customFormat="false" ht="12.8" hidden="false" customHeight="false" outlineLevel="0" collapsed="false">
      <c r="A1405" s="1"/>
      <c r="B1405" s="1"/>
      <c r="C1405" s="1"/>
      <c r="G1405" s="1"/>
      <c r="H1405" s="18" t="n">
        <v>1</v>
      </c>
      <c r="K1405" s="12"/>
    </row>
    <row r="1406" customFormat="false" ht="39.75" hidden="false" customHeight="false" outlineLevel="0" collapsed="false">
      <c r="A1406" s="28" t="s">
        <v>19</v>
      </c>
      <c r="B1406" s="28" t="s">
        <v>771</v>
      </c>
      <c r="C1406" s="28" t="s">
        <v>772</v>
      </c>
      <c r="D1406" s="28" t="s">
        <v>773</v>
      </c>
      <c r="E1406" s="28" t="s">
        <v>774</v>
      </c>
      <c r="G1406" s="28" t="s">
        <v>775</v>
      </c>
      <c r="H1406" s="28" t="s">
        <v>776</v>
      </c>
      <c r="J1406" s="28" t="s">
        <v>777</v>
      </c>
      <c r="K1406" s="28" t="s">
        <v>778</v>
      </c>
      <c r="L1406" s="28" t="s">
        <v>779</v>
      </c>
      <c r="M1406" s="28" t="s">
        <v>780</v>
      </c>
      <c r="N1406" s="28" t="s">
        <v>781</v>
      </c>
      <c r="O1406" s="28" t="s">
        <v>782</v>
      </c>
      <c r="P1406" s="28" t="s">
        <v>783</v>
      </c>
      <c r="Q1406" s="28" t="s">
        <v>784</v>
      </c>
      <c r="S1406" s="28" t="s">
        <v>785</v>
      </c>
      <c r="T1406" s="28" t="s">
        <v>786</v>
      </c>
    </row>
    <row r="1407" customFormat="false" ht="12.8" hidden="false" customHeight="false" outlineLevel="0" collapsed="false">
      <c r="A1407" s="29" t="s">
        <v>730</v>
      </c>
      <c r="B1407" s="16" t="s">
        <v>464</v>
      </c>
      <c r="C1407" s="16" t="s">
        <v>466</v>
      </c>
      <c r="D1407" s="18" t="n">
        <v>12</v>
      </c>
      <c r="E1407" s="18" t="n">
        <v>0</v>
      </c>
      <c r="G1407" s="30" t="n">
        <f aca="true">IFERROR(MATCH(TRUE(),INDEX(ISBLANK(OFFSET(G1408,0,1,1,200)),0,0),0)-1,200)</f>
        <v>1</v>
      </c>
      <c r="H1407" s="12" t="s">
        <v>787</v>
      </c>
      <c r="J1407" s="30" t="n">
        <f aca="true">IFERROR(MATCH(TRUE(),INDEX(ISBLANK(OFFSET(J1408,0,1,1,200)),0,0),0)-1,200)</f>
        <v>0</v>
      </c>
      <c r="K1407" s="12"/>
      <c r="L1407" s="31"/>
      <c r="M1407" s="31"/>
      <c r="N1407" s="32" t="s">
        <v>12</v>
      </c>
      <c r="O1407" s="31" t="n">
        <v>1</v>
      </c>
      <c r="P1407" s="30" t="n">
        <f aca="true">IFERROR(MATCH(TRUE(),INDEX(ISBLANK(OFFSET(P1407,0,1,1,200)),0,0),0)-1,200)</f>
        <v>1</v>
      </c>
      <c r="Q1407" s="33" t="n">
        <v>1</v>
      </c>
      <c r="S1407" s="30" t="n">
        <f aca="true">IFERROR(MATCH(TRUE(),INDEX(ISBLANK(OFFSET(S1408,0,1,1,200)),0,0),0)-1,200)</f>
        <v>0</v>
      </c>
      <c r="T1407" s="12"/>
    </row>
    <row r="1408" customFormat="false" ht="12.8" hidden="false" customHeight="false" outlineLevel="0" collapsed="false">
      <c r="A1408" s="1"/>
      <c r="B1408" s="1"/>
      <c r="C1408" s="1"/>
      <c r="G1408" s="1"/>
      <c r="H1408" s="12" t="s">
        <v>788</v>
      </c>
      <c r="K1408" s="12"/>
      <c r="T1408" s="12"/>
    </row>
    <row r="1409" customFormat="false" ht="12.8" hidden="false" customHeight="false" outlineLevel="0" collapsed="false">
      <c r="A1409" s="1"/>
      <c r="B1409" s="1"/>
      <c r="C1409" s="1"/>
      <c r="G1409" s="1"/>
      <c r="H1409" s="18" t="n">
        <v>0</v>
      </c>
      <c r="K1409" s="12"/>
    </row>
    <row r="1410" customFormat="false" ht="39.75" hidden="false" customHeight="false" outlineLevel="0" collapsed="false">
      <c r="A1410" s="28" t="s">
        <v>19</v>
      </c>
      <c r="B1410" s="28" t="s">
        <v>771</v>
      </c>
      <c r="C1410" s="28" t="s">
        <v>772</v>
      </c>
      <c r="D1410" s="28" t="s">
        <v>773</v>
      </c>
      <c r="E1410" s="28" t="s">
        <v>774</v>
      </c>
      <c r="G1410" s="28" t="s">
        <v>775</v>
      </c>
      <c r="H1410" s="28" t="s">
        <v>776</v>
      </c>
      <c r="J1410" s="28" t="s">
        <v>777</v>
      </c>
      <c r="K1410" s="28" t="s">
        <v>778</v>
      </c>
      <c r="L1410" s="28" t="s">
        <v>779</v>
      </c>
      <c r="M1410" s="28" t="s">
        <v>780</v>
      </c>
      <c r="N1410" s="28" t="s">
        <v>781</v>
      </c>
      <c r="O1410" s="28" t="s">
        <v>782</v>
      </c>
      <c r="P1410" s="28" t="s">
        <v>783</v>
      </c>
      <c r="Q1410" s="28" t="s">
        <v>784</v>
      </c>
      <c r="S1410" s="28" t="s">
        <v>785</v>
      </c>
      <c r="T1410" s="28" t="s">
        <v>786</v>
      </c>
    </row>
    <row r="1411" customFormat="false" ht="12.8" hidden="false" customHeight="false" outlineLevel="0" collapsed="false">
      <c r="A1411" s="29" t="s">
        <v>730</v>
      </c>
      <c r="B1411" s="16" t="s">
        <v>470</v>
      </c>
      <c r="C1411" s="16" t="s">
        <v>472</v>
      </c>
      <c r="D1411" s="18" t="n">
        <v>12</v>
      </c>
      <c r="E1411" s="18" t="n">
        <v>0</v>
      </c>
      <c r="G1411" s="30" t="n">
        <f aca="true">IFERROR(MATCH(TRUE(),INDEX(ISBLANK(OFFSET(G1412,0,1,1,200)),0,0),0)-1,200)</f>
        <v>1</v>
      </c>
      <c r="H1411" s="12" t="s">
        <v>787</v>
      </c>
      <c r="J1411" s="30" t="n">
        <f aca="true">IFERROR(MATCH(TRUE(),INDEX(ISBLANK(OFFSET(J1412,0,1,1,200)),0,0),0)-1,200)</f>
        <v>0</v>
      </c>
      <c r="K1411" s="12"/>
      <c r="L1411" s="31"/>
      <c r="M1411" s="31"/>
      <c r="N1411" s="32" t="s">
        <v>12</v>
      </c>
      <c r="O1411" s="31" t="n">
        <v>1</v>
      </c>
      <c r="P1411" s="30" t="n">
        <f aca="true">IFERROR(MATCH(TRUE(),INDEX(ISBLANK(OFFSET(P1411,0,1,1,200)),0,0),0)-1,200)</f>
        <v>1</v>
      </c>
      <c r="Q1411" s="33" t="n">
        <v>1</v>
      </c>
      <c r="S1411" s="30" t="n">
        <f aca="true">IFERROR(MATCH(TRUE(),INDEX(ISBLANK(OFFSET(S1412,0,1,1,200)),0,0),0)-1,200)</f>
        <v>0</v>
      </c>
      <c r="T1411" s="12"/>
    </row>
    <row r="1412" customFormat="false" ht="12.8" hidden="false" customHeight="false" outlineLevel="0" collapsed="false">
      <c r="A1412" s="1"/>
      <c r="B1412" s="1"/>
      <c r="C1412" s="1"/>
      <c r="G1412" s="1"/>
      <c r="H1412" s="12" t="s">
        <v>788</v>
      </c>
      <c r="K1412" s="12"/>
      <c r="T1412" s="12"/>
    </row>
    <row r="1413" customFormat="false" ht="12.8" hidden="false" customHeight="false" outlineLevel="0" collapsed="false">
      <c r="A1413" s="1"/>
      <c r="B1413" s="1"/>
      <c r="C1413" s="1"/>
      <c r="G1413" s="1"/>
      <c r="H1413" s="18" t="n">
        <v>1</v>
      </c>
      <c r="K1413" s="12"/>
    </row>
    <row r="1414" customFormat="false" ht="39.75" hidden="false" customHeight="false" outlineLevel="0" collapsed="false">
      <c r="A1414" s="28" t="s">
        <v>19</v>
      </c>
      <c r="B1414" s="28" t="s">
        <v>771</v>
      </c>
      <c r="C1414" s="28" t="s">
        <v>772</v>
      </c>
      <c r="D1414" s="28" t="s">
        <v>773</v>
      </c>
      <c r="E1414" s="28" t="s">
        <v>774</v>
      </c>
      <c r="G1414" s="28" t="s">
        <v>775</v>
      </c>
      <c r="H1414" s="28" t="s">
        <v>776</v>
      </c>
      <c r="J1414" s="28" t="s">
        <v>777</v>
      </c>
      <c r="K1414" s="28" t="s">
        <v>778</v>
      </c>
      <c r="L1414" s="28" t="s">
        <v>779</v>
      </c>
      <c r="M1414" s="28" t="s">
        <v>780</v>
      </c>
      <c r="N1414" s="28" t="s">
        <v>781</v>
      </c>
      <c r="O1414" s="28" t="s">
        <v>782</v>
      </c>
      <c r="P1414" s="28" t="s">
        <v>783</v>
      </c>
      <c r="Q1414" s="28" t="s">
        <v>784</v>
      </c>
      <c r="S1414" s="28" t="s">
        <v>785</v>
      </c>
      <c r="T1414" s="28" t="s">
        <v>786</v>
      </c>
    </row>
    <row r="1415" customFormat="false" ht="12.8" hidden="false" customHeight="false" outlineLevel="0" collapsed="false">
      <c r="A1415" s="29" t="s">
        <v>731</v>
      </c>
      <c r="B1415" s="16" t="s">
        <v>476</v>
      </c>
      <c r="C1415" s="16" t="s">
        <v>478</v>
      </c>
      <c r="D1415" s="18" t="n">
        <v>12</v>
      </c>
      <c r="E1415" s="18" t="n">
        <v>0</v>
      </c>
      <c r="G1415" s="30" t="n">
        <f aca="true">IFERROR(MATCH(TRUE(),INDEX(ISBLANK(OFFSET(G1416,0,1,1,200)),0,0),0)-1,200)</f>
        <v>1</v>
      </c>
      <c r="H1415" s="12" t="s">
        <v>787</v>
      </c>
      <c r="J1415" s="30" t="n">
        <f aca="true">IFERROR(MATCH(TRUE(),INDEX(ISBLANK(OFFSET(J1416,0,1,1,200)),0,0),0)-1,200)</f>
        <v>0</v>
      </c>
      <c r="K1415" s="12"/>
      <c r="L1415" s="31"/>
      <c r="M1415" s="31"/>
      <c r="N1415" s="32" t="s">
        <v>12</v>
      </c>
      <c r="O1415" s="31" t="n">
        <v>1</v>
      </c>
      <c r="P1415" s="30" t="n">
        <f aca="true">IFERROR(MATCH(TRUE(),INDEX(ISBLANK(OFFSET(P1415,0,1,1,200)),0,0),0)-1,200)</f>
        <v>1</v>
      </c>
      <c r="Q1415" s="33" t="n">
        <v>1</v>
      </c>
      <c r="S1415" s="30" t="n">
        <f aca="true">IFERROR(MATCH(TRUE(),INDEX(ISBLANK(OFFSET(S1416,0,1,1,200)),0,0),0)-1,200)</f>
        <v>0</v>
      </c>
      <c r="T1415" s="12"/>
    </row>
    <row r="1416" customFormat="false" ht="12.8" hidden="false" customHeight="false" outlineLevel="0" collapsed="false">
      <c r="A1416" s="1"/>
      <c r="B1416" s="1"/>
      <c r="C1416" s="1"/>
      <c r="G1416" s="1"/>
      <c r="H1416" s="12" t="s">
        <v>788</v>
      </c>
      <c r="K1416" s="12"/>
      <c r="T1416" s="12"/>
    </row>
    <row r="1417" customFormat="false" ht="12.8" hidden="false" customHeight="false" outlineLevel="0" collapsed="false">
      <c r="A1417" s="1"/>
      <c r="B1417" s="1"/>
      <c r="C1417" s="1"/>
      <c r="G1417" s="1"/>
      <c r="H1417" s="18" t="n">
        <v>0</v>
      </c>
      <c r="K1417" s="12"/>
    </row>
    <row r="1418" customFormat="false" ht="39.75" hidden="false" customHeight="false" outlineLevel="0" collapsed="false">
      <c r="A1418" s="28" t="s">
        <v>19</v>
      </c>
      <c r="B1418" s="28" t="s">
        <v>771</v>
      </c>
      <c r="C1418" s="28" t="s">
        <v>772</v>
      </c>
      <c r="D1418" s="28" t="s">
        <v>773</v>
      </c>
      <c r="E1418" s="28" t="s">
        <v>774</v>
      </c>
      <c r="G1418" s="28" t="s">
        <v>775</v>
      </c>
      <c r="H1418" s="28" t="s">
        <v>776</v>
      </c>
      <c r="J1418" s="28" t="s">
        <v>777</v>
      </c>
      <c r="K1418" s="28" t="s">
        <v>778</v>
      </c>
      <c r="L1418" s="28" t="s">
        <v>779</v>
      </c>
      <c r="M1418" s="28" t="s">
        <v>780</v>
      </c>
      <c r="N1418" s="28" t="s">
        <v>781</v>
      </c>
      <c r="O1418" s="28" t="s">
        <v>782</v>
      </c>
      <c r="P1418" s="28" t="s">
        <v>783</v>
      </c>
      <c r="Q1418" s="28" t="s">
        <v>784</v>
      </c>
      <c r="S1418" s="28" t="s">
        <v>785</v>
      </c>
      <c r="T1418" s="28" t="s">
        <v>786</v>
      </c>
    </row>
    <row r="1419" customFormat="false" ht="12.8" hidden="false" customHeight="false" outlineLevel="0" collapsed="false">
      <c r="A1419" s="29" t="s">
        <v>731</v>
      </c>
      <c r="B1419" s="16" t="s">
        <v>488</v>
      </c>
      <c r="C1419" s="16" t="s">
        <v>490</v>
      </c>
      <c r="D1419" s="18" t="n">
        <v>12</v>
      </c>
      <c r="E1419" s="18" t="n">
        <v>0</v>
      </c>
      <c r="G1419" s="30" t="n">
        <f aca="true">IFERROR(MATCH(TRUE(),INDEX(ISBLANK(OFFSET(G1420,0,1,1,200)),0,0),0)-1,200)</f>
        <v>1</v>
      </c>
      <c r="H1419" s="12" t="s">
        <v>787</v>
      </c>
      <c r="J1419" s="30" t="n">
        <f aca="true">IFERROR(MATCH(TRUE(),INDEX(ISBLANK(OFFSET(J1420,0,1,1,200)),0,0),0)-1,200)</f>
        <v>0</v>
      </c>
      <c r="K1419" s="12"/>
      <c r="L1419" s="31"/>
      <c r="M1419" s="31"/>
      <c r="N1419" s="32" t="s">
        <v>12</v>
      </c>
      <c r="O1419" s="31" t="n">
        <v>1</v>
      </c>
      <c r="P1419" s="30" t="n">
        <f aca="true">IFERROR(MATCH(TRUE(),INDEX(ISBLANK(OFFSET(P1419,0,1,1,200)),0,0),0)-1,200)</f>
        <v>1</v>
      </c>
      <c r="Q1419" s="33" t="n">
        <v>1</v>
      </c>
      <c r="S1419" s="30" t="n">
        <f aca="true">IFERROR(MATCH(TRUE(),INDEX(ISBLANK(OFFSET(S1420,0,1,1,200)),0,0),0)-1,200)</f>
        <v>0</v>
      </c>
      <c r="T1419" s="12"/>
    </row>
    <row r="1420" customFormat="false" ht="12.8" hidden="false" customHeight="false" outlineLevel="0" collapsed="false">
      <c r="A1420" s="1"/>
      <c r="B1420" s="1"/>
      <c r="C1420" s="1"/>
      <c r="G1420" s="1"/>
      <c r="H1420" s="12" t="s">
        <v>788</v>
      </c>
      <c r="K1420" s="12"/>
      <c r="T1420" s="12"/>
    </row>
    <row r="1421" customFormat="false" ht="12.8" hidden="false" customHeight="false" outlineLevel="0" collapsed="false">
      <c r="A1421" s="1"/>
      <c r="B1421" s="1"/>
      <c r="C1421" s="1"/>
      <c r="G1421" s="1"/>
      <c r="H1421" s="18" t="n">
        <v>2</v>
      </c>
      <c r="K1421" s="12"/>
    </row>
    <row r="1422" customFormat="false" ht="39.75" hidden="false" customHeight="false" outlineLevel="0" collapsed="false">
      <c r="A1422" s="28" t="s">
        <v>19</v>
      </c>
      <c r="B1422" s="28" t="s">
        <v>771</v>
      </c>
      <c r="C1422" s="28" t="s">
        <v>772</v>
      </c>
      <c r="D1422" s="28" t="s">
        <v>773</v>
      </c>
      <c r="E1422" s="28" t="s">
        <v>774</v>
      </c>
      <c r="G1422" s="28" t="s">
        <v>775</v>
      </c>
      <c r="H1422" s="28" t="s">
        <v>776</v>
      </c>
      <c r="J1422" s="28" t="s">
        <v>777</v>
      </c>
      <c r="K1422" s="28" t="s">
        <v>778</v>
      </c>
      <c r="L1422" s="28" t="s">
        <v>779</v>
      </c>
      <c r="M1422" s="28" t="s">
        <v>780</v>
      </c>
      <c r="N1422" s="28" t="s">
        <v>781</v>
      </c>
      <c r="O1422" s="28" t="s">
        <v>782</v>
      </c>
      <c r="P1422" s="28" t="s">
        <v>783</v>
      </c>
      <c r="Q1422" s="28" t="s">
        <v>784</v>
      </c>
      <c r="S1422" s="28" t="s">
        <v>785</v>
      </c>
      <c r="T1422" s="28" t="s">
        <v>786</v>
      </c>
    </row>
    <row r="1423" customFormat="false" ht="12.8" hidden="false" customHeight="false" outlineLevel="0" collapsed="false">
      <c r="A1423" s="29" t="s">
        <v>731</v>
      </c>
      <c r="B1423" s="16" t="s">
        <v>494</v>
      </c>
      <c r="C1423" s="16" t="s">
        <v>494</v>
      </c>
      <c r="D1423" s="18" t="n">
        <v>12</v>
      </c>
      <c r="E1423" s="18" t="n">
        <v>0</v>
      </c>
      <c r="G1423" s="30" t="n">
        <f aca="true">IFERROR(MATCH(TRUE(),INDEX(ISBLANK(OFFSET(G1424,0,1,1,200)),0,0),0)-1,200)</f>
        <v>1</v>
      </c>
      <c r="H1423" s="12" t="s">
        <v>787</v>
      </c>
      <c r="J1423" s="30" t="n">
        <f aca="true">IFERROR(MATCH(TRUE(),INDEX(ISBLANK(OFFSET(J1424,0,1,1,200)),0,0),0)-1,200)</f>
        <v>0</v>
      </c>
      <c r="K1423" s="12"/>
      <c r="L1423" s="31"/>
      <c r="M1423" s="31"/>
      <c r="N1423" s="32" t="s">
        <v>12</v>
      </c>
      <c r="O1423" s="31" t="n">
        <v>1</v>
      </c>
      <c r="P1423" s="30" t="n">
        <f aca="true">IFERROR(MATCH(TRUE(),INDEX(ISBLANK(OFFSET(P1423,0,1,1,200)),0,0),0)-1,200)</f>
        <v>1</v>
      </c>
      <c r="Q1423" s="33" t="n">
        <v>1</v>
      </c>
      <c r="S1423" s="30" t="n">
        <f aca="true">IFERROR(MATCH(TRUE(),INDEX(ISBLANK(OFFSET(S1424,0,1,1,200)),0,0),0)-1,200)</f>
        <v>0</v>
      </c>
      <c r="T1423" s="12"/>
    </row>
    <row r="1424" customFormat="false" ht="12.8" hidden="false" customHeight="false" outlineLevel="0" collapsed="false">
      <c r="A1424" s="1"/>
      <c r="B1424" s="1"/>
      <c r="C1424" s="1"/>
      <c r="G1424" s="1"/>
      <c r="H1424" s="12" t="s">
        <v>788</v>
      </c>
      <c r="K1424" s="12"/>
      <c r="T1424" s="12"/>
    </row>
    <row r="1425" customFormat="false" ht="12.8" hidden="false" customHeight="false" outlineLevel="0" collapsed="false">
      <c r="A1425" s="1"/>
      <c r="B1425" s="1"/>
      <c r="C1425" s="1"/>
      <c r="G1425" s="1"/>
      <c r="H1425" s="18" t="n">
        <v>0</v>
      </c>
      <c r="K1425" s="12"/>
    </row>
    <row r="1426" customFormat="false" ht="39.75" hidden="false" customHeight="false" outlineLevel="0" collapsed="false">
      <c r="A1426" s="28" t="s">
        <v>19</v>
      </c>
      <c r="B1426" s="28" t="s">
        <v>771</v>
      </c>
      <c r="C1426" s="28" t="s">
        <v>772</v>
      </c>
      <c r="D1426" s="28" t="s">
        <v>773</v>
      </c>
      <c r="E1426" s="28" t="s">
        <v>774</v>
      </c>
      <c r="G1426" s="28" t="s">
        <v>775</v>
      </c>
      <c r="H1426" s="28" t="s">
        <v>776</v>
      </c>
      <c r="J1426" s="28" t="s">
        <v>777</v>
      </c>
      <c r="K1426" s="28" t="s">
        <v>778</v>
      </c>
      <c r="L1426" s="28" t="s">
        <v>779</v>
      </c>
      <c r="M1426" s="28" t="s">
        <v>780</v>
      </c>
      <c r="N1426" s="28" t="s">
        <v>781</v>
      </c>
      <c r="O1426" s="28" t="s">
        <v>782</v>
      </c>
      <c r="P1426" s="28" t="s">
        <v>783</v>
      </c>
      <c r="Q1426" s="28" t="s">
        <v>784</v>
      </c>
      <c r="S1426" s="28" t="s">
        <v>785</v>
      </c>
      <c r="T1426" s="28" t="s">
        <v>786</v>
      </c>
    </row>
    <row r="1427" customFormat="false" ht="12.8" hidden="false" customHeight="false" outlineLevel="0" collapsed="false">
      <c r="A1427" s="29" t="s">
        <v>731</v>
      </c>
      <c r="B1427" s="16" t="s">
        <v>500</v>
      </c>
      <c r="C1427" s="16" t="s">
        <v>502</v>
      </c>
      <c r="D1427" s="18" t="n">
        <v>12</v>
      </c>
      <c r="E1427" s="18" t="n">
        <v>0</v>
      </c>
      <c r="G1427" s="30" t="n">
        <f aca="true">IFERROR(MATCH(TRUE(),INDEX(ISBLANK(OFFSET(G1428,0,1,1,200)),0,0),0)-1,200)</f>
        <v>1</v>
      </c>
      <c r="H1427" s="12" t="s">
        <v>787</v>
      </c>
      <c r="J1427" s="30" t="n">
        <f aca="true">IFERROR(MATCH(TRUE(),INDEX(ISBLANK(OFFSET(J1428,0,1,1,200)),0,0),0)-1,200)</f>
        <v>0</v>
      </c>
      <c r="K1427" s="12"/>
      <c r="L1427" s="31"/>
      <c r="M1427" s="31"/>
      <c r="N1427" s="32" t="s">
        <v>12</v>
      </c>
      <c r="O1427" s="31" t="n">
        <v>1</v>
      </c>
      <c r="P1427" s="30" t="n">
        <f aca="true">IFERROR(MATCH(TRUE(),INDEX(ISBLANK(OFFSET(P1427,0,1,1,200)),0,0),0)-1,200)</f>
        <v>1</v>
      </c>
      <c r="Q1427" s="33" t="n">
        <v>1</v>
      </c>
      <c r="S1427" s="30" t="n">
        <f aca="true">IFERROR(MATCH(TRUE(),INDEX(ISBLANK(OFFSET(S1428,0,1,1,200)),0,0),0)-1,200)</f>
        <v>0</v>
      </c>
      <c r="T1427" s="12"/>
    </row>
    <row r="1428" customFormat="false" ht="12.8" hidden="false" customHeight="false" outlineLevel="0" collapsed="false">
      <c r="A1428" s="1"/>
      <c r="B1428" s="1"/>
      <c r="C1428" s="1"/>
      <c r="G1428" s="1"/>
      <c r="H1428" s="12" t="s">
        <v>788</v>
      </c>
      <c r="K1428" s="12"/>
      <c r="T1428" s="12"/>
    </row>
    <row r="1429" customFormat="false" ht="12.8" hidden="false" customHeight="false" outlineLevel="0" collapsed="false">
      <c r="A1429" s="1"/>
      <c r="B1429" s="1"/>
      <c r="C1429" s="1"/>
      <c r="G1429" s="1"/>
      <c r="H1429" s="18" t="n">
        <v>1</v>
      </c>
      <c r="K1429" s="12"/>
    </row>
    <row r="1430" customFormat="false" ht="39.75" hidden="false" customHeight="false" outlineLevel="0" collapsed="false">
      <c r="A1430" s="28" t="s">
        <v>19</v>
      </c>
      <c r="B1430" s="28" t="s">
        <v>771</v>
      </c>
      <c r="C1430" s="28" t="s">
        <v>772</v>
      </c>
      <c r="D1430" s="28" t="s">
        <v>773</v>
      </c>
      <c r="E1430" s="28" t="s">
        <v>774</v>
      </c>
      <c r="G1430" s="28" t="s">
        <v>775</v>
      </c>
      <c r="H1430" s="28" t="s">
        <v>776</v>
      </c>
      <c r="J1430" s="28" t="s">
        <v>777</v>
      </c>
      <c r="K1430" s="28" t="s">
        <v>778</v>
      </c>
      <c r="L1430" s="28" t="s">
        <v>779</v>
      </c>
      <c r="M1430" s="28" t="s">
        <v>780</v>
      </c>
      <c r="N1430" s="28" t="s">
        <v>781</v>
      </c>
      <c r="O1430" s="28" t="s">
        <v>782</v>
      </c>
      <c r="P1430" s="28" t="s">
        <v>783</v>
      </c>
      <c r="Q1430" s="28" t="s">
        <v>784</v>
      </c>
      <c r="S1430" s="28" t="s">
        <v>785</v>
      </c>
      <c r="T1430" s="28" t="s">
        <v>786</v>
      </c>
    </row>
    <row r="1431" customFormat="false" ht="12.8" hidden="false" customHeight="false" outlineLevel="0" collapsed="false">
      <c r="A1431" s="29" t="s">
        <v>731</v>
      </c>
      <c r="B1431" s="16" t="s">
        <v>512</v>
      </c>
      <c r="C1431" s="16" t="s">
        <v>514</v>
      </c>
      <c r="D1431" s="18" t="n">
        <v>12</v>
      </c>
      <c r="E1431" s="18" t="n">
        <v>0</v>
      </c>
      <c r="G1431" s="30" t="n">
        <f aca="true">IFERROR(MATCH(TRUE(),INDEX(ISBLANK(OFFSET(G1432,0,1,1,200)),0,0),0)-1,200)</f>
        <v>1</v>
      </c>
      <c r="H1431" s="12" t="s">
        <v>787</v>
      </c>
      <c r="J1431" s="30" t="n">
        <f aca="true">IFERROR(MATCH(TRUE(),INDEX(ISBLANK(OFFSET(J1432,0,1,1,200)),0,0),0)-1,200)</f>
        <v>0</v>
      </c>
      <c r="K1431" s="12"/>
      <c r="L1431" s="31"/>
      <c r="M1431" s="31"/>
      <c r="N1431" s="32" t="s">
        <v>12</v>
      </c>
      <c r="O1431" s="31" t="n">
        <v>1</v>
      </c>
      <c r="P1431" s="30" t="n">
        <f aca="true">IFERROR(MATCH(TRUE(),INDEX(ISBLANK(OFFSET(P1431,0,1,1,200)),0,0),0)-1,200)</f>
        <v>1</v>
      </c>
      <c r="Q1431" s="33" t="n">
        <v>1</v>
      </c>
      <c r="S1431" s="30" t="n">
        <f aca="true">IFERROR(MATCH(TRUE(),INDEX(ISBLANK(OFFSET(S1432,0,1,1,200)),0,0),0)-1,200)</f>
        <v>0</v>
      </c>
      <c r="T1431" s="12"/>
    </row>
    <row r="1432" customFormat="false" ht="12.8" hidden="false" customHeight="false" outlineLevel="0" collapsed="false">
      <c r="A1432" s="1"/>
      <c r="B1432" s="1"/>
      <c r="C1432" s="1"/>
      <c r="G1432" s="1"/>
      <c r="H1432" s="12" t="s">
        <v>788</v>
      </c>
      <c r="K1432" s="12"/>
      <c r="T1432" s="12"/>
    </row>
    <row r="1433" customFormat="false" ht="12.8" hidden="false" customHeight="false" outlineLevel="0" collapsed="false">
      <c r="A1433" s="1"/>
      <c r="B1433" s="1"/>
      <c r="C1433" s="1"/>
      <c r="G1433" s="1"/>
      <c r="H1433" s="18" t="n">
        <v>1</v>
      </c>
      <c r="K1433" s="12"/>
    </row>
    <row r="1434" customFormat="false" ht="39.75" hidden="false" customHeight="false" outlineLevel="0" collapsed="false">
      <c r="A1434" s="28" t="s">
        <v>19</v>
      </c>
      <c r="B1434" s="28" t="s">
        <v>771</v>
      </c>
      <c r="C1434" s="28" t="s">
        <v>772</v>
      </c>
      <c r="D1434" s="28" t="s">
        <v>773</v>
      </c>
      <c r="E1434" s="28" t="s">
        <v>774</v>
      </c>
      <c r="G1434" s="28" t="s">
        <v>775</v>
      </c>
      <c r="H1434" s="28" t="s">
        <v>776</v>
      </c>
      <c r="J1434" s="28" t="s">
        <v>777</v>
      </c>
      <c r="K1434" s="28" t="s">
        <v>778</v>
      </c>
      <c r="L1434" s="28" t="s">
        <v>779</v>
      </c>
      <c r="M1434" s="28" t="s">
        <v>780</v>
      </c>
      <c r="N1434" s="28" t="s">
        <v>781</v>
      </c>
      <c r="O1434" s="28" t="s">
        <v>782</v>
      </c>
      <c r="P1434" s="28" t="s">
        <v>783</v>
      </c>
      <c r="Q1434" s="28" t="s">
        <v>784</v>
      </c>
      <c r="S1434" s="28" t="s">
        <v>785</v>
      </c>
      <c r="T1434" s="28" t="s">
        <v>786</v>
      </c>
    </row>
    <row r="1435" customFormat="false" ht="12.8" hidden="false" customHeight="false" outlineLevel="0" collapsed="false">
      <c r="A1435" s="29" t="s">
        <v>730</v>
      </c>
      <c r="B1435" s="16" t="s">
        <v>518</v>
      </c>
      <c r="C1435" s="16" t="s">
        <v>520</v>
      </c>
      <c r="D1435" s="18" t="n">
        <v>12</v>
      </c>
      <c r="E1435" s="18" t="n">
        <v>0</v>
      </c>
      <c r="G1435" s="30" t="n">
        <f aca="true">IFERROR(MATCH(TRUE(),INDEX(ISBLANK(OFFSET(G1436,0,1,1,200)),0,0),0)-1,200)</f>
        <v>1</v>
      </c>
      <c r="H1435" s="12" t="s">
        <v>787</v>
      </c>
      <c r="J1435" s="30" t="n">
        <f aca="true">IFERROR(MATCH(TRUE(),INDEX(ISBLANK(OFFSET(J1436,0,1,1,200)),0,0),0)-1,200)</f>
        <v>0</v>
      </c>
      <c r="K1435" s="12"/>
      <c r="L1435" s="31"/>
      <c r="M1435" s="31"/>
      <c r="N1435" s="32" t="s">
        <v>12</v>
      </c>
      <c r="O1435" s="31" t="n">
        <v>1</v>
      </c>
      <c r="P1435" s="30" t="n">
        <f aca="true">IFERROR(MATCH(TRUE(),INDEX(ISBLANK(OFFSET(P1435,0,1,1,200)),0,0),0)-1,200)</f>
        <v>1</v>
      </c>
      <c r="Q1435" s="33" t="n">
        <v>1</v>
      </c>
      <c r="S1435" s="30" t="n">
        <f aca="true">IFERROR(MATCH(TRUE(),INDEX(ISBLANK(OFFSET(S1436,0,1,1,200)),0,0),0)-1,200)</f>
        <v>0</v>
      </c>
      <c r="T1435" s="12"/>
    </row>
    <row r="1436" customFormat="false" ht="12.8" hidden="false" customHeight="false" outlineLevel="0" collapsed="false">
      <c r="A1436" s="1"/>
      <c r="B1436" s="1"/>
      <c r="C1436" s="1"/>
      <c r="G1436" s="1"/>
      <c r="H1436" s="12" t="s">
        <v>788</v>
      </c>
      <c r="K1436" s="12"/>
      <c r="T1436" s="12"/>
    </row>
    <row r="1437" customFormat="false" ht="12.8" hidden="false" customHeight="false" outlineLevel="0" collapsed="false">
      <c r="A1437" s="1"/>
      <c r="B1437" s="1"/>
      <c r="C1437" s="1"/>
      <c r="G1437" s="1"/>
      <c r="H1437" s="18" t="n">
        <v>1</v>
      </c>
      <c r="K1437" s="12"/>
    </row>
    <row r="1438" customFormat="false" ht="39.75" hidden="false" customHeight="false" outlineLevel="0" collapsed="false">
      <c r="A1438" s="28" t="s">
        <v>19</v>
      </c>
      <c r="B1438" s="28" t="s">
        <v>771</v>
      </c>
      <c r="C1438" s="28" t="s">
        <v>772</v>
      </c>
      <c r="D1438" s="28" t="s">
        <v>773</v>
      </c>
      <c r="E1438" s="28" t="s">
        <v>774</v>
      </c>
      <c r="G1438" s="28" t="s">
        <v>775</v>
      </c>
      <c r="H1438" s="28" t="s">
        <v>776</v>
      </c>
      <c r="J1438" s="28" t="s">
        <v>777</v>
      </c>
      <c r="K1438" s="28" t="s">
        <v>778</v>
      </c>
      <c r="L1438" s="28" t="s">
        <v>779</v>
      </c>
      <c r="M1438" s="28" t="s">
        <v>780</v>
      </c>
      <c r="N1438" s="28" t="s">
        <v>781</v>
      </c>
      <c r="O1438" s="28" t="s">
        <v>782</v>
      </c>
      <c r="P1438" s="28" t="s">
        <v>783</v>
      </c>
      <c r="Q1438" s="28" t="s">
        <v>784</v>
      </c>
      <c r="S1438" s="28" t="s">
        <v>785</v>
      </c>
      <c r="T1438" s="28" t="s">
        <v>786</v>
      </c>
    </row>
    <row r="1439" customFormat="false" ht="12.8" hidden="false" customHeight="false" outlineLevel="0" collapsed="false">
      <c r="A1439" s="29" t="s">
        <v>732</v>
      </c>
      <c r="B1439" s="16" t="s">
        <v>416</v>
      </c>
      <c r="C1439" s="16" t="s">
        <v>417</v>
      </c>
      <c r="D1439" s="18" t="n">
        <v>12</v>
      </c>
      <c r="E1439" s="18" t="n">
        <v>0</v>
      </c>
      <c r="G1439" s="30" t="n">
        <f aca="true">IFERROR(MATCH(TRUE(),INDEX(ISBLANK(OFFSET(G1440,0,1,1,200)),0,0),0)-1,200)</f>
        <v>1</v>
      </c>
      <c r="H1439" s="12" t="s">
        <v>787</v>
      </c>
      <c r="J1439" s="30" t="n">
        <f aca="true">IFERROR(MATCH(TRUE(),INDEX(ISBLANK(OFFSET(J1440,0,1,1,200)),0,0),0)-1,200)</f>
        <v>0</v>
      </c>
      <c r="K1439" s="12"/>
      <c r="L1439" s="31"/>
      <c r="M1439" s="31"/>
      <c r="N1439" s="32" t="s">
        <v>12</v>
      </c>
      <c r="O1439" s="31" t="n">
        <v>1</v>
      </c>
      <c r="P1439" s="30" t="n">
        <f aca="true">IFERROR(MATCH(TRUE(),INDEX(ISBLANK(OFFSET(P1439,0,1,1,200)),0,0),0)-1,200)</f>
        <v>1</v>
      </c>
      <c r="Q1439" s="33" t="n">
        <v>1</v>
      </c>
      <c r="S1439" s="30" t="n">
        <f aca="true">IFERROR(MATCH(TRUE(),INDEX(ISBLANK(OFFSET(S1440,0,1,1,200)),0,0),0)-1,200)</f>
        <v>0</v>
      </c>
      <c r="T1439" s="12"/>
    </row>
    <row r="1440" customFormat="false" ht="12.8" hidden="false" customHeight="false" outlineLevel="0" collapsed="false">
      <c r="A1440" s="1"/>
      <c r="B1440" s="1"/>
      <c r="C1440" s="1"/>
      <c r="G1440" s="1"/>
      <c r="H1440" s="12" t="s">
        <v>788</v>
      </c>
      <c r="K1440" s="12"/>
      <c r="T1440" s="12"/>
    </row>
    <row r="1441" customFormat="false" ht="12.8" hidden="false" customHeight="false" outlineLevel="0" collapsed="false">
      <c r="A1441" s="1"/>
      <c r="B1441" s="1"/>
      <c r="C1441" s="1"/>
      <c r="G1441" s="1"/>
      <c r="H1441" s="18" t="n">
        <v>5</v>
      </c>
      <c r="K1441" s="12"/>
    </row>
    <row r="1442" customFormat="false" ht="39.75" hidden="false" customHeight="false" outlineLevel="0" collapsed="false">
      <c r="A1442" s="28" t="s">
        <v>19</v>
      </c>
      <c r="B1442" s="28" t="s">
        <v>771</v>
      </c>
      <c r="C1442" s="28" t="s">
        <v>772</v>
      </c>
      <c r="D1442" s="28" t="s">
        <v>773</v>
      </c>
      <c r="E1442" s="28" t="s">
        <v>774</v>
      </c>
      <c r="G1442" s="28" t="s">
        <v>775</v>
      </c>
      <c r="H1442" s="28" t="s">
        <v>776</v>
      </c>
      <c r="J1442" s="28" t="s">
        <v>777</v>
      </c>
      <c r="K1442" s="28" t="s">
        <v>778</v>
      </c>
      <c r="L1442" s="28" t="s">
        <v>779</v>
      </c>
      <c r="M1442" s="28" t="s">
        <v>780</v>
      </c>
      <c r="N1442" s="28" t="s">
        <v>781</v>
      </c>
      <c r="O1442" s="28" t="s">
        <v>782</v>
      </c>
      <c r="P1442" s="28" t="s">
        <v>783</v>
      </c>
      <c r="Q1442" s="28" t="s">
        <v>784</v>
      </c>
      <c r="S1442" s="28" t="s">
        <v>785</v>
      </c>
      <c r="T1442" s="28" t="s">
        <v>786</v>
      </c>
    </row>
    <row r="1443" customFormat="false" ht="12.8" hidden="false" customHeight="false" outlineLevel="0" collapsed="false">
      <c r="A1443" s="29" t="s">
        <v>732</v>
      </c>
      <c r="B1443" s="16" t="s">
        <v>422</v>
      </c>
      <c r="C1443" s="16" t="s">
        <v>423</v>
      </c>
      <c r="D1443" s="18" t="n">
        <v>12</v>
      </c>
      <c r="E1443" s="18" t="n">
        <v>0</v>
      </c>
      <c r="G1443" s="30" t="n">
        <f aca="true">IFERROR(MATCH(TRUE(),INDEX(ISBLANK(OFFSET(G1444,0,1,1,200)),0,0),0)-1,200)</f>
        <v>1</v>
      </c>
      <c r="H1443" s="12" t="s">
        <v>787</v>
      </c>
      <c r="J1443" s="30" t="n">
        <f aca="true">IFERROR(MATCH(TRUE(),INDEX(ISBLANK(OFFSET(J1444,0,1,1,200)),0,0),0)-1,200)</f>
        <v>0</v>
      </c>
      <c r="K1443" s="12"/>
      <c r="L1443" s="31"/>
      <c r="M1443" s="31"/>
      <c r="N1443" s="32" t="s">
        <v>12</v>
      </c>
      <c r="O1443" s="31" t="n">
        <v>1</v>
      </c>
      <c r="P1443" s="30" t="n">
        <f aca="true">IFERROR(MATCH(TRUE(),INDEX(ISBLANK(OFFSET(P1443,0,1,1,200)),0,0),0)-1,200)</f>
        <v>1</v>
      </c>
      <c r="Q1443" s="33" t="n">
        <v>1</v>
      </c>
      <c r="S1443" s="30" t="n">
        <f aca="true">IFERROR(MATCH(TRUE(),INDEX(ISBLANK(OFFSET(S1444,0,1,1,200)),0,0),0)-1,200)</f>
        <v>0</v>
      </c>
      <c r="T1443" s="12"/>
    </row>
    <row r="1444" customFormat="false" ht="12.8" hidden="false" customHeight="false" outlineLevel="0" collapsed="false">
      <c r="A1444" s="1"/>
      <c r="B1444" s="1"/>
      <c r="C1444" s="1"/>
      <c r="G1444" s="1"/>
      <c r="H1444" s="12" t="s">
        <v>788</v>
      </c>
      <c r="K1444" s="12"/>
      <c r="T1444" s="12"/>
    </row>
    <row r="1445" customFormat="false" ht="12.8" hidden="false" customHeight="false" outlineLevel="0" collapsed="false">
      <c r="A1445" s="1"/>
      <c r="B1445" s="1"/>
      <c r="C1445" s="1"/>
      <c r="G1445" s="1"/>
      <c r="H1445" s="18" t="n">
        <v>1</v>
      </c>
      <c r="K1445" s="12"/>
    </row>
    <row r="1446" customFormat="false" ht="39.75" hidden="false" customHeight="false" outlineLevel="0" collapsed="false">
      <c r="A1446" s="28" t="s">
        <v>19</v>
      </c>
      <c r="B1446" s="28" t="s">
        <v>771</v>
      </c>
      <c r="C1446" s="28" t="s">
        <v>772</v>
      </c>
      <c r="D1446" s="28" t="s">
        <v>773</v>
      </c>
      <c r="E1446" s="28" t="s">
        <v>774</v>
      </c>
      <c r="G1446" s="28" t="s">
        <v>775</v>
      </c>
      <c r="H1446" s="28" t="s">
        <v>776</v>
      </c>
      <c r="J1446" s="28" t="s">
        <v>777</v>
      </c>
      <c r="K1446" s="28" t="s">
        <v>778</v>
      </c>
      <c r="L1446" s="28" t="s">
        <v>779</v>
      </c>
      <c r="M1446" s="28" t="s">
        <v>780</v>
      </c>
      <c r="N1446" s="28" t="s">
        <v>781</v>
      </c>
      <c r="O1446" s="28" t="s">
        <v>782</v>
      </c>
      <c r="P1446" s="28" t="s">
        <v>783</v>
      </c>
      <c r="Q1446" s="28" t="s">
        <v>784</v>
      </c>
      <c r="S1446" s="28" t="s">
        <v>785</v>
      </c>
      <c r="T1446" s="28" t="s">
        <v>786</v>
      </c>
    </row>
    <row r="1447" customFormat="false" ht="12.8" hidden="false" customHeight="false" outlineLevel="0" collapsed="false">
      <c r="A1447" s="29" t="s">
        <v>732</v>
      </c>
      <c r="B1447" s="16" t="s">
        <v>430</v>
      </c>
      <c r="C1447" s="16" t="s">
        <v>431</v>
      </c>
      <c r="D1447" s="18" t="n">
        <v>12</v>
      </c>
      <c r="E1447" s="18" t="n">
        <v>0</v>
      </c>
      <c r="G1447" s="30" t="n">
        <f aca="true">IFERROR(MATCH(TRUE(),INDEX(ISBLANK(OFFSET(G1448,0,1,1,200)),0,0),0)-1,200)</f>
        <v>1</v>
      </c>
      <c r="H1447" s="12" t="s">
        <v>787</v>
      </c>
      <c r="J1447" s="30" t="n">
        <f aca="true">IFERROR(MATCH(TRUE(),INDEX(ISBLANK(OFFSET(J1448,0,1,1,200)),0,0),0)-1,200)</f>
        <v>0</v>
      </c>
      <c r="K1447" s="12"/>
      <c r="L1447" s="31"/>
      <c r="M1447" s="31"/>
      <c r="N1447" s="32" t="s">
        <v>12</v>
      </c>
      <c r="O1447" s="31" t="n">
        <v>1</v>
      </c>
      <c r="P1447" s="30" t="n">
        <f aca="true">IFERROR(MATCH(TRUE(),INDEX(ISBLANK(OFFSET(P1447,0,1,1,200)),0,0),0)-1,200)</f>
        <v>1</v>
      </c>
      <c r="Q1447" s="33" t="n">
        <v>1</v>
      </c>
      <c r="S1447" s="30" t="n">
        <f aca="true">IFERROR(MATCH(TRUE(),INDEX(ISBLANK(OFFSET(S1448,0,1,1,200)),0,0),0)-1,200)</f>
        <v>0</v>
      </c>
      <c r="T1447" s="12"/>
    </row>
    <row r="1448" customFormat="false" ht="12.8" hidden="false" customHeight="false" outlineLevel="0" collapsed="false">
      <c r="A1448" s="1"/>
      <c r="B1448" s="1"/>
      <c r="C1448" s="1"/>
      <c r="G1448" s="1"/>
      <c r="H1448" s="12" t="s">
        <v>788</v>
      </c>
      <c r="K1448" s="12"/>
      <c r="T1448" s="12"/>
    </row>
    <row r="1449" customFormat="false" ht="12.8" hidden="false" customHeight="false" outlineLevel="0" collapsed="false">
      <c r="A1449" s="1"/>
      <c r="B1449" s="1"/>
      <c r="C1449" s="1"/>
      <c r="G1449" s="1"/>
      <c r="H1449" s="18" t="n">
        <v>2</v>
      </c>
      <c r="K1449" s="12"/>
    </row>
    <row r="1450" customFormat="false" ht="39.75" hidden="false" customHeight="false" outlineLevel="0" collapsed="false">
      <c r="A1450" s="28" t="s">
        <v>19</v>
      </c>
      <c r="B1450" s="28" t="s">
        <v>771</v>
      </c>
      <c r="C1450" s="28" t="s">
        <v>772</v>
      </c>
      <c r="D1450" s="28" t="s">
        <v>773</v>
      </c>
      <c r="E1450" s="28" t="s">
        <v>774</v>
      </c>
      <c r="G1450" s="28" t="s">
        <v>775</v>
      </c>
      <c r="H1450" s="28" t="s">
        <v>776</v>
      </c>
      <c r="J1450" s="28" t="s">
        <v>777</v>
      </c>
      <c r="K1450" s="28" t="s">
        <v>778</v>
      </c>
      <c r="L1450" s="28" t="s">
        <v>779</v>
      </c>
      <c r="M1450" s="28" t="s">
        <v>780</v>
      </c>
      <c r="N1450" s="28" t="s">
        <v>781</v>
      </c>
      <c r="O1450" s="28" t="s">
        <v>782</v>
      </c>
      <c r="P1450" s="28" t="s">
        <v>783</v>
      </c>
      <c r="Q1450" s="28" t="s">
        <v>784</v>
      </c>
      <c r="S1450" s="28" t="s">
        <v>785</v>
      </c>
      <c r="T1450" s="28" t="s">
        <v>786</v>
      </c>
    </row>
    <row r="1451" customFormat="false" ht="12.8" hidden="false" customHeight="false" outlineLevel="0" collapsed="false">
      <c r="A1451" s="29" t="s">
        <v>732</v>
      </c>
      <c r="B1451" s="16" t="s">
        <v>436</v>
      </c>
      <c r="C1451" s="16" t="s">
        <v>437</v>
      </c>
      <c r="D1451" s="18" t="n">
        <v>12</v>
      </c>
      <c r="E1451" s="18" t="n">
        <v>0</v>
      </c>
      <c r="G1451" s="30" t="n">
        <f aca="true">IFERROR(MATCH(TRUE(),INDEX(ISBLANK(OFFSET(G1452,0,1,1,200)),0,0),0)-1,200)</f>
        <v>1</v>
      </c>
      <c r="H1451" s="12" t="s">
        <v>787</v>
      </c>
      <c r="J1451" s="30" t="n">
        <f aca="true">IFERROR(MATCH(TRUE(),INDEX(ISBLANK(OFFSET(J1452,0,1,1,200)),0,0),0)-1,200)</f>
        <v>0</v>
      </c>
      <c r="K1451" s="12"/>
      <c r="L1451" s="31"/>
      <c r="M1451" s="31"/>
      <c r="N1451" s="32" t="s">
        <v>12</v>
      </c>
      <c r="O1451" s="31" t="n">
        <v>1</v>
      </c>
      <c r="P1451" s="30" t="n">
        <f aca="true">IFERROR(MATCH(TRUE(),INDEX(ISBLANK(OFFSET(P1451,0,1,1,200)),0,0),0)-1,200)</f>
        <v>1</v>
      </c>
      <c r="Q1451" s="33" t="n">
        <v>1</v>
      </c>
      <c r="S1451" s="30" t="n">
        <f aca="true">IFERROR(MATCH(TRUE(),INDEX(ISBLANK(OFFSET(S1452,0,1,1,200)),0,0),0)-1,200)</f>
        <v>0</v>
      </c>
      <c r="T1451" s="12"/>
    </row>
    <row r="1452" customFormat="false" ht="12.8" hidden="false" customHeight="false" outlineLevel="0" collapsed="false">
      <c r="A1452" s="1"/>
      <c r="B1452" s="1"/>
      <c r="C1452" s="1"/>
      <c r="G1452" s="1"/>
      <c r="H1452" s="12" t="s">
        <v>788</v>
      </c>
      <c r="K1452" s="12"/>
      <c r="T1452" s="12"/>
    </row>
    <row r="1453" customFormat="false" ht="12.8" hidden="false" customHeight="false" outlineLevel="0" collapsed="false">
      <c r="A1453" s="1"/>
      <c r="B1453" s="1"/>
      <c r="C1453" s="1"/>
      <c r="G1453" s="1"/>
      <c r="H1453" s="18" t="n">
        <v>1</v>
      </c>
      <c r="K1453" s="12"/>
    </row>
    <row r="1454" customFormat="false" ht="39.75" hidden="false" customHeight="false" outlineLevel="0" collapsed="false">
      <c r="A1454" s="28" t="s">
        <v>19</v>
      </c>
      <c r="B1454" s="28" t="s">
        <v>771</v>
      </c>
      <c r="C1454" s="28" t="s">
        <v>772</v>
      </c>
      <c r="D1454" s="28" t="s">
        <v>773</v>
      </c>
      <c r="E1454" s="28" t="s">
        <v>774</v>
      </c>
      <c r="G1454" s="28" t="s">
        <v>775</v>
      </c>
      <c r="H1454" s="28" t="s">
        <v>776</v>
      </c>
      <c r="J1454" s="28" t="s">
        <v>777</v>
      </c>
      <c r="K1454" s="28" t="s">
        <v>778</v>
      </c>
      <c r="L1454" s="28" t="s">
        <v>779</v>
      </c>
      <c r="M1454" s="28" t="s">
        <v>780</v>
      </c>
      <c r="N1454" s="28" t="s">
        <v>781</v>
      </c>
      <c r="O1454" s="28" t="s">
        <v>782</v>
      </c>
      <c r="P1454" s="28" t="s">
        <v>783</v>
      </c>
      <c r="Q1454" s="28" t="s">
        <v>784</v>
      </c>
      <c r="S1454" s="28" t="s">
        <v>785</v>
      </c>
      <c r="T1454" s="28" t="s">
        <v>786</v>
      </c>
    </row>
    <row r="1455" customFormat="false" ht="12.8" hidden="false" customHeight="false" outlineLevel="0" collapsed="false">
      <c r="A1455" s="29" t="s">
        <v>732</v>
      </c>
      <c r="B1455" s="16" t="s">
        <v>442</v>
      </c>
      <c r="C1455" s="16" t="s">
        <v>443</v>
      </c>
      <c r="D1455" s="18" t="n">
        <v>12</v>
      </c>
      <c r="E1455" s="18" t="n">
        <v>0</v>
      </c>
      <c r="G1455" s="30" t="n">
        <f aca="true">IFERROR(MATCH(TRUE(),INDEX(ISBLANK(OFFSET(G1456,0,1,1,200)),0,0),0)-1,200)</f>
        <v>1</v>
      </c>
      <c r="H1455" s="12" t="s">
        <v>787</v>
      </c>
      <c r="J1455" s="30" t="n">
        <f aca="true">IFERROR(MATCH(TRUE(),INDEX(ISBLANK(OFFSET(J1456,0,1,1,200)),0,0),0)-1,200)</f>
        <v>0</v>
      </c>
      <c r="K1455" s="12"/>
      <c r="L1455" s="31"/>
      <c r="M1455" s="31"/>
      <c r="N1455" s="32" t="s">
        <v>12</v>
      </c>
      <c r="O1455" s="31" t="n">
        <v>1</v>
      </c>
      <c r="P1455" s="30" t="n">
        <f aca="true">IFERROR(MATCH(TRUE(),INDEX(ISBLANK(OFFSET(P1455,0,1,1,200)),0,0),0)-1,200)</f>
        <v>1</v>
      </c>
      <c r="Q1455" s="33" t="n">
        <v>1</v>
      </c>
      <c r="S1455" s="30" t="n">
        <f aca="true">IFERROR(MATCH(TRUE(),INDEX(ISBLANK(OFFSET(S1456,0,1,1,200)),0,0),0)-1,200)</f>
        <v>0</v>
      </c>
      <c r="T1455" s="12"/>
    </row>
    <row r="1456" customFormat="false" ht="12.8" hidden="false" customHeight="false" outlineLevel="0" collapsed="false">
      <c r="A1456" s="1"/>
      <c r="B1456" s="1"/>
      <c r="C1456" s="1"/>
      <c r="G1456" s="1"/>
      <c r="H1456" s="12" t="s">
        <v>788</v>
      </c>
      <c r="K1456" s="12"/>
      <c r="T1456" s="12"/>
    </row>
    <row r="1457" customFormat="false" ht="12.8" hidden="false" customHeight="false" outlineLevel="0" collapsed="false">
      <c r="A1457" s="1"/>
      <c r="B1457" s="1"/>
      <c r="C1457" s="1"/>
      <c r="G1457" s="1"/>
      <c r="H1457" s="18" t="n">
        <v>2</v>
      </c>
      <c r="K1457" s="12"/>
    </row>
    <row r="1458" customFormat="false" ht="39.75" hidden="false" customHeight="false" outlineLevel="0" collapsed="false">
      <c r="A1458" s="28" t="s">
        <v>19</v>
      </c>
      <c r="B1458" s="28" t="s">
        <v>771</v>
      </c>
      <c r="C1458" s="28" t="s">
        <v>772</v>
      </c>
      <c r="D1458" s="28" t="s">
        <v>773</v>
      </c>
      <c r="E1458" s="28" t="s">
        <v>774</v>
      </c>
      <c r="G1458" s="28" t="s">
        <v>775</v>
      </c>
      <c r="H1458" s="28" t="s">
        <v>776</v>
      </c>
      <c r="J1458" s="28" t="s">
        <v>777</v>
      </c>
      <c r="K1458" s="28" t="s">
        <v>778</v>
      </c>
      <c r="L1458" s="28" t="s">
        <v>779</v>
      </c>
      <c r="M1458" s="28" t="s">
        <v>780</v>
      </c>
      <c r="N1458" s="28" t="s">
        <v>781</v>
      </c>
      <c r="O1458" s="28" t="s">
        <v>782</v>
      </c>
      <c r="P1458" s="28" t="s">
        <v>783</v>
      </c>
      <c r="Q1458" s="28" t="s">
        <v>784</v>
      </c>
      <c r="S1458" s="28" t="s">
        <v>785</v>
      </c>
      <c r="T1458" s="28" t="s">
        <v>786</v>
      </c>
    </row>
    <row r="1459" customFormat="false" ht="12.8" hidden="false" customHeight="false" outlineLevel="0" collapsed="false">
      <c r="A1459" s="29" t="s">
        <v>732</v>
      </c>
      <c r="B1459" s="16" t="s">
        <v>448</v>
      </c>
      <c r="C1459" s="16" t="s">
        <v>449</v>
      </c>
      <c r="D1459" s="18" t="n">
        <v>12</v>
      </c>
      <c r="E1459" s="18" t="n">
        <v>0</v>
      </c>
      <c r="G1459" s="30" t="n">
        <f aca="true">IFERROR(MATCH(TRUE(),INDEX(ISBLANK(OFFSET(G1460,0,1,1,200)),0,0),0)-1,200)</f>
        <v>1</v>
      </c>
      <c r="H1459" s="12" t="s">
        <v>787</v>
      </c>
      <c r="J1459" s="30" t="n">
        <f aca="true">IFERROR(MATCH(TRUE(),INDEX(ISBLANK(OFFSET(J1460,0,1,1,200)),0,0),0)-1,200)</f>
        <v>0</v>
      </c>
      <c r="K1459" s="12"/>
      <c r="L1459" s="31"/>
      <c r="M1459" s="31"/>
      <c r="N1459" s="32" t="s">
        <v>12</v>
      </c>
      <c r="O1459" s="31" t="n">
        <v>1</v>
      </c>
      <c r="P1459" s="30" t="n">
        <f aca="true">IFERROR(MATCH(TRUE(),INDEX(ISBLANK(OFFSET(P1459,0,1,1,200)),0,0),0)-1,200)</f>
        <v>1</v>
      </c>
      <c r="Q1459" s="33" t="n">
        <v>1</v>
      </c>
      <c r="S1459" s="30" t="n">
        <f aca="true">IFERROR(MATCH(TRUE(),INDEX(ISBLANK(OFFSET(S1460,0,1,1,200)),0,0),0)-1,200)</f>
        <v>0</v>
      </c>
      <c r="T1459" s="12"/>
    </row>
    <row r="1460" customFormat="false" ht="12.8" hidden="false" customHeight="false" outlineLevel="0" collapsed="false">
      <c r="A1460" s="1"/>
      <c r="B1460" s="1"/>
      <c r="C1460" s="1"/>
      <c r="G1460" s="1"/>
      <c r="H1460" s="12" t="s">
        <v>788</v>
      </c>
      <c r="K1460" s="12"/>
      <c r="T1460" s="12"/>
    </row>
    <row r="1461" customFormat="false" ht="12.8" hidden="false" customHeight="false" outlineLevel="0" collapsed="false">
      <c r="A1461" s="1"/>
      <c r="B1461" s="1"/>
      <c r="C1461" s="1"/>
      <c r="G1461" s="1"/>
      <c r="H1461" s="18" t="n">
        <v>1</v>
      </c>
      <c r="K1461" s="12"/>
    </row>
    <row r="1462" customFormat="false" ht="39.75" hidden="false" customHeight="false" outlineLevel="0" collapsed="false">
      <c r="A1462" s="28" t="s">
        <v>19</v>
      </c>
      <c r="B1462" s="28" t="s">
        <v>771</v>
      </c>
      <c r="C1462" s="28" t="s">
        <v>772</v>
      </c>
      <c r="D1462" s="28" t="s">
        <v>773</v>
      </c>
      <c r="E1462" s="28" t="s">
        <v>774</v>
      </c>
      <c r="G1462" s="28" t="s">
        <v>775</v>
      </c>
      <c r="H1462" s="28" t="s">
        <v>776</v>
      </c>
      <c r="J1462" s="28" t="s">
        <v>777</v>
      </c>
      <c r="K1462" s="28" t="s">
        <v>778</v>
      </c>
      <c r="L1462" s="28" t="s">
        <v>779</v>
      </c>
      <c r="M1462" s="28" t="s">
        <v>780</v>
      </c>
      <c r="N1462" s="28" t="s">
        <v>781</v>
      </c>
      <c r="O1462" s="28" t="s">
        <v>782</v>
      </c>
      <c r="P1462" s="28" t="s">
        <v>783</v>
      </c>
      <c r="Q1462" s="28" t="s">
        <v>784</v>
      </c>
      <c r="S1462" s="28" t="s">
        <v>785</v>
      </c>
      <c r="T1462" s="28" t="s">
        <v>786</v>
      </c>
    </row>
    <row r="1463" customFormat="false" ht="12.8" hidden="false" customHeight="false" outlineLevel="0" collapsed="false">
      <c r="A1463" s="29" t="s">
        <v>732</v>
      </c>
      <c r="B1463" s="16" t="s">
        <v>454</v>
      </c>
      <c r="C1463" s="16" t="s">
        <v>455</v>
      </c>
      <c r="D1463" s="18" t="n">
        <v>12</v>
      </c>
      <c r="E1463" s="18" t="n">
        <v>0</v>
      </c>
      <c r="G1463" s="30" t="n">
        <f aca="true">IFERROR(MATCH(TRUE(),INDEX(ISBLANK(OFFSET(G1464,0,1,1,200)),0,0),0)-1,200)</f>
        <v>1</v>
      </c>
      <c r="H1463" s="12" t="s">
        <v>787</v>
      </c>
      <c r="J1463" s="30" t="n">
        <f aca="true">IFERROR(MATCH(TRUE(),INDEX(ISBLANK(OFFSET(J1464,0,1,1,200)),0,0),0)-1,200)</f>
        <v>0</v>
      </c>
      <c r="K1463" s="12"/>
      <c r="L1463" s="31"/>
      <c r="M1463" s="31"/>
      <c r="N1463" s="32" t="s">
        <v>12</v>
      </c>
      <c r="O1463" s="31" t="n">
        <v>1</v>
      </c>
      <c r="P1463" s="30" t="n">
        <f aca="true">IFERROR(MATCH(TRUE(),INDEX(ISBLANK(OFFSET(P1463,0,1,1,200)),0,0),0)-1,200)</f>
        <v>1</v>
      </c>
      <c r="Q1463" s="33" t="n">
        <v>1</v>
      </c>
      <c r="S1463" s="30" t="n">
        <f aca="true">IFERROR(MATCH(TRUE(),INDEX(ISBLANK(OFFSET(S1464,0,1,1,200)),0,0),0)-1,200)</f>
        <v>0</v>
      </c>
      <c r="T1463" s="12"/>
    </row>
    <row r="1464" customFormat="false" ht="12.8" hidden="false" customHeight="false" outlineLevel="0" collapsed="false">
      <c r="A1464" s="1"/>
      <c r="B1464" s="1"/>
      <c r="C1464" s="1"/>
      <c r="G1464" s="1"/>
      <c r="H1464" s="12" t="s">
        <v>788</v>
      </c>
      <c r="K1464" s="12"/>
      <c r="T1464" s="12"/>
    </row>
    <row r="1465" customFormat="false" ht="12.8" hidden="false" customHeight="false" outlineLevel="0" collapsed="false">
      <c r="A1465" s="1"/>
      <c r="B1465" s="1"/>
      <c r="C1465" s="1"/>
      <c r="G1465" s="1"/>
      <c r="H1465" s="18" t="n">
        <v>1</v>
      </c>
      <c r="K1465" s="12"/>
    </row>
    <row r="1466" customFormat="false" ht="39.75" hidden="false" customHeight="false" outlineLevel="0" collapsed="false">
      <c r="A1466" s="28" t="s">
        <v>19</v>
      </c>
      <c r="B1466" s="28" t="s">
        <v>771</v>
      </c>
      <c r="C1466" s="28" t="s">
        <v>772</v>
      </c>
      <c r="D1466" s="28" t="s">
        <v>773</v>
      </c>
      <c r="E1466" s="28" t="s">
        <v>774</v>
      </c>
      <c r="G1466" s="28" t="s">
        <v>775</v>
      </c>
      <c r="H1466" s="28" t="s">
        <v>776</v>
      </c>
      <c r="J1466" s="28" t="s">
        <v>777</v>
      </c>
      <c r="K1466" s="28" t="s">
        <v>778</v>
      </c>
      <c r="L1466" s="28" t="s">
        <v>779</v>
      </c>
      <c r="M1466" s="28" t="s">
        <v>780</v>
      </c>
      <c r="N1466" s="28" t="s">
        <v>781</v>
      </c>
      <c r="O1466" s="28" t="s">
        <v>782</v>
      </c>
      <c r="P1466" s="28" t="s">
        <v>783</v>
      </c>
      <c r="Q1466" s="28" t="s">
        <v>784</v>
      </c>
      <c r="S1466" s="28" t="s">
        <v>785</v>
      </c>
      <c r="T1466" s="28" t="s">
        <v>786</v>
      </c>
    </row>
    <row r="1467" customFormat="false" ht="12.8" hidden="false" customHeight="false" outlineLevel="0" collapsed="false">
      <c r="A1467" s="29" t="s">
        <v>732</v>
      </c>
      <c r="B1467" s="16" t="s">
        <v>460</v>
      </c>
      <c r="C1467" s="16" t="s">
        <v>461</v>
      </c>
      <c r="D1467" s="18" t="n">
        <v>12</v>
      </c>
      <c r="E1467" s="18" t="n">
        <v>0</v>
      </c>
      <c r="G1467" s="30" t="n">
        <f aca="true">IFERROR(MATCH(TRUE(),INDEX(ISBLANK(OFFSET(G1468,0,1,1,200)),0,0),0)-1,200)</f>
        <v>1</v>
      </c>
      <c r="H1467" s="12" t="s">
        <v>787</v>
      </c>
      <c r="J1467" s="30" t="n">
        <f aca="true">IFERROR(MATCH(TRUE(),INDEX(ISBLANK(OFFSET(J1468,0,1,1,200)),0,0),0)-1,200)</f>
        <v>0</v>
      </c>
      <c r="K1467" s="12"/>
      <c r="L1467" s="31"/>
      <c r="M1467" s="31"/>
      <c r="N1467" s="32" t="s">
        <v>12</v>
      </c>
      <c r="O1467" s="31" t="n">
        <v>1</v>
      </c>
      <c r="P1467" s="30" t="n">
        <f aca="true">IFERROR(MATCH(TRUE(),INDEX(ISBLANK(OFFSET(P1467,0,1,1,200)),0,0),0)-1,200)</f>
        <v>1</v>
      </c>
      <c r="Q1467" s="33" t="n">
        <v>1</v>
      </c>
      <c r="S1467" s="30" t="n">
        <f aca="true">IFERROR(MATCH(TRUE(),INDEX(ISBLANK(OFFSET(S1468,0,1,1,200)),0,0),0)-1,200)</f>
        <v>0</v>
      </c>
      <c r="T1467" s="12"/>
    </row>
    <row r="1468" customFormat="false" ht="12.8" hidden="false" customHeight="false" outlineLevel="0" collapsed="false">
      <c r="A1468" s="1"/>
      <c r="B1468" s="1"/>
      <c r="C1468" s="1"/>
      <c r="G1468" s="1"/>
      <c r="H1468" s="12" t="s">
        <v>788</v>
      </c>
      <c r="K1468" s="12"/>
      <c r="T1468" s="12"/>
    </row>
    <row r="1469" customFormat="false" ht="12.8" hidden="false" customHeight="false" outlineLevel="0" collapsed="false">
      <c r="A1469" s="1"/>
      <c r="B1469" s="1"/>
      <c r="C1469" s="1"/>
      <c r="G1469" s="1"/>
      <c r="H1469" s="18" t="n">
        <v>2</v>
      </c>
      <c r="K1469" s="12"/>
    </row>
    <row r="1470" customFormat="false" ht="39.75" hidden="false" customHeight="false" outlineLevel="0" collapsed="false">
      <c r="A1470" s="28" t="s">
        <v>19</v>
      </c>
      <c r="B1470" s="28" t="s">
        <v>771</v>
      </c>
      <c r="C1470" s="28" t="s">
        <v>772</v>
      </c>
      <c r="D1470" s="28" t="s">
        <v>773</v>
      </c>
      <c r="E1470" s="28" t="s">
        <v>774</v>
      </c>
      <c r="G1470" s="28" t="s">
        <v>775</v>
      </c>
      <c r="H1470" s="28" t="s">
        <v>776</v>
      </c>
      <c r="J1470" s="28" t="s">
        <v>777</v>
      </c>
      <c r="K1470" s="28" t="s">
        <v>778</v>
      </c>
      <c r="L1470" s="28" t="s">
        <v>779</v>
      </c>
      <c r="M1470" s="28" t="s">
        <v>780</v>
      </c>
      <c r="N1470" s="28" t="s">
        <v>781</v>
      </c>
      <c r="O1470" s="28" t="s">
        <v>782</v>
      </c>
      <c r="P1470" s="28" t="s">
        <v>783</v>
      </c>
      <c r="Q1470" s="28" t="s">
        <v>784</v>
      </c>
      <c r="S1470" s="28" t="s">
        <v>785</v>
      </c>
      <c r="T1470" s="28" t="s">
        <v>786</v>
      </c>
    </row>
    <row r="1471" customFormat="false" ht="12.8" hidden="false" customHeight="false" outlineLevel="0" collapsed="false">
      <c r="A1471" s="29" t="s">
        <v>732</v>
      </c>
      <c r="B1471" s="16" t="s">
        <v>466</v>
      </c>
      <c r="C1471" s="16" t="s">
        <v>467</v>
      </c>
      <c r="D1471" s="18" t="n">
        <v>12</v>
      </c>
      <c r="E1471" s="18" t="n">
        <v>0</v>
      </c>
      <c r="G1471" s="30" t="n">
        <f aca="true">IFERROR(MATCH(TRUE(),INDEX(ISBLANK(OFFSET(G1472,0,1,1,200)),0,0),0)-1,200)</f>
        <v>1</v>
      </c>
      <c r="H1471" s="12" t="s">
        <v>787</v>
      </c>
      <c r="J1471" s="30" t="n">
        <f aca="true">IFERROR(MATCH(TRUE(),INDEX(ISBLANK(OFFSET(J1472,0,1,1,200)),0,0),0)-1,200)</f>
        <v>0</v>
      </c>
      <c r="K1471" s="12"/>
      <c r="L1471" s="31"/>
      <c r="M1471" s="31"/>
      <c r="N1471" s="32" t="s">
        <v>12</v>
      </c>
      <c r="O1471" s="31" t="n">
        <v>1</v>
      </c>
      <c r="P1471" s="30" t="n">
        <f aca="true">IFERROR(MATCH(TRUE(),INDEX(ISBLANK(OFFSET(P1471,0,1,1,200)),0,0),0)-1,200)</f>
        <v>1</v>
      </c>
      <c r="Q1471" s="33" t="n">
        <v>1</v>
      </c>
      <c r="S1471" s="30" t="n">
        <f aca="true">IFERROR(MATCH(TRUE(),INDEX(ISBLANK(OFFSET(S1472,0,1,1,200)),0,0),0)-1,200)</f>
        <v>0</v>
      </c>
      <c r="T1471" s="12"/>
    </row>
    <row r="1472" customFormat="false" ht="12.8" hidden="false" customHeight="false" outlineLevel="0" collapsed="false">
      <c r="A1472" s="1"/>
      <c r="B1472" s="1"/>
      <c r="C1472" s="1"/>
      <c r="G1472" s="1"/>
      <c r="H1472" s="12" t="s">
        <v>788</v>
      </c>
      <c r="K1472" s="12"/>
      <c r="T1472" s="12"/>
    </row>
    <row r="1473" customFormat="false" ht="12.8" hidden="false" customHeight="false" outlineLevel="0" collapsed="false">
      <c r="A1473" s="1"/>
      <c r="B1473" s="1"/>
      <c r="C1473" s="1"/>
      <c r="G1473" s="1"/>
      <c r="H1473" s="18" t="n">
        <v>3</v>
      </c>
      <c r="K1473" s="12"/>
    </row>
    <row r="1474" customFormat="false" ht="39.75" hidden="false" customHeight="false" outlineLevel="0" collapsed="false">
      <c r="A1474" s="28" t="s">
        <v>19</v>
      </c>
      <c r="B1474" s="28" t="s">
        <v>771</v>
      </c>
      <c r="C1474" s="28" t="s">
        <v>772</v>
      </c>
      <c r="D1474" s="28" t="s">
        <v>773</v>
      </c>
      <c r="E1474" s="28" t="s">
        <v>774</v>
      </c>
      <c r="G1474" s="28" t="s">
        <v>775</v>
      </c>
      <c r="H1474" s="28" t="s">
        <v>776</v>
      </c>
      <c r="J1474" s="28" t="s">
        <v>777</v>
      </c>
      <c r="K1474" s="28" t="s">
        <v>778</v>
      </c>
      <c r="L1474" s="28" t="s">
        <v>779</v>
      </c>
      <c r="M1474" s="28" t="s">
        <v>780</v>
      </c>
      <c r="N1474" s="28" t="s">
        <v>781</v>
      </c>
      <c r="O1474" s="28" t="s">
        <v>782</v>
      </c>
      <c r="P1474" s="28" t="s">
        <v>783</v>
      </c>
      <c r="Q1474" s="28" t="s">
        <v>784</v>
      </c>
      <c r="S1474" s="28" t="s">
        <v>785</v>
      </c>
      <c r="T1474" s="28" t="s">
        <v>786</v>
      </c>
    </row>
    <row r="1475" customFormat="false" ht="12.8" hidden="false" customHeight="false" outlineLevel="0" collapsed="false">
      <c r="A1475" s="29" t="s">
        <v>732</v>
      </c>
      <c r="B1475" s="16" t="s">
        <v>472</v>
      </c>
      <c r="C1475" s="16" t="s">
        <v>473</v>
      </c>
      <c r="D1475" s="18" t="n">
        <v>12</v>
      </c>
      <c r="E1475" s="18" t="n">
        <v>0</v>
      </c>
      <c r="G1475" s="30" t="n">
        <f aca="true">IFERROR(MATCH(TRUE(),INDEX(ISBLANK(OFFSET(G1476,0,1,1,200)),0,0),0)-1,200)</f>
        <v>1</v>
      </c>
      <c r="H1475" s="12" t="s">
        <v>787</v>
      </c>
      <c r="J1475" s="30" t="n">
        <f aca="true">IFERROR(MATCH(TRUE(),INDEX(ISBLANK(OFFSET(J1476,0,1,1,200)),0,0),0)-1,200)</f>
        <v>0</v>
      </c>
      <c r="K1475" s="12"/>
      <c r="L1475" s="31"/>
      <c r="M1475" s="31"/>
      <c r="N1475" s="32" t="s">
        <v>12</v>
      </c>
      <c r="O1475" s="31" t="n">
        <v>1</v>
      </c>
      <c r="P1475" s="30" t="n">
        <f aca="true">IFERROR(MATCH(TRUE(),INDEX(ISBLANK(OFFSET(P1475,0,1,1,200)),0,0),0)-1,200)</f>
        <v>1</v>
      </c>
      <c r="Q1475" s="33" t="n">
        <v>1</v>
      </c>
      <c r="S1475" s="30" t="n">
        <f aca="true">IFERROR(MATCH(TRUE(),INDEX(ISBLANK(OFFSET(S1476,0,1,1,200)),0,0),0)-1,200)</f>
        <v>0</v>
      </c>
      <c r="T1475" s="12"/>
    </row>
    <row r="1476" customFormat="false" ht="12.8" hidden="false" customHeight="false" outlineLevel="0" collapsed="false">
      <c r="A1476" s="1"/>
      <c r="B1476" s="1"/>
      <c r="C1476" s="1"/>
      <c r="G1476" s="1"/>
      <c r="H1476" s="12" t="s">
        <v>788</v>
      </c>
      <c r="K1476" s="12"/>
      <c r="T1476" s="12"/>
    </row>
    <row r="1477" customFormat="false" ht="12.8" hidden="false" customHeight="false" outlineLevel="0" collapsed="false">
      <c r="A1477" s="1"/>
      <c r="B1477" s="1"/>
      <c r="C1477" s="1"/>
      <c r="G1477" s="1"/>
      <c r="H1477" s="18" t="n">
        <v>2</v>
      </c>
      <c r="K1477" s="12"/>
    </row>
    <row r="1478" customFormat="false" ht="39.75" hidden="false" customHeight="false" outlineLevel="0" collapsed="false">
      <c r="A1478" s="28" t="s">
        <v>19</v>
      </c>
      <c r="B1478" s="28" t="s">
        <v>771</v>
      </c>
      <c r="C1478" s="28" t="s">
        <v>772</v>
      </c>
      <c r="D1478" s="28" t="s">
        <v>773</v>
      </c>
      <c r="E1478" s="28" t="s">
        <v>774</v>
      </c>
      <c r="G1478" s="28" t="s">
        <v>775</v>
      </c>
      <c r="H1478" s="28" t="s">
        <v>776</v>
      </c>
      <c r="J1478" s="28" t="s">
        <v>777</v>
      </c>
      <c r="K1478" s="28" t="s">
        <v>778</v>
      </c>
      <c r="L1478" s="28" t="s">
        <v>779</v>
      </c>
      <c r="M1478" s="28" t="s">
        <v>780</v>
      </c>
      <c r="N1478" s="28" t="s">
        <v>781</v>
      </c>
      <c r="O1478" s="28" t="s">
        <v>782</v>
      </c>
      <c r="P1478" s="28" t="s">
        <v>783</v>
      </c>
      <c r="Q1478" s="28" t="s">
        <v>784</v>
      </c>
      <c r="S1478" s="28" t="s">
        <v>785</v>
      </c>
      <c r="T1478" s="28" t="s">
        <v>786</v>
      </c>
    </row>
    <row r="1479" customFormat="false" ht="12.8" hidden="false" customHeight="false" outlineLevel="0" collapsed="false">
      <c r="A1479" s="29" t="s">
        <v>733</v>
      </c>
      <c r="B1479" s="16" t="s">
        <v>478</v>
      </c>
      <c r="C1479" s="16" t="s">
        <v>479</v>
      </c>
      <c r="D1479" s="18" t="n">
        <v>12</v>
      </c>
      <c r="E1479" s="18" t="n">
        <v>0</v>
      </c>
      <c r="G1479" s="30" t="n">
        <f aca="true">IFERROR(MATCH(TRUE(),INDEX(ISBLANK(OFFSET(G1480,0,1,1,200)),0,0),0)-1,200)</f>
        <v>1</v>
      </c>
      <c r="H1479" s="12" t="s">
        <v>787</v>
      </c>
      <c r="J1479" s="30" t="n">
        <f aca="true">IFERROR(MATCH(TRUE(),INDEX(ISBLANK(OFFSET(J1480,0,1,1,200)),0,0),0)-1,200)</f>
        <v>0</v>
      </c>
      <c r="K1479" s="12"/>
      <c r="L1479" s="31"/>
      <c r="M1479" s="31"/>
      <c r="N1479" s="32" t="s">
        <v>12</v>
      </c>
      <c r="O1479" s="31" t="n">
        <v>1</v>
      </c>
      <c r="P1479" s="30" t="n">
        <f aca="true">IFERROR(MATCH(TRUE(),INDEX(ISBLANK(OFFSET(P1479,0,1,1,200)),0,0),0)-1,200)</f>
        <v>1</v>
      </c>
      <c r="Q1479" s="33" t="n">
        <v>1</v>
      </c>
      <c r="S1479" s="30" t="n">
        <f aca="true">IFERROR(MATCH(TRUE(),INDEX(ISBLANK(OFFSET(S1480,0,1,1,200)),0,0),0)-1,200)</f>
        <v>0</v>
      </c>
      <c r="T1479" s="12"/>
    </row>
    <row r="1480" customFormat="false" ht="12.8" hidden="false" customHeight="false" outlineLevel="0" collapsed="false">
      <c r="A1480" s="1"/>
      <c r="B1480" s="1"/>
      <c r="C1480" s="1"/>
      <c r="G1480" s="1"/>
      <c r="H1480" s="12" t="s">
        <v>788</v>
      </c>
      <c r="K1480" s="12"/>
      <c r="T1480" s="12"/>
    </row>
    <row r="1481" customFormat="false" ht="12.8" hidden="false" customHeight="false" outlineLevel="0" collapsed="false">
      <c r="A1481" s="1"/>
      <c r="B1481" s="1"/>
      <c r="C1481" s="1"/>
      <c r="G1481" s="1"/>
      <c r="H1481" s="18" t="n">
        <v>0</v>
      </c>
      <c r="K1481" s="12"/>
    </row>
    <row r="1482" customFormat="false" ht="39.75" hidden="false" customHeight="false" outlineLevel="0" collapsed="false">
      <c r="A1482" s="28" t="s">
        <v>19</v>
      </c>
      <c r="B1482" s="28" t="s">
        <v>771</v>
      </c>
      <c r="C1482" s="28" t="s">
        <v>772</v>
      </c>
      <c r="D1482" s="28" t="s">
        <v>773</v>
      </c>
      <c r="E1482" s="28" t="s">
        <v>774</v>
      </c>
      <c r="G1482" s="28" t="s">
        <v>775</v>
      </c>
      <c r="H1482" s="28" t="s">
        <v>776</v>
      </c>
      <c r="J1482" s="28" t="s">
        <v>777</v>
      </c>
      <c r="K1482" s="28" t="s">
        <v>778</v>
      </c>
      <c r="L1482" s="28" t="s">
        <v>779</v>
      </c>
      <c r="M1482" s="28" t="s">
        <v>780</v>
      </c>
      <c r="N1482" s="28" t="s">
        <v>781</v>
      </c>
      <c r="O1482" s="28" t="s">
        <v>782</v>
      </c>
      <c r="P1482" s="28" t="s">
        <v>783</v>
      </c>
      <c r="Q1482" s="28" t="s">
        <v>784</v>
      </c>
      <c r="S1482" s="28" t="s">
        <v>785</v>
      </c>
      <c r="T1482" s="28" t="s">
        <v>786</v>
      </c>
    </row>
    <row r="1483" customFormat="false" ht="12.8" hidden="false" customHeight="false" outlineLevel="0" collapsed="false">
      <c r="A1483" s="29" t="s">
        <v>733</v>
      </c>
      <c r="B1483" s="16" t="s">
        <v>490</v>
      </c>
      <c r="C1483" s="16" t="s">
        <v>491</v>
      </c>
      <c r="D1483" s="18" t="n">
        <v>12</v>
      </c>
      <c r="E1483" s="18" t="n">
        <v>0</v>
      </c>
      <c r="G1483" s="30" t="n">
        <f aca="true">IFERROR(MATCH(TRUE(),INDEX(ISBLANK(OFFSET(G1484,0,1,1,200)),0,0),0)-1,200)</f>
        <v>1</v>
      </c>
      <c r="H1483" s="12" t="s">
        <v>787</v>
      </c>
      <c r="J1483" s="30" t="n">
        <f aca="true">IFERROR(MATCH(TRUE(),INDEX(ISBLANK(OFFSET(J1484,0,1,1,200)),0,0),0)-1,200)</f>
        <v>0</v>
      </c>
      <c r="K1483" s="12"/>
      <c r="L1483" s="31"/>
      <c r="M1483" s="31"/>
      <c r="N1483" s="32" t="s">
        <v>12</v>
      </c>
      <c r="O1483" s="31" t="n">
        <v>1</v>
      </c>
      <c r="P1483" s="30" t="n">
        <f aca="true">IFERROR(MATCH(TRUE(),INDEX(ISBLANK(OFFSET(P1483,0,1,1,200)),0,0),0)-1,200)</f>
        <v>1</v>
      </c>
      <c r="Q1483" s="33" t="n">
        <v>1</v>
      </c>
      <c r="S1483" s="30" t="n">
        <f aca="true">IFERROR(MATCH(TRUE(),INDEX(ISBLANK(OFFSET(S1484,0,1,1,200)),0,0),0)-1,200)</f>
        <v>0</v>
      </c>
      <c r="T1483" s="12"/>
    </row>
    <row r="1484" customFormat="false" ht="12.8" hidden="false" customHeight="false" outlineLevel="0" collapsed="false">
      <c r="A1484" s="1"/>
      <c r="B1484" s="1"/>
      <c r="C1484" s="1"/>
      <c r="G1484" s="1"/>
      <c r="H1484" s="12" t="s">
        <v>788</v>
      </c>
      <c r="K1484" s="12"/>
      <c r="T1484" s="12"/>
    </row>
    <row r="1485" customFormat="false" ht="12.8" hidden="false" customHeight="false" outlineLevel="0" collapsed="false">
      <c r="A1485" s="1"/>
      <c r="B1485" s="1"/>
      <c r="C1485" s="1"/>
      <c r="G1485" s="1"/>
      <c r="H1485" s="18" t="n">
        <v>0</v>
      </c>
      <c r="K1485" s="12"/>
    </row>
    <row r="1486" customFormat="false" ht="39.75" hidden="false" customHeight="false" outlineLevel="0" collapsed="false">
      <c r="A1486" s="28" t="s">
        <v>19</v>
      </c>
      <c r="B1486" s="28" t="s">
        <v>771</v>
      </c>
      <c r="C1486" s="28" t="s">
        <v>772</v>
      </c>
      <c r="D1486" s="28" t="s">
        <v>773</v>
      </c>
      <c r="E1486" s="28" t="s">
        <v>774</v>
      </c>
      <c r="G1486" s="28" t="s">
        <v>775</v>
      </c>
      <c r="H1486" s="28" t="s">
        <v>776</v>
      </c>
      <c r="J1486" s="28" t="s">
        <v>777</v>
      </c>
      <c r="K1486" s="28" t="s">
        <v>778</v>
      </c>
      <c r="L1486" s="28" t="s">
        <v>779</v>
      </c>
      <c r="M1486" s="28" t="s">
        <v>780</v>
      </c>
      <c r="N1486" s="28" t="s">
        <v>781</v>
      </c>
      <c r="O1486" s="28" t="s">
        <v>782</v>
      </c>
      <c r="P1486" s="28" t="s">
        <v>783</v>
      </c>
      <c r="Q1486" s="28" t="s">
        <v>784</v>
      </c>
      <c r="S1486" s="28" t="s">
        <v>785</v>
      </c>
      <c r="T1486" s="28" t="s">
        <v>786</v>
      </c>
    </row>
    <row r="1487" customFormat="false" ht="12.8" hidden="false" customHeight="false" outlineLevel="0" collapsed="false">
      <c r="A1487" s="29" t="s">
        <v>733</v>
      </c>
      <c r="B1487" s="16" t="s">
        <v>496</v>
      </c>
      <c r="C1487" s="16" t="s">
        <v>497</v>
      </c>
      <c r="D1487" s="18" t="n">
        <v>12</v>
      </c>
      <c r="E1487" s="18" t="n">
        <v>0</v>
      </c>
      <c r="G1487" s="30" t="n">
        <f aca="true">IFERROR(MATCH(TRUE(),INDEX(ISBLANK(OFFSET(G1488,0,1,1,200)),0,0),0)-1,200)</f>
        <v>1</v>
      </c>
      <c r="H1487" s="12" t="s">
        <v>787</v>
      </c>
      <c r="J1487" s="30" t="n">
        <f aca="true">IFERROR(MATCH(TRUE(),INDEX(ISBLANK(OFFSET(J1488,0,1,1,200)),0,0),0)-1,200)</f>
        <v>0</v>
      </c>
      <c r="K1487" s="12"/>
      <c r="L1487" s="31"/>
      <c r="M1487" s="31"/>
      <c r="N1487" s="32" t="s">
        <v>12</v>
      </c>
      <c r="O1487" s="31" t="n">
        <v>1</v>
      </c>
      <c r="P1487" s="30" t="n">
        <f aca="true">IFERROR(MATCH(TRUE(),INDEX(ISBLANK(OFFSET(P1487,0,1,1,200)),0,0),0)-1,200)</f>
        <v>1</v>
      </c>
      <c r="Q1487" s="33" t="n">
        <v>1</v>
      </c>
      <c r="S1487" s="30" t="n">
        <f aca="true">IFERROR(MATCH(TRUE(),INDEX(ISBLANK(OFFSET(S1488,0,1,1,200)),0,0),0)-1,200)</f>
        <v>0</v>
      </c>
      <c r="T1487" s="12"/>
    </row>
    <row r="1488" customFormat="false" ht="12.8" hidden="false" customHeight="false" outlineLevel="0" collapsed="false">
      <c r="A1488" s="1"/>
      <c r="B1488" s="1"/>
      <c r="C1488" s="1"/>
      <c r="G1488" s="1"/>
      <c r="H1488" s="12" t="s">
        <v>788</v>
      </c>
      <c r="K1488" s="12"/>
      <c r="T1488" s="12"/>
    </row>
    <row r="1489" customFormat="false" ht="12.8" hidden="false" customHeight="false" outlineLevel="0" collapsed="false">
      <c r="A1489" s="1"/>
      <c r="B1489" s="1"/>
      <c r="C1489" s="1"/>
      <c r="G1489" s="1"/>
      <c r="H1489" s="18" t="n">
        <v>0</v>
      </c>
      <c r="K1489" s="12"/>
    </row>
    <row r="1490" customFormat="false" ht="39.75" hidden="false" customHeight="false" outlineLevel="0" collapsed="false">
      <c r="A1490" s="28" t="s">
        <v>19</v>
      </c>
      <c r="B1490" s="28" t="s">
        <v>771</v>
      </c>
      <c r="C1490" s="28" t="s">
        <v>772</v>
      </c>
      <c r="D1490" s="28" t="s">
        <v>773</v>
      </c>
      <c r="E1490" s="28" t="s">
        <v>774</v>
      </c>
      <c r="G1490" s="28" t="s">
        <v>775</v>
      </c>
      <c r="H1490" s="28" t="s">
        <v>776</v>
      </c>
      <c r="J1490" s="28" t="s">
        <v>777</v>
      </c>
      <c r="K1490" s="28" t="s">
        <v>778</v>
      </c>
      <c r="L1490" s="28" t="s">
        <v>779</v>
      </c>
      <c r="M1490" s="28" t="s">
        <v>780</v>
      </c>
      <c r="N1490" s="28" t="s">
        <v>781</v>
      </c>
      <c r="O1490" s="28" t="s">
        <v>782</v>
      </c>
      <c r="P1490" s="28" t="s">
        <v>783</v>
      </c>
      <c r="Q1490" s="28" t="s">
        <v>784</v>
      </c>
      <c r="S1490" s="28" t="s">
        <v>785</v>
      </c>
      <c r="T1490" s="28" t="s">
        <v>786</v>
      </c>
    </row>
    <row r="1491" customFormat="false" ht="12.8" hidden="false" customHeight="false" outlineLevel="0" collapsed="false">
      <c r="A1491" s="29" t="s">
        <v>733</v>
      </c>
      <c r="B1491" s="16" t="s">
        <v>502</v>
      </c>
      <c r="C1491" s="16" t="s">
        <v>503</v>
      </c>
      <c r="D1491" s="18" t="n">
        <v>12</v>
      </c>
      <c r="E1491" s="18" t="n">
        <v>0</v>
      </c>
      <c r="G1491" s="30" t="n">
        <f aca="true">IFERROR(MATCH(TRUE(),INDEX(ISBLANK(OFFSET(G1492,0,1,1,200)),0,0),0)-1,200)</f>
        <v>1</v>
      </c>
      <c r="H1491" s="12" t="s">
        <v>787</v>
      </c>
      <c r="J1491" s="30" t="n">
        <f aca="true">IFERROR(MATCH(TRUE(),INDEX(ISBLANK(OFFSET(J1492,0,1,1,200)),0,0),0)-1,200)</f>
        <v>0</v>
      </c>
      <c r="K1491" s="12"/>
      <c r="L1491" s="31"/>
      <c r="M1491" s="31"/>
      <c r="N1491" s="32" t="s">
        <v>12</v>
      </c>
      <c r="O1491" s="31" t="n">
        <v>1</v>
      </c>
      <c r="P1491" s="30" t="n">
        <f aca="true">IFERROR(MATCH(TRUE(),INDEX(ISBLANK(OFFSET(P1491,0,1,1,200)),0,0),0)-1,200)</f>
        <v>1</v>
      </c>
      <c r="Q1491" s="33" t="n">
        <v>1</v>
      </c>
      <c r="S1491" s="30" t="n">
        <f aca="true">IFERROR(MATCH(TRUE(),INDEX(ISBLANK(OFFSET(S1492,0,1,1,200)),0,0),0)-1,200)</f>
        <v>0</v>
      </c>
      <c r="T1491" s="12"/>
    </row>
    <row r="1492" customFormat="false" ht="12.8" hidden="false" customHeight="false" outlineLevel="0" collapsed="false">
      <c r="A1492" s="1"/>
      <c r="B1492" s="1"/>
      <c r="C1492" s="1"/>
      <c r="G1492" s="1"/>
      <c r="H1492" s="12" t="s">
        <v>788</v>
      </c>
      <c r="K1492" s="12"/>
      <c r="T1492" s="12"/>
    </row>
    <row r="1493" customFormat="false" ht="12.8" hidden="false" customHeight="false" outlineLevel="0" collapsed="false">
      <c r="A1493" s="1"/>
      <c r="B1493" s="1"/>
      <c r="C1493" s="1"/>
      <c r="G1493" s="1"/>
      <c r="H1493" s="18" t="n">
        <v>0</v>
      </c>
      <c r="K1493" s="12"/>
    </row>
    <row r="1494" customFormat="false" ht="39.75" hidden="false" customHeight="false" outlineLevel="0" collapsed="false">
      <c r="A1494" s="28" t="s">
        <v>19</v>
      </c>
      <c r="B1494" s="28" t="s">
        <v>771</v>
      </c>
      <c r="C1494" s="28" t="s">
        <v>772</v>
      </c>
      <c r="D1494" s="28" t="s">
        <v>773</v>
      </c>
      <c r="E1494" s="28" t="s">
        <v>774</v>
      </c>
      <c r="G1494" s="28" t="s">
        <v>775</v>
      </c>
      <c r="H1494" s="28" t="s">
        <v>776</v>
      </c>
      <c r="J1494" s="28" t="s">
        <v>777</v>
      </c>
      <c r="K1494" s="28" t="s">
        <v>778</v>
      </c>
      <c r="L1494" s="28" t="s">
        <v>779</v>
      </c>
      <c r="M1494" s="28" t="s">
        <v>780</v>
      </c>
      <c r="N1494" s="28" t="s">
        <v>781</v>
      </c>
      <c r="O1494" s="28" t="s">
        <v>782</v>
      </c>
      <c r="P1494" s="28" t="s">
        <v>783</v>
      </c>
      <c r="Q1494" s="28" t="s">
        <v>784</v>
      </c>
      <c r="S1494" s="28" t="s">
        <v>785</v>
      </c>
      <c r="T1494" s="28" t="s">
        <v>786</v>
      </c>
    </row>
    <row r="1495" customFormat="false" ht="12.8" hidden="false" customHeight="false" outlineLevel="0" collapsed="false">
      <c r="A1495" s="29" t="s">
        <v>733</v>
      </c>
      <c r="B1495" s="16" t="s">
        <v>514</v>
      </c>
      <c r="C1495" s="16" t="s">
        <v>515</v>
      </c>
      <c r="D1495" s="18" t="n">
        <v>12</v>
      </c>
      <c r="E1495" s="18" t="n">
        <v>0</v>
      </c>
      <c r="G1495" s="30" t="n">
        <f aca="true">IFERROR(MATCH(TRUE(),INDEX(ISBLANK(OFFSET(G1496,0,1,1,200)),0,0),0)-1,200)</f>
        <v>1</v>
      </c>
      <c r="H1495" s="12" t="s">
        <v>787</v>
      </c>
      <c r="J1495" s="30" t="n">
        <f aca="true">IFERROR(MATCH(TRUE(),INDEX(ISBLANK(OFFSET(J1496,0,1,1,200)),0,0),0)-1,200)</f>
        <v>0</v>
      </c>
      <c r="K1495" s="12"/>
      <c r="L1495" s="31"/>
      <c r="M1495" s="31"/>
      <c r="N1495" s="32" t="s">
        <v>12</v>
      </c>
      <c r="O1495" s="31" t="n">
        <v>1</v>
      </c>
      <c r="P1495" s="30" t="n">
        <f aca="true">IFERROR(MATCH(TRUE(),INDEX(ISBLANK(OFFSET(P1495,0,1,1,200)),0,0),0)-1,200)</f>
        <v>1</v>
      </c>
      <c r="Q1495" s="33" t="n">
        <v>1</v>
      </c>
      <c r="S1495" s="30" t="n">
        <f aca="true">IFERROR(MATCH(TRUE(),INDEX(ISBLANK(OFFSET(S1496,0,1,1,200)),0,0),0)-1,200)</f>
        <v>0</v>
      </c>
      <c r="T1495" s="12"/>
    </row>
    <row r="1496" customFormat="false" ht="12.8" hidden="false" customHeight="false" outlineLevel="0" collapsed="false">
      <c r="A1496" s="1"/>
      <c r="B1496" s="1"/>
      <c r="C1496" s="1"/>
      <c r="G1496" s="1"/>
      <c r="H1496" s="12" t="s">
        <v>788</v>
      </c>
      <c r="K1496" s="12"/>
      <c r="T1496" s="12"/>
    </row>
    <row r="1497" customFormat="false" ht="12.8" hidden="false" customHeight="false" outlineLevel="0" collapsed="false">
      <c r="A1497" s="1"/>
      <c r="B1497" s="1"/>
      <c r="C1497" s="1"/>
      <c r="G1497" s="1"/>
      <c r="H1497" s="18" t="n">
        <v>0</v>
      </c>
      <c r="K1497" s="12"/>
    </row>
    <row r="1498" customFormat="false" ht="39.75" hidden="false" customHeight="false" outlineLevel="0" collapsed="false">
      <c r="A1498" s="28" t="s">
        <v>19</v>
      </c>
      <c r="B1498" s="28" t="s">
        <v>771</v>
      </c>
      <c r="C1498" s="28" t="s">
        <v>772</v>
      </c>
      <c r="D1498" s="28" t="s">
        <v>773</v>
      </c>
      <c r="E1498" s="28" t="s">
        <v>774</v>
      </c>
      <c r="G1498" s="28" t="s">
        <v>775</v>
      </c>
      <c r="H1498" s="28" t="s">
        <v>776</v>
      </c>
      <c r="J1498" s="28" t="s">
        <v>777</v>
      </c>
      <c r="K1498" s="28" t="s">
        <v>778</v>
      </c>
      <c r="L1498" s="28" t="s">
        <v>779</v>
      </c>
      <c r="M1498" s="28" t="s">
        <v>780</v>
      </c>
      <c r="N1498" s="28" t="s">
        <v>781</v>
      </c>
      <c r="O1498" s="28" t="s">
        <v>782</v>
      </c>
      <c r="P1498" s="28" t="s">
        <v>783</v>
      </c>
      <c r="Q1498" s="28" t="s">
        <v>784</v>
      </c>
      <c r="S1498" s="28" t="s">
        <v>785</v>
      </c>
      <c r="T1498" s="28" t="s">
        <v>786</v>
      </c>
    </row>
    <row r="1499" customFormat="false" ht="12.8" hidden="false" customHeight="false" outlineLevel="0" collapsed="false">
      <c r="A1499" s="29" t="s">
        <v>733</v>
      </c>
      <c r="B1499" s="16" t="s">
        <v>520</v>
      </c>
      <c r="C1499" s="16" t="s">
        <v>521</v>
      </c>
      <c r="D1499" s="18" t="n">
        <v>12</v>
      </c>
      <c r="E1499" s="18" t="n">
        <v>0</v>
      </c>
      <c r="G1499" s="30" t="n">
        <f aca="true">IFERROR(MATCH(TRUE(),INDEX(ISBLANK(OFFSET(G1500,0,1,1,200)),0,0),0)-1,200)</f>
        <v>1</v>
      </c>
      <c r="H1499" s="12" t="s">
        <v>787</v>
      </c>
      <c r="J1499" s="30" t="n">
        <f aca="true">IFERROR(MATCH(TRUE(),INDEX(ISBLANK(OFFSET(J1500,0,1,1,200)),0,0),0)-1,200)</f>
        <v>0</v>
      </c>
      <c r="K1499" s="12"/>
      <c r="L1499" s="31"/>
      <c r="M1499" s="31"/>
      <c r="N1499" s="32" t="s">
        <v>12</v>
      </c>
      <c r="O1499" s="31" t="n">
        <v>1</v>
      </c>
      <c r="P1499" s="30" t="n">
        <f aca="true">IFERROR(MATCH(TRUE(),INDEX(ISBLANK(OFFSET(P1499,0,1,1,200)),0,0),0)-1,200)</f>
        <v>1</v>
      </c>
      <c r="Q1499" s="33" t="n">
        <v>1</v>
      </c>
      <c r="S1499" s="30" t="n">
        <f aca="true">IFERROR(MATCH(TRUE(),INDEX(ISBLANK(OFFSET(S1500,0,1,1,200)),0,0),0)-1,200)</f>
        <v>0</v>
      </c>
      <c r="T1499" s="12"/>
    </row>
    <row r="1500" customFormat="false" ht="12.8" hidden="false" customHeight="false" outlineLevel="0" collapsed="false">
      <c r="A1500" s="1"/>
      <c r="B1500" s="1"/>
      <c r="C1500" s="1"/>
      <c r="G1500" s="1"/>
      <c r="H1500" s="12" t="s">
        <v>788</v>
      </c>
      <c r="K1500" s="12"/>
      <c r="T1500" s="12"/>
    </row>
    <row r="1501" customFormat="false" ht="12.8" hidden="false" customHeight="false" outlineLevel="0" collapsed="false">
      <c r="A1501" s="1"/>
      <c r="B1501" s="1"/>
      <c r="C1501" s="1"/>
      <c r="G1501" s="1"/>
      <c r="H1501" s="18" t="n">
        <v>0</v>
      </c>
      <c r="K1501" s="12"/>
    </row>
    <row r="1502" customFormat="false" ht="39.75" hidden="false" customHeight="false" outlineLevel="0" collapsed="false">
      <c r="A1502" s="28" t="s">
        <v>19</v>
      </c>
      <c r="B1502" s="28" t="s">
        <v>771</v>
      </c>
      <c r="C1502" s="28" t="s">
        <v>772</v>
      </c>
      <c r="D1502" s="28" t="s">
        <v>773</v>
      </c>
      <c r="E1502" s="28" t="s">
        <v>774</v>
      </c>
      <c r="G1502" s="28" t="s">
        <v>775</v>
      </c>
      <c r="H1502" s="28" t="s">
        <v>776</v>
      </c>
      <c r="J1502" s="28" t="s">
        <v>777</v>
      </c>
      <c r="K1502" s="28" t="s">
        <v>778</v>
      </c>
      <c r="L1502" s="28" t="s">
        <v>779</v>
      </c>
      <c r="M1502" s="28" t="s">
        <v>780</v>
      </c>
      <c r="N1502" s="28" t="s">
        <v>781</v>
      </c>
      <c r="O1502" s="28" t="s">
        <v>782</v>
      </c>
      <c r="P1502" s="28" t="s">
        <v>783</v>
      </c>
      <c r="Q1502" s="28" t="s">
        <v>784</v>
      </c>
      <c r="S1502" s="28" t="s">
        <v>785</v>
      </c>
      <c r="T1502" s="28" t="s">
        <v>786</v>
      </c>
    </row>
    <row r="1503" customFormat="false" ht="12.8" hidden="false" customHeight="false" outlineLevel="0" collapsed="false">
      <c r="A1503" s="29" t="s">
        <v>734</v>
      </c>
      <c r="B1503" s="16" t="s">
        <v>426</v>
      </c>
      <c r="C1503" s="16" t="s">
        <v>420</v>
      </c>
      <c r="D1503" s="18" t="n">
        <v>12</v>
      </c>
      <c r="E1503" s="18" t="n">
        <v>0</v>
      </c>
      <c r="G1503" s="30" t="n">
        <f aca="true">IFERROR(MATCH(TRUE(),INDEX(ISBLANK(OFFSET(G1504,0,1,1,200)),0,0),0)-1,200)</f>
        <v>1</v>
      </c>
      <c r="H1503" s="12" t="s">
        <v>789</v>
      </c>
      <c r="J1503" s="30" t="n">
        <f aca="true">IFERROR(MATCH(TRUE(),INDEX(ISBLANK(OFFSET(J1504,0,1,1,200)),0,0),0)-1,200)</f>
        <v>0</v>
      </c>
      <c r="K1503" s="12"/>
      <c r="L1503" s="31"/>
      <c r="M1503" s="31"/>
      <c r="N1503" s="32" t="s">
        <v>12</v>
      </c>
      <c r="O1503" s="31" t="n">
        <v>1</v>
      </c>
      <c r="P1503" s="30" t="n">
        <f aca="true">IFERROR(MATCH(TRUE(),INDEX(ISBLANK(OFFSET(P1503,0,1,1,200)),0,0),0)-1,200)</f>
        <v>1</v>
      </c>
      <c r="Q1503" s="33" t="n">
        <v>1</v>
      </c>
      <c r="S1503" s="30" t="n">
        <f aca="true">IFERROR(MATCH(TRUE(),INDEX(ISBLANK(OFFSET(S1504,0,1,1,200)),0,0),0)-1,200)</f>
        <v>0</v>
      </c>
      <c r="T1503" s="12"/>
    </row>
    <row r="1504" customFormat="false" ht="12.8" hidden="false" customHeight="false" outlineLevel="0" collapsed="false">
      <c r="A1504" s="1"/>
      <c r="B1504" s="1"/>
      <c r="C1504" s="1"/>
      <c r="G1504" s="1"/>
      <c r="H1504" s="12" t="s">
        <v>788</v>
      </c>
      <c r="K1504" s="12"/>
      <c r="T1504" s="12"/>
    </row>
    <row r="1505" customFormat="false" ht="12.8" hidden="false" customHeight="false" outlineLevel="0" collapsed="false">
      <c r="A1505" s="1"/>
      <c r="B1505" s="1"/>
      <c r="C1505" s="1"/>
      <c r="G1505" s="1"/>
      <c r="H1505" s="18" t="n">
        <v>16</v>
      </c>
      <c r="K1505" s="12"/>
    </row>
    <row r="1506" customFormat="false" ht="39.75" hidden="false" customHeight="false" outlineLevel="0" collapsed="false">
      <c r="A1506" s="28" t="s">
        <v>19</v>
      </c>
      <c r="B1506" s="28" t="s">
        <v>771</v>
      </c>
      <c r="C1506" s="28" t="s">
        <v>772</v>
      </c>
      <c r="D1506" s="28" t="s">
        <v>773</v>
      </c>
      <c r="E1506" s="28" t="s">
        <v>774</v>
      </c>
      <c r="G1506" s="28" t="s">
        <v>775</v>
      </c>
      <c r="H1506" s="28" t="s">
        <v>776</v>
      </c>
      <c r="J1506" s="28" t="s">
        <v>777</v>
      </c>
      <c r="K1506" s="28" t="s">
        <v>778</v>
      </c>
      <c r="L1506" s="28" t="s">
        <v>779</v>
      </c>
      <c r="M1506" s="28" t="s">
        <v>780</v>
      </c>
      <c r="N1506" s="28" t="s">
        <v>781</v>
      </c>
      <c r="O1506" s="28" t="s">
        <v>782</v>
      </c>
      <c r="P1506" s="28" t="s">
        <v>783</v>
      </c>
      <c r="Q1506" s="28" t="s">
        <v>784</v>
      </c>
      <c r="S1506" s="28" t="s">
        <v>785</v>
      </c>
      <c r="T1506" s="28" t="s">
        <v>786</v>
      </c>
    </row>
    <row r="1507" customFormat="false" ht="12.8" hidden="false" customHeight="false" outlineLevel="0" collapsed="false">
      <c r="A1507" s="29" t="s">
        <v>734</v>
      </c>
      <c r="B1507" s="16" t="s">
        <v>427</v>
      </c>
      <c r="C1507" s="16" t="s">
        <v>421</v>
      </c>
      <c r="D1507" s="18" t="n">
        <v>12</v>
      </c>
      <c r="E1507" s="18" t="n">
        <v>0</v>
      </c>
      <c r="G1507" s="30" t="n">
        <f aca="true">IFERROR(MATCH(TRUE(),INDEX(ISBLANK(OFFSET(G1508,0,1,1,200)),0,0),0)-1,200)</f>
        <v>1</v>
      </c>
      <c r="H1507" s="12" t="s">
        <v>789</v>
      </c>
      <c r="J1507" s="30" t="n">
        <f aca="true">IFERROR(MATCH(TRUE(),INDEX(ISBLANK(OFFSET(J1508,0,1,1,200)),0,0),0)-1,200)</f>
        <v>0</v>
      </c>
      <c r="K1507" s="12"/>
      <c r="L1507" s="31"/>
      <c r="M1507" s="31"/>
      <c r="N1507" s="32" t="s">
        <v>12</v>
      </c>
      <c r="O1507" s="31" t="n">
        <v>1</v>
      </c>
      <c r="P1507" s="30" t="n">
        <f aca="true">IFERROR(MATCH(TRUE(),INDEX(ISBLANK(OFFSET(P1507,0,1,1,200)),0,0),0)-1,200)</f>
        <v>1</v>
      </c>
      <c r="Q1507" s="33" t="n">
        <v>1</v>
      </c>
      <c r="S1507" s="30" t="n">
        <f aca="true">IFERROR(MATCH(TRUE(),INDEX(ISBLANK(OFFSET(S1508,0,1,1,200)),0,0),0)-1,200)</f>
        <v>0</v>
      </c>
      <c r="T1507" s="12"/>
    </row>
    <row r="1508" customFormat="false" ht="12.8" hidden="false" customHeight="false" outlineLevel="0" collapsed="false">
      <c r="A1508" s="1"/>
      <c r="B1508" s="1"/>
      <c r="C1508" s="1"/>
      <c r="G1508" s="1"/>
      <c r="H1508" s="12" t="s">
        <v>788</v>
      </c>
      <c r="K1508" s="12"/>
      <c r="T1508" s="12"/>
    </row>
    <row r="1509" customFormat="false" ht="12.8" hidden="false" customHeight="false" outlineLevel="0" collapsed="false">
      <c r="A1509" s="1"/>
      <c r="B1509" s="1"/>
      <c r="C1509" s="1"/>
      <c r="G1509" s="1"/>
      <c r="H1509" s="18" t="n">
        <v>16</v>
      </c>
      <c r="K1509" s="12"/>
    </row>
    <row r="1510" customFormat="false" ht="39.75" hidden="false" customHeight="false" outlineLevel="0" collapsed="false">
      <c r="A1510" s="28" t="s">
        <v>19</v>
      </c>
      <c r="B1510" s="28" t="s">
        <v>771</v>
      </c>
      <c r="C1510" s="28" t="s">
        <v>772</v>
      </c>
      <c r="D1510" s="28" t="s">
        <v>773</v>
      </c>
      <c r="E1510" s="28" t="s">
        <v>774</v>
      </c>
      <c r="G1510" s="28" t="s">
        <v>775</v>
      </c>
      <c r="H1510" s="28" t="s">
        <v>776</v>
      </c>
      <c r="J1510" s="28" t="s">
        <v>777</v>
      </c>
      <c r="K1510" s="28" t="s">
        <v>778</v>
      </c>
      <c r="L1510" s="28" t="s">
        <v>779</v>
      </c>
      <c r="M1510" s="28" t="s">
        <v>780</v>
      </c>
      <c r="N1510" s="28" t="s">
        <v>781</v>
      </c>
      <c r="O1510" s="28" t="s">
        <v>782</v>
      </c>
      <c r="P1510" s="28" t="s">
        <v>783</v>
      </c>
      <c r="Q1510" s="28" t="s">
        <v>784</v>
      </c>
      <c r="S1510" s="28" t="s">
        <v>785</v>
      </c>
      <c r="T1510" s="28" t="s">
        <v>786</v>
      </c>
    </row>
    <row r="1511" customFormat="false" ht="12.8" hidden="false" customHeight="false" outlineLevel="0" collapsed="false">
      <c r="A1511" s="29" t="s">
        <v>734</v>
      </c>
      <c r="B1511" s="16" t="s">
        <v>438</v>
      </c>
      <c r="C1511" s="16" t="s">
        <v>432</v>
      </c>
      <c r="D1511" s="18" t="n">
        <v>12</v>
      </c>
      <c r="E1511" s="18" t="n">
        <v>0</v>
      </c>
      <c r="G1511" s="30" t="n">
        <f aca="true">IFERROR(MATCH(TRUE(),INDEX(ISBLANK(OFFSET(G1512,0,1,1,200)),0,0),0)-1,200)</f>
        <v>1</v>
      </c>
      <c r="H1511" s="12" t="s">
        <v>789</v>
      </c>
      <c r="J1511" s="30" t="n">
        <f aca="true">IFERROR(MATCH(TRUE(),INDEX(ISBLANK(OFFSET(J1512,0,1,1,200)),0,0),0)-1,200)</f>
        <v>0</v>
      </c>
      <c r="K1511" s="12"/>
      <c r="L1511" s="31"/>
      <c r="M1511" s="31"/>
      <c r="N1511" s="32" t="s">
        <v>12</v>
      </c>
      <c r="O1511" s="31" t="n">
        <v>1</v>
      </c>
      <c r="P1511" s="30" t="n">
        <f aca="true">IFERROR(MATCH(TRUE(),INDEX(ISBLANK(OFFSET(P1511,0,1,1,200)),0,0),0)-1,200)</f>
        <v>1</v>
      </c>
      <c r="Q1511" s="33" t="n">
        <v>1</v>
      </c>
      <c r="S1511" s="30" t="n">
        <f aca="true">IFERROR(MATCH(TRUE(),INDEX(ISBLANK(OFFSET(S1512,0,1,1,200)),0,0),0)-1,200)</f>
        <v>0</v>
      </c>
      <c r="T1511" s="12"/>
    </row>
    <row r="1512" customFormat="false" ht="12.8" hidden="false" customHeight="false" outlineLevel="0" collapsed="false">
      <c r="A1512" s="1"/>
      <c r="B1512" s="1"/>
      <c r="C1512" s="1"/>
      <c r="G1512" s="1"/>
      <c r="H1512" s="12" t="s">
        <v>788</v>
      </c>
      <c r="K1512" s="12"/>
      <c r="T1512" s="12"/>
    </row>
    <row r="1513" customFormat="false" ht="12.8" hidden="false" customHeight="false" outlineLevel="0" collapsed="false">
      <c r="A1513" s="1"/>
      <c r="B1513" s="1"/>
      <c r="C1513" s="1"/>
      <c r="G1513" s="1"/>
      <c r="H1513" s="18" t="n">
        <v>12</v>
      </c>
      <c r="K1513" s="12"/>
    </row>
    <row r="1514" customFormat="false" ht="39.75" hidden="false" customHeight="false" outlineLevel="0" collapsed="false">
      <c r="A1514" s="28" t="s">
        <v>19</v>
      </c>
      <c r="B1514" s="28" t="s">
        <v>771</v>
      </c>
      <c r="C1514" s="28" t="s">
        <v>772</v>
      </c>
      <c r="D1514" s="28" t="s">
        <v>773</v>
      </c>
      <c r="E1514" s="28" t="s">
        <v>774</v>
      </c>
      <c r="G1514" s="28" t="s">
        <v>775</v>
      </c>
      <c r="H1514" s="28" t="s">
        <v>776</v>
      </c>
      <c r="J1514" s="28" t="s">
        <v>777</v>
      </c>
      <c r="K1514" s="28" t="s">
        <v>778</v>
      </c>
      <c r="L1514" s="28" t="s">
        <v>779</v>
      </c>
      <c r="M1514" s="28" t="s">
        <v>780</v>
      </c>
      <c r="N1514" s="28" t="s">
        <v>781</v>
      </c>
      <c r="O1514" s="28" t="s">
        <v>782</v>
      </c>
      <c r="P1514" s="28" t="s">
        <v>783</v>
      </c>
      <c r="Q1514" s="28" t="s">
        <v>784</v>
      </c>
      <c r="S1514" s="28" t="s">
        <v>785</v>
      </c>
      <c r="T1514" s="28" t="s">
        <v>786</v>
      </c>
    </row>
    <row r="1515" customFormat="false" ht="12.8" hidden="false" customHeight="false" outlineLevel="0" collapsed="false">
      <c r="A1515" s="29" t="s">
        <v>734</v>
      </c>
      <c r="B1515" s="16" t="s">
        <v>439</v>
      </c>
      <c r="C1515" s="16" t="s">
        <v>433</v>
      </c>
      <c r="D1515" s="18" t="n">
        <v>12</v>
      </c>
      <c r="E1515" s="18" t="n">
        <v>0</v>
      </c>
      <c r="G1515" s="30" t="n">
        <f aca="true">IFERROR(MATCH(TRUE(),INDEX(ISBLANK(OFFSET(G1516,0,1,1,200)),0,0),0)-1,200)</f>
        <v>1</v>
      </c>
      <c r="H1515" s="12" t="s">
        <v>789</v>
      </c>
      <c r="J1515" s="30" t="n">
        <f aca="true">IFERROR(MATCH(TRUE(),INDEX(ISBLANK(OFFSET(J1516,0,1,1,200)),0,0),0)-1,200)</f>
        <v>0</v>
      </c>
      <c r="K1515" s="12"/>
      <c r="L1515" s="31"/>
      <c r="M1515" s="31"/>
      <c r="N1515" s="32" t="s">
        <v>12</v>
      </c>
      <c r="O1515" s="31" t="n">
        <v>1</v>
      </c>
      <c r="P1515" s="30" t="n">
        <f aca="true">IFERROR(MATCH(TRUE(),INDEX(ISBLANK(OFFSET(P1515,0,1,1,200)),0,0),0)-1,200)</f>
        <v>1</v>
      </c>
      <c r="Q1515" s="33" t="n">
        <v>1</v>
      </c>
      <c r="S1515" s="30" t="n">
        <f aca="true">IFERROR(MATCH(TRUE(),INDEX(ISBLANK(OFFSET(S1516,0,1,1,200)),0,0),0)-1,200)</f>
        <v>0</v>
      </c>
      <c r="T1515" s="12"/>
    </row>
    <row r="1516" customFormat="false" ht="12.8" hidden="false" customHeight="false" outlineLevel="0" collapsed="false">
      <c r="A1516" s="1"/>
      <c r="B1516" s="1"/>
      <c r="C1516" s="1"/>
      <c r="G1516" s="1"/>
      <c r="H1516" s="12" t="s">
        <v>788</v>
      </c>
      <c r="K1516" s="12"/>
      <c r="T1516" s="12"/>
    </row>
    <row r="1517" customFormat="false" ht="12.8" hidden="false" customHeight="false" outlineLevel="0" collapsed="false">
      <c r="A1517" s="1"/>
      <c r="B1517" s="1"/>
      <c r="C1517" s="1"/>
      <c r="G1517" s="1"/>
      <c r="H1517" s="18" t="n">
        <v>12</v>
      </c>
      <c r="K1517" s="12"/>
    </row>
    <row r="1518" customFormat="false" ht="39.75" hidden="false" customHeight="false" outlineLevel="0" collapsed="false">
      <c r="A1518" s="28" t="s">
        <v>19</v>
      </c>
      <c r="B1518" s="28" t="s">
        <v>771</v>
      </c>
      <c r="C1518" s="28" t="s">
        <v>772</v>
      </c>
      <c r="D1518" s="28" t="s">
        <v>773</v>
      </c>
      <c r="E1518" s="28" t="s">
        <v>774</v>
      </c>
      <c r="G1518" s="28" t="s">
        <v>775</v>
      </c>
      <c r="H1518" s="28" t="s">
        <v>776</v>
      </c>
      <c r="J1518" s="28" t="s">
        <v>777</v>
      </c>
      <c r="K1518" s="28" t="s">
        <v>778</v>
      </c>
      <c r="L1518" s="28" t="s">
        <v>779</v>
      </c>
      <c r="M1518" s="28" t="s">
        <v>780</v>
      </c>
      <c r="N1518" s="28" t="s">
        <v>781</v>
      </c>
      <c r="O1518" s="28" t="s">
        <v>782</v>
      </c>
      <c r="P1518" s="28" t="s">
        <v>783</v>
      </c>
      <c r="Q1518" s="28" t="s">
        <v>784</v>
      </c>
      <c r="S1518" s="28" t="s">
        <v>785</v>
      </c>
      <c r="T1518" s="28" t="s">
        <v>786</v>
      </c>
    </row>
    <row r="1519" customFormat="false" ht="12.8" hidden="false" customHeight="false" outlineLevel="0" collapsed="false">
      <c r="A1519" s="29" t="s">
        <v>734</v>
      </c>
      <c r="B1519" s="16" t="s">
        <v>450</v>
      </c>
      <c r="C1519" s="16" t="s">
        <v>444</v>
      </c>
      <c r="D1519" s="18" t="n">
        <v>12</v>
      </c>
      <c r="E1519" s="18" t="n">
        <v>0</v>
      </c>
      <c r="G1519" s="30" t="n">
        <f aca="true">IFERROR(MATCH(TRUE(),INDEX(ISBLANK(OFFSET(G1520,0,1,1,200)),0,0),0)-1,200)</f>
        <v>1</v>
      </c>
      <c r="H1519" s="12" t="s">
        <v>789</v>
      </c>
      <c r="J1519" s="30" t="n">
        <f aca="true">IFERROR(MATCH(TRUE(),INDEX(ISBLANK(OFFSET(J1520,0,1,1,200)),0,0),0)-1,200)</f>
        <v>0</v>
      </c>
      <c r="K1519" s="12"/>
      <c r="L1519" s="31"/>
      <c r="M1519" s="31"/>
      <c r="N1519" s="32" t="s">
        <v>12</v>
      </c>
      <c r="O1519" s="31" t="n">
        <v>1</v>
      </c>
      <c r="P1519" s="30" t="n">
        <f aca="true">IFERROR(MATCH(TRUE(),INDEX(ISBLANK(OFFSET(P1519,0,1,1,200)),0,0),0)-1,200)</f>
        <v>1</v>
      </c>
      <c r="Q1519" s="33" t="n">
        <v>1</v>
      </c>
      <c r="S1519" s="30" t="n">
        <f aca="true">IFERROR(MATCH(TRUE(),INDEX(ISBLANK(OFFSET(S1520,0,1,1,200)),0,0),0)-1,200)</f>
        <v>0</v>
      </c>
      <c r="T1519" s="12"/>
    </row>
    <row r="1520" customFormat="false" ht="12.8" hidden="false" customHeight="false" outlineLevel="0" collapsed="false">
      <c r="A1520" s="1"/>
      <c r="B1520" s="1"/>
      <c r="C1520" s="1"/>
      <c r="G1520" s="1"/>
      <c r="H1520" s="12" t="s">
        <v>788</v>
      </c>
      <c r="K1520" s="12"/>
      <c r="T1520" s="12"/>
    </row>
    <row r="1521" customFormat="false" ht="12.8" hidden="false" customHeight="false" outlineLevel="0" collapsed="false">
      <c r="A1521" s="1"/>
      <c r="B1521" s="1"/>
      <c r="C1521" s="1"/>
      <c r="G1521" s="1"/>
      <c r="H1521" s="18" t="n">
        <v>12</v>
      </c>
      <c r="K1521" s="12"/>
    </row>
    <row r="1522" customFormat="false" ht="39.75" hidden="false" customHeight="false" outlineLevel="0" collapsed="false">
      <c r="A1522" s="28" t="s">
        <v>19</v>
      </c>
      <c r="B1522" s="28" t="s">
        <v>771</v>
      </c>
      <c r="C1522" s="28" t="s">
        <v>772</v>
      </c>
      <c r="D1522" s="28" t="s">
        <v>773</v>
      </c>
      <c r="E1522" s="28" t="s">
        <v>774</v>
      </c>
      <c r="G1522" s="28" t="s">
        <v>775</v>
      </c>
      <c r="H1522" s="28" t="s">
        <v>776</v>
      </c>
      <c r="J1522" s="28" t="s">
        <v>777</v>
      </c>
      <c r="K1522" s="28" t="s">
        <v>778</v>
      </c>
      <c r="L1522" s="28" t="s">
        <v>779</v>
      </c>
      <c r="M1522" s="28" t="s">
        <v>780</v>
      </c>
      <c r="N1522" s="28" t="s">
        <v>781</v>
      </c>
      <c r="O1522" s="28" t="s">
        <v>782</v>
      </c>
      <c r="P1522" s="28" t="s">
        <v>783</v>
      </c>
      <c r="Q1522" s="28" t="s">
        <v>784</v>
      </c>
      <c r="S1522" s="28" t="s">
        <v>785</v>
      </c>
      <c r="T1522" s="28" t="s">
        <v>786</v>
      </c>
    </row>
    <row r="1523" customFormat="false" ht="12.8" hidden="false" customHeight="false" outlineLevel="0" collapsed="false">
      <c r="A1523" s="29" t="s">
        <v>734</v>
      </c>
      <c r="B1523" s="16" t="s">
        <v>451</v>
      </c>
      <c r="C1523" s="16" t="s">
        <v>445</v>
      </c>
      <c r="D1523" s="18" t="n">
        <v>12</v>
      </c>
      <c r="E1523" s="18" t="n">
        <v>0</v>
      </c>
      <c r="G1523" s="30" t="n">
        <f aca="true">IFERROR(MATCH(TRUE(),INDEX(ISBLANK(OFFSET(G1524,0,1,1,200)),0,0),0)-1,200)</f>
        <v>1</v>
      </c>
      <c r="H1523" s="12" t="s">
        <v>789</v>
      </c>
      <c r="J1523" s="30" t="n">
        <f aca="true">IFERROR(MATCH(TRUE(),INDEX(ISBLANK(OFFSET(J1524,0,1,1,200)),0,0),0)-1,200)</f>
        <v>0</v>
      </c>
      <c r="K1523" s="12"/>
      <c r="L1523" s="31"/>
      <c r="M1523" s="31"/>
      <c r="N1523" s="32" t="s">
        <v>12</v>
      </c>
      <c r="O1523" s="31" t="n">
        <v>1</v>
      </c>
      <c r="P1523" s="30" t="n">
        <f aca="true">IFERROR(MATCH(TRUE(),INDEX(ISBLANK(OFFSET(P1523,0,1,1,200)),0,0),0)-1,200)</f>
        <v>1</v>
      </c>
      <c r="Q1523" s="33" t="n">
        <v>1</v>
      </c>
      <c r="S1523" s="30" t="n">
        <f aca="true">IFERROR(MATCH(TRUE(),INDEX(ISBLANK(OFFSET(S1524,0,1,1,200)),0,0),0)-1,200)</f>
        <v>0</v>
      </c>
      <c r="T1523" s="12"/>
    </row>
    <row r="1524" customFormat="false" ht="12.8" hidden="false" customHeight="false" outlineLevel="0" collapsed="false">
      <c r="A1524" s="1"/>
      <c r="B1524" s="1"/>
      <c r="C1524" s="1"/>
      <c r="G1524" s="1"/>
      <c r="H1524" s="12" t="s">
        <v>788</v>
      </c>
      <c r="K1524" s="12"/>
      <c r="T1524" s="12"/>
    </row>
    <row r="1525" customFormat="false" ht="12.8" hidden="false" customHeight="false" outlineLevel="0" collapsed="false">
      <c r="A1525" s="1"/>
      <c r="B1525" s="1"/>
      <c r="C1525" s="1"/>
      <c r="G1525" s="1"/>
      <c r="H1525" s="18" t="n">
        <v>12</v>
      </c>
      <c r="K1525" s="12"/>
    </row>
    <row r="1526" customFormat="false" ht="39.75" hidden="false" customHeight="false" outlineLevel="0" collapsed="false">
      <c r="A1526" s="28" t="s">
        <v>19</v>
      </c>
      <c r="B1526" s="28" t="s">
        <v>771</v>
      </c>
      <c r="C1526" s="28" t="s">
        <v>772</v>
      </c>
      <c r="D1526" s="28" t="s">
        <v>773</v>
      </c>
      <c r="E1526" s="28" t="s">
        <v>774</v>
      </c>
      <c r="G1526" s="28" t="s">
        <v>775</v>
      </c>
      <c r="H1526" s="28" t="s">
        <v>776</v>
      </c>
      <c r="J1526" s="28" t="s">
        <v>777</v>
      </c>
      <c r="K1526" s="28" t="s">
        <v>778</v>
      </c>
      <c r="L1526" s="28" t="s">
        <v>779</v>
      </c>
      <c r="M1526" s="28" t="s">
        <v>780</v>
      </c>
      <c r="N1526" s="28" t="s">
        <v>781</v>
      </c>
      <c r="O1526" s="28" t="s">
        <v>782</v>
      </c>
      <c r="P1526" s="28" t="s">
        <v>783</v>
      </c>
      <c r="Q1526" s="28" t="s">
        <v>784</v>
      </c>
      <c r="S1526" s="28" t="s">
        <v>785</v>
      </c>
      <c r="T1526" s="28" t="s">
        <v>786</v>
      </c>
    </row>
    <row r="1527" customFormat="false" ht="12.8" hidden="false" customHeight="false" outlineLevel="0" collapsed="false">
      <c r="A1527" s="29" t="s">
        <v>734</v>
      </c>
      <c r="B1527" s="16" t="s">
        <v>462</v>
      </c>
      <c r="C1527" s="16" t="s">
        <v>456</v>
      </c>
      <c r="D1527" s="18" t="n">
        <v>12</v>
      </c>
      <c r="E1527" s="18" t="n">
        <v>0</v>
      </c>
      <c r="G1527" s="30" t="n">
        <f aca="true">IFERROR(MATCH(TRUE(),INDEX(ISBLANK(OFFSET(G1528,0,1,1,200)),0,0),0)-1,200)</f>
        <v>1</v>
      </c>
      <c r="H1527" s="12" t="s">
        <v>789</v>
      </c>
      <c r="J1527" s="30" t="n">
        <f aca="true">IFERROR(MATCH(TRUE(),INDEX(ISBLANK(OFFSET(J1528,0,1,1,200)),0,0),0)-1,200)</f>
        <v>0</v>
      </c>
      <c r="K1527" s="12"/>
      <c r="L1527" s="31"/>
      <c r="M1527" s="31"/>
      <c r="N1527" s="32" t="s">
        <v>12</v>
      </c>
      <c r="O1527" s="31" t="n">
        <v>1</v>
      </c>
      <c r="P1527" s="30" t="n">
        <f aca="true">IFERROR(MATCH(TRUE(),INDEX(ISBLANK(OFFSET(P1527,0,1,1,200)),0,0),0)-1,200)</f>
        <v>1</v>
      </c>
      <c r="Q1527" s="33" t="n">
        <v>1</v>
      </c>
      <c r="S1527" s="30" t="n">
        <f aca="true">IFERROR(MATCH(TRUE(),INDEX(ISBLANK(OFFSET(S1528,0,1,1,200)),0,0),0)-1,200)</f>
        <v>0</v>
      </c>
      <c r="T1527" s="12"/>
    </row>
    <row r="1528" customFormat="false" ht="12.8" hidden="false" customHeight="false" outlineLevel="0" collapsed="false">
      <c r="A1528" s="1"/>
      <c r="B1528" s="1"/>
      <c r="C1528" s="1"/>
      <c r="G1528" s="1"/>
      <c r="H1528" s="12" t="s">
        <v>788</v>
      </c>
      <c r="K1528" s="12"/>
      <c r="T1528" s="12"/>
    </row>
    <row r="1529" customFormat="false" ht="12.8" hidden="false" customHeight="false" outlineLevel="0" collapsed="false">
      <c r="A1529" s="1"/>
      <c r="B1529" s="1"/>
      <c r="C1529" s="1"/>
      <c r="G1529" s="1"/>
      <c r="H1529" s="18" t="n">
        <v>12</v>
      </c>
      <c r="K1529" s="12"/>
    </row>
    <row r="1530" customFormat="false" ht="39.75" hidden="false" customHeight="false" outlineLevel="0" collapsed="false">
      <c r="A1530" s="28" t="s">
        <v>19</v>
      </c>
      <c r="B1530" s="28" t="s">
        <v>771</v>
      </c>
      <c r="C1530" s="28" t="s">
        <v>772</v>
      </c>
      <c r="D1530" s="28" t="s">
        <v>773</v>
      </c>
      <c r="E1530" s="28" t="s">
        <v>774</v>
      </c>
      <c r="G1530" s="28" t="s">
        <v>775</v>
      </c>
      <c r="H1530" s="28" t="s">
        <v>776</v>
      </c>
      <c r="J1530" s="28" t="s">
        <v>777</v>
      </c>
      <c r="K1530" s="28" t="s">
        <v>778</v>
      </c>
      <c r="L1530" s="28" t="s">
        <v>779</v>
      </c>
      <c r="M1530" s="28" t="s">
        <v>780</v>
      </c>
      <c r="N1530" s="28" t="s">
        <v>781</v>
      </c>
      <c r="O1530" s="28" t="s">
        <v>782</v>
      </c>
      <c r="P1530" s="28" t="s">
        <v>783</v>
      </c>
      <c r="Q1530" s="28" t="s">
        <v>784</v>
      </c>
      <c r="S1530" s="28" t="s">
        <v>785</v>
      </c>
      <c r="T1530" s="28" t="s">
        <v>786</v>
      </c>
    </row>
    <row r="1531" customFormat="false" ht="12.8" hidden="false" customHeight="false" outlineLevel="0" collapsed="false">
      <c r="A1531" s="29" t="s">
        <v>734</v>
      </c>
      <c r="B1531" s="16" t="s">
        <v>463</v>
      </c>
      <c r="C1531" s="16" t="s">
        <v>457</v>
      </c>
      <c r="D1531" s="18" t="n">
        <v>12</v>
      </c>
      <c r="E1531" s="18" t="n">
        <v>0</v>
      </c>
      <c r="G1531" s="30" t="n">
        <f aca="true">IFERROR(MATCH(TRUE(),INDEX(ISBLANK(OFFSET(G1532,0,1,1,200)),0,0),0)-1,200)</f>
        <v>1</v>
      </c>
      <c r="H1531" s="12" t="s">
        <v>789</v>
      </c>
      <c r="J1531" s="30" t="n">
        <f aca="true">IFERROR(MATCH(TRUE(),INDEX(ISBLANK(OFFSET(J1532,0,1,1,200)),0,0),0)-1,200)</f>
        <v>0</v>
      </c>
      <c r="K1531" s="12"/>
      <c r="L1531" s="31"/>
      <c r="M1531" s="31"/>
      <c r="N1531" s="32" t="s">
        <v>12</v>
      </c>
      <c r="O1531" s="31" t="n">
        <v>1</v>
      </c>
      <c r="P1531" s="30" t="n">
        <f aca="true">IFERROR(MATCH(TRUE(),INDEX(ISBLANK(OFFSET(P1531,0,1,1,200)),0,0),0)-1,200)</f>
        <v>1</v>
      </c>
      <c r="Q1531" s="33" t="n">
        <v>1</v>
      </c>
      <c r="S1531" s="30" t="n">
        <f aca="true">IFERROR(MATCH(TRUE(),INDEX(ISBLANK(OFFSET(S1532,0,1,1,200)),0,0),0)-1,200)</f>
        <v>0</v>
      </c>
      <c r="T1531" s="12"/>
    </row>
    <row r="1532" customFormat="false" ht="12.8" hidden="false" customHeight="false" outlineLevel="0" collapsed="false">
      <c r="A1532" s="1"/>
      <c r="B1532" s="1"/>
      <c r="C1532" s="1"/>
      <c r="G1532" s="1"/>
      <c r="H1532" s="12" t="s">
        <v>788</v>
      </c>
      <c r="K1532" s="12"/>
      <c r="T1532" s="12"/>
    </row>
    <row r="1533" customFormat="false" ht="12.8" hidden="false" customHeight="false" outlineLevel="0" collapsed="false">
      <c r="A1533" s="1"/>
      <c r="B1533" s="1"/>
      <c r="C1533" s="1"/>
      <c r="G1533" s="1"/>
      <c r="H1533" s="18" t="n">
        <v>12</v>
      </c>
      <c r="K1533" s="12"/>
    </row>
    <row r="1534" customFormat="false" ht="39.75" hidden="false" customHeight="false" outlineLevel="0" collapsed="false">
      <c r="A1534" s="28" t="s">
        <v>19</v>
      </c>
      <c r="B1534" s="28" t="s">
        <v>771</v>
      </c>
      <c r="C1534" s="28" t="s">
        <v>772</v>
      </c>
      <c r="D1534" s="28" t="s">
        <v>773</v>
      </c>
      <c r="E1534" s="28" t="s">
        <v>774</v>
      </c>
      <c r="G1534" s="28" t="s">
        <v>775</v>
      </c>
      <c r="H1534" s="28" t="s">
        <v>776</v>
      </c>
      <c r="J1534" s="28" t="s">
        <v>777</v>
      </c>
      <c r="K1534" s="28" t="s">
        <v>778</v>
      </c>
      <c r="L1534" s="28" t="s">
        <v>779</v>
      </c>
      <c r="M1534" s="28" t="s">
        <v>780</v>
      </c>
      <c r="N1534" s="28" t="s">
        <v>781</v>
      </c>
      <c r="O1534" s="28" t="s">
        <v>782</v>
      </c>
      <c r="P1534" s="28" t="s">
        <v>783</v>
      </c>
      <c r="Q1534" s="28" t="s">
        <v>784</v>
      </c>
      <c r="S1534" s="28" t="s">
        <v>785</v>
      </c>
      <c r="T1534" s="28" t="s">
        <v>786</v>
      </c>
    </row>
    <row r="1535" customFormat="false" ht="12.8" hidden="false" customHeight="false" outlineLevel="0" collapsed="false">
      <c r="A1535" s="29" t="s">
        <v>734</v>
      </c>
      <c r="B1535" s="16" t="s">
        <v>474</v>
      </c>
      <c r="C1535" s="16" t="s">
        <v>468</v>
      </c>
      <c r="D1535" s="18" t="n">
        <v>12</v>
      </c>
      <c r="E1535" s="18" t="n">
        <v>0</v>
      </c>
      <c r="G1535" s="30" t="n">
        <f aca="true">IFERROR(MATCH(TRUE(),INDEX(ISBLANK(OFFSET(G1536,0,1,1,200)),0,0),0)-1,200)</f>
        <v>1</v>
      </c>
      <c r="H1535" s="12" t="s">
        <v>789</v>
      </c>
      <c r="J1535" s="30" t="n">
        <f aca="true">IFERROR(MATCH(TRUE(),INDEX(ISBLANK(OFFSET(J1536,0,1,1,200)),0,0),0)-1,200)</f>
        <v>0</v>
      </c>
      <c r="K1535" s="12"/>
      <c r="L1535" s="31"/>
      <c r="M1535" s="31"/>
      <c r="N1535" s="32" t="s">
        <v>12</v>
      </c>
      <c r="O1535" s="31" t="n">
        <v>1</v>
      </c>
      <c r="P1535" s="30" t="n">
        <f aca="true">IFERROR(MATCH(TRUE(),INDEX(ISBLANK(OFFSET(P1535,0,1,1,200)),0,0),0)-1,200)</f>
        <v>1</v>
      </c>
      <c r="Q1535" s="33" t="n">
        <v>1</v>
      </c>
      <c r="S1535" s="30" t="n">
        <f aca="true">IFERROR(MATCH(TRUE(),INDEX(ISBLANK(OFFSET(S1536,0,1,1,200)),0,0),0)-1,200)</f>
        <v>0</v>
      </c>
      <c r="T1535" s="12"/>
    </row>
    <row r="1536" customFormat="false" ht="12.8" hidden="false" customHeight="false" outlineLevel="0" collapsed="false">
      <c r="A1536" s="1"/>
      <c r="B1536" s="1"/>
      <c r="C1536" s="1"/>
      <c r="G1536" s="1"/>
      <c r="H1536" s="12" t="s">
        <v>788</v>
      </c>
      <c r="K1536" s="12"/>
      <c r="T1536" s="12"/>
    </row>
    <row r="1537" customFormat="false" ht="12.8" hidden="false" customHeight="false" outlineLevel="0" collapsed="false">
      <c r="A1537" s="1"/>
      <c r="B1537" s="1"/>
      <c r="C1537" s="1"/>
      <c r="G1537" s="1"/>
      <c r="H1537" s="18" t="n">
        <v>12</v>
      </c>
      <c r="K1537" s="12"/>
    </row>
    <row r="1538" customFormat="false" ht="39.75" hidden="false" customHeight="false" outlineLevel="0" collapsed="false">
      <c r="A1538" s="28" t="s">
        <v>19</v>
      </c>
      <c r="B1538" s="28" t="s">
        <v>771</v>
      </c>
      <c r="C1538" s="28" t="s">
        <v>772</v>
      </c>
      <c r="D1538" s="28" t="s">
        <v>773</v>
      </c>
      <c r="E1538" s="28" t="s">
        <v>774</v>
      </c>
      <c r="G1538" s="28" t="s">
        <v>775</v>
      </c>
      <c r="H1538" s="28" t="s">
        <v>776</v>
      </c>
      <c r="J1538" s="28" t="s">
        <v>777</v>
      </c>
      <c r="K1538" s="28" t="s">
        <v>778</v>
      </c>
      <c r="L1538" s="28" t="s">
        <v>779</v>
      </c>
      <c r="M1538" s="28" t="s">
        <v>780</v>
      </c>
      <c r="N1538" s="28" t="s">
        <v>781</v>
      </c>
      <c r="O1538" s="28" t="s">
        <v>782</v>
      </c>
      <c r="P1538" s="28" t="s">
        <v>783</v>
      </c>
      <c r="Q1538" s="28" t="s">
        <v>784</v>
      </c>
      <c r="S1538" s="28" t="s">
        <v>785</v>
      </c>
      <c r="T1538" s="28" t="s">
        <v>786</v>
      </c>
    </row>
    <row r="1539" customFormat="false" ht="12.8" hidden="false" customHeight="false" outlineLevel="0" collapsed="false">
      <c r="A1539" s="29" t="s">
        <v>734</v>
      </c>
      <c r="B1539" s="16" t="s">
        <v>475</v>
      </c>
      <c r="C1539" s="16" t="s">
        <v>469</v>
      </c>
      <c r="D1539" s="18" t="n">
        <v>12</v>
      </c>
      <c r="E1539" s="18" t="n">
        <v>0</v>
      </c>
      <c r="G1539" s="30" t="n">
        <f aca="true">IFERROR(MATCH(TRUE(),INDEX(ISBLANK(OFFSET(G1540,0,1,1,200)),0,0),0)-1,200)</f>
        <v>1</v>
      </c>
      <c r="H1539" s="12" t="s">
        <v>789</v>
      </c>
      <c r="J1539" s="30" t="n">
        <f aca="true">IFERROR(MATCH(TRUE(),INDEX(ISBLANK(OFFSET(J1540,0,1,1,200)),0,0),0)-1,200)</f>
        <v>0</v>
      </c>
      <c r="K1539" s="12"/>
      <c r="L1539" s="31"/>
      <c r="M1539" s="31"/>
      <c r="N1539" s="32" t="s">
        <v>12</v>
      </c>
      <c r="O1539" s="31" t="n">
        <v>1</v>
      </c>
      <c r="P1539" s="30" t="n">
        <f aca="true">IFERROR(MATCH(TRUE(),INDEX(ISBLANK(OFFSET(P1539,0,1,1,200)),0,0),0)-1,200)</f>
        <v>1</v>
      </c>
      <c r="Q1539" s="33" t="n">
        <v>1</v>
      </c>
      <c r="S1539" s="30" t="n">
        <f aca="true">IFERROR(MATCH(TRUE(),INDEX(ISBLANK(OFFSET(S1540,0,1,1,200)),0,0),0)-1,200)</f>
        <v>0</v>
      </c>
      <c r="T1539" s="12"/>
    </row>
    <row r="1540" customFormat="false" ht="12.8" hidden="false" customHeight="false" outlineLevel="0" collapsed="false">
      <c r="A1540" s="1"/>
      <c r="B1540" s="1"/>
      <c r="C1540" s="1"/>
      <c r="G1540" s="1"/>
      <c r="H1540" s="12" t="s">
        <v>788</v>
      </c>
      <c r="K1540" s="12"/>
      <c r="T1540" s="12"/>
    </row>
    <row r="1541" customFormat="false" ht="12.8" hidden="false" customHeight="false" outlineLevel="0" collapsed="false">
      <c r="A1541" s="1"/>
      <c r="B1541" s="1"/>
      <c r="C1541" s="1"/>
      <c r="G1541" s="1"/>
      <c r="H1541" s="18" t="n">
        <v>12</v>
      </c>
      <c r="K1541" s="12"/>
    </row>
    <row r="1542" customFormat="false" ht="39.75" hidden="false" customHeight="false" outlineLevel="0" collapsed="false">
      <c r="A1542" s="28" t="s">
        <v>19</v>
      </c>
      <c r="B1542" s="28" t="s">
        <v>771</v>
      </c>
      <c r="C1542" s="28" t="s">
        <v>772</v>
      </c>
      <c r="D1542" s="28" t="s">
        <v>773</v>
      </c>
      <c r="E1542" s="28" t="s">
        <v>774</v>
      </c>
      <c r="G1542" s="28" t="s">
        <v>775</v>
      </c>
      <c r="H1542" s="28" t="s">
        <v>776</v>
      </c>
      <c r="J1542" s="28" t="s">
        <v>777</v>
      </c>
      <c r="K1542" s="28" t="s">
        <v>778</v>
      </c>
      <c r="L1542" s="28" t="s">
        <v>779</v>
      </c>
      <c r="M1542" s="28" t="s">
        <v>780</v>
      </c>
      <c r="N1542" s="28" t="s">
        <v>781</v>
      </c>
      <c r="O1542" s="28" t="s">
        <v>782</v>
      </c>
      <c r="P1542" s="28" t="s">
        <v>783</v>
      </c>
      <c r="Q1542" s="28" t="s">
        <v>784</v>
      </c>
      <c r="S1542" s="28" t="s">
        <v>785</v>
      </c>
      <c r="T1542" s="28" t="s">
        <v>786</v>
      </c>
    </row>
    <row r="1543" customFormat="false" ht="12.8" hidden="false" customHeight="false" outlineLevel="0" collapsed="false">
      <c r="A1543" s="29" t="s">
        <v>734</v>
      </c>
      <c r="B1543" s="16" t="s">
        <v>486</v>
      </c>
      <c r="C1543" s="16" t="s">
        <v>480</v>
      </c>
      <c r="D1543" s="18" t="n">
        <v>12</v>
      </c>
      <c r="E1543" s="18" t="n">
        <v>0</v>
      </c>
      <c r="G1543" s="30" t="n">
        <f aca="true">IFERROR(MATCH(TRUE(),INDEX(ISBLANK(OFFSET(G1544,0,1,1,200)),0,0),0)-1,200)</f>
        <v>1</v>
      </c>
      <c r="H1543" s="12" t="s">
        <v>789</v>
      </c>
      <c r="J1543" s="30" t="n">
        <f aca="true">IFERROR(MATCH(TRUE(),INDEX(ISBLANK(OFFSET(J1544,0,1,1,200)),0,0),0)-1,200)</f>
        <v>0</v>
      </c>
      <c r="K1543" s="12"/>
      <c r="L1543" s="31"/>
      <c r="M1543" s="31"/>
      <c r="N1543" s="32" t="s">
        <v>12</v>
      </c>
      <c r="O1543" s="31" t="n">
        <v>1</v>
      </c>
      <c r="P1543" s="30" t="n">
        <f aca="true">IFERROR(MATCH(TRUE(),INDEX(ISBLANK(OFFSET(P1543,0,1,1,200)),0,0),0)-1,200)</f>
        <v>1</v>
      </c>
      <c r="Q1543" s="33" t="n">
        <v>1</v>
      </c>
      <c r="S1543" s="30" t="n">
        <f aca="true">IFERROR(MATCH(TRUE(),INDEX(ISBLANK(OFFSET(S1544,0,1,1,200)),0,0),0)-1,200)</f>
        <v>0</v>
      </c>
      <c r="T1543" s="12"/>
    </row>
    <row r="1544" customFormat="false" ht="12.8" hidden="false" customHeight="false" outlineLevel="0" collapsed="false">
      <c r="A1544" s="1"/>
      <c r="B1544" s="1"/>
      <c r="C1544" s="1"/>
      <c r="G1544" s="1"/>
      <c r="H1544" s="12" t="s">
        <v>788</v>
      </c>
      <c r="K1544" s="12"/>
      <c r="T1544" s="12"/>
    </row>
    <row r="1545" customFormat="false" ht="12.8" hidden="false" customHeight="false" outlineLevel="0" collapsed="false">
      <c r="A1545" s="1"/>
      <c r="B1545" s="1"/>
      <c r="C1545" s="1"/>
      <c r="G1545" s="1"/>
      <c r="H1545" s="18" t="n">
        <v>16</v>
      </c>
      <c r="K1545" s="12"/>
    </row>
    <row r="1546" customFormat="false" ht="39.75" hidden="false" customHeight="false" outlineLevel="0" collapsed="false">
      <c r="A1546" s="28" t="s">
        <v>19</v>
      </c>
      <c r="B1546" s="28" t="s">
        <v>771</v>
      </c>
      <c r="C1546" s="28" t="s">
        <v>772</v>
      </c>
      <c r="D1546" s="28" t="s">
        <v>773</v>
      </c>
      <c r="E1546" s="28" t="s">
        <v>774</v>
      </c>
      <c r="G1546" s="28" t="s">
        <v>775</v>
      </c>
      <c r="H1546" s="28" t="s">
        <v>776</v>
      </c>
      <c r="J1546" s="28" t="s">
        <v>777</v>
      </c>
      <c r="K1546" s="28" t="s">
        <v>778</v>
      </c>
      <c r="L1546" s="28" t="s">
        <v>779</v>
      </c>
      <c r="M1546" s="28" t="s">
        <v>780</v>
      </c>
      <c r="N1546" s="28" t="s">
        <v>781</v>
      </c>
      <c r="O1546" s="28" t="s">
        <v>782</v>
      </c>
      <c r="P1546" s="28" t="s">
        <v>783</v>
      </c>
      <c r="Q1546" s="28" t="s">
        <v>784</v>
      </c>
      <c r="S1546" s="28" t="s">
        <v>785</v>
      </c>
      <c r="T1546" s="28" t="s">
        <v>786</v>
      </c>
    </row>
    <row r="1547" customFormat="false" ht="12.8" hidden="false" customHeight="false" outlineLevel="0" collapsed="false">
      <c r="A1547" s="29" t="s">
        <v>734</v>
      </c>
      <c r="B1547" s="16" t="s">
        <v>487</v>
      </c>
      <c r="C1547" s="16" t="s">
        <v>481</v>
      </c>
      <c r="D1547" s="18" t="n">
        <v>12</v>
      </c>
      <c r="E1547" s="18" t="n">
        <v>0</v>
      </c>
      <c r="G1547" s="30" t="n">
        <f aca="true">IFERROR(MATCH(TRUE(),INDEX(ISBLANK(OFFSET(G1548,0,1,1,200)),0,0),0)-1,200)</f>
        <v>1</v>
      </c>
      <c r="H1547" s="12" t="s">
        <v>789</v>
      </c>
      <c r="J1547" s="30" t="n">
        <f aca="true">IFERROR(MATCH(TRUE(),INDEX(ISBLANK(OFFSET(J1548,0,1,1,200)),0,0),0)-1,200)</f>
        <v>0</v>
      </c>
      <c r="K1547" s="12"/>
      <c r="L1547" s="31"/>
      <c r="M1547" s="31"/>
      <c r="N1547" s="32" t="s">
        <v>12</v>
      </c>
      <c r="O1547" s="31" t="n">
        <v>1</v>
      </c>
      <c r="P1547" s="30" t="n">
        <f aca="true">IFERROR(MATCH(TRUE(),INDEX(ISBLANK(OFFSET(P1547,0,1,1,200)),0,0),0)-1,200)</f>
        <v>1</v>
      </c>
      <c r="Q1547" s="33" t="n">
        <v>1</v>
      </c>
      <c r="S1547" s="30" t="n">
        <f aca="true">IFERROR(MATCH(TRUE(),INDEX(ISBLANK(OFFSET(S1548,0,1,1,200)),0,0),0)-1,200)</f>
        <v>0</v>
      </c>
      <c r="T1547" s="12"/>
    </row>
    <row r="1548" customFormat="false" ht="12.8" hidden="false" customHeight="false" outlineLevel="0" collapsed="false">
      <c r="A1548" s="1"/>
      <c r="B1548" s="1"/>
      <c r="C1548" s="1"/>
      <c r="G1548" s="1"/>
      <c r="H1548" s="12" t="s">
        <v>788</v>
      </c>
      <c r="K1548" s="12"/>
      <c r="T1548" s="12"/>
    </row>
    <row r="1549" customFormat="false" ht="12.8" hidden="false" customHeight="false" outlineLevel="0" collapsed="false">
      <c r="A1549" s="1"/>
      <c r="B1549" s="1"/>
      <c r="C1549" s="1"/>
      <c r="G1549" s="1"/>
      <c r="H1549" s="18" t="n">
        <v>16</v>
      </c>
      <c r="K1549" s="12"/>
    </row>
    <row r="1550" customFormat="false" ht="39.75" hidden="false" customHeight="false" outlineLevel="0" collapsed="false">
      <c r="A1550" s="28" t="s">
        <v>19</v>
      </c>
      <c r="B1550" s="28" t="s">
        <v>771</v>
      </c>
      <c r="C1550" s="28" t="s">
        <v>772</v>
      </c>
      <c r="D1550" s="28" t="s">
        <v>773</v>
      </c>
      <c r="E1550" s="28" t="s">
        <v>774</v>
      </c>
      <c r="G1550" s="28" t="s">
        <v>775</v>
      </c>
      <c r="H1550" s="28" t="s">
        <v>776</v>
      </c>
      <c r="J1550" s="28" t="s">
        <v>777</v>
      </c>
      <c r="K1550" s="28" t="s">
        <v>778</v>
      </c>
      <c r="L1550" s="28" t="s">
        <v>779</v>
      </c>
      <c r="M1550" s="28" t="s">
        <v>780</v>
      </c>
      <c r="N1550" s="28" t="s">
        <v>781</v>
      </c>
      <c r="O1550" s="28" t="s">
        <v>782</v>
      </c>
      <c r="P1550" s="28" t="s">
        <v>783</v>
      </c>
      <c r="Q1550" s="28" t="s">
        <v>784</v>
      </c>
      <c r="S1550" s="28" t="s">
        <v>785</v>
      </c>
      <c r="T1550" s="28" t="s">
        <v>786</v>
      </c>
    </row>
    <row r="1551" customFormat="false" ht="12.8" hidden="false" customHeight="false" outlineLevel="0" collapsed="false">
      <c r="A1551" s="29" t="s">
        <v>734</v>
      </c>
      <c r="B1551" s="16" t="s">
        <v>498</v>
      </c>
      <c r="C1551" s="16" t="s">
        <v>492</v>
      </c>
      <c r="D1551" s="18" t="n">
        <v>12</v>
      </c>
      <c r="E1551" s="18" t="n">
        <v>0</v>
      </c>
      <c r="G1551" s="30" t="n">
        <f aca="true">IFERROR(MATCH(TRUE(),INDEX(ISBLANK(OFFSET(G1552,0,1,1,200)),0,0),0)-1,200)</f>
        <v>1</v>
      </c>
      <c r="H1551" s="12" t="s">
        <v>789</v>
      </c>
      <c r="J1551" s="30" t="n">
        <f aca="true">IFERROR(MATCH(TRUE(),INDEX(ISBLANK(OFFSET(J1552,0,1,1,200)),0,0),0)-1,200)</f>
        <v>0</v>
      </c>
      <c r="K1551" s="12"/>
      <c r="L1551" s="31"/>
      <c r="M1551" s="31"/>
      <c r="N1551" s="32" t="s">
        <v>12</v>
      </c>
      <c r="O1551" s="31" t="n">
        <v>1</v>
      </c>
      <c r="P1551" s="30" t="n">
        <f aca="true">IFERROR(MATCH(TRUE(),INDEX(ISBLANK(OFFSET(P1551,0,1,1,200)),0,0),0)-1,200)</f>
        <v>1</v>
      </c>
      <c r="Q1551" s="33" t="n">
        <v>1</v>
      </c>
      <c r="S1551" s="30" t="n">
        <f aca="true">IFERROR(MATCH(TRUE(),INDEX(ISBLANK(OFFSET(S1552,0,1,1,200)),0,0),0)-1,200)</f>
        <v>0</v>
      </c>
      <c r="T1551" s="12"/>
    </row>
    <row r="1552" customFormat="false" ht="12.8" hidden="false" customHeight="false" outlineLevel="0" collapsed="false">
      <c r="A1552" s="1"/>
      <c r="B1552" s="1"/>
      <c r="C1552" s="1"/>
      <c r="G1552" s="1"/>
      <c r="H1552" s="12" t="s">
        <v>788</v>
      </c>
      <c r="K1552" s="12"/>
      <c r="T1552" s="12"/>
    </row>
    <row r="1553" customFormat="false" ht="12.8" hidden="false" customHeight="false" outlineLevel="0" collapsed="false">
      <c r="A1553" s="1"/>
      <c r="B1553" s="1"/>
      <c r="C1553" s="1"/>
      <c r="G1553" s="1"/>
      <c r="H1553" s="18" t="n">
        <v>12</v>
      </c>
      <c r="K1553" s="12"/>
    </row>
    <row r="1554" customFormat="false" ht="39.75" hidden="false" customHeight="false" outlineLevel="0" collapsed="false">
      <c r="A1554" s="28" t="s">
        <v>19</v>
      </c>
      <c r="B1554" s="28" t="s">
        <v>771</v>
      </c>
      <c r="C1554" s="28" t="s">
        <v>772</v>
      </c>
      <c r="D1554" s="28" t="s">
        <v>773</v>
      </c>
      <c r="E1554" s="28" t="s">
        <v>774</v>
      </c>
      <c r="G1554" s="28" t="s">
        <v>775</v>
      </c>
      <c r="H1554" s="28" t="s">
        <v>776</v>
      </c>
      <c r="J1554" s="28" t="s">
        <v>777</v>
      </c>
      <c r="K1554" s="28" t="s">
        <v>778</v>
      </c>
      <c r="L1554" s="28" t="s">
        <v>779</v>
      </c>
      <c r="M1554" s="28" t="s">
        <v>780</v>
      </c>
      <c r="N1554" s="28" t="s">
        <v>781</v>
      </c>
      <c r="O1554" s="28" t="s">
        <v>782</v>
      </c>
      <c r="P1554" s="28" t="s">
        <v>783</v>
      </c>
      <c r="Q1554" s="28" t="s">
        <v>784</v>
      </c>
      <c r="S1554" s="28" t="s">
        <v>785</v>
      </c>
      <c r="T1554" s="28" t="s">
        <v>786</v>
      </c>
    </row>
    <row r="1555" customFormat="false" ht="12.8" hidden="false" customHeight="false" outlineLevel="0" collapsed="false">
      <c r="A1555" s="29" t="s">
        <v>734</v>
      </c>
      <c r="B1555" s="16" t="s">
        <v>499</v>
      </c>
      <c r="C1555" s="16" t="s">
        <v>493</v>
      </c>
      <c r="D1555" s="18" t="n">
        <v>12</v>
      </c>
      <c r="E1555" s="18" t="n">
        <v>0</v>
      </c>
      <c r="G1555" s="30" t="n">
        <f aca="true">IFERROR(MATCH(TRUE(),INDEX(ISBLANK(OFFSET(G1556,0,1,1,200)),0,0),0)-1,200)</f>
        <v>1</v>
      </c>
      <c r="H1555" s="12" t="s">
        <v>789</v>
      </c>
      <c r="J1555" s="30" t="n">
        <f aca="true">IFERROR(MATCH(TRUE(),INDEX(ISBLANK(OFFSET(J1556,0,1,1,200)),0,0),0)-1,200)</f>
        <v>0</v>
      </c>
      <c r="K1555" s="12"/>
      <c r="L1555" s="31"/>
      <c r="M1555" s="31"/>
      <c r="N1555" s="32" t="s">
        <v>12</v>
      </c>
      <c r="O1555" s="31" t="n">
        <v>1</v>
      </c>
      <c r="P1555" s="30" t="n">
        <f aca="true">IFERROR(MATCH(TRUE(),INDEX(ISBLANK(OFFSET(P1555,0,1,1,200)),0,0),0)-1,200)</f>
        <v>1</v>
      </c>
      <c r="Q1555" s="33" t="n">
        <v>1</v>
      </c>
      <c r="S1555" s="30" t="n">
        <f aca="true">IFERROR(MATCH(TRUE(),INDEX(ISBLANK(OFFSET(S1556,0,1,1,200)),0,0),0)-1,200)</f>
        <v>0</v>
      </c>
      <c r="T1555" s="12"/>
    </row>
    <row r="1556" customFormat="false" ht="12.8" hidden="false" customHeight="false" outlineLevel="0" collapsed="false">
      <c r="A1556" s="1"/>
      <c r="B1556" s="1"/>
      <c r="C1556" s="1"/>
      <c r="G1556" s="1"/>
      <c r="H1556" s="12" t="s">
        <v>788</v>
      </c>
      <c r="K1556" s="12"/>
      <c r="T1556" s="12"/>
    </row>
    <row r="1557" customFormat="false" ht="12.8" hidden="false" customHeight="false" outlineLevel="0" collapsed="false">
      <c r="A1557" s="1"/>
      <c r="B1557" s="1"/>
      <c r="C1557" s="1"/>
      <c r="G1557" s="1"/>
      <c r="H1557" s="18" t="n">
        <v>12</v>
      </c>
      <c r="K1557" s="12"/>
    </row>
    <row r="1558" customFormat="false" ht="39.75" hidden="false" customHeight="false" outlineLevel="0" collapsed="false">
      <c r="A1558" s="28" t="s">
        <v>19</v>
      </c>
      <c r="B1558" s="28" t="s">
        <v>771</v>
      </c>
      <c r="C1558" s="28" t="s">
        <v>772</v>
      </c>
      <c r="D1558" s="28" t="s">
        <v>773</v>
      </c>
      <c r="E1558" s="28" t="s">
        <v>774</v>
      </c>
      <c r="G1558" s="28" t="s">
        <v>775</v>
      </c>
      <c r="H1558" s="28" t="s">
        <v>776</v>
      </c>
      <c r="J1558" s="28" t="s">
        <v>777</v>
      </c>
      <c r="K1558" s="28" t="s">
        <v>778</v>
      </c>
      <c r="L1558" s="28" t="s">
        <v>779</v>
      </c>
      <c r="M1558" s="28" t="s">
        <v>780</v>
      </c>
      <c r="N1558" s="28" t="s">
        <v>781</v>
      </c>
      <c r="O1558" s="28" t="s">
        <v>782</v>
      </c>
      <c r="P1558" s="28" t="s">
        <v>783</v>
      </c>
      <c r="Q1558" s="28" t="s">
        <v>784</v>
      </c>
      <c r="S1558" s="28" t="s">
        <v>785</v>
      </c>
      <c r="T1558" s="28" t="s">
        <v>786</v>
      </c>
    </row>
    <row r="1559" customFormat="false" ht="12.8" hidden="false" customHeight="false" outlineLevel="0" collapsed="false">
      <c r="A1559" s="29" t="s">
        <v>734</v>
      </c>
      <c r="B1559" s="16" t="s">
        <v>510</v>
      </c>
      <c r="C1559" s="16" t="s">
        <v>504</v>
      </c>
      <c r="D1559" s="18" t="n">
        <v>12</v>
      </c>
      <c r="E1559" s="18" t="n">
        <v>0</v>
      </c>
      <c r="G1559" s="30" t="n">
        <f aca="true">IFERROR(MATCH(TRUE(),INDEX(ISBLANK(OFFSET(G1560,0,1,1,200)),0,0),0)-1,200)</f>
        <v>1</v>
      </c>
      <c r="H1559" s="12" t="s">
        <v>789</v>
      </c>
      <c r="J1559" s="30" t="n">
        <f aca="true">IFERROR(MATCH(TRUE(),INDEX(ISBLANK(OFFSET(J1560,0,1,1,200)),0,0),0)-1,200)</f>
        <v>0</v>
      </c>
      <c r="K1559" s="12"/>
      <c r="L1559" s="31"/>
      <c r="M1559" s="31"/>
      <c r="N1559" s="32" t="s">
        <v>12</v>
      </c>
      <c r="O1559" s="31" t="n">
        <v>1</v>
      </c>
      <c r="P1559" s="30" t="n">
        <f aca="true">IFERROR(MATCH(TRUE(),INDEX(ISBLANK(OFFSET(P1559,0,1,1,200)),0,0),0)-1,200)</f>
        <v>1</v>
      </c>
      <c r="Q1559" s="33" t="n">
        <v>1</v>
      </c>
      <c r="S1559" s="30" t="n">
        <f aca="true">IFERROR(MATCH(TRUE(),INDEX(ISBLANK(OFFSET(S1560,0,1,1,200)),0,0),0)-1,200)</f>
        <v>0</v>
      </c>
      <c r="T1559" s="12"/>
    </row>
    <row r="1560" customFormat="false" ht="12.8" hidden="false" customHeight="false" outlineLevel="0" collapsed="false">
      <c r="A1560" s="1"/>
      <c r="B1560" s="1"/>
      <c r="C1560" s="1"/>
      <c r="G1560" s="1"/>
      <c r="H1560" s="12" t="s">
        <v>788</v>
      </c>
      <c r="K1560" s="12"/>
      <c r="T1560" s="12"/>
    </row>
    <row r="1561" customFormat="false" ht="12.8" hidden="false" customHeight="false" outlineLevel="0" collapsed="false">
      <c r="A1561" s="1"/>
      <c r="B1561" s="1"/>
      <c r="C1561" s="1"/>
      <c r="G1561" s="1"/>
      <c r="H1561" s="18" t="n">
        <v>12</v>
      </c>
      <c r="K1561" s="12"/>
    </row>
    <row r="1562" customFormat="false" ht="39.75" hidden="false" customHeight="false" outlineLevel="0" collapsed="false">
      <c r="A1562" s="28" t="s">
        <v>19</v>
      </c>
      <c r="B1562" s="28" t="s">
        <v>771</v>
      </c>
      <c r="C1562" s="28" t="s">
        <v>772</v>
      </c>
      <c r="D1562" s="28" t="s">
        <v>773</v>
      </c>
      <c r="E1562" s="28" t="s">
        <v>774</v>
      </c>
      <c r="G1562" s="28" t="s">
        <v>775</v>
      </c>
      <c r="H1562" s="28" t="s">
        <v>776</v>
      </c>
      <c r="J1562" s="28" t="s">
        <v>777</v>
      </c>
      <c r="K1562" s="28" t="s">
        <v>778</v>
      </c>
      <c r="L1562" s="28" t="s">
        <v>779</v>
      </c>
      <c r="M1562" s="28" t="s">
        <v>780</v>
      </c>
      <c r="N1562" s="28" t="s">
        <v>781</v>
      </c>
      <c r="O1562" s="28" t="s">
        <v>782</v>
      </c>
      <c r="P1562" s="28" t="s">
        <v>783</v>
      </c>
      <c r="Q1562" s="28" t="s">
        <v>784</v>
      </c>
      <c r="S1562" s="28" t="s">
        <v>785</v>
      </c>
      <c r="T1562" s="28" t="s">
        <v>786</v>
      </c>
    </row>
    <row r="1563" customFormat="false" ht="12.8" hidden="false" customHeight="false" outlineLevel="0" collapsed="false">
      <c r="A1563" s="29" t="s">
        <v>734</v>
      </c>
      <c r="B1563" s="16" t="s">
        <v>511</v>
      </c>
      <c r="C1563" s="16" t="s">
        <v>505</v>
      </c>
      <c r="D1563" s="18" t="n">
        <v>12</v>
      </c>
      <c r="E1563" s="18" t="n">
        <v>0</v>
      </c>
      <c r="G1563" s="30" t="n">
        <f aca="true">IFERROR(MATCH(TRUE(),INDEX(ISBLANK(OFFSET(G1564,0,1,1,200)),0,0),0)-1,200)</f>
        <v>1</v>
      </c>
      <c r="H1563" s="12" t="s">
        <v>789</v>
      </c>
      <c r="J1563" s="30" t="n">
        <f aca="true">IFERROR(MATCH(TRUE(),INDEX(ISBLANK(OFFSET(J1564,0,1,1,200)),0,0),0)-1,200)</f>
        <v>0</v>
      </c>
      <c r="K1563" s="12"/>
      <c r="L1563" s="31"/>
      <c r="M1563" s="31"/>
      <c r="N1563" s="32" t="s">
        <v>12</v>
      </c>
      <c r="O1563" s="31" t="n">
        <v>1</v>
      </c>
      <c r="P1563" s="30" t="n">
        <f aca="true">IFERROR(MATCH(TRUE(),INDEX(ISBLANK(OFFSET(P1563,0,1,1,200)),0,0),0)-1,200)</f>
        <v>1</v>
      </c>
      <c r="Q1563" s="33" t="n">
        <v>1</v>
      </c>
      <c r="S1563" s="30" t="n">
        <f aca="true">IFERROR(MATCH(TRUE(),INDEX(ISBLANK(OFFSET(S1564,0,1,1,200)),0,0),0)-1,200)</f>
        <v>0</v>
      </c>
      <c r="T1563" s="12"/>
    </row>
    <row r="1564" customFormat="false" ht="12.8" hidden="false" customHeight="false" outlineLevel="0" collapsed="false">
      <c r="A1564" s="1"/>
      <c r="B1564" s="1"/>
      <c r="C1564" s="1"/>
      <c r="G1564" s="1"/>
      <c r="H1564" s="12" t="s">
        <v>788</v>
      </c>
      <c r="K1564" s="12"/>
      <c r="T1564" s="12"/>
    </row>
    <row r="1565" customFormat="false" ht="12.8" hidden="false" customHeight="false" outlineLevel="0" collapsed="false">
      <c r="A1565" s="1"/>
      <c r="B1565" s="1"/>
      <c r="C1565" s="1"/>
      <c r="G1565" s="1"/>
      <c r="H1565" s="18" t="n">
        <v>12</v>
      </c>
      <c r="K1565" s="12"/>
    </row>
    <row r="1566" customFormat="false" ht="39.75" hidden="false" customHeight="false" outlineLevel="0" collapsed="false">
      <c r="A1566" s="28" t="s">
        <v>19</v>
      </c>
      <c r="B1566" s="28" t="s">
        <v>771</v>
      </c>
      <c r="C1566" s="28" t="s">
        <v>772</v>
      </c>
      <c r="D1566" s="28" t="s">
        <v>773</v>
      </c>
      <c r="E1566" s="28" t="s">
        <v>774</v>
      </c>
      <c r="G1566" s="28" t="s">
        <v>775</v>
      </c>
      <c r="H1566" s="28" t="s">
        <v>776</v>
      </c>
      <c r="J1566" s="28" t="s">
        <v>777</v>
      </c>
      <c r="K1566" s="28" t="s">
        <v>778</v>
      </c>
      <c r="L1566" s="28" t="s">
        <v>779</v>
      </c>
      <c r="M1566" s="28" t="s">
        <v>780</v>
      </c>
      <c r="N1566" s="28" t="s">
        <v>781</v>
      </c>
      <c r="O1566" s="28" t="s">
        <v>782</v>
      </c>
      <c r="P1566" s="28" t="s">
        <v>783</v>
      </c>
      <c r="Q1566" s="28" t="s">
        <v>784</v>
      </c>
      <c r="S1566" s="28" t="s">
        <v>785</v>
      </c>
      <c r="T1566" s="28" t="s">
        <v>786</v>
      </c>
    </row>
    <row r="1567" customFormat="false" ht="12.8" hidden="false" customHeight="false" outlineLevel="0" collapsed="false">
      <c r="A1567" s="29" t="s">
        <v>734</v>
      </c>
      <c r="B1567" s="16" t="s">
        <v>522</v>
      </c>
      <c r="C1567" s="16" t="s">
        <v>516</v>
      </c>
      <c r="D1567" s="18" t="n">
        <v>12</v>
      </c>
      <c r="E1567" s="18" t="n">
        <v>0</v>
      </c>
      <c r="G1567" s="30" t="n">
        <f aca="true">IFERROR(MATCH(TRUE(),INDEX(ISBLANK(OFFSET(G1568,0,1,1,200)),0,0),0)-1,200)</f>
        <v>1</v>
      </c>
      <c r="H1567" s="12" t="s">
        <v>789</v>
      </c>
      <c r="J1567" s="30" t="n">
        <f aca="true">IFERROR(MATCH(TRUE(),INDEX(ISBLANK(OFFSET(J1568,0,1,1,200)),0,0),0)-1,200)</f>
        <v>0</v>
      </c>
      <c r="K1567" s="12"/>
      <c r="L1567" s="31"/>
      <c r="M1567" s="31"/>
      <c r="N1567" s="32" t="s">
        <v>12</v>
      </c>
      <c r="O1567" s="31" t="n">
        <v>1</v>
      </c>
      <c r="P1567" s="30" t="n">
        <f aca="true">IFERROR(MATCH(TRUE(),INDEX(ISBLANK(OFFSET(P1567,0,1,1,200)),0,0),0)-1,200)</f>
        <v>1</v>
      </c>
      <c r="Q1567" s="33" t="n">
        <v>1</v>
      </c>
      <c r="S1567" s="30" t="n">
        <f aca="true">IFERROR(MATCH(TRUE(),INDEX(ISBLANK(OFFSET(S1568,0,1,1,200)),0,0),0)-1,200)</f>
        <v>0</v>
      </c>
      <c r="T1567" s="12"/>
    </row>
    <row r="1568" customFormat="false" ht="12.8" hidden="false" customHeight="false" outlineLevel="0" collapsed="false">
      <c r="A1568" s="1"/>
      <c r="B1568" s="1"/>
      <c r="C1568" s="1"/>
      <c r="G1568" s="1"/>
      <c r="H1568" s="12" t="s">
        <v>788</v>
      </c>
      <c r="K1568" s="12"/>
      <c r="T1568" s="12"/>
    </row>
    <row r="1569" customFormat="false" ht="12.8" hidden="false" customHeight="false" outlineLevel="0" collapsed="false">
      <c r="A1569" s="1"/>
      <c r="B1569" s="1"/>
      <c r="C1569" s="1"/>
      <c r="G1569" s="1"/>
      <c r="H1569" s="18" t="n">
        <v>12</v>
      </c>
      <c r="K1569" s="12"/>
    </row>
    <row r="1570" customFormat="false" ht="39.75" hidden="false" customHeight="false" outlineLevel="0" collapsed="false">
      <c r="A1570" s="28" t="s">
        <v>19</v>
      </c>
      <c r="B1570" s="28" t="s">
        <v>771</v>
      </c>
      <c r="C1570" s="28" t="s">
        <v>772</v>
      </c>
      <c r="D1570" s="28" t="s">
        <v>773</v>
      </c>
      <c r="E1570" s="28" t="s">
        <v>774</v>
      </c>
      <c r="G1570" s="28" t="s">
        <v>775</v>
      </c>
      <c r="H1570" s="28" t="s">
        <v>776</v>
      </c>
      <c r="J1570" s="28" t="s">
        <v>777</v>
      </c>
      <c r="K1570" s="28" t="s">
        <v>778</v>
      </c>
      <c r="L1570" s="28" t="s">
        <v>779</v>
      </c>
      <c r="M1570" s="28" t="s">
        <v>780</v>
      </c>
      <c r="N1570" s="28" t="s">
        <v>781</v>
      </c>
      <c r="O1570" s="28" t="s">
        <v>782</v>
      </c>
      <c r="P1570" s="28" t="s">
        <v>783</v>
      </c>
      <c r="Q1570" s="28" t="s">
        <v>784</v>
      </c>
      <c r="S1570" s="28" t="s">
        <v>785</v>
      </c>
      <c r="T1570" s="28" t="s">
        <v>786</v>
      </c>
    </row>
    <row r="1571" customFormat="false" ht="12.8" hidden="false" customHeight="false" outlineLevel="0" collapsed="false">
      <c r="A1571" s="29" t="s">
        <v>734</v>
      </c>
      <c r="B1571" s="16" t="s">
        <v>523</v>
      </c>
      <c r="C1571" s="16" t="s">
        <v>517</v>
      </c>
      <c r="D1571" s="18" t="n">
        <v>12</v>
      </c>
      <c r="E1571" s="18" t="n">
        <v>0</v>
      </c>
      <c r="G1571" s="30" t="n">
        <f aca="true">IFERROR(MATCH(TRUE(),INDEX(ISBLANK(OFFSET(G1572,0,1,1,200)),0,0),0)-1,200)</f>
        <v>1</v>
      </c>
      <c r="H1571" s="12" t="s">
        <v>789</v>
      </c>
      <c r="J1571" s="30" t="n">
        <f aca="true">IFERROR(MATCH(TRUE(),INDEX(ISBLANK(OFFSET(J1572,0,1,1,200)),0,0),0)-1,200)</f>
        <v>0</v>
      </c>
      <c r="K1571" s="12"/>
      <c r="L1571" s="31"/>
      <c r="M1571" s="31"/>
      <c r="N1571" s="32" t="s">
        <v>12</v>
      </c>
      <c r="O1571" s="31" t="n">
        <v>1</v>
      </c>
      <c r="P1571" s="30" t="n">
        <f aca="true">IFERROR(MATCH(TRUE(),INDEX(ISBLANK(OFFSET(P1571,0,1,1,200)),0,0),0)-1,200)</f>
        <v>1</v>
      </c>
      <c r="Q1571" s="33" t="n">
        <v>1</v>
      </c>
      <c r="S1571" s="30" t="n">
        <f aca="true">IFERROR(MATCH(TRUE(),INDEX(ISBLANK(OFFSET(S1572,0,1,1,200)),0,0),0)-1,200)</f>
        <v>0</v>
      </c>
      <c r="T1571" s="12"/>
    </row>
    <row r="1572" customFormat="false" ht="12.8" hidden="false" customHeight="false" outlineLevel="0" collapsed="false">
      <c r="A1572" s="1"/>
      <c r="B1572" s="1"/>
      <c r="C1572" s="1"/>
      <c r="G1572" s="1"/>
      <c r="H1572" s="12" t="s">
        <v>788</v>
      </c>
      <c r="K1572" s="12"/>
      <c r="T1572" s="12"/>
    </row>
    <row r="1573" customFormat="false" ht="12.8" hidden="false" customHeight="false" outlineLevel="0" collapsed="false">
      <c r="A1573" s="1"/>
      <c r="B1573" s="1"/>
      <c r="C1573" s="1"/>
      <c r="G1573" s="1"/>
      <c r="H1573" s="18" t="n">
        <v>12</v>
      </c>
      <c r="K1573" s="12"/>
    </row>
    <row r="1574" customFormat="false" ht="39.75" hidden="false" customHeight="false" outlineLevel="0" collapsed="false">
      <c r="A1574" s="28" t="s">
        <v>19</v>
      </c>
      <c r="B1574" s="28" t="s">
        <v>771</v>
      </c>
      <c r="C1574" s="28" t="s">
        <v>772</v>
      </c>
      <c r="D1574" s="28" t="s">
        <v>773</v>
      </c>
      <c r="E1574" s="28" t="s">
        <v>774</v>
      </c>
      <c r="G1574" s="28" t="s">
        <v>775</v>
      </c>
      <c r="H1574" s="28" t="s">
        <v>776</v>
      </c>
      <c r="J1574" s="28" t="s">
        <v>777</v>
      </c>
      <c r="K1574" s="28" t="s">
        <v>778</v>
      </c>
      <c r="L1574" s="28" t="s">
        <v>779</v>
      </c>
      <c r="M1574" s="28" t="s">
        <v>780</v>
      </c>
      <c r="N1574" s="28" t="s">
        <v>781</v>
      </c>
      <c r="O1574" s="28" t="s">
        <v>782</v>
      </c>
      <c r="P1574" s="28" t="s">
        <v>783</v>
      </c>
      <c r="Q1574" s="28" t="s">
        <v>784</v>
      </c>
      <c r="S1574" s="28" t="s">
        <v>785</v>
      </c>
      <c r="T1574" s="28" t="s">
        <v>786</v>
      </c>
    </row>
    <row r="1575" customFormat="false" ht="12.8" hidden="false" customHeight="false" outlineLevel="0" collapsed="false">
      <c r="A1575" s="29" t="s">
        <v>734</v>
      </c>
      <c r="B1575" s="16" t="s">
        <v>534</v>
      </c>
      <c r="C1575" s="16" t="s">
        <v>528</v>
      </c>
      <c r="D1575" s="18" t="n">
        <v>12</v>
      </c>
      <c r="E1575" s="18" t="n">
        <v>0</v>
      </c>
      <c r="G1575" s="30" t="n">
        <f aca="true">IFERROR(MATCH(TRUE(),INDEX(ISBLANK(OFFSET(G1576,0,1,1,200)),0,0),0)-1,200)</f>
        <v>1</v>
      </c>
      <c r="H1575" s="12" t="s">
        <v>789</v>
      </c>
      <c r="J1575" s="30" t="n">
        <f aca="true">IFERROR(MATCH(TRUE(),INDEX(ISBLANK(OFFSET(J1576,0,1,1,200)),0,0),0)-1,200)</f>
        <v>0</v>
      </c>
      <c r="K1575" s="12"/>
      <c r="L1575" s="31"/>
      <c r="M1575" s="31"/>
      <c r="N1575" s="32" t="s">
        <v>12</v>
      </c>
      <c r="O1575" s="31" t="n">
        <v>1</v>
      </c>
      <c r="P1575" s="30" t="n">
        <f aca="true">IFERROR(MATCH(TRUE(),INDEX(ISBLANK(OFFSET(P1575,0,1,1,200)),0,0),0)-1,200)</f>
        <v>1</v>
      </c>
      <c r="Q1575" s="33" t="n">
        <v>1</v>
      </c>
      <c r="S1575" s="30" t="n">
        <f aca="true">IFERROR(MATCH(TRUE(),INDEX(ISBLANK(OFFSET(S1576,0,1,1,200)),0,0),0)-1,200)</f>
        <v>0</v>
      </c>
      <c r="T1575" s="12"/>
    </row>
    <row r="1576" customFormat="false" ht="12.8" hidden="false" customHeight="false" outlineLevel="0" collapsed="false">
      <c r="A1576" s="1"/>
      <c r="B1576" s="1"/>
      <c r="C1576" s="1"/>
      <c r="G1576" s="1"/>
      <c r="H1576" s="12" t="s">
        <v>788</v>
      </c>
      <c r="K1576" s="12"/>
      <c r="T1576" s="12"/>
    </row>
    <row r="1577" customFormat="false" ht="12.8" hidden="false" customHeight="false" outlineLevel="0" collapsed="false">
      <c r="A1577" s="1"/>
      <c r="B1577" s="1"/>
      <c r="C1577" s="1"/>
      <c r="G1577" s="1"/>
      <c r="H1577" s="18" t="n">
        <v>12</v>
      </c>
      <c r="K1577" s="12"/>
    </row>
    <row r="1578" customFormat="false" ht="39.75" hidden="false" customHeight="false" outlineLevel="0" collapsed="false">
      <c r="A1578" s="28" t="s">
        <v>19</v>
      </c>
      <c r="B1578" s="28" t="s">
        <v>771</v>
      </c>
      <c r="C1578" s="28" t="s">
        <v>772</v>
      </c>
      <c r="D1578" s="28" t="s">
        <v>773</v>
      </c>
      <c r="E1578" s="28" t="s">
        <v>774</v>
      </c>
      <c r="G1578" s="28" t="s">
        <v>775</v>
      </c>
      <c r="H1578" s="28" t="s">
        <v>776</v>
      </c>
      <c r="J1578" s="28" t="s">
        <v>777</v>
      </c>
      <c r="K1578" s="28" t="s">
        <v>778</v>
      </c>
      <c r="L1578" s="28" t="s">
        <v>779</v>
      </c>
      <c r="M1578" s="28" t="s">
        <v>780</v>
      </c>
      <c r="N1578" s="28" t="s">
        <v>781</v>
      </c>
      <c r="O1578" s="28" t="s">
        <v>782</v>
      </c>
      <c r="P1578" s="28" t="s">
        <v>783</v>
      </c>
      <c r="Q1578" s="28" t="s">
        <v>784</v>
      </c>
      <c r="S1578" s="28" t="s">
        <v>785</v>
      </c>
      <c r="T1578" s="28" t="s">
        <v>786</v>
      </c>
    </row>
    <row r="1579" customFormat="false" ht="12.8" hidden="false" customHeight="false" outlineLevel="0" collapsed="false">
      <c r="A1579" s="29" t="s">
        <v>734</v>
      </c>
      <c r="B1579" s="16" t="s">
        <v>535</v>
      </c>
      <c r="C1579" s="16" t="s">
        <v>529</v>
      </c>
      <c r="D1579" s="18" t="n">
        <v>12</v>
      </c>
      <c r="E1579" s="18" t="n">
        <v>0</v>
      </c>
      <c r="G1579" s="30" t="n">
        <f aca="true">IFERROR(MATCH(TRUE(),INDEX(ISBLANK(OFFSET(G1580,0,1,1,200)),0,0),0)-1,200)</f>
        <v>1</v>
      </c>
      <c r="H1579" s="12" t="s">
        <v>789</v>
      </c>
      <c r="J1579" s="30" t="n">
        <f aca="true">IFERROR(MATCH(TRUE(),INDEX(ISBLANK(OFFSET(J1580,0,1,1,200)),0,0),0)-1,200)</f>
        <v>0</v>
      </c>
      <c r="K1579" s="12"/>
      <c r="L1579" s="31"/>
      <c r="M1579" s="31"/>
      <c r="N1579" s="32" t="s">
        <v>12</v>
      </c>
      <c r="O1579" s="31" t="n">
        <v>1</v>
      </c>
      <c r="P1579" s="30" t="n">
        <f aca="true">IFERROR(MATCH(TRUE(),INDEX(ISBLANK(OFFSET(P1579,0,1,1,200)),0,0),0)-1,200)</f>
        <v>1</v>
      </c>
      <c r="Q1579" s="33" t="n">
        <v>1</v>
      </c>
      <c r="S1579" s="30" t="n">
        <f aca="true">IFERROR(MATCH(TRUE(),INDEX(ISBLANK(OFFSET(S1580,0,1,1,200)),0,0),0)-1,200)</f>
        <v>0</v>
      </c>
      <c r="T1579" s="12"/>
    </row>
    <row r="1580" customFormat="false" ht="12.8" hidden="false" customHeight="false" outlineLevel="0" collapsed="false">
      <c r="A1580" s="1"/>
      <c r="B1580" s="1"/>
      <c r="C1580" s="1"/>
      <c r="G1580" s="1"/>
      <c r="H1580" s="12" t="s">
        <v>788</v>
      </c>
      <c r="K1580" s="12"/>
      <c r="T1580" s="12"/>
    </row>
    <row r="1581" customFormat="false" ht="12.8" hidden="false" customHeight="false" outlineLevel="0" collapsed="false">
      <c r="A1581" s="1"/>
      <c r="B1581" s="1"/>
      <c r="C1581" s="1"/>
      <c r="G1581" s="1"/>
      <c r="H1581" s="18" t="n">
        <v>12</v>
      </c>
      <c r="K1581" s="12"/>
    </row>
    <row r="1582" customFormat="false" ht="39.75" hidden="false" customHeight="false" outlineLevel="0" collapsed="false">
      <c r="A1582" s="28" t="s">
        <v>19</v>
      </c>
      <c r="B1582" s="28" t="s">
        <v>771</v>
      </c>
      <c r="C1582" s="28" t="s">
        <v>772</v>
      </c>
      <c r="D1582" s="28" t="s">
        <v>773</v>
      </c>
      <c r="E1582" s="28" t="s">
        <v>774</v>
      </c>
      <c r="G1582" s="28" t="s">
        <v>775</v>
      </c>
      <c r="H1582" s="28" t="s">
        <v>776</v>
      </c>
      <c r="J1582" s="28" t="s">
        <v>777</v>
      </c>
      <c r="K1582" s="28" t="s">
        <v>778</v>
      </c>
      <c r="L1582" s="28" t="s">
        <v>779</v>
      </c>
      <c r="M1582" s="28" t="s">
        <v>780</v>
      </c>
      <c r="N1582" s="28" t="s">
        <v>781</v>
      </c>
      <c r="O1582" s="28" t="s">
        <v>782</v>
      </c>
      <c r="P1582" s="28" t="s">
        <v>783</v>
      </c>
      <c r="Q1582" s="28" t="s">
        <v>784</v>
      </c>
      <c r="S1582" s="28" t="s">
        <v>785</v>
      </c>
      <c r="T1582" s="28" t="s">
        <v>786</v>
      </c>
    </row>
    <row r="1583" customFormat="false" ht="12.8" hidden="false" customHeight="false" outlineLevel="0" collapsed="false">
      <c r="A1583" s="29" t="s">
        <v>735</v>
      </c>
      <c r="B1583" s="16" t="s">
        <v>432</v>
      </c>
      <c r="C1583" s="16" t="s">
        <v>476</v>
      </c>
      <c r="D1583" s="18" t="n">
        <v>12</v>
      </c>
      <c r="E1583" s="18" t="n">
        <v>0</v>
      </c>
      <c r="G1583" s="30" t="n">
        <f aca="true">IFERROR(MATCH(TRUE(),INDEX(ISBLANK(OFFSET(G1584,0,1,1,200)),0,0),0)-1,200)</f>
        <v>1</v>
      </c>
      <c r="H1583" s="12" t="s">
        <v>790</v>
      </c>
      <c r="J1583" s="30" t="n">
        <f aca="true">IFERROR(MATCH(TRUE(),INDEX(ISBLANK(OFFSET(J1584,0,1,1,200)),0,0),0)-1,200)</f>
        <v>0</v>
      </c>
      <c r="K1583" s="12"/>
      <c r="L1583" s="31"/>
      <c r="M1583" s="31"/>
      <c r="N1583" s="32" t="s">
        <v>12</v>
      </c>
      <c r="O1583" s="31" t="n">
        <v>1</v>
      </c>
      <c r="P1583" s="30" t="n">
        <f aca="true">IFERROR(MATCH(TRUE(),INDEX(ISBLANK(OFFSET(P1583,0,1,1,200)),0,0),0)-1,200)</f>
        <v>1</v>
      </c>
      <c r="Q1583" s="33" t="n">
        <v>1</v>
      </c>
      <c r="S1583" s="30" t="n">
        <f aca="true">IFERROR(MATCH(TRUE(),INDEX(ISBLANK(OFFSET(S1584,0,1,1,200)),0,0),0)-1,200)</f>
        <v>0</v>
      </c>
      <c r="T1583" s="12"/>
    </row>
    <row r="1584" customFormat="false" ht="12.8" hidden="false" customHeight="false" outlineLevel="0" collapsed="false">
      <c r="A1584" s="1"/>
      <c r="B1584" s="1"/>
      <c r="C1584" s="1"/>
      <c r="G1584" s="1"/>
      <c r="H1584" s="12" t="s">
        <v>788</v>
      </c>
      <c r="K1584" s="12"/>
      <c r="T1584" s="12"/>
    </row>
    <row r="1585" customFormat="false" ht="12.8" hidden="false" customHeight="false" outlineLevel="0" collapsed="false">
      <c r="A1585" s="1"/>
      <c r="B1585" s="1"/>
      <c r="C1585" s="1"/>
      <c r="G1585" s="1"/>
      <c r="H1585" s="18" t="n">
        <v>40</v>
      </c>
      <c r="K1585" s="12"/>
    </row>
    <row r="1586" customFormat="false" ht="39.75" hidden="false" customHeight="false" outlineLevel="0" collapsed="false">
      <c r="A1586" s="28" t="s">
        <v>19</v>
      </c>
      <c r="B1586" s="28" t="s">
        <v>771</v>
      </c>
      <c r="C1586" s="28" t="s">
        <v>772</v>
      </c>
      <c r="D1586" s="28" t="s">
        <v>773</v>
      </c>
      <c r="E1586" s="28" t="s">
        <v>774</v>
      </c>
      <c r="G1586" s="28" t="s">
        <v>775</v>
      </c>
      <c r="H1586" s="28" t="s">
        <v>776</v>
      </c>
      <c r="J1586" s="28" t="s">
        <v>777</v>
      </c>
      <c r="K1586" s="28" t="s">
        <v>778</v>
      </c>
      <c r="L1586" s="28" t="s">
        <v>779</v>
      </c>
      <c r="M1586" s="28" t="s">
        <v>780</v>
      </c>
      <c r="N1586" s="28" t="s">
        <v>781</v>
      </c>
      <c r="O1586" s="28" t="s">
        <v>782</v>
      </c>
      <c r="P1586" s="28" t="s">
        <v>783</v>
      </c>
      <c r="Q1586" s="28" t="s">
        <v>784</v>
      </c>
      <c r="S1586" s="28" t="s">
        <v>785</v>
      </c>
      <c r="T1586" s="28" t="s">
        <v>786</v>
      </c>
    </row>
    <row r="1587" customFormat="false" ht="12.8" hidden="false" customHeight="false" outlineLevel="0" collapsed="false">
      <c r="A1587" s="29" t="s">
        <v>735</v>
      </c>
      <c r="B1587" s="16" t="s">
        <v>492</v>
      </c>
      <c r="C1587" s="16" t="s">
        <v>476</v>
      </c>
      <c r="D1587" s="18" t="n">
        <v>12</v>
      </c>
      <c r="E1587" s="18" t="n">
        <v>0</v>
      </c>
      <c r="G1587" s="30" t="n">
        <f aca="true">IFERROR(MATCH(TRUE(),INDEX(ISBLANK(OFFSET(G1588,0,1,1,200)),0,0),0)-1,200)</f>
        <v>1</v>
      </c>
      <c r="H1587" s="12" t="s">
        <v>790</v>
      </c>
      <c r="J1587" s="30" t="n">
        <f aca="true">IFERROR(MATCH(TRUE(),INDEX(ISBLANK(OFFSET(J1588,0,1,1,200)),0,0),0)-1,200)</f>
        <v>0</v>
      </c>
      <c r="K1587" s="12"/>
      <c r="L1587" s="31"/>
      <c r="M1587" s="31"/>
      <c r="N1587" s="32" t="s">
        <v>12</v>
      </c>
      <c r="O1587" s="31" t="n">
        <v>1</v>
      </c>
      <c r="P1587" s="30" t="n">
        <f aca="true">IFERROR(MATCH(TRUE(),INDEX(ISBLANK(OFFSET(P1587,0,1,1,200)),0,0),0)-1,200)</f>
        <v>1</v>
      </c>
      <c r="Q1587" s="33" t="n">
        <v>1</v>
      </c>
      <c r="S1587" s="30" t="n">
        <f aca="true">IFERROR(MATCH(TRUE(),INDEX(ISBLANK(OFFSET(S1588,0,1,1,200)),0,0),0)-1,200)</f>
        <v>0</v>
      </c>
      <c r="T1587" s="12"/>
    </row>
    <row r="1588" customFormat="false" ht="12.8" hidden="false" customHeight="false" outlineLevel="0" collapsed="false">
      <c r="A1588" s="1"/>
      <c r="B1588" s="1"/>
      <c r="C1588" s="1"/>
      <c r="G1588" s="1"/>
      <c r="H1588" s="12" t="s">
        <v>788</v>
      </c>
      <c r="K1588" s="12"/>
      <c r="T1588" s="12"/>
    </row>
    <row r="1589" customFormat="false" ht="12.8" hidden="false" customHeight="false" outlineLevel="0" collapsed="false">
      <c r="A1589" s="1"/>
      <c r="B1589" s="1"/>
      <c r="C1589" s="1"/>
      <c r="G1589" s="1"/>
      <c r="H1589" s="18" t="n">
        <v>40</v>
      </c>
      <c r="K1589" s="12"/>
    </row>
    <row r="1590" customFormat="false" ht="39.75" hidden="false" customHeight="false" outlineLevel="0" collapsed="false">
      <c r="A1590" s="28" t="s">
        <v>19</v>
      </c>
      <c r="B1590" s="28" t="s">
        <v>771</v>
      </c>
      <c r="C1590" s="28" t="s">
        <v>772</v>
      </c>
      <c r="D1590" s="28" t="s">
        <v>773</v>
      </c>
      <c r="E1590" s="28" t="s">
        <v>774</v>
      </c>
      <c r="G1590" s="28" t="s">
        <v>775</v>
      </c>
      <c r="H1590" s="28" t="s">
        <v>776</v>
      </c>
      <c r="J1590" s="28" t="s">
        <v>777</v>
      </c>
      <c r="K1590" s="28" t="s">
        <v>778</v>
      </c>
      <c r="L1590" s="28" t="s">
        <v>779</v>
      </c>
      <c r="M1590" s="28" t="s">
        <v>780</v>
      </c>
      <c r="N1590" s="28" t="s">
        <v>781</v>
      </c>
      <c r="O1590" s="28" t="s">
        <v>782</v>
      </c>
      <c r="P1590" s="28" t="s">
        <v>783</v>
      </c>
      <c r="Q1590" s="28" t="s">
        <v>784</v>
      </c>
      <c r="S1590" s="28" t="s">
        <v>785</v>
      </c>
      <c r="T1590" s="28" t="s">
        <v>786</v>
      </c>
    </row>
    <row r="1591" customFormat="false" ht="12.8" hidden="false" customHeight="false" outlineLevel="0" collapsed="false">
      <c r="A1591" s="29" t="s">
        <v>736</v>
      </c>
      <c r="B1591" s="16" t="s">
        <v>444</v>
      </c>
      <c r="C1591" s="16" t="s">
        <v>488</v>
      </c>
      <c r="D1591" s="18" t="n">
        <v>12</v>
      </c>
      <c r="E1591" s="18" t="n">
        <v>0</v>
      </c>
      <c r="G1591" s="30" t="n">
        <f aca="true">IFERROR(MATCH(TRUE(),INDEX(ISBLANK(OFFSET(G1592,0,1,1,200)),0,0),0)-1,200)</f>
        <v>1</v>
      </c>
      <c r="H1591" s="12" t="s">
        <v>790</v>
      </c>
      <c r="J1591" s="30" t="n">
        <f aca="true">IFERROR(MATCH(TRUE(),INDEX(ISBLANK(OFFSET(J1592,0,1,1,200)),0,0),0)-1,200)</f>
        <v>0</v>
      </c>
      <c r="K1591" s="12"/>
      <c r="L1591" s="31"/>
      <c r="M1591" s="31"/>
      <c r="N1591" s="32" t="s">
        <v>12</v>
      </c>
      <c r="O1591" s="31" t="n">
        <v>1</v>
      </c>
      <c r="P1591" s="30" t="n">
        <f aca="true">IFERROR(MATCH(TRUE(),INDEX(ISBLANK(OFFSET(P1591,0,1,1,200)),0,0),0)-1,200)</f>
        <v>1</v>
      </c>
      <c r="Q1591" s="33" t="n">
        <v>1</v>
      </c>
      <c r="S1591" s="30" t="n">
        <f aca="true">IFERROR(MATCH(TRUE(),INDEX(ISBLANK(OFFSET(S1592,0,1,1,200)),0,0),0)-1,200)</f>
        <v>0</v>
      </c>
      <c r="T1591" s="12"/>
    </row>
    <row r="1592" customFormat="false" ht="12.8" hidden="false" customHeight="false" outlineLevel="0" collapsed="false">
      <c r="A1592" s="1"/>
      <c r="B1592" s="1"/>
      <c r="C1592" s="1"/>
      <c r="G1592" s="1"/>
      <c r="H1592" s="12" t="s">
        <v>788</v>
      </c>
      <c r="K1592" s="12"/>
      <c r="T1592" s="12"/>
    </row>
    <row r="1593" customFormat="false" ht="12.8" hidden="false" customHeight="false" outlineLevel="0" collapsed="false">
      <c r="A1593" s="1"/>
      <c r="B1593" s="1"/>
      <c r="C1593" s="1"/>
      <c r="G1593" s="1"/>
      <c r="H1593" s="18" t="n">
        <v>40</v>
      </c>
      <c r="K1593" s="12"/>
    </row>
    <row r="1594" customFormat="false" ht="39.75" hidden="false" customHeight="false" outlineLevel="0" collapsed="false">
      <c r="A1594" s="28" t="s">
        <v>19</v>
      </c>
      <c r="B1594" s="28" t="s">
        <v>771</v>
      </c>
      <c r="C1594" s="28" t="s">
        <v>772</v>
      </c>
      <c r="D1594" s="28" t="s">
        <v>773</v>
      </c>
      <c r="E1594" s="28" t="s">
        <v>774</v>
      </c>
      <c r="G1594" s="28" t="s">
        <v>775</v>
      </c>
      <c r="H1594" s="28" t="s">
        <v>776</v>
      </c>
      <c r="J1594" s="28" t="s">
        <v>777</v>
      </c>
      <c r="K1594" s="28" t="s">
        <v>778</v>
      </c>
      <c r="L1594" s="28" t="s">
        <v>779</v>
      </c>
      <c r="M1594" s="28" t="s">
        <v>780</v>
      </c>
      <c r="N1594" s="28" t="s">
        <v>781</v>
      </c>
      <c r="O1594" s="28" t="s">
        <v>782</v>
      </c>
      <c r="P1594" s="28" t="s">
        <v>783</v>
      </c>
      <c r="Q1594" s="28" t="s">
        <v>784</v>
      </c>
      <c r="S1594" s="28" t="s">
        <v>785</v>
      </c>
      <c r="T1594" s="28" t="s">
        <v>786</v>
      </c>
    </row>
    <row r="1595" customFormat="false" ht="12.8" hidden="false" customHeight="false" outlineLevel="0" collapsed="false">
      <c r="A1595" s="29" t="s">
        <v>736</v>
      </c>
      <c r="B1595" s="16" t="s">
        <v>456</v>
      </c>
      <c r="C1595" s="16" t="s">
        <v>488</v>
      </c>
      <c r="D1595" s="18" t="n">
        <v>12</v>
      </c>
      <c r="E1595" s="18" t="n">
        <v>0</v>
      </c>
      <c r="G1595" s="30" t="n">
        <f aca="true">IFERROR(MATCH(TRUE(),INDEX(ISBLANK(OFFSET(G1596,0,1,1,200)),0,0),0)-1,200)</f>
        <v>1</v>
      </c>
      <c r="H1595" s="12" t="s">
        <v>790</v>
      </c>
      <c r="J1595" s="30" t="n">
        <f aca="true">IFERROR(MATCH(TRUE(),INDEX(ISBLANK(OFFSET(J1596,0,1,1,200)),0,0),0)-1,200)</f>
        <v>0</v>
      </c>
      <c r="K1595" s="12"/>
      <c r="L1595" s="31"/>
      <c r="M1595" s="31"/>
      <c r="N1595" s="32" t="s">
        <v>12</v>
      </c>
      <c r="O1595" s="31" t="n">
        <v>1</v>
      </c>
      <c r="P1595" s="30" t="n">
        <f aca="true">IFERROR(MATCH(TRUE(),INDEX(ISBLANK(OFFSET(P1595,0,1,1,200)),0,0),0)-1,200)</f>
        <v>1</v>
      </c>
      <c r="Q1595" s="33" t="n">
        <v>1</v>
      </c>
      <c r="S1595" s="30" t="n">
        <f aca="true">IFERROR(MATCH(TRUE(),INDEX(ISBLANK(OFFSET(S1596,0,1,1,200)),0,0),0)-1,200)</f>
        <v>0</v>
      </c>
      <c r="T1595" s="12"/>
    </row>
    <row r="1596" customFormat="false" ht="12.8" hidden="false" customHeight="false" outlineLevel="0" collapsed="false">
      <c r="A1596" s="1"/>
      <c r="B1596" s="1"/>
      <c r="C1596" s="1"/>
      <c r="G1596" s="1"/>
      <c r="H1596" s="12" t="s">
        <v>788</v>
      </c>
      <c r="K1596" s="12"/>
      <c r="T1596" s="12"/>
    </row>
    <row r="1597" customFormat="false" ht="12.8" hidden="false" customHeight="false" outlineLevel="0" collapsed="false">
      <c r="A1597" s="1"/>
      <c r="B1597" s="1"/>
      <c r="C1597" s="1"/>
      <c r="G1597" s="1"/>
      <c r="H1597" s="18" t="n">
        <v>40</v>
      </c>
      <c r="K1597" s="12"/>
    </row>
    <row r="1598" customFormat="false" ht="39.75" hidden="false" customHeight="false" outlineLevel="0" collapsed="false">
      <c r="A1598" s="28" t="s">
        <v>19</v>
      </c>
      <c r="B1598" s="28" t="s">
        <v>771</v>
      </c>
      <c r="C1598" s="28" t="s">
        <v>772</v>
      </c>
      <c r="D1598" s="28" t="s">
        <v>773</v>
      </c>
      <c r="E1598" s="28" t="s">
        <v>774</v>
      </c>
      <c r="G1598" s="28" t="s">
        <v>775</v>
      </c>
      <c r="H1598" s="28" t="s">
        <v>776</v>
      </c>
      <c r="J1598" s="28" t="s">
        <v>777</v>
      </c>
      <c r="K1598" s="28" t="s">
        <v>778</v>
      </c>
      <c r="L1598" s="28" t="s">
        <v>779</v>
      </c>
      <c r="M1598" s="28" t="s">
        <v>780</v>
      </c>
      <c r="N1598" s="28" t="s">
        <v>781</v>
      </c>
      <c r="O1598" s="28" t="s">
        <v>782</v>
      </c>
      <c r="P1598" s="28" t="s">
        <v>783</v>
      </c>
      <c r="Q1598" s="28" t="s">
        <v>784</v>
      </c>
      <c r="S1598" s="28" t="s">
        <v>785</v>
      </c>
      <c r="T1598" s="28" t="s">
        <v>786</v>
      </c>
    </row>
    <row r="1599" customFormat="false" ht="12.8" hidden="false" customHeight="false" outlineLevel="0" collapsed="false">
      <c r="A1599" s="29" t="s">
        <v>736</v>
      </c>
      <c r="B1599" s="16" t="s">
        <v>461</v>
      </c>
      <c r="C1599" s="16" t="s">
        <v>494</v>
      </c>
      <c r="D1599" s="18" t="n">
        <v>12</v>
      </c>
      <c r="E1599" s="18" t="n">
        <v>0</v>
      </c>
      <c r="G1599" s="30" t="n">
        <f aca="true">IFERROR(MATCH(TRUE(),INDEX(ISBLANK(OFFSET(G1600,0,1,1,200)),0,0),0)-1,200)</f>
        <v>1</v>
      </c>
      <c r="H1599" s="12" t="s">
        <v>789</v>
      </c>
      <c r="J1599" s="30" t="n">
        <f aca="true">IFERROR(MATCH(TRUE(),INDEX(ISBLANK(OFFSET(J1600,0,1,1,200)),0,0),0)-1,200)</f>
        <v>0</v>
      </c>
      <c r="K1599" s="12"/>
      <c r="L1599" s="31"/>
      <c r="M1599" s="31"/>
      <c r="N1599" s="32" t="s">
        <v>12</v>
      </c>
      <c r="O1599" s="31" t="n">
        <v>1</v>
      </c>
      <c r="P1599" s="30" t="n">
        <f aca="true">IFERROR(MATCH(TRUE(),INDEX(ISBLANK(OFFSET(P1599,0,1,1,200)),0,0),0)-1,200)</f>
        <v>1</v>
      </c>
      <c r="Q1599" s="33" t="n">
        <v>1</v>
      </c>
      <c r="S1599" s="30" t="n">
        <f aca="true">IFERROR(MATCH(TRUE(),INDEX(ISBLANK(OFFSET(S1600,0,1,1,200)),0,0),0)-1,200)</f>
        <v>0</v>
      </c>
      <c r="T1599" s="12"/>
    </row>
    <row r="1600" customFormat="false" ht="12.8" hidden="false" customHeight="false" outlineLevel="0" collapsed="false">
      <c r="A1600" s="1"/>
      <c r="B1600" s="1"/>
      <c r="C1600" s="1"/>
      <c r="G1600" s="1"/>
      <c r="H1600" s="12" t="s">
        <v>788</v>
      </c>
      <c r="K1600" s="12"/>
      <c r="T1600" s="12"/>
    </row>
    <row r="1601" customFormat="false" ht="12.8" hidden="false" customHeight="false" outlineLevel="0" collapsed="false">
      <c r="A1601" s="1"/>
      <c r="B1601" s="1"/>
      <c r="C1601" s="1"/>
      <c r="G1601" s="1"/>
      <c r="H1601" s="18" t="n">
        <v>5</v>
      </c>
      <c r="K1601" s="12"/>
    </row>
    <row r="1602" customFormat="false" ht="39.75" hidden="false" customHeight="false" outlineLevel="0" collapsed="false">
      <c r="A1602" s="28" t="s">
        <v>19</v>
      </c>
      <c r="B1602" s="28" t="s">
        <v>771</v>
      </c>
      <c r="C1602" s="28" t="s">
        <v>772</v>
      </c>
      <c r="D1602" s="28" t="s">
        <v>773</v>
      </c>
      <c r="E1602" s="28" t="s">
        <v>774</v>
      </c>
      <c r="G1602" s="28" t="s">
        <v>775</v>
      </c>
      <c r="H1602" s="28" t="s">
        <v>776</v>
      </c>
      <c r="J1602" s="28" t="s">
        <v>777</v>
      </c>
      <c r="K1602" s="28" t="s">
        <v>778</v>
      </c>
      <c r="L1602" s="28" t="s">
        <v>779</v>
      </c>
      <c r="M1602" s="28" t="s">
        <v>780</v>
      </c>
      <c r="N1602" s="28" t="s">
        <v>781</v>
      </c>
      <c r="O1602" s="28" t="s">
        <v>782</v>
      </c>
      <c r="P1602" s="28" t="s">
        <v>783</v>
      </c>
      <c r="Q1602" s="28" t="s">
        <v>784</v>
      </c>
      <c r="S1602" s="28" t="s">
        <v>785</v>
      </c>
      <c r="T1602" s="28" t="s">
        <v>786</v>
      </c>
    </row>
    <row r="1603" customFormat="false" ht="12.8" hidden="false" customHeight="false" outlineLevel="0" collapsed="false">
      <c r="A1603" s="29" t="s">
        <v>736</v>
      </c>
      <c r="B1603" s="16" t="s">
        <v>468</v>
      </c>
      <c r="C1603" s="16" t="s">
        <v>512</v>
      </c>
      <c r="D1603" s="18" t="n">
        <v>12</v>
      </c>
      <c r="E1603" s="18" t="n">
        <v>0</v>
      </c>
      <c r="G1603" s="30" t="n">
        <f aca="true">IFERROR(MATCH(TRUE(),INDEX(ISBLANK(OFFSET(G1604,0,1,1,200)),0,0),0)-1,200)</f>
        <v>1</v>
      </c>
      <c r="H1603" s="12" t="s">
        <v>790</v>
      </c>
      <c r="J1603" s="30" t="n">
        <f aca="true">IFERROR(MATCH(TRUE(),INDEX(ISBLANK(OFFSET(J1604,0,1,1,200)),0,0),0)-1,200)</f>
        <v>0</v>
      </c>
      <c r="K1603" s="12"/>
      <c r="L1603" s="31"/>
      <c r="M1603" s="31"/>
      <c r="N1603" s="32" t="s">
        <v>12</v>
      </c>
      <c r="O1603" s="31" t="n">
        <v>1</v>
      </c>
      <c r="P1603" s="30" t="n">
        <f aca="true">IFERROR(MATCH(TRUE(),INDEX(ISBLANK(OFFSET(P1603,0,1,1,200)),0,0),0)-1,200)</f>
        <v>1</v>
      </c>
      <c r="Q1603" s="33" t="n">
        <v>1</v>
      </c>
      <c r="S1603" s="30" t="n">
        <f aca="true">IFERROR(MATCH(TRUE(),INDEX(ISBLANK(OFFSET(S1604,0,1,1,200)),0,0),0)-1,200)</f>
        <v>0</v>
      </c>
      <c r="T1603" s="12"/>
    </row>
    <row r="1604" customFormat="false" ht="12.8" hidden="false" customHeight="false" outlineLevel="0" collapsed="false">
      <c r="A1604" s="1"/>
      <c r="B1604" s="1"/>
      <c r="C1604" s="1"/>
      <c r="G1604" s="1"/>
      <c r="H1604" s="12" t="s">
        <v>788</v>
      </c>
      <c r="K1604" s="12"/>
      <c r="T1604" s="12"/>
    </row>
    <row r="1605" customFormat="false" ht="12.8" hidden="false" customHeight="false" outlineLevel="0" collapsed="false">
      <c r="A1605" s="1"/>
      <c r="B1605" s="1"/>
      <c r="C1605" s="1"/>
      <c r="G1605" s="1"/>
      <c r="H1605" s="18" t="n">
        <v>40</v>
      </c>
      <c r="K1605" s="12"/>
    </row>
    <row r="1606" customFormat="false" ht="39.75" hidden="false" customHeight="false" outlineLevel="0" collapsed="false">
      <c r="A1606" s="28" t="s">
        <v>19</v>
      </c>
      <c r="B1606" s="28" t="s">
        <v>771</v>
      </c>
      <c r="C1606" s="28" t="s">
        <v>772</v>
      </c>
      <c r="D1606" s="28" t="s">
        <v>773</v>
      </c>
      <c r="E1606" s="28" t="s">
        <v>774</v>
      </c>
      <c r="G1606" s="28" t="s">
        <v>775</v>
      </c>
      <c r="H1606" s="28" t="s">
        <v>776</v>
      </c>
      <c r="J1606" s="28" t="s">
        <v>777</v>
      </c>
      <c r="K1606" s="28" t="s">
        <v>778</v>
      </c>
      <c r="L1606" s="28" t="s">
        <v>779</v>
      </c>
      <c r="M1606" s="28" t="s">
        <v>780</v>
      </c>
      <c r="N1606" s="28" t="s">
        <v>781</v>
      </c>
      <c r="O1606" s="28" t="s">
        <v>782</v>
      </c>
      <c r="P1606" s="28" t="s">
        <v>783</v>
      </c>
      <c r="Q1606" s="28" t="s">
        <v>784</v>
      </c>
      <c r="S1606" s="28" t="s">
        <v>785</v>
      </c>
      <c r="T1606" s="28" t="s">
        <v>786</v>
      </c>
    </row>
    <row r="1607" customFormat="false" ht="12.8" hidden="false" customHeight="false" outlineLevel="0" collapsed="false">
      <c r="A1607" s="29" t="s">
        <v>736</v>
      </c>
      <c r="B1607" s="16" t="s">
        <v>473</v>
      </c>
      <c r="C1607" s="16" t="s">
        <v>518</v>
      </c>
      <c r="D1607" s="18" t="n">
        <v>12</v>
      </c>
      <c r="E1607" s="18" t="n">
        <v>0</v>
      </c>
      <c r="G1607" s="30" t="n">
        <f aca="true">IFERROR(MATCH(TRUE(),INDEX(ISBLANK(OFFSET(G1608,0,1,1,200)),0,0),0)-1,200)</f>
        <v>1</v>
      </c>
      <c r="H1607" s="12" t="s">
        <v>789</v>
      </c>
      <c r="J1607" s="30" t="n">
        <f aca="true">IFERROR(MATCH(TRUE(),INDEX(ISBLANK(OFFSET(J1608,0,1,1,200)),0,0),0)-1,200)</f>
        <v>0</v>
      </c>
      <c r="K1607" s="12"/>
      <c r="L1607" s="31"/>
      <c r="M1607" s="31"/>
      <c r="N1607" s="32" t="s">
        <v>12</v>
      </c>
      <c r="O1607" s="31" t="n">
        <v>1</v>
      </c>
      <c r="P1607" s="30" t="n">
        <f aca="true">IFERROR(MATCH(TRUE(),INDEX(ISBLANK(OFFSET(P1607,0,1,1,200)),0,0),0)-1,200)</f>
        <v>1</v>
      </c>
      <c r="Q1607" s="33" t="n">
        <v>1</v>
      </c>
      <c r="S1607" s="30" t="n">
        <f aca="true">IFERROR(MATCH(TRUE(),INDEX(ISBLANK(OFFSET(S1608,0,1,1,200)),0,0),0)-1,200)</f>
        <v>0</v>
      </c>
      <c r="T1607" s="12"/>
    </row>
    <row r="1608" customFormat="false" ht="12.8" hidden="false" customHeight="false" outlineLevel="0" collapsed="false">
      <c r="A1608" s="1"/>
      <c r="B1608" s="1"/>
      <c r="C1608" s="1"/>
      <c r="G1608" s="1"/>
      <c r="H1608" s="12" t="s">
        <v>788</v>
      </c>
      <c r="K1608" s="12"/>
      <c r="T1608" s="12"/>
    </row>
    <row r="1609" customFormat="false" ht="12.8" hidden="false" customHeight="false" outlineLevel="0" collapsed="false">
      <c r="A1609" s="1"/>
      <c r="B1609" s="1"/>
      <c r="C1609" s="1"/>
      <c r="G1609" s="1"/>
      <c r="H1609" s="18" t="n">
        <v>5</v>
      </c>
      <c r="K1609" s="12"/>
    </row>
    <row r="1610" customFormat="false" ht="39.75" hidden="false" customHeight="false" outlineLevel="0" collapsed="false">
      <c r="A1610" s="28" t="s">
        <v>19</v>
      </c>
      <c r="B1610" s="28" t="s">
        <v>771</v>
      </c>
      <c r="C1610" s="28" t="s">
        <v>772</v>
      </c>
      <c r="D1610" s="28" t="s">
        <v>773</v>
      </c>
      <c r="E1610" s="28" t="s">
        <v>774</v>
      </c>
      <c r="G1610" s="28" t="s">
        <v>775</v>
      </c>
      <c r="H1610" s="28" t="s">
        <v>776</v>
      </c>
      <c r="J1610" s="28" t="s">
        <v>777</v>
      </c>
      <c r="K1610" s="28" t="s">
        <v>778</v>
      </c>
      <c r="L1610" s="28" t="s">
        <v>779</v>
      </c>
      <c r="M1610" s="28" t="s">
        <v>780</v>
      </c>
      <c r="N1610" s="28" t="s">
        <v>781</v>
      </c>
      <c r="O1610" s="28" t="s">
        <v>782</v>
      </c>
      <c r="P1610" s="28" t="s">
        <v>783</v>
      </c>
      <c r="Q1610" s="28" t="s">
        <v>784</v>
      </c>
      <c r="S1610" s="28" t="s">
        <v>785</v>
      </c>
      <c r="T1610" s="28" t="s">
        <v>786</v>
      </c>
    </row>
    <row r="1611" customFormat="false" ht="12.8" hidden="false" customHeight="false" outlineLevel="0" collapsed="false">
      <c r="A1611" s="29" t="s">
        <v>736</v>
      </c>
      <c r="B1611" s="16" t="s">
        <v>504</v>
      </c>
      <c r="C1611" s="16" t="s">
        <v>488</v>
      </c>
      <c r="D1611" s="18" t="n">
        <v>12</v>
      </c>
      <c r="E1611" s="18" t="n">
        <v>0</v>
      </c>
      <c r="G1611" s="30" t="n">
        <f aca="true">IFERROR(MATCH(TRUE(),INDEX(ISBLANK(OFFSET(G1612,0,1,1,200)),0,0),0)-1,200)</f>
        <v>1</v>
      </c>
      <c r="H1611" s="12" t="s">
        <v>790</v>
      </c>
      <c r="J1611" s="30" t="n">
        <f aca="true">IFERROR(MATCH(TRUE(),INDEX(ISBLANK(OFFSET(J1612,0,1,1,200)),0,0),0)-1,200)</f>
        <v>0</v>
      </c>
      <c r="K1611" s="12"/>
      <c r="L1611" s="31"/>
      <c r="M1611" s="31"/>
      <c r="N1611" s="32" t="s">
        <v>12</v>
      </c>
      <c r="O1611" s="31" t="n">
        <v>1</v>
      </c>
      <c r="P1611" s="30" t="n">
        <f aca="true">IFERROR(MATCH(TRUE(),INDEX(ISBLANK(OFFSET(P1611,0,1,1,200)),0,0),0)-1,200)</f>
        <v>1</v>
      </c>
      <c r="Q1611" s="33" t="n">
        <v>1</v>
      </c>
      <c r="S1611" s="30" t="n">
        <f aca="true">IFERROR(MATCH(TRUE(),INDEX(ISBLANK(OFFSET(S1612,0,1,1,200)),0,0),0)-1,200)</f>
        <v>0</v>
      </c>
      <c r="T1611" s="12"/>
    </row>
    <row r="1612" customFormat="false" ht="12.8" hidden="false" customHeight="false" outlineLevel="0" collapsed="false">
      <c r="A1612" s="1"/>
      <c r="B1612" s="1"/>
      <c r="C1612" s="1"/>
      <c r="G1612" s="1"/>
      <c r="H1612" s="12" t="s">
        <v>788</v>
      </c>
      <c r="K1612" s="12"/>
      <c r="T1612" s="12"/>
    </row>
    <row r="1613" customFormat="false" ht="12.8" hidden="false" customHeight="false" outlineLevel="0" collapsed="false">
      <c r="A1613" s="1"/>
      <c r="B1613" s="1"/>
      <c r="C1613" s="1"/>
      <c r="G1613" s="1"/>
      <c r="H1613" s="18" t="n">
        <v>40</v>
      </c>
      <c r="K1613" s="12"/>
    </row>
    <row r="1614" customFormat="false" ht="39.75" hidden="false" customHeight="false" outlineLevel="0" collapsed="false">
      <c r="A1614" s="28" t="s">
        <v>19</v>
      </c>
      <c r="B1614" s="28" t="s">
        <v>771</v>
      </c>
      <c r="C1614" s="28" t="s">
        <v>772</v>
      </c>
      <c r="D1614" s="28" t="s">
        <v>773</v>
      </c>
      <c r="E1614" s="28" t="s">
        <v>774</v>
      </c>
      <c r="G1614" s="28" t="s">
        <v>775</v>
      </c>
      <c r="H1614" s="28" t="s">
        <v>776</v>
      </c>
      <c r="J1614" s="28" t="s">
        <v>777</v>
      </c>
      <c r="K1614" s="28" t="s">
        <v>778</v>
      </c>
      <c r="L1614" s="28" t="s">
        <v>779</v>
      </c>
      <c r="M1614" s="28" t="s">
        <v>780</v>
      </c>
      <c r="N1614" s="28" t="s">
        <v>781</v>
      </c>
      <c r="O1614" s="28" t="s">
        <v>782</v>
      </c>
      <c r="P1614" s="28" t="s">
        <v>783</v>
      </c>
      <c r="Q1614" s="28" t="s">
        <v>784</v>
      </c>
      <c r="S1614" s="28" t="s">
        <v>785</v>
      </c>
      <c r="T1614" s="28" t="s">
        <v>786</v>
      </c>
    </row>
    <row r="1615" customFormat="false" ht="12.8" hidden="false" customHeight="false" outlineLevel="0" collapsed="false">
      <c r="A1615" s="29" t="s">
        <v>736</v>
      </c>
      <c r="B1615" s="16" t="s">
        <v>516</v>
      </c>
      <c r="C1615" s="16" t="s">
        <v>488</v>
      </c>
      <c r="D1615" s="18" t="n">
        <v>12</v>
      </c>
      <c r="E1615" s="18" t="n">
        <v>0</v>
      </c>
      <c r="G1615" s="30" t="n">
        <f aca="true">IFERROR(MATCH(TRUE(),INDEX(ISBLANK(OFFSET(G1616,0,1,1,200)),0,0),0)-1,200)</f>
        <v>1</v>
      </c>
      <c r="H1615" s="12" t="s">
        <v>790</v>
      </c>
      <c r="J1615" s="30" t="n">
        <f aca="true">IFERROR(MATCH(TRUE(),INDEX(ISBLANK(OFFSET(J1616,0,1,1,200)),0,0),0)-1,200)</f>
        <v>0</v>
      </c>
      <c r="K1615" s="12"/>
      <c r="L1615" s="31"/>
      <c r="M1615" s="31"/>
      <c r="N1615" s="32" t="s">
        <v>12</v>
      </c>
      <c r="O1615" s="31" t="n">
        <v>1</v>
      </c>
      <c r="P1615" s="30" t="n">
        <f aca="true">IFERROR(MATCH(TRUE(),INDEX(ISBLANK(OFFSET(P1615,0,1,1,200)),0,0),0)-1,200)</f>
        <v>1</v>
      </c>
      <c r="Q1615" s="33" t="n">
        <v>1</v>
      </c>
      <c r="S1615" s="30" t="n">
        <f aca="true">IFERROR(MATCH(TRUE(),INDEX(ISBLANK(OFFSET(S1616,0,1,1,200)),0,0),0)-1,200)</f>
        <v>0</v>
      </c>
      <c r="T1615" s="12"/>
    </row>
    <row r="1616" customFormat="false" ht="12.8" hidden="false" customHeight="false" outlineLevel="0" collapsed="false">
      <c r="A1616" s="1"/>
      <c r="B1616" s="1"/>
      <c r="C1616" s="1"/>
      <c r="G1616" s="1"/>
      <c r="H1616" s="12" t="s">
        <v>788</v>
      </c>
      <c r="K1616" s="12"/>
      <c r="T1616" s="12"/>
    </row>
    <row r="1617" customFormat="false" ht="12.8" hidden="false" customHeight="false" outlineLevel="0" collapsed="false">
      <c r="A1617" s="1"/>
      <c r="B1617" s="1"/>
      <c r="C1617" s="1"/>
      <c r="G1617" s="1"/>
      <c r="H1617" s="18" t="n">
        <v>40</v>
      </c>
      <c r="K1617" s="12"/>
    </row>
    <row r="1618" customFormat="false" ht="39.75" hidden="false" customHeight="false" outlineLevel="0" collapsed="false">
      <c r="A1618" s="28" t="s">
        <v>19</v>
      </c>
      <c r="B1618" s="28" t="s">
        <v>771</v>
      </c>
      <c r="C1618" s="28" t="s">
        <v>772</v>
      </c>
      <c r="D1618" s="28" t="s">
        <v>773</v>
      </c>
      <c r="E1618" s="28" t="s">
        <v>774</v>
      </c>
      <c r="G1618" s="28" t="s">
        <v>775</v>
      </c>
      <c r="H1618" s="28" t="s">
        <v>776</v>
      </c>
      <c r="J1618" s="28" t="s">
        <v>777</v>
      </c>
      <c r="K1618" s="28" t="s">
        <v>778</v>
      </c>
      <c r="L1618" s="28" t="s">
        <v>779</v>
      </c>
      <c r="M1618" s="28" t="s">
        <v>780</v>
      </c>
      <c r="N1618" s="28" t="s">
        <v>781</v>
      </c>
      <c r="O1618" s="28" t="s">
        <v>782</v>
      </c>
      <c r="P1618" s="28" t="s">
        <v>783</v>
      </c>
      <c r="Q1618" s="28" t="s">
        <v>784</v>
      </c>
      <c r="S1618" s="28" t="s">
        <v>785</v>
      </c>
      <c r="T1618" s="28" t="s">
        <v>786</v>
      </c>
    </row>
    <row r="1619" customFormat="false" ht="12.8" hidden="false" customHeight="false" outlineLevel="0" collapsed="false">
      <c r="A1619" s="29" t="s">
        <v>736</v>
      </c>
      <c r="B1619" s="16" t="s">
        <v>521</v>
      </c>
      <c r="C1619" s="16" t="s">
        <v>494</v>
      </c>
      <c r="D1619" s="18" t="n">
        <v>12</v>
      </c>
      <c r="E1619" s="18" t="n">
        <v>0</v>
      </c>
      <c r="G1619" s="30" t="n">
        <f aca="true">IFERROR(MATCH(TRUE(),INDEX(ISBLANK(OFFSET(G1620,0,1,1,200)),0,0),0)-1,200)</f>
        <v>1</v>
      </c>
      <c r="H1619" s="12" t="s">
        <v>789</v>
      </c>
      <c r="J1619" s="30" t="n">
        <f aca="true">IFERROR(MATCH(TRUE(),INDEX(ISBLANK(OFFSET(J1620,0,1,1,200)),0,0),0)-1,200)</f>
        <v>0</v>
      </c>
      <c r="K1619" s="12"/>
      <c r="L1619" s="31"/>
      <c r="M1619" s="31"/>
      <c r="N1619" s="32" t="s">
        <v>12</v>
      </c>
      <c r="O1619" s="31" t="n">
        <v>1</v>
      </c>
      <c r="P1619" s="30" t="n">
        <f aca="true">IFERROR(MATCH(TRUE(),INDEX(ISBLANK(OFFSET(P1619,0,1,1,200)),0,0),0)-1,200)</f>
        <v>1</v>
      </c>
      <c r="Q1619" s="33" t="n">
        <v>1</v>
      </c>
      <c r="S1619" s="30" t="n">
        <f aca="true">IFERROR(MATCH(TRUE(),INDEX(ISBLANK(OFFSET(S1620,0,1,1,200)),0,0),0)-1,200)</f>
        <v>0</v>
      </c>
      <c r="T1619" s="12"/>
    </row>
    <row r="1620" customFormat="false" ht="12.8" hidden="false" customHeight="false" outlineLevel="0" collapsed="false">
      <c r="A1620" s="1"/>
      <c r="B1620" s="1"/>
      <c r="C1620" s="1"/>
      <c r="G1620" s="1"/>
      <c r="H1620" s="12" t="s">
        <v>788</v>
      </c>
      <c r="K1620" s="12"/>
      <c r="T1620" s="12"/>
    </row>
    <row r="1621" customFormat="false" ht="12.8" hidden="false" customHeight="false" outlineLevel="0" collapsed="false">
      <c r="A1621" s="1"/>
      <c r="B1621" s="1"/>
      <c r="C1621" s="1"/>
      <c r="G1621" s="1"/>
      <c r="H1621" s="18" t="n">
        <v>5</v>
      </c>
      <c r="K1621" s="12"/>
    </row>
    <row r="1622" customFormat="false" ht="39.75" hidden="false" customHeight="false" outlineLevel="0" collapsed="false">
      <c r="A1622" s="28" t="s">
        <v>19</v>
      </c>
      <c r="B1622" s="28" t="s">
        <v>771</v>
      </c>
      <c r="C1622" s="28" t="s">
        <v>772</v>
      </c>
      <c r="D1622" s="28" t="s">
        <v>773</v>
      </c>
      <c r="E1622" s="28" t="s">
        <v>774</v>
      </c>
      <c r="G1622" s="28" t="s">
        <v>775</v>
      </c>
      <c r="H1622" s="28" t="s">
        <v>776</v>
      </c>
      <c r="J1622" s="28" t="s">
        <v>777</v>
      </c>
      <c r="K1622" s="28" t="s">
        <v>778</v>
      </c>
      <c r="L1622" s="28" t="s">
        <v>779</v>
      </c>
      <c r="M1622" s="28" t="s">
        <v>780</v>
      </c>
      <c r="N1622" s="28" t="s">
        <v>781</v>
      </c>
      <c r="O1622" s="28" t="s">
        <v>782</v>
      </c>
      <c r="P1622" s="28" t="s">
        <v>783</v>
      </c>
      <c r="Q1622" s="28" t="s">
        <v>784</v>
      </c>
      <c r="S1622" s="28" t="s">
        <v>785</v>
      </c>
      <c r="T1622" s="28" t="s">
        <v>786</v>
      </c>
    </row>
    <row r="1623" customFormat="false" ht="12.8" hidden="false" customHeight="false" outlineLevel="0" collapsed="false">
      <c r="A1623" s="29" t="s">
        <v>737</v>
      </c>
      <c r="B1623" s="16" t="s">
        <v>437</v>
      </c>
      <c r="C1623" s="16" t="s">
        <v>476</v>
      </c>
      <c r="D1623" s="18" t="n">
        <v>12</v>
      </c>
      <c r="E1623" s="18" t="n">
        <v>0</v>
      </c>
      <c r="G1623" s="30" t="n">
        <f aca="true">IFERROR(MATCH(TRUE(),INDEX(ISBLANK(OFFSET(G1624,0,1,1,200)),0,0),0)-1,200)</f>
        <v>1</v>
      </c>
      <c r="H1623" s="12" t="s">
        <v>789</v>
      </c>
      <c r="J1623" s="30" t="n">
        <f aca="true">IFERROR(MATCH(TRUE(),INDEX(ISBLANK(OFFSET(J1624,0,1,1,200)),0,0),0)-1,200)</f>
        <v>0</v>
      </c>
      <c r="K1623" s="12"/>
      <c r="L1623" s="31"/>
      <c r="M1623" s="31"/>
      <c r="N1623" s="32" t="s">
        <v>12</v>
      </c>
      <c r="O1623" s="31" t="n">
        <v>1</v>
      </c>
      <c r="P1623" s="30" t="n">
        <f aca="true">IFERROR(MATCH(TRUE(),INDEX(ISBLANK(OFFSET(P1623,0,1,1,200)),0,0),0)-1,200)</f>
        <v>1</v>
      </c>
      <c r="Q1623" s="33" t="n">
        <v>1</v>
      </c>
      <c r="S1623" s="30" t="n">
        <f aca="true">IFERROR(MATCH(TRUE(),INDEX(ISBLANK(OFFSET(S1624,0,1,1,200)),0,0),0)-1,200)</f>
        <v>0</v>
      </c>
      <c r="T1623" s="12"/>
    </row>
    <row r="1624" customFormat="false" ht="12.8" hidden="false" customHeight="false" outlineLevel="0" collapsed="false">
      <c r="A1624" s="1"/>
      <c r="B1624" s="1"/>
      <c r="C1624" s="1"/>
      <c r="G1624" s="1"/>
      <c r="H1624" s="12" t="s">
        <v>788</v>
      </c>
      <c r="K1624" s="12"/>
      <c r="T1624" s="12"/>
    </row>
    <row r="1625" customFormat="false" ht="12.8" hidden="false" customHeight="false" outlineLevel="0" collapsed="false">
      <c r="A1625" s="1"/>
      <c r="B1625" s="1"/>
      <c r="C1625" s="1"/>
      <c r="G1625" s="1"/>
      <c r="H1625" s="18" t="n">
        <v>5</v>
      </c>
      <c r="K1625" s="12"/>
    </row>
    <row r="1626" customFormat="false" ht="39.75" hidden="false" customHeight="false" outlineLevel="0" collapsed="false">
      <c r="A1626" s="28" t="s">
        <v>19</v>
      </c>
      <c r="B1626" s="28" t="s">
        <v>771</v>
      </c>
      <c r="C1626" s="28" t="s">
        <v>772</v>
      </c>
      <c r="D1626" s="28" t="s">
        <v>773</v>
      </c>
      <c r="E1626" s="28" t="s">
        <v>774</v>
      </c>
      <c r="G1626" s="28" t="s">
        <v>775</v>
      </c>
      <c r="H1626" s="28" t="s">
        <v>776</v>
      </c>
      <c r="J1626" s="28" t="s">
        <v>777</v>
      </c>
      <c r="K1626" s="28" t="s">
        <v>778</v>
      </c>
      <c r="L1626" s="28" t="s">
        <v>779</v>
      </c>
      <c r="M1626" s="28" t="s">
        <v>780</v>
      </c>
      <c r="N1626" s="28" t="s">
        <v>781</v>
      </c>
      <c r="O1626" s="28" t="s">
        <v>782</v>
      </c>
      <c r="P1626" s="28" t="s">
        <v>783</v>
      </c>
      <c r="Q1626" s="28" t="s">
        <v>784</v>
      </c>
      <c r="S1626" s="28" t="s">
        <v>785</v>
      </c>
      <c r="T1626" s="28" t="s">
        <v>786</v>
      </c>
    </row>
    <row r="1627" customFormat="false" ht="12.8" hidden="false" customHeight="false" outlineLevel="0" collapsed="false">
      <c r="A1627" s="29" t="s">
        <v>737</v>
      </c>
      <c r="B1627" s="16" t="s">
        <v>449</v>
      </c>
      <c r="C1627" s="16" t="s">
        <v>476</v>
      </c>
      <c r="D1627" s="18" t="n">
        <v>12</v>
      </c>
      <c r="E1627" s="18" t="n">
        <v>0</v>
      </c>
      <c r="G1627" s="30" t="n">
        <f aca="true">IFERROR(MATCH(TRUE(),INDEX(ISBLANK(OFFSET(G1628,0,1,1,200)),0,0),0)-1,200)</f>
        <v>1</v>
      </c>
      <c r="H1627" s="12" t="s">
        <v>789</v>
      </c>
      <c r="J1627" s="30" t="n">
        <f aca="true">IFERROR(MATCH(TRUE(),INDEX(ISBLANK(OFFSET(J1628,0,1,1,200)),0,0),0)-1,200)</f>
        <v>0</v>
      </c>
      <c r="K1627" s="12"/>
      <c r="L1627" s="31"/>
      <c r="M1627" s="31"/>
      <c r="N1627" s="32" t="s">
        <v>12</v>
      </c>
      <c r="O1627" s="31" t="n">
        <v>1</v>
      </c>
      <c r="P1627" s="30" t="n">
        <f aca="true">IFERROR(MATCH(TRUE(),INDEX(ISBLANK(OFFSET(P1627,0,1,1,200)),0,0),0)-1,200)</f>
        <v>1</v>
      </c>
      <c r="Q1627" s="33" t="n">
        <v>1</v>
      </c>
      <c r="S1627" s="30" t="n">
        <f aca="true">IFERROR(MATCH(TRUE(),INDEX(ISBLANK(OFFSET(S1628,0,1,1,200)),0,0),0)-1,200)</f>
        <v>0</v>
      </c>
      <c r="T1627" s="12"/>
    </row>
    <row r="1628" customFormat="false" ht="12.8" hidden="false" customHeight="false" outlineLevel="0" collapsed="false">
      <c r="A1628" s="1"/>
      <c r="B1628" s="1"/>
      <c r="C1628" s="1"/>
      <c r="G1628" s="1"/>
      <c r="H1628" s="12" t="s">
        <v>788</v>
      </c>
      <c r="K1628" s="12"/>
      <c r="T1628" s="12"/>
    </row>
    <row r="1629" customFormat="false" ht="12.8" hidden="false" customHeight="false" outlineLevel="0" collapsed="false">
      <c r="A1629" s="1"/>
      <c r="B1629" s="1"/>
      <c r="C1629" s="1"/>
      <c r="G1629" s="1"/>
      <c r="H1629" s="18" t="n">
        <v>5</v>
      </c>
      <c r="K1629" s="12"/>
    </row>
    <row r="1630" customFormat="false" ht="39.75" hidden="false" customHeight="false" outlineLevel="0" collapsed="false">
      <c r="A1630" s="28" t="s">
        <v>19</v>
      </c>
      <c r="B1630" s="28" t="s">
        <v>771</v>
      </c>
      <c r="C1630" s="28" t="s">
        <v>772</v>
      </c>
      <c r="D1630" s="28" t="s">
        <v>773</v>
      </c>
      <c r="E1630" s="28" t="s">
        <v>774</v>
      </c>
      <c r="G1630" s="28" t="s">
        <v>775</v>
      </c>
      <c r="H1630" s="28" t="s">
        <v>776</v>
      </c>
      <c r="J1630" s="28" t="s">
        <v>777</v>
      </c>
      <c r="K1630" s="28" t="s">
        <v>778</v>
      </c>
      <c r="L1630" s="28" t="s">
        <v>779</v>
      </c>
      <c r="M1630" s="28" t="s">
        <v>780</v>
      </c>
      <c r="N1630" s="28" t="s">
        <v>781</v>
      </c>
      <c r="O1630" s="28" t="s">
        <v>782</v>
      </c>
      <c r="P1630" s="28" t="s">
        <v>783</v>
      </c>
      <c r="Q1630" s="28" t="s">
        <v>784</v>
      </c>
      <c r="S1630" s="28" t="s">
        <v>785</v>
      </c>
      <c r="T1630" s="28" t="s">
        <v>786</v>
      </c>
    </row>
    <row r="1631" customFormat="false" ht="12.8" hidden="false" customHeight="false" outlineLevel="0" collapsed="false">
      <c r="A1631" s="29" t="s">
        <v>737</v>
      </c>
      <c r="B1631" s="16" t="s">
        <v>456</v>
      </c>
      <c r="C1631" s="16" t="s">
        <v>500</v>
      </c>
      <c r="D1631" s="18" t="n">
        <v>12</v>
      </c>
      <c r="E1631" s="18" t="n">
        <v>0</v>
      </c>
      <c r="G1631" s="30" t="n">
        <f aca="true">IFERROR(MATCH(TRUE(),INDEX(ISBLANK(OFFSET(G1632,0,1,1,200)),0,0),0)-1,200)</f>
        <v>1</v>
      </c>
      <c r="H1631" s="12" t="s">
        <v>790</v>
      </c>
      <c r="J1631" s="30" t="n">
        <f aca="true">IFERROR(MATCH(TRUE(),INDEX(ISBLANK(OFFSET(J1632,0,1,1,200)),0,0),0)-1,200)</f>
        <v>0</v>
      </c>
      <c r="K1631" s="12"/>
      <c r="L1631" s="31"/>
      <c r="M1631" s="31"/>
      <c r="N1631" s="32" t="s">
        <v>12</v>
      </c>
      <c r="O1631" s="31" t="n">
        <v>1</v>
      </c>
      <c r="P1631" s="30" t="n">
        <f aca="true">IFERROR(MATCH(TRUE(),INDEX(ISBLANK(OFFSET(P1631,0,1,1,200)),0,0),0)-1,200)</f>
        <v>1</v>
      </c>
      <c r="Q1631" s="33" t="n">
        <v>1</v>
      </c>
      <c r="S1631" s="30" t="n">
        <f aca="true">IFERROR(MATCH(TRUE(),INDEX(ISBLANK(OFFSET(S1632,0,1,1,200)),0,0),0)-1,200)</f>
        <v>0</v>
      </c>
      <c r="T1631" s="12"/>
    </row>
    <row r="1632" customFormat="false" ht="12.8" hidden="false" customHeight="false" outlineLevel="0" collapsed="false">
      <c r="A1632" s="1"/>
      <c r="B1632" s="1"/>
      <c r="C1632" s="1"/>
      <c r="G1632" s="1"/>
      <c r="H1632" s="12" t="s">
        <v>788</v>
      </c>
      <c r="K1632" s="12"/>
      <c r="T1632" s="12"/>
    </row>
    <row r="1633" customFormat="false" ht="12.8" hidden="false" customHeight="false" outlineLevel="0" collapsed="false">
      <c r="A1633" s="1"/>
      <c r="B1633" s="1"/>
      <c r="C1633" s="1"/>
      <c r="G1633" s="1"/>
      <c r="H1633" s="18" t="n">
        <v>40</v>
      </c>
      <c r="K1633" s="12"/>
    </row>
    <row r="1634" customFormat="false" ht="39.75" hidden="false" customHeight="false" outlineLevel="0" collapsed="false">
      <c r="A1634" s="28" t="s">
        <v>19</v>
      </c>
      <c r="B1634" s="28" t="s">
        <v>771</v>
      </c>
      <c r="C1634" s="28" t="s">
        <v>772</v>
      </c>
      <c r="D1634" s="28" t="s">
        <v>773</v>
      </c>
      <c r="E1634" s="28" t="s">
        <v>774</v>
      </c>
      <c r="G1634" s="28" t="s">
        <v>775</v>
      </c>
      <c r="H1634" s="28" t="s">
        <v>776</v>
      </c>
      <c r="J1634" s="28" t="s">
        <v>777</v>
      </c>
      <c r="K1634" s="28" t="s">
        <v>778</v>
      </c>
      <c r="L1634" s="28" t="s">
        <v>779</v>
      </c>
      <c r="M1634" s="28" t="s">
        <v>780</v>
      </c>
      <c r="N1634" s="28" t="s">
        <v>781</v>
      </c>
      <c r="O1634" s="28" t="s">
        <v>782</v>
      </c>
      <c r="P1634" s="28" t="s">
        <v>783</v>
      </c>
      <c r="Q1634" s="28" t="s">
        <v>784</v>
      </c>
      <c r="S1634" s="28" t="s">
        <v>785</v>
      </c>
      <c r="T1634" s="28" t="s">
        <v>786</v>
      </c>
    </row>
    <row r="1635" customFormat="false" ht="12.8" hidden="false" customHeight="false" outlineLevel="0" collapsed="false">
      <c r="A1635" s="29" t="s">
        <v>737</v>
      </c>
      <c r="B1635" s="16" t="s">
        <v>461</v>
      </c>
      <c r="C1635" s="16" t="s">
        <v>488</v>
      </c>
      <c r="D1635" s="18" t="n">
        <v>12</v>
      </c>
      <c r="E1635" s="18" t="n">
        <v>0</v>
      </c>
      <c r="G1635" s="30" t="n">
        <f aca="true">IFERROR(MATCH(TRUE(),INDEX(ISBLANK(OFFSET(G1636,0,1,1,200)),0,0),0)-1,200)</f>
        <v>1</v>
      </c>
      <c r="H1635" s="12" t="s">
        <v>789</v>
      </c>
      <c r="J1635" s="30" t="n">
        <f aca="true">IFERROR(MATCH(TRUE(),INDEX(ISBLANK(OFFSET(J1636,0,1,1,200)),0,0),0)-1,200)</f>
        <v>0</v>
      </c>
      <c r="K1635" s="12"/>
      <c r="L1635" s="31"/>
      <c r="M1635" s="31"/>
      <c r="N1635" s="32" t="s">
        <v>12</v>
      </c>
      <c r="O1635" s="31" t="n">
        <v>1</v>
      </c>
      <c r="P1635" s="30" t="n">
        <f aca="true">IFERROR(MATCH(TRUE(),INDEX(ISBLANK(OFFSET(P1635,0,1,1,200)),0,0),0)-1,200)</f>
        <v>1</v>
      </c>
      <c r="Q1635" s="33" t="n">
        <v>1</v>
      </c>
      <c r="S1635" s="30" t="n">
        <f aca="true">IFERROR(MATCH(TRUE(),INDEX(ISBLANK(OFFSET(S1636,0,1,1,200)),0,0),0)-1,200)</f>
        <v>0</v>
      </c>
      <c r="T1635" s="12"/>
    </row>
    <row r="1636" customFormat="false" ht="12.8" hidden="false" customHeight="false" outlineLevel="0" collapsed="false">
      <c r="A1636" s="1"/>
      <c r="B1636" s="1"/>
      <c r="C1636" s="1"/>
      <c r="G1636" s="1"/>
      <c r="H1636" s="12" t="s">
        <v>788</v>
      </c>
      <c r="K1636" s="12"/>
      <c r="T1636" s="12"/>
    </row>
    <row r="1637" customFormat="false" ht="12.8" hidden="false" customHeight="false" outlineLevel="0" collapsed="false">
      <c r="A1637" s="1"/>
      <c r="B1637" s="1"/>
      <c r="C1637" s="1"/>
      <c r="G1637" s="1"/>
      <c r="H1637" s="18" t="n">
        <v>5</v>
      </c>
      <c r="K1637" s="12"/>
    </row>
    <row r="1638" customFormat="false" ht="39.75" hidden="false" customHeight="false" outlineLevel="0" collapsed="false">
      <c r="A1638" s="28" t="s">
        <v>19</v>
      </c>
      <c r="B1638" s="28" t="s">
        <v>771</v>
      </c>
      <c r="C1638" s="28" t="s">
        <v>772</v>
      </c>
      <c r="D1638" s="28" t="s">
        <v>773</v>
      </c>
      <c r="E1638" s="28" t="s">
        <v>774</v>
      </c>
      <c r="G1638" s="28" t="s">
        <v>775</v>
      </c>
      <c r="H1638" s="28" t="s">
        <v>776</v>
      </c>
      <c r="J1638" s="28" t="s">
        <v>777</v>
      </c>
      <c r="K1638" s="28" t="s">
        <v>778</v>
      </c>
      <c r="L1638" s="28" t="s">
        <v>779</v>
      </c>
      <c r="M1638" s="28" t="s">
        <v>780</v>
      </c>
      <c r="N1638" s="28" t="s">
        <v>781</v>
      </c>
      <c r="O1638" s="28" t="s">
        <v>782</v>
      </c>
      <c r="P1638" s="28" t="s">
        <v>783</v>
      </c>
      <c r="Q1638" s="28" t="s">
        <v>784</v>
      </c>
      <c r="S1638" s="28" t="s">
        <v>785</v>
      </c>
      <c r="T1638" s="28" t="s">
        <v>786</v>
      </c>
    </row>
    <row r="1639" customFormat="false" ht="12.8" hidden="false" customHeight="false" outlineLevel="0" collapsed="false">
      <c r="A1639" s="29" t="s">
        <v>737</v>
      </c>
      <c r="B1639" s="16" t="s">
        <v>461</v>
      </c>
      <c r="C1639" s="16" t="s">
        <v>500</v>
      </c>
      <c r="D1639" s="18" t="n">
        <v>12</v>
      </c>
      <c r="E1639" s="18" t="n">
        <v>0</v>
      </c>
      <c r="G1639" s="30" t="n">
        <f aca="true">IFERROR(MATCH(TRUE(),INDEX(ISBLANK(OFFSET(G1640,0,1,1,200)),0,0),0)-1,200)</f>
        <v>1</v>
      </c>
      <c r="H1639" s="12" t="s">
        <v>789</v>
      </c>
      <c r="J1639" s="30" t="n">
        <f aca="true">IFERROR(MATCH(TRUE(),INDEX(ISBLANK(OFFSET(J1640,0,1,1,200)),0,0),0)-1,200)</f>
        <v>0</v>
      </c>
      <c r="K1639" s="12"/>
      <c r="L1639" s="31"/>
      <c r="M1639" s="31"/>
      <c r="N1639" s="32" t="s">
        <v>12</v>
      </c>
      <c r="O1639" s="31" t="n">
        <v>1</v>
      </c>
      <c r="P1639" s="30" t="n">
        <f aca="true">IFERROR(MATCH(TRUE(),INDEX(ISBLANK(OFFSET(P1639,0,1,1,200)),0,0),0)-1,200)</f>
        <v>1</v>
      </c>
      <c r="Q1639" s="33" t="n">
        <v>1</v>
      </c>
      <c r="S1639" s="30" t="n">
        <f aca="true">IFERROR(MATCH(TRUE(),INDEX(ISBLANK(OFFSET(S1640,0,1,1,200)),0,0),0)-1,200)</f>
        <v>0</v>
      </c>
      <c r="T1639" s="12"/>
    </row>
    <row r="1640" customFormat="false" ht="12.8" hidden="false" customHeight="false" outlineLevel="0" collapsed="false">
      <c r="A1640" s="1"/>
      <c r="B1640" s="1"/>
      <c r="C1640" s="1"/>
      <c r="G1640" s="1"/>
      <c r="H1640" s="12" t="s">
        <v>788</v>
      </c>
      <c r="K1640" s="12"/>
      <c r="T1640" s="12"/>
    </row>
    <row r="1641" customFormat="false" ht="12.8" hidden="false" customHeight="false" outlineLevel="0" collapsed="false">
      <c r="A1641" s="1"/>
      <c r="B1641" s="1"/>
      <c r="C1641" s="1"/>
      <c r="G1641" s="1"/>
      <c r="H1641" s="18" t="n">
        <v>5</v>
      </c>
      <c r="K1641" s="12"/>
    </row>
    <row r="1642" customFormat="false" ht="39.75" hidden="false" customHeight="false" outlineLevel="0" collapsed="false">
      <c r="A1642" s="28" t="s">
        <v>19</v>
      </c>
      <c r="B1642" s="28" t="s">
        <v>771</v>
      </c>
      <c r="C1642" s="28" t="s">
        <v>772</v>
      </c>
      <c r="D1642" s="28" t="s">
        <v>773</v>
      </c>
      <c r="E1642" s="28" t="s">
        <v>774</v>
      </c>
      <c r="G1642" s="28" t="s">
        <v>775</v>
      </c>
      <c r="H1642" s="28" t="s">
        <v>776</v>
      </c>
      <c r="J1642" s="28" t="s">
        <v>777</v>
      </c>
      <c r="K1642" s="28" t="s">
        <v>778</v>
      </c>
      <c r="L1642" s="28" t="s">
        <v>779</v>
      </c>
      <c r="M1642" s="28" t="s">
        <v>780</v>
      </c>
      <c r="N1642" s="28" t="s">
        <v>781</v>
      </c>
      <c r="O1642" s="28" t="s">
        <v>782</v>
      </c>
      <c r="P1642" s="28" t="s">
        <v>783</v>
      </c>
      <c r="Q1642" s="28" t="s">
        <v>784</v>
      </c>
      <c r="S1642" s="28" t="s">
        <v>785</v>
      </c>
      <c r="T1642" s="28" t="s">
        <v>786</v>
      </c>
    </row>
    <row r="1643" customFormat="false" ht="12.8" hidden="false" customHeight="false" outlineLevel="0" collapsed="false">
      <c r="A1643" s="29" t="s">
        <v>737</v>
      </c>
      <c r="B1643" s="16" t="s">
        <v>473</v>
      </c>
      <c r="C1643" s="16" t="s">
        <v>500</v>
      </c>
      <c r="D1643" s="18" t="n">
        <v>12</v>
      </c>
      <c r="E1643" s="18" t="n">
        <v>0</v>
      </c>
      <c r="G1643" s="30" t="n">
        <f aca="true">IFERROR(MATCH(TRUE(),INDEX(ISBLANK(OFFSET(G1644,0,1,1,200)),0,0),0)-1,200)</f>
        <v>1</v>
      </c>
      <c r="H1643" s="12" t="s">
        <v>789</v>
      </c>
      <c r="J1643" s="30" t="n">
        <f aca="true">IFERROR(MATCH(TRUE(),INDEX(ISBLANK(OFFSET(J1644,0,1,1,200)),0,0),0)-1,200)</f>
        <v>0</v>
      </c>
      <c r="K1643" s="12"/>
      <c r="L1643" s="31"/>
      <c r="M1643" s="31"/>
      <c r="N1643" s="32" t="s">
        <v>12</v>
      </c>
      <c r="O1643" s="31" t="n">
        <v>1</v>
      </c>
      <c r="P1643" s="30" t="n">
        <f aca="true">IFERROR(MATCH(TRUE(),INDEX(ISBLANK(OFFSET(P1643,0,1,1,200)),0,0),0)-1,200)</f>
        <v>1</v>
      </c>
      <c r="Q1643" s="33" t="n">
        <v>1</v>
      </c>
      <c r="S1643" s="30" t="n">
        <f aca="true">IFERROR(MATCH(TRUE(),INDEX(ISBLANK(OFFSET(S1644,0,1,1,200)),0,0),0)-1,200)</f>
        <v>0</v>
      </c>
      <c r="T1643" s="12"/>
    </row>
    <row r="1644" customFormat="false" ht="12.8" hidden="false" customHeight="false" outlineLevel="0" collapsed="false">
      <c r="A1644" s="1"/>
      <c r="B1644" s="1"/>
      <c r="C1644" s="1"/>
      <c r="G1644" s="1"/>
      <c r="H1644" s="12" t="s">
        <v>788</v>
      </c>
      <c r="K1644" s="12"/>
      <c r="T1644" s="12"/>
    </row>
    <row r="1645" customFormat="false" ht="12.8" hidden="false" customHeight="false" outlineLevel="0" collapsed="false">
      <c r="A1645" s="1"/>
      <c r="B1645" s="1"/>
      <c r="C1645" s="1"/>
      <c r="G1645" s="1"/>
      <c r="H1645" s="18" t="n">
        <v>5</v>
      </c>
      <c r="K1645" s="12"/>
    </row>
    <row r="1646" customFormat="false" ht="39.75" hidden="false" customHeight="false" outlineLevel="0" collapsed="false">
      <c r="A1646" s="28" t="s">
        <v>19</v>
      </c>
      <c r="B1646" s="28" t="s">
        <v>771</v>
      </c>
      <c r="C1646" s="28" t="s">
        <v>772</v>
      </c>
      <c r="D1646" s="28" t="s">
        <v>773</v>
      </c>
      <c r="E1646" s="28" t="s">
        <v>774</v>
      </c>
      <c r="G1646" s="28" t="s">
        <v>775</v>
      </c>
      <c r="H1646" s="28" t="s">
        <v>776</v>
      </c>
      <c r="J1646" s="28" t="s">
        <v>777</v>
      </c>
      <c r="K1646" s="28" t="s">
        <v>778</v>
      </c>
      <c r="L1646" s="28" t="s">
        <v>779</v>
      </c>
      <c r="M1646" s="28" t="s">
        <v>780</v>
      </c>
      <c r="N1646" s="28" t="s">
        <v>781</v>
      </c>
      <c r="O1646" s="28" t="s">
        <v>782</v>
      </c>
      <c r="P1646" s="28" t="s">
        <v>783</v>
      </c>
      <c r="Q1646" s="28" t="s">
        <v>784</v>
      </c>
      <c r="S1646" s="28" t="s">
        <v>785</v>
      </c>
      <c r="T1646" s="28" t="s">
        <v>786</v>
      </c>
    </row>
    <row r="1647" customFormat="false" ht="12.8" hidden="false" customHeight="false" outlineLevel="0" collapsed="false">
      <c r="A1647" s="29" t="s">
        <v>737</v>
      </c>
      <c r="B1647" s="16" t="s">
        <v>473</v>
      </c>
      <c r="C1647" s="16" t="s">
        <v>512</v>
      </c>
      <c r="D1647" s="18" t="n">
        <v>12</v>
      </c>
      <c r="E1647" s="18" t="n">
        <v>0</v>
      </c>
      <c r="G1647" s="30" t="n">
        <f aca="true">IFERROR(MATCH(TRUE(),INDEX(ISBLANK(OFFSET(G1648,0,1,1,200)),0,0),0)-1,200)</f>
        <v>1</v>
      </c>
      <c r="H1647" s="12" t="s">
        <v>789</v>
      </c>
      <c r="J1647" s="30" t="n">
        <f aca="true">IFERROR(MATCH(TRUE(),INDEX(ISBLANK(OFFSET(J1648,0,1,1,200)),0,0),0)-1,200)</f>
        <v>0</v>
      </c>
      <c r="K1647" s="12"/>
      <c r="L1647" s="31"/>
      <c r="M1647" s="31"/>
      <c r="N1647" s="32" t="s">
        <v>12</v>
      </c>
      <c r="O1647" s="31" t="n">
        <v>1</v>
      </c>
      <c r="P1647" s="30" t="n">
        <f aca="true">IFERROR(MATCH(TRUE(),INDEX(ISBLANK(OFFSET(P1647,0,1,1,200)),0,0),0)-1,200)</f>
        <v>1</v>
      </c>
      <c r="Q1647" s="33" t="n">
        <v>1</v>
      </c>
      <c r="S1647" s="30" t="n">
        <f aca="true">IFERROR(MATCH(TRUE(),INDEX(ISBLANK(OFFSET(S1648,0,1,1,200)),0,0),0)-1,200)</f>
        <v>0</v>
      </c>
      <c r="T1647" s="12"/>
    </row>
    <row r="1648" customFormat="false" ht="12.8" hidden="false" customHeight="false" outlineLevel="0" collapsed="false">
      <c r="A1648" s="1"/>
      <c r="B1648" s="1"/>
      <c r="C1648" s="1"/>
      <c r="G1648" s="1"/>
      <c r="H1648" s="12" t="s">
        <v>788</v>
      </c>
      <c r="K1648" s="12"/>
      <c r="T1648" s="12"/>
    </row>
    <row r="1649" customFormat="false" ht="12.8" hidden="false" customHeight="false" outlineLevel="0" collapsed="false">
      <c r="A1649" s="1"/>
      <c r="B1649" s="1"/>
      <c r="C1649" s="1"/>
      <c r="G1649" s="1"/>
      <c r="H1649" s="18" t="n">
        <v>5</v>
      </c>
      <c r="K1649" s="12"/>
    </row>
    <row r="1650" customFormat="false" ht="39.75" hidden="false" customHeight="false" outlineLevel="0" collapsed="false">
      <c r="A1650" s="28" t="s">
        <v>19</v>
      </c>
      <c r="B1650" s="28" t="s">
        <v>771</v>
      </c>
      <c r="C1650" s="28" t="s">
        <v>772</v>
      </c>
      <c r="D1650" s="28" t="s">
        <v>773</v>
      </c>
      <c r="E1650" s="28" t="s">
        <v>774</v>
      </c>
      <c r="G1650" s="28" t="s">
        <v>775</v>
      </c>
      <c r="H1650" s="28" t="s">
        <v>776</v>
      </c>
      <c r="J1650" s="28" t="s">
        <v>777</v>
      </c>
      <c r="K1650" s="28" t="s">
        <v>778</v>
      </c>
      <c r="L1650" s="28" t="s">
        <v>779</v>
      </c>
      <c r="M1650" s="28" t="s">
        <v>780</v>
      </c>
      <c r="N1650" s="28" t="s">
        <v>781</v>
      </c>
      <c r="O1650" s="28" t="s">
        <v>782</v>
      </c>
      <c r="P1650" s="28" t="s">
        <v>783</v>
      </c>
      <c r="Q1650" s="28" t="s">
        <v>784</v>
      </c>
      <c r="S1650" s="28" t="s">
        <v>785</v>
      </c>
      <c r="T1650" s="28" t="s">
        <v>786</v>
      </c>
    </row>
    <row r="1651" customFormat="false" ht="12.8" hidden="false" customHeight="false" outlineLevel="0" collapsed="false">
      <c r="A1651" s="29" t="s">
        <v>737</v>
      </c>
      <c r="B1651" s="16" t="s">
        <v>497</v>
      </c>
      <c r="C1651" s="16" t="s">
        <v>476</v>
      </c>
      <c r="D1651" s="18" t="n">
        <v>12</v>
      </c>
      <c r="E1651" s="18" t="n">
        <v>0</v>
      </c>
      <c r="G1651" s="30" t="n">
        <f aca="true">IFERROR(MATCH(TRUE(),INDEX(ISBLANK(OFFSET(G1652,0,1,1,200)),0,0),0)-1,200)</f>
        <v>1</v>
      </c>
      <c r="H1651" s="12" t="s">
        <v>789</v>
      </c>
      <c r="J1651" s="30" t="n">
        <f aca="true">IFERROR(MATCH(TRUE(),INDEX(ISBLANK(OFFSET(J1652,0,1,1,200)),0,0),0)-1,200)</f>
        <v>0</v>
      </c>
      <c r="K1651" s="12"/>
      <c r="L1651" s="31"/>
      <c r="M1651" s="31"/>
      <c r="N1651" s="32" t="s">
        <v>12</v>
      </c>
      <c r="O1651" s="31" t="n">
        <v>1</v>
      </c>
      <c r="P1651" s="30" t="n">
        <f aca="true">IFERROR(MATCH(TRUE(),INDEX(ISBLANK(OFFSET(P1651,0,1,1,200)),0,0),0)-1,200)</f>
        <v>1</v>
      </c>
      <c r="Q1651" s="33" t="n">
        <v>1</v>
      </c>
      <c r="S1651" s="30" t="n">
        <f aca="true">IFERROR(MATCH(TRUE(),INDEX(ISBLANK(OFFSET(S1652,0,1,1,200)),0,0),0)-1,200)</f>
        <v>0</v>
      </c>
      <c r="T1651" s="12"/>
    </row>
    <row r="1652" customFormat="false" ht="12.8" hidden="false" customHeight="false" outlineLevel="0" collapsed="false">
      <c r="A1652" s="1"/>
      <c r="B1652" s="1"/>
      <c r="C1652" s="1"/>
      <c r="G1652" s="1"/>
      <c r="H1652" s="12" t="s">
        <v>788</v>
      </c>
      <c r="K1652" s="12"/>
      <c r="T1652" s="12"/>
    </row>
    <row r="1653" customFormat="false" ht="12.8" hidden="false" customHeight="false" outlineLevel="0" collapsed="false">
      <c r="A1653" s="1"/>
      <c r="B1653" s="1"/>
      <c r="C1653" s="1"/>
      <c r="G1653" s="1"/>
      <c r="H1653" s="18" t="n">
        <v>5</v>
      </c>
      <c r="K1653" s="12"/>
    </row>
    <row r="1654" customFormat="false" ht="39.75" hidden="false" customHeight="false" outlineLevel="0" collapsed="false">
      <c r="A1654" s="28" t="s">
        <v>19</v>
      </c>
      <c r="B1654" s="28" t="s">
        <v>771</v>
      </c>
      <c r="C1654" s="28" t="s">
        <v>772</v>
      </c>
      <c r="D1654" s="28" t="s">
        <v>773</v>
      </c>
      <c r="E1654" s="28" t="s">
        <v>774</v>
      </c>
      <c r="G1654" s="28" t="s">
        <v>775</v>
      </c>
      <c r="H1654" s="28" t="s">
        <v>776</v>
      </c>
      <c r="J1654" s="28" t="s">
        <v>777</v>
      </c>
      <c r="K1654" s="28" t="s">
        <v>778</v>
      </c>
      <c r="L1654" s="28" t="s">
        <v>779</v>
      </c>
      <c r="M1654" s="28" t="s">
        <v>780</v>
      </c>
      <c r="N1654" s="28" t="s">
        <v>781</v>
      </c>
      <c r="O1654" s="28" t="s">
        <v>782</v>
      </c>
      <c r="P1654" s="28" t="s">
        <v>783</v>
      </c>
      <c r="Q1654" s="28" t="s">
        <v>784</v>
      </c>
      <c r="S1654" s="28" t="s">
        <v>785</v>
      </c>
      <c r="T1654" s="28" t="s">
        <v>786</v>
      </c>
    </row>
    <row r="1655" customFormat="false" ht="12.8" hidden="false" customHeight="false" outlineLevel="0" collapsed="false">
      <c r="A1655" s="29" t="s">
        <v>737</v>
      </c>
      <c r="B1655" s="16" t="s">
        <v>516</v>
      </c>
      <c r="C1655" s="16" t="s">
        <v>500</v>
      </c>
      <c r="D1655" s="18" t="n">
        <v>12</v>
      </c>
      <c r="E1655" s="18" t="n">
        <v>0</v>
      </c>
      <c r="G1655" s="30" t="n">
        <f aca="true">IFERROR(MATCH(TRUE(),INDEX(ISBLANK(OFFSET(G1656,0,1,1,200)),0,0),0)-1,200)</f>
        <v>1</v>
      </c>
      <c r="H1655" s="12" t="s">
        <v>790</v>
      </c>
      <c r="J1655" s="30" t="n">
        <f aca="true">IFERROR(MATCH(TRUE(),INDEX(ISBLANK(OFFSET(J1656,0,1,1,200)),0,0),0)-1,200)</f>
        <v>0</v>
      </c>
      <c r="K1655" s="12"/>
      <c r="L1655" s="31"/>
      <c r="M1655" s="31"/>
      <c r="N1655" s="32" t="s">
        <v>12</v>
      </c>
      <c r="O1655" s="31" t="n">
        <v>1</v>
      </c>
      <c r="P1655" s="30" t="n">
        <f aca="true">IFERROR(MATCH(TRUE(),INDEX(ISBLANK(OFFSET(P1655,0,1,1,200)),0,0),0)-1,200)</f>
        <v>1</v>
      </c>
      <c r="Q1655" s="33" t="n">
        <v>1</v>
      </c>
      <c r="S1655" s="30" t="n">
        <f aca="true">IFERROR(MATCH(TRUE(),INDEX(ISBLANK(OFFSET(S1656,0,1,1,200)),0,0),0)-1,200)</f>
        <v>0</v>
      </c>
      <c r="T1655" s="12"/>
    </row>
    <row r="1656" customFormat="false" ht="12.8" hidden="false" customHeight="false" outlineLevel="0" collapsed="false">
      <c r="A1656" s="1"/>
      <c r="B1656" s="1"/>
      <c r="C1656" s="1"/>
      <c r="G1656" s="1"/>
      <c r="H1656" s="12" t="s">
        <v>788</v>
      </c>
      <c r="K1656" s="12"/>
      <c r="T1656" s="12"/>
    </row>
    <row r="1657" customFormat="false" ht="12.8" hidden="false" customHeight="false" outlineLevel="0" collapsed="false">
      <c r="A1657" s="1"/>
      <c r="B1657" s="1"/>
      <c r="C1657" s="1"/>
      <c r="G1657" s="1"/>
      <c r="H1657" s="18" t="n">
        <v>40</v>
      </c>
      <c r="K1657" s="12"/>
    </row>
    <row r="1658" customFormat="false" ht="39.75" hidden="false" customHeight="false" outlineLevel="0" collapsed="false">
      <c r="A1658" s="28" t="s">
        <v>19</v>
      </c>
      <c r="B1658" s="28" t="s">
        <v>771</v>
      </c>
      <c r="C1658" s="28" t="s">
        <v>772</v>
      </c>
      <c r="D1658" s="28" t="s">
        <v>773</v>
      </c>
      <c r="E1658" s="28" t="s">
        <v>774</v>
      </c>
      <c r="G1658" s="28" t="s">
        <v>775</v>
      </c>
      <c r="H1658" s="28" t="s">
        <v>776</v>
      </c>
      <c r="J1658" s="28" t="s">
        <v>777</v>
      </c>
      <c r="K1658" s="28" t="s">
        <v>778</v>
      </c>
      <c r="L1658" s="28" t="s">
        <v>779</v>
      </c>
      <c r="M1658" s="28" t="s">
        <v>780</v>
      </c>
      <c r="N1658" s="28" t="s">
        <v>781</v>
      </c>
      <c r="O1658" s="28" t="s">
        <v>782</v>
      </c>
      <c r="P1658" s="28" t="s">
        <v>783</v>
      </c>
      <c r="Q1658" s="28" t="s">
        <v>784</v>
      </c>
      <c r="S1658" s="28" t="s">
        <v>785</v>
      </c>
      <c r="T1658" s="28" t="s">
        <v>786</v>
      </c>
    </row>
    <row r="1659" customFormat="false" ht="12.8" hidden="false" customHeight="false" outlineLevel="0" collapsed="false">
      <c r="A1659" s="29" t="s">
        <v>737</v>
      </c>
      <c r="B1659" s="16" t="s">
        <v>521</v>
      </c>
      <c r="C1659" s="16" t="s">
        <v>488</v>
      </c>
      <c r="D1659" s="18" t="n">
        <v>12</v>
      </c>
      <c r="E1659" s="18" t="n">
        <v>0</v>
      </c>
      <c r="G1659" s="30" t="n">
        <f aca="true">IFERROR(MATCH(TRUE(),INDEX(ISBLANK(OFFSET(G1660,0,1,1,200)),0,0),0)-1,200)</f>
        <v>1</v>
      </c>
      <c r="H1659" s="12" t="s">
        <v>789</v>
      </c>
      <c r="J1659" s="30" t="n">
        <f aca="true">IFERROR(MATCH(TRUE(),INDEX(ISBLANK(OFFSET(J1660,0,1,1,200)),0,0),0)-1,200)</f>
        <v>0</v>
      </c>
      <c r="K1659" s="12"/>
      <c r="L1659" s="31"/>
      <c r="M1659" s="31"/>
      <c r="N1659" s="32" t="s">
        <v>12</v>
      </c>
      <c r="O1659" s="31" t="n">
        <v>1</v>
      </c>
      <c r="P1659" s="30" t="n">
        <f aca="true">IFERROR(MATCH(TRUE(),INDEX(ISBLANK(OFFSET(P1659,0,1,1,200)),0,0),0)-1,200)</f>
        <v>1</v>
      </c>
      <c r="Q1659" s="33" t="n">
        <v>1</v>
      </c>
      <c r="S1659" s="30" t="n">
        <f aca="true">IFERROR(MATCH(TRUE(),INDEX(ISBLANK(OFFSET(S1660,0,1,1,200)),0,0),0)-1,200)</f>
        <v>0</v>
      </c>
      <c r="T1659" s="12"/>
    </row>
    <row r="1660" customFormat="false" ht="12.8" hidden="false" customHeight="false" outlineLevel="0" collapsed="false">
      <c r="A1660" s="1"/>
      <c r="B1660" s="1"/>
      <c r="C1660" s="1"/>
      <c r="G1660" s="1"/>
      <c r="H1660" s="12" t="s">
        <v>788</v>
      </c>
      <c r="K1660" s="12"/>
      <c r="T1660" s="12"/>
    </row>
    <row r="1661" customFormat="false" ht="12.8" hidden="false" customHeight="false" outlineLevel="0" collapsed="false">
      <c r="A1661" s="1"/>
      <c r="B1661" s="1"/>
      <c r="C1661" s="1"/>
      <c r="G1661" s="1"/>
      <c r="H1661" s="18" t="n">
        <v>5</v>
      </c>
      <c r="K1661" s="12"/>
    </row>
    <row r="1662" customFormat="false" ht="39.75" hidden="false" customHeight="false" outlineLevel="0" collapsed="false">
      <c r="A1662" s="28" t="s">
        <v>19</v>
      </c>
      <c r="B1662" s="28" t="s">
        <v>771</v>
      </c>
      <c r="C1662" s="28" t="s">
        <v>772</v>
      </c>
      <c r="D1662" s="28" t="s">
        <v>773</v>
      </c>
      <c r="E1662" s="28" t="s">
        <v>774</v>
      </c>
      <c r="G1662" s="28" t="s">
        <v>775</v>
      </c>
      <c r="H1662" s="28" t="s">
        <v>776</v>
      </c>
      <c r="J1662" s="28" t="s">
        <v>777</v>
      </c>
      <c r="K1662" s="28" t="s">
        <v>778</v>
      </c>
      <c r="L1662" s="28" t="s">
        <v>779</v>
      </c>
      <c r="M1662" s="28" t="s">
        <v>780</v>
      </c>
      <c r="N1662" s="28" t="s">
        <v>781</v>
      </c>
      <c r="O1662" s="28" t="s">
        <v>782</v>
      </c>
      <c r="P1662" s="28" t="s">
        <v>783</v>
      </c>
      <c r="Q1662" s="28" t="s">
        <v>784</v>
      </c>
      <c r="S1662" s="28" t="s">
        <v>785</v>
      </c>
      <c r="T1662" s="28" t="s">
        <v>786</v>
      </c>
    </row>
    <row r="1663" customFormat="false" ht="12.8" hidden="false" customHeight="false" outlineLevel="0" collapsed="false">
      <c r="A1663" s="29" t="s">
        <v>737</v>
      </c>
      <c r="B1663" s="16" t="s">
        <v>521</v>
      </c>
      <c r="C1663" s="16" t="s">
        <v>500</v>
      </c>
      <c r="D1663" s="18" t="n">
        <v>12</v>
      </c>
      <c r="E1663" s="18" t="n">
        <v>0</v>
      </c>
      <c r="G1663" s="30" t="n">
        <f aca="true">IFERROR(MATCH(TRUE(),INDEX(ISBLANK(OFFSET(G1664,0,1,1,200)),0,0),0)-1,200)</f>
        <v>1</v>
      </c>
      <c r="H1663" s="12" t="s">
        <v>789</v>
      </c>
      <c r="J1663" s="30" t="n">
        <f aca="true">IFERROR(MATCH(TRUE(),INDEX(ISBLANK(OFFSET(J1664,0,1,1,200)),0,0),0)-1,200)</f>
        <v>0</v>
      </c>
      <c r="K1663" s="12"/>
      <c r="L1663" s="31"/>
      <c r="M1663" s="31"/>
      <c r="N1663" s="32" t="s">
        <v>12</v>
      </c>
      <c r="O1663" s="31" t="n">
        <v>1</v>
      </c>
      <c r="P1663" s="30" t="n">
        <f aca="true">IFERROR(MATCH(TRUE(),INDEX(ISBLANK(OFFSET(P1663,0,1,1,200)),0,0),0)-1,200)</f>
        <v>1</v>
      </c>
      <c r="Q1663" s="33" t="n">
        <v>1</v>
      </c>
      <c r="S1663" s="30" t="n">
        <f aca="true">IFERROR(MATCH(TRUE(),INDEX(ISBLANK(OFFSET(S1664,0,1,1,200)),0,0),0)-1,200)</f>
        <v>0</v>
      </c>
      <c r="T1663" s="12"/>
    </row>
    <row r="1664" customFormat="false" ht="12.8" hidden="false" customHeight="false" outlineLevel="0" collapsed="false">
      <c r="A1664" s="1"/>
      <c r="B1664" s="1"/>
      <c r="C1664" s="1"/>
      <c r="G1664" s="1"/>
      <c r="H1664" s="12" t="s">
        <v>788</v>
      </c>
      <c r="K1664" s="12"/>
      <c r="T1664" s="12"/>
    </row>
    <row r="1665" customFormat="false" ht="12.8" hidden="false" customHeight="false" outlineLevel="0" collapsed="false">
      <c r="A1665" s="1"/>
      <c r="B1665" s="1"/>
      <c r="C1665" s="1"/>
      <c r="G1665" s="1"/>
      <c r="H1665" s="18" t="n">
        <v>5</v>
      </c>
      <c r="K1665" s="12"/>
    </row>
    <row r="1666" customFormat="false" ht="39.75" hidden="false" customHeight="false" outlineLevel="0" collapsed="false">
      <c r="A1666" s="28" t="s">
        <v>19</v>
      </c>
      <c r="B1666" s="28" t="s">
        <v>771</v>
      </c>
      <c r="C1666" s="28" t="s">
        <v>772</v>
      </c>
      <c r="D1666" s="28" t="s">
        <v>773</v>
      </c>
      <c r="E1666" s="28" t="s">
        <v>774</v>
      </c>
      <c r="G1666" s="28" t="s">
        <v>775</v>
      </c>
      <c r="H1666" s="28" t="s">
        <v>776</v>
      </c>
      <c r="J1666" s="28" t="s">
        <v>777</v>
      </c>
      <c r="K1666" s="28" t="s">
        <v>778</v>
      </c>
      <c r="L1666" s="28" t="s">
        <v>779</v>
      </c>
      <c r="M1666" s="28" t="s">
        <v>780</v>
      </c>
      <c r="N1666" s="28" t="s">
        <v>781</v>
      </c>
      <c r="O1666" s="28" t="s">
        <v>782</v>
      </c>
      <c r="P1666" s="28" t="s">
        <v>783</v>
      </c>
      <c r="Q1666" s="28" t="s">
        <v>784</v>
      </c>
      <c r="S1666" s="28" t="s">
        <v>785</v>
      </c>
      <c r="T1666" s="28" t="s">
        <v>786</v>
      </c>
    </row>
    <row r="1667" customFormat="false" ht="12.8" hidden="false" customHeight="false" outlineLevel="0" collapsed="false">
      <c r="A1667" s="29" t="s">
        <v>738</v>
      </c>
      <c r="B1667" s="16" t="s">
        <v>419</v>
      </c>
      <c r="C1667" s="16" t="s">
        <v>420</v>
      </c>
      <c r="D1667" s="18" t="n">
        <v>12</v>
      </c>
      <c r="E1667" s="18" t="n">
        <v>0</v>
      </c>
      <c r="G1667" s="30" t="n">
        <f aca="true">IFERROR(MATCH(TRUE(),INDEX(ISBLANK(OFFSET(G1668,0,1,1,200)),0,0),0)-1,200)</f>
        <v>1</v>
      </c>
      <c r="H1667" s="12" t="s">
        <v>787</v>
      </c>
      <c r="J1667" s="30" t="n">
        <f aca="true">IFERROR(MATCH(TRUE(),INDEX(ISBLANK(OFFSET(J1668,0,1,1,200)),0,0),0)-1,200)</f>
        <v>0</v>
      </c>
      <c r="K1667" s="12"/>
      <c r="L1667" s="31"/>
      <c r="M1667" s="31"/>
      <c r="N1667" s="32" t="s">
        <v>12</v>
      </c>
      <c r="O1667" s="31" t="n">
        <v>1</v>
      </c>
      <c r="P1667" s="30" t="n">
        <f aca="true">IFERROR(MATCH(TRUE(),INDEX(ISBLANK(OFFSET(P1667,0,1,1,200)),0,0),0)-1,200)</f>
        <v>1</v>
      </c>
      <c r="Q1667" s="33" t="n">
        <v>1</v>
      </c>
      <c r="S1667" s="30" t="n">
        <f aca="true">IFERROR(MATCH(TRUE(),INDEX(ISBLANK(OFFSET(S1668,0,1,1,200)),0,0),0)-1,200)</f>
        <v>0</v>
      </c>
      <c r="T1667" s="12"/>
    </row>
    <row r="1668" customFormat="false" ht="12.8" hidden="false" customHeight="false" outlineLevel="0" collapsed="false">
      <c r="A1668" s="1"/>
      <c r="B1668" s="1"/>
      <c r="C1668" s="1"/>
      <c r="G1668" s="1"/>
      <c r="H1668" s="12" t="s">
        <v>788</v>
      </c>
      <c r="K1668" s="12"/>
      <c r="T1668" s="12"/>
    </row>
    <row r="1669" customFormat="false" ht="12.8" hidden="false" customHeight="false" outlineLevel="0" collapsed="false">
      <c r="A1669" s="1"/>
      <c r="B1669" s="1"/>
      <c r="C1669" s="1"/>
      <c r="G1669" s="1"/>
      <c r="H1669" s="18" t="n">
        <v>4</v>
      </c>
      <c r="K1669" s="12"/>
    </row>
    <row r="1670" customFormat="false" ht="39.75" hidden="false" customHeight="false" outlineLevel="0" collapsed="false">
      <c r="A1670" s="28" t="s">
        <v>19</v>
      </c>
      <c r="B1670" s="28" t="s">
        <v>771</v>
      </c>
      <c r="C1670" s="28" t="s">
        <v>772</v>
      </c>
      <c r="D1670" s="28" t="s">
        <v>773</v>
      </c>
      <c r="E1670" s="28" t="s">
        <v>774</v>
      </c>
      <c r="G1670" s="28" t="s">
        <v>775</v>
      </c>
      <c r="H1670" s="28" t="s">
        <v>776</v>
      </c>
      <c r="J1670" s="28" t="s">
        <v>777</v>
      </c>
      <c r="K1670" s="28" t="s">
        <v>778</v>
      </c>
      <c r="L1670" s="28" t="s">
        <v>779</v>
      </c>
      <c r="M1670" s="28" t="s">
        <v>780</v>
      </c>
      <c r="N1670" s="28" t="s">
        <v>781</v>
      </c>
      <c r="O1670" s="28" t="s">
        <v>782</v>
      </c>
      <c r="P1670" s="28" t="s">
        <v>783</v>
      </c>
      <c r="Q1670" s="28" t="s">
        <v>784</v>
      </c>
      <c r="S1670" s="28" t="s">
        <v>785</v>
      </c>
      <c r="T1670" s="28" t="s">
        <v>786</v>
      </c>
    </row>
    <row r="1671" customFormat="false" ht="12.8" hidden="false" customHeight="false" outlineLevel="0" collapsed="false">
      <c r="A1671" s="29" t="s">
        <v>738</v>
      </c>
      <c r="B1671" s="16" t="s">
        <v>425</v>
      </c>
      <c r="C1671" s="16" t="s">
        <v>426</v>
      </c>
      <c r="D1671" s="18" t="n">
        <v>12</v>
      </c>
      <c r="E1671" s="18" t="n">
        <v>0</v>
      </c>
      <c r="G1671" s="30" t="n">
        <f aca="true">IFERROR(MATCH(TRUE(),INDEX(ISBLANK(OFFSET(G1672,0,1,1,200)),0,0),0)-1,200)</f>
        <v>1</v>
      </c>
      <c r="H1671" s="12" t="s">
        <v>787</v>
      </c>
      <c r="J1671" s="30" t="n">
        <f aca="true">IFERROR(MATCH(TRUE(),INDEX(ISBLANK(OFFSET(J1672,0,1,1,200)),0,0),0)-1,200)</f>
        <v>0</v>
      </c>
      <c r="K1671" s="12"/>
      <c r="L1671" s="31"/>
      <c r="M1671" s="31"/>
      <c r="N1671" s="32" t="s">
        <v>12</v>
      </c>
      <c r="O1671" s="31" t="n">
        <v>1</v>
      </c>
      <c r="P1671" s="30" t="n">
        <f aca="true">IFERROR(MATCH(TRUE(),INDEX(ISBLANK(OFFSET(P1671,0,1,1,200)),0,0),0)-1,200)</f>
        <v>1</v>
      </c>
      <c r="Q1671" s="33" t="n">
        <v>1</v>
      </c>
      <c r="S1671" s="30" t="n">
        <f aca="true">IFERROR(MATCH(TRUE(),INDEX(ISBLANK(OFFSET(S1672,0,1,1,200)),0,0),0)-1,200)</f>
        <v>0</v>
      </c>
      <c r="T1671" s="12"/>
    </row>
    <row r="1672" customFormat="false" ht="12.8" hidden="false" customHeight="false" outlineLevel="0" collapsed="false">
      <c r="A1672" s="1"/>
      <c r="B1672" s="1"/>
      <c r="C1672" s="1"/>
      <c r="G1672" s="1"/>
      <c r="H1672" s="12" t="s">
        <v>788</v>
      </c>
      <c r="K1672" s="12"/>
      <c r="T1672" s="12"/>
    </row>
    <row r="1673" customFormat="false" ht="12.8" hidden="false" customHeight="false" outlineLevel="0" collapsed="false">
      <c r="A1673" s="1"/>
      <c r="B1673" s="1"/>
      <c r="C1673" s="1"/>
      <c r="G1673" s="1"/>
      <c r="H1673" s="18" t="n">
        <v>2</v>
      </c>
      <c r="K1673" s="12"/>
    </row>
    <row r="1674" customFormat="false" ht="39.75" hidden="false" customHeight="false" outlineLevel="0" collapsed="false">
      <c r="A1674" s="28" t="s">
        <v>19</v>
      </c>
      <c r="B1674" s="28" t="s">
        <v>771</v>
      </c>
      <c r="C1674" s="28" t="s">
        <v>772</v>
      </c>
      <c r="D1674" s="28" t="s">
        <v>773</v>
      </c>
      <c r="E1674" s="28" t="s">
        <v>774</v>
      </c>
      <c r="G1674" s="28" t="s">
        <v>775</v>
      </c>
      <c r="H1674" s="28" t="s">
        <v>776</v>
      </c>
      <c r="J1674" s="28" t="s">
        <v>777</v>
      </c>
      <c r="K1674" s="28" t="s">
        <v>778</v>
      </c>
      <c r="L1674" s="28" t="s">
        <v>779</v>
      </c>
      <c r="M1674" s="28" t="s">
        <v>780</v>
      </c>
      <c r="N1674" s="28" t="s">
        <v>781</v>
      </c>
      <c r="O1674" s="28" t="s">
        <v>782</v>
      </c>
      <c r="P1674" s="28" t="s">
        <v>783</v>
      </c>
      <c r="Q1674" s="28" t="s">
        <v>784</v>
      </c>
      <c r="S1674" s="28" t="s">
        <v>785</v>
      </c>
      <c r="T1674" s="28" t="s">
        <v>786</v>
      </c>
    </row>
    <row r="1675" customFormat="false" ht="12.8" hidden="false" customHeight="false" outlineLevel="0" collapsed="false">
      <c r="A1675" s="29" t="s">
        <v>738</v>
      </c>
      <c r="B1675" s="16" t="s">
        <v>431</v>
      </c>
      <c r="C1675" s="16" t="s">
        <v>432</v>
      </c>
      <c r="D1675" s="18" t="n">
        <v>12</v>
      </c>
      <c r="E1675" s="18" t="n">
        <v>0</v>
      </c>
      <c r="G1675" s="30" t="n">
        <f aca="true">IFERROR(MATCH(TRUE(),INDEX(ISBLANK(OFFSET(G1676,0,1,1,200)),0,0),0)-1,200)</f>
        <v>1</v>
      </c>
      <c r="H1675" s="12" t="s">
        <v>787</v>
      </c>
      <c r="J1675" s="30" t="n">
        <f aca="true">IFERROR(MATCH(TRUE(),INDEX(ISBLANK(OFFSET(J1676,0,1,1,200)),0,0),0)-1,200)</f>
        <v>0</v>
      </c>
      <c r="K1675" s="12"/>
      <c r="L1675" s="31"/>
      <c r="M1675" s="31"/>
      <c r="N1675" s="32" t="s">
        <v>12</v>
      </c>
      <c r="O1675" s="31" t="n">
        <v>1</v>
      </c>
      <c r="P1675" s="30" t="n">
        <f aca="true">IFERROR(MATCH(TRUE(),INDEX(ISBLANK(OFFSET(P1675,0,1,1,200)),0,0),0)-1,200)</f>
        <v>1</v>
      </c>
      <c r="Q1675" s="33" t="n">
        <v>1</v>
      </c>
      <c r="S1675" s="30" t="n">
        <f aca="true">IFERROR(MATCH(TRUE(),INDEX(ISBLANK(OFFSET(S1676,0,1,1,200)),0,0),0)-1,200)</f>
        <v>0</v>
      </c>
      <c r="T1675" s="12"/>
    </row>
    <row r="1676" customFormat="false" ht="12.8" hidden="false" customHeight="false" outlineLevel="0" collapsed="false">
      <c r="A1676" s="1"/>
      <c r="B1676" s="1"/>
      <c r="C1676" s="1"/>
      <c r="G1676" s="1"/>
      <c r="H1676" s="12" t="s">
        <v>788</v>
      </c>
      <c r="K1676" s="12"/>
      <c r="T1676" s="12"/>
    </row>
    <row r="1677" customFormat="false" ht="12.8" hidden="false" customHeight="false" outlineLevel="0" collapsed="false">
      <c r="A1677" s="1"/>
      <c r="B1677" s="1"/>
      <c r="C1677" s="1"/>
      <c r="G1677" s="1"/>
      <c r="H1677" s="18" t="n">
        <v>3</v>
      </c>
      <c r="K1677" s="12"/>
    </row>
    <row r="1678" customFormat="false" ht="39.75" hidden="false" customHeight="false" outlineLevel="0" collapsed="false">
      <c r="A1678" s="28" t="s">
        <v>19</v>
      </c>
      <c r="B1678" s="28" t="s">
        <v>771</v>
      </c>
      <c r="C1678" s="28" t="s">
        <v>772</v>
      </c>
      <c r="D1678" s="28" t="s">
        <v>773</v>
      </c>
      <c r="E1678" s="28" t="s">
        <v>774</v>
      </c>
      <c r="G1678" s="28" t="s">
        <v>775</v>
      </c>
      <c r="H1678" s="28" t="s">
        <v>776</v>
      </c>
      <c r="J1678" s="28" t="s">
        <v>777</v>
      </c>
      <c r="K1678" s="28" t="s">
        <v>778</v>
      </c>
      <c r="L1678" s="28" t="s">
        <v>779</v>
      </c>
      <c r="M1678" s="28" t="s">
        <v>780</v>
      </c>
      <c r="N1678" s="28" t="s">
        <v>781</v>
      </c>
      <c r="O1678" s="28" t="s">
        <v>782</v>
      </c>
      <c r="P1678" s="28" t="s">
        <v>783</v>
      </c>
      <c r="Q1678" s="28" t="s">
        <v>784</v>
      </c>
      <c r="S1678" s="28" t="s">
        <v>785</v>
      </c>
      <c r="T1678" s="28" t="s">
        <v>786</v>
      </c>
    </row>
    <row r="1679" customFormat="false" ht="12.8" hidden="false" customHeight="false" outlineLevel="0" collapsed="false">
      <c r="A1679" s="29" t="s">
        <v>738</v>
      </c>
      <c r="B1679" s="16" t="s">
        <v>437</v>
      </c>
      <c r="C1679" s="16" t="s">
        <v>438</v>
      </c>
      <c r="D1679" s="18" t="n">
        <v>12</v>
      </c>
      <c r="E1679" s="18" t="n">
        <v>0</v>
      </c>
      <c r="G1679" s="30" t="n">
        <f aca="true">IFERROR(MATCH(TRUE(),INDEX(ISBLANK(OFFSET(G1680,0,1,1,200)),0,0),0)-1,200)</f>
        <v>1</v>
      </c>
      <c r="H1679" s="12" t="s">
        <v>787</v>
      </c>
      <c r="J1679" s="30" t="n">
        <f aca="true">IFERROR(MATCH(TRUE(),INDEX(ISBLANK(OFFSET(J1680,0,1,1,200)),0,0),0)-1,200)</f>
        <v>0</v>
      </c>
      <c r="K1679" s="12"/>
      <c r="L1679" s="31"/>
      <c r="M1679" s="31"/>
      <c r="N1679" s="32" t="s">
        <v>12</v>
      </c>
      <c r="O1679" s="31" t="n">
        <v>1</v>
      </c>
      <c r="P1679" s="30" t="n">
        <f aca="true">IFERROR(MATCH(TRUE(),INDEX(ISBLANK(OFFSET(P1679,0,1,1,200)),0,0),0)-1,200)</f>
        <v>1</v>
      </c>
      <c r="Q1679" s="33" t="n">
        <v>1</v>
      </c>
      <c r="S1679" s="30" t="n">
        <f aca="true">IFERROR(MATCH(TRUE(),INDEX(ISBLANK(OFFSET(S1680,0,1,1,200)),0,0),0)-1,200)</f>
        <v>0</v>
      </c>
      <c r="T1679" s="12"/>
    </row>
    <row r="1680" customFormat="false" ht="12.8" hidden="false" customHeight="false" outlineLevel="0" collapsed="false">
      <c r="A1680" s="1"/>
      <c r="B1680" s="1"/>
      <c r="C1680" s="1"/>
      <c r="G1680" s="1"/>
      <c r="H1680" s="12" t="s">
        <v>788</v>
      </c>
      <c r="K1680" s="12"/>
      <c r="T1680" s="12"/>
    </row>
    <row r="1681" customFormat="false" ht="12.8" hidden="false" customHeight="false" outlineLevel="0" collapsed="false">
      <c r="A1681" s="1"/>
      <c r="B1681" s="1"/>
      <c r="C1681" s="1"/>
      <c r="G1681" s="1"/>
      <c r="H1681" s="18" t="n">
        <v>2</v>
      </c>
      <c r="K1681" s="12"/>
    </row>
    <row r="1682" customFormat="false" ht="39.75" hidden="false" customHeight="false" outlineLevel="0" collapsed="false">
      <c r="A1682" s="28" t="s">
        <v>19</v>
      </c>
      <c r="B1682" s="28" t="s">
        <v>771</v>
      </c>
      <c r="C1682" s="28" t="s">
        <v>772</v>
      </c>
      <c r="D1682" s="28" t="s">
        <v>773</v>
      </c>
      <c r="E1682" s="28" t="s">
        <v>774</v>
      </c>
      <c r="G1682" s="28" t="s">
        <v>775</v>
      </c>
      <c r="H1682" s="28" t="s">
        <v>776</v>
      </c>
      <c r="J1682" s="28" t="s">
        <v>777</v>
      </c>
      <c r="K1682" s="28" t="s">
        <v>778</v>
      </c>
      <c r="L1682" s="28" t="s">
        <v>779</v>
      </c>
      <c r="M1682" s="28" t="s">
        <v>780</v>
      </c>
      <c r="N1682" s="28" t="s">
        <v>781</v>
      </c>
      <c r="O1682" s="28" t="s">
        <v>782</v>
      </c>
      <c r="P1682" s="28" t="s">
        <v>783</v>
      </c>
      <c r="Q1682" s="28" t="s">
        <v>784</v>
      </c>
      <c r="S1682" s="28" t="s">
        <v>785</v>
      </c>
      <c r="T1682" s="28" t="s">
        <v>786</v>
      </c>
    </row>
    <row r="1683" customFormat="false" ht="12.8" hidden="false" customHeight="false" outlineLevel="0" collapsed="false">
      <c r="A1683" s="29" t="s">
        <v>738</v>
      </c>
      <c r="B1683" s="16" t="s">
        <v>443</v>
      </c>
      <c r="C1683" s="16" t="s">
        <v>444</v>
      </c>
      <c r="D1683" s="18" t="n">
        <v>12</v>
      </c>
      <c r="E1683" s="18" t="n">
        <v>0</v>
      </c>
      <c r="G1683" s="30" t="n">
        <f aca="true">IFERROR(MATCH(TRUE(),INDEX(ISBLANK(OFFSET(G1684,0,1,1,200)),0,0),0)-1,200)</f>
        <v>1</v>
      </c>
      <c r="H1683" s="12" t="s">
        <v>787</v>
      </c>
      <c r="J1683" s="30" t="n">
        <f aca="true">IFERROR(MATCH(TRUE(),INDEX(ISBLANK(OFFSET(J1684,0,1,1,200)),0,0),0)-1,200)</f>
        <v>0</v>
      </c>
      <c r="K1683" s="12"/>
      <c r="L1683" s="31"/>
      <c r="M1683" s="31"/>
      <c r="N1683" s="32" t="s">
        <v>12</v>
      </c>
      <c r="O1683" s="31" t="n">
        <v>1</v>
      </c>
      <c r="P1683" s="30" t="n">
        <f aca="true">IFERROR(MATCH(TRUE(),INDEX(ISBLANK(OFFSET(P1683,0,1,1,200)),0,0),0)-1,200)</f>
        <v>1</v>
      </c>
      <c r="Q1683" s="33" t="n">
        <v>1</v>
      </c>
      <c r="S1683" s="30" t="n">
        <f aca="true">IFERROR(MATCH(TRUE(),INDEX(ISBLANK(OFFSET(S1684,0,1,1,200)),0,0),0)-1,200)</f>
        <v>0</v>
      </c>
      <c r="T1683" s="12"/>
    </row>
    <row r="1684" customFormat="false" ht="12.8" hidden="false" customHeight="false" outlineLevel="0" collapsed="false">
      <c r="A1684" s="1"/>
      <c r="B1684" s="1"/>
      <c r="C1684" s="1"/>
      <c r="G1684" s="1"/>
      <c r="H1684" s="12" t="s">
        <v>788</v>
      </c>
      <c r="K1684" s="12"/>
      <c r="T1684" s="12"/>
    </row>
    <row r="1685" customFormat="false" ht="12.8" hidden="false" customHeight="false" outlineLevel="0" collapsed="false">
      <c r="A1685" s="1"/>
      <c r="B1685" s="1"/>
      <c r="C1685" s="1"/>
      <c r="G1685" s="1"/>
      <c r="H1685" s="18" t="n">
        <v>16</v>
      </c>
      <c r="K1685" s="12"/>
    </row>
    <row r="1686" customFormat="false" ht="39.75" hidden="false" customHeight="false" outlineLevel="0" collapsed="false">
      <c r="A1686" s="28" t="s">
        <v>19</v>
      </c>
      <c r="B1686" s="28" t="s">
        <v>771</v>
      </c>
      <c r="C1686" s="28" t="s">
        <v>772</v>
      </c>
      <c r="D1686" s="28" t="s">
        <v>773</v>
      </c>
      <c r="E1686" s="28" t="s">
        <v>774</v>
      </c>
      <c r="G1686" s="28" t="s">
        <v>775</v>
      </c>
      <c r="H1686" s="28" t="s">
        <v>776</v>
      </c>
      <c r="J1686" s="28" t="s">
        <v>777</v>
      </c>
      <c r="K1686" s="28" t="s">
        <v>778</v>
      </c>
      <c r="L1686" s="28" t="s">
        <v>779</v>
      </c>
      <c r="M1686" s="28" t="s">
        <v>780</v>
      </c>
      <c r="N1686" s="28" t="s">
        <v>781</v>
      </c>
      <c r="O1686" s="28" t="s">
        <v>782</v>
      </c>
      <c r="P1686" s="28" t="s">
        <v>783</v>
      </c>
      <c r="Q1686" s="28" t="s">
        <v>784</v>
      </c>
      <c r="S1686" s="28" t="s">
        <v>785</v>
      </c>
      <c r="T1686" s="28" t="s">
        <v>786</v>
      </c>
    </row>
    <row r="1687" customFormat="false" ht="12.8" hidden="false" customHeight="false" outlineLevel="0" collapsed="false">
      <c r="A1687" s="29" t="s">
        <v>738</v>
      </c>
      <c r="B1687" s="16" t="s">
        <v>449</v>
      </c>
      <c r="C1687" s="16" t="s">
        <v>450</v>
      </c>
      <c r="D1687" s="18" t="n">
        <v>12</v>
      </c>
      <c r="E1687" s="18" t="n">
        <v>0</v>
      </c>
      <c r="G1687" s="30" t="n">
        <f aca="true">IFERROR(MATCH(TRUE(),INDEX(ISBLANK(OFFSET(G1688,0,1,1,200)),0,0),0)-1,200)</f>
        <v>1</v>
      </c>
      <c r="H1687" s="12" t="s">
        <v>787</v>
      </c>
      <c r="J1687" s="30" t="n">
        <f aca="true">IFERROR(MATCH(TRUE(),INDEX(ISBLANK(OFFSET(J1688,0,1,1,200)),0,0),0)-1,200)</f>
        <v>0</v>
      </c>
      <c r="K1687" s="12"/>
      <c r="L1687" s="31"/>
      <c r="M1687" s="31"/>
      <c r="N1687" s="32" t="s">
        <v>12</v>
      </c>
      <c r="O1687" s="31" t="n">
        <v>1</v>
      </c>
      <c r="P1687" s="30" t="n">
        <f aca="true">IFERROR(MATCH(TRUE(),INDEX(ISBLANK(OFFSET(P1687,0,1,1,200)),0,0),0)-1,200)</f>
        <v>1</v>
      </c>
      <c r="Q1687" s="33" t="n">
        <v>1</v>
      </c>
      <c r="S1687" s="30" t="n">
        <f aca="true">IFERROR(MATCH(TRUE(),INDEX(ISBLANK(OFFSET(S1688,0,1,1,200)),0,0),0)-1,200)</f>
        <v>0</v>
      </c>
      <c r="T1687" s="12"/>
    </row>
    <row r="1688" customFormat="false" ht="12.8" hidden="false" customHeight="false" outlineLevel="0" collapsed="false">
      <c r="A1688" s="1"/>
      <c r="B1688" s="1"/>
      <c r="C1688" s="1"/>
      <c r="G1688" s="1"/>
      <c r="H1688" s="12" t="s">
        <v>788</v>
      </c>
      <c r="K1688" s="12"/>
      <c r="T1688" s="12"/>
    </row>
    <row r="1689" customFormat="false" ht="12.8" hidden="false" customHeight="false" outlineLevel="0" collapsed="false">
      <c r="A1689" s="1"/>
      <c r="B1689" s="1"/>
      <c r="C1689" s="1"/>
      <c r="G1689" s="1"/>
      <c r="H1689" s="18" t="n">
        <v>6</v>
      </c>
      <c r="K1689" s="12"/>
    </row>
    <row r="1690" customFormat="false" ht="39.75" hidden="false" customHeight="false" outlineLevel="0" collapsed="false">
      <c r="A1690" s="28" t="s">
        <v>19</v>
      </c>
      <c r="B1690" s="28" t="s">
        <v>771</v>
      </c>
      <c r="C1690" s="28" t="s">
        <v>772</v>
      </c>
      <c r="D1690" s="28" t="s">
        <v>773</v>
      </c>
      <c r="E1690" s="28" t="s">
        <v>774</v>
      </c>
      <c r="G1690" s="28" t="s">
        <v>775</v>
      </c>
      <c r="H1690" s="28" t="s">
        <v>776</v>
      </c>
      <c r="J1690" s="28" t="s">
        <v>777</v>
      </c>
      <c r="K1690" s="28" t="s">
        <v>778</v>
      </c>
      <c r="L1690" s="28" t="s">
        <v>779</v>
      </c>
      <c r="M1690" s="28" t="s">
        <v>780</v>
      </c>
      <c r="N1690" s="28" t="s">
        <v>781</v>
      </c>
      <c r="O1690" s="28" t="s">
        <v>782</v>
      </c>
      <c r="P1690" s="28" t="s">
        <v>783</v>
      </c>
      <c r="Q1690" s="28" t="s">
        <v>784</v>
      </c>
      <c r="S1690" s="28" t="s">
        <v>785</v>
      </c>
      <c r="T1690" s="28" t="s">
        <v>786</v>
      </c>
    </row>
    <row r="1691" customFormat="false" ht="12.8" hidden="false" customHeight="false" outlineLevel="0" collapsed="false">
      <c r="A1691" s="29" t="s">
        <v>738</v>
      </c>
      <c r="B1691" s="16" t="s">
        <v>455</v>
      </c>
      <c r="C1691" s="16" t="s">
        <v>456</v>
      </c>
      <c r="D1691" s="18" t="n">
        <v>12</v>
      </c>
      <c r="E1691" s="18" t="n">
        <v>0</v>
      </c>
      <c r="G1691" s="30" t="n">
        <f aca="true">IFERROR(MATCH(TRUE(),INDEX(ISBLANK(OFFSET(G1692,0,1,1,200)),0,0),0)-1,200)</f>
        <v>1</v>
      </c>
      <c r="H1691" s="12" t="s">
        <v>787</v>
      </c>
      <c r="J1691" s="30" t="n">
        <f aca="true">IFERROR(MATCH(TRUE(),INDEX(ISBLANK(OFFSET(J1692,0,1,1,200)),0,0),0)-1,200)</f>
        <v>0</v>
      </c>
      <c r="K1691" s="12"/>
      <c r="L1691" s="31"/>
      <c r="M1691" s="31"/>
      <c r="N1691" s="32" t="s">
        <v>12</v>
      </c>
      <c r="O1691" s="31" t="n">
        <v>1</v>
      </c>
      <c r="P1691" s="30" t="n">
        <f aca="true">IFERROR(MATCH(TRUE(),INDEX(ISBLANK(OFFSET(P1691,0,1,1,200)),0,0),0)-1,200)</f>
        <v>1</v>
      </c>
      <c r="Q1691" s="33" t="n">
        <v>1</v>
      </c>
      <c r="S1691" s="30" t="n">
        <f aca="true">IFERROR(MATCH(TRUE(),INDEX(ISBLANK(OFFSET(S1692,0,1,1,200)),0,0),0)-1,200)</f>
        <v>0</v>
      </c>
      <c r="T1691" s="12"/>
    </row>
    <row r="1692" customFormat="false" ht="12.8" hidden="false" customHeight="false" outlineLevel="0" collapsed="false">
      <c r="A1692" s="1"/>
      <c r="B1692" s="1"/>
      <c r="C1692" s="1"/>
      <c r="G1692" s="1"/>
      <c r="H1692" s="12" t="s">
        <v>788</v>
      </c>
      <c r="K1692" s="12"/>
      <c r="T1692" s="12"/>
    </row>
    <row r="1693" customFormat="false" ht="12.8" hidden="false" customHeight="false" outlineLevel="0" collapsed="false">
      <c r="A1693" s="1"/>
      <c r="B1693" s="1"/>
      <c r="C1693" s="1"/>
      <c r="G1693" s="1"/>
      <c r="H1693" s="18" t="n">
        <v>2</v>
      </c>
      <c r="K1693" s="12"/>
    </row>
    <row r="1694" customFormat="false" ht="39.75" hidden="false" customHeight="false" outlineLevel="0" collapsed="false">
      <c r="A1694" s="28" t="s">
        <v>19</v>
      </c>
      <c r="B1694" s="28" t="s">
        <v>771</v>
      </c>
      <c r="C1694" s="28" t="s">
        <v>772</v>
      </c>
      <c r="D1694" s="28" t="s">
        <v>773</v>
      </c>
      <c r="E1694" s="28" t="s">
        <v>774</v>
      </c>
      <c r="G1694" s="28" t="s">
        <v>775</v>
      </c>
      <c r="H1694" s="28" t="s">
        <v>776</v>
      </c>
      <c r="J1694" s="28" t="s">
        <v>777</v>
      </c>
      <c r="K1694" s="28" t="s">
        <v>778</v>
      </c>
      <c r="L1694" s="28" t="s">
        <v>779</v>
      </c>
      <c r="M1694" s="28" t="s">
        <v>780</v>
      </c>
      <c r="N1694" s="28" t="s">
        <v>781</v>
      </c>
      <c r="O1694" s="28" t="s">
        <v>782</v>
      </c>
      <c r="P1694" s="28" t="s">
        <v>783</v>
      </c>
      <c r="Q1694" s="28" t="s">
        <v>784</v>
      </c>
      <c r="S1694" s="28" t="s">
        <v>785</v>
      </c>
      <c r="T1694" s="28" t="s">
        <v>786</v>
      </c>
    </row>
    <row r="1695" customFormat="false" ht="12.8" hidden="false" customHeight="false" outlineLevel="0" collapsed="false">
      <c r="A1695" s="29" t="s">
        <v>738</v>
      </c>
      <c r="B1695" s="16" t="s">
        <v>461</v>
      </c>
      <c r="C1695" s="16" t="s">
        <v>462</v>
      </c>
      <c r="D1695" s="18" t="n">
        <v>12</v>
      </c>
      <c r="E1695" s="18" t="n">
        <v>0</v>
      </c>
      <c r="G1695" s="30" t="n">
        <f aca="true">IFERROR(MATCH(TRUE(),INDEX(ISBLANK(OFFSET(G1696,0,1,1,200)),0,0),0)-1,200)</f>
        <v>1</v>
      </c>
      <c r="H1695" s="12" t="s">
        <v>787</v>
      </c>
      <c r="J1695" s="30" t="n">
        <f aca="true">IFERROR(MATCH(TRUE(),INDEX(ISBLANK(OFFSET(J1696,0,1,1,200)),0,0),0)-1,200)</f>
        <v>0</v>
      </c>
      <c r="K1695" s="12"/>
      <c r="L1695" s="31"/>
      <c r="M1695" s="31"/>
      <c r="N1695" s="32" t="s">
        <v>12</v>
      </c>
      <c r="O1695" s="31" t="n">
        <v>1</v>
      </c>
      <c r="P1695" s="30" t="n">
        <f aca="true">IFERROR(MATCH(TRUE(),INDEX(ISBLANK(OFFSET(P1695,0,1,1,200)),0,0),0)-1,200)</f>
        <v>1</v>
      </c>
      <c r="Q1695" s="33" t="n">
        <v>1</v>
      </c>
      <c r="S1695" s="30" t="n">
        <f aca="true">IFERROR(MATCH(TRUE(),INDEX(ISBLANK(OFFSET(S1696,0,1,1,200)),0,0),0)-1,200)</f>
        <v>0</v>
      </c>
      <c r="T1695" s="12"/>
    </row>
    <row r="1696" customFormat="false" ht="12.8" hidden="false" customHeight="false" outlineLevel="0" collapsed="false">
      <c r="A1696" s="1"/>
      <c r="B1696" s="1"/>
      <c r="C1696" s="1"/>
      <c r="G1696" s="1"/>
      <c r="H1696" s="12" t="s">
        <v>788</v>
      </c>
      <c r="K1696" s="12"/>
      <c r="T1696" s="12"/>
    </row>
    <row r="1697" customFormat="false" ht="12.8" hidden="false" customHeight="false" outlineLevel="0" collapsed="false">
      <c r="A1697" s="1"/>
      <c r="B1697" s="1"/>
      <c r="C1697" s="1"/>
      <c r="G1697" s="1"/>
      <c r="H1697" s="18" t="n">
        <v>4</v>
      </c>
      <c r="K1697" s="12"/>
    </row>
    <row r="1698" customFormat="false" ht="39.75" hidden="false" customHeight="false" outlineLevel="0" collapsed="false">
      <c r="A1698" s="28" t="s">
        <v>19</v>
      </c>
      <c r="B1698" s="28" t="s">
        <v>771</v>
      </c>
      <c r="C1698" s="28" t="s">
        <v>772</v>
      </c>
      <c r="D1698" s="28" t="s">
        <v>773</v>
      </c>
      <c r="E1698" s="28" t="s">
        <v>774</v>
      </c>
      <c r="G1698" s="28" t="s">
        <v>775</v>
      </c>
      <c r="H1698" s="28" t="s">
        <v>776</v>
      </c>
      <c r="J1698" s="28" t="s">
        <v>777</v>
      </c>
      <c r="K1698" s="28" t="s">
        <v>778</v>
      </c>
      <c r="L1698" s="28" t="s">
        <v>779</v>
      </c>
      <c r="M1698" s="28" t="s">
        <v>780</v>
      </c>
      <c r="N1698" s="28" t="s">
        <v>781</v>
      </c>
      <c r="O1698" s="28" t="s">
        <v>782</v>
      </c>
      <c r="P1698" s="28" t="s">
        <v>783</v>
      </c>
      <c r="Q1698" s="28" t="s">
        <v>784</v>
      </c>
      <c r="S1698" s="28" t="s">
        <v>785</v>
      </c>
      <c r="T1698" s="28" t="s">
        <v>786</v>
      </c>
    </row>
    <row r="1699" customFormat="false" ht="12.8" hidden="false" customHeight="false" outlineLevel="0" collapsed="false">
      <c r="A1699" s="29" t="s">
        <v>738</v>
      </c>
      <c r="B1699" s="16" t="s">
        <v>467</v>
      </c>
      <c r="C1699" s="16" t="s">
        <v>468</v>
      </c>
      <c r="D1699" s="18" t="n">
        <v>12</v>
      </c>
      <c r="E1699" s="18" t="n">
        <v>0</v>
      </c>
      <c r="G1699" s="30" t="n">
        <f aca="true">IFERROR(MATCH(TRUE(),INDEX(ISBLANK(OFFSET(G1700,0,1,1,200)),0,0),0)-1,200)</f>
        <v>1</v>
      </c>
      <c r="H1699" s="12" t="s">
        <v>787</v>
      </c>
      <c r="J1699" s="30" t="n">
        <f aca="true">IFERROR(MATCH(TRUE(),INDEX(ISBLANK(OFFSET(J1700,0,1,1,200)),0,0),0)-1,200)</f>
        <v>0</v>
      </c>
      <c r="K1699" s="12"/>
      <c r="L1699" s="31"/>
      <c r="M1699" s="31"/>
      <c r="N1699" s="32" t="s">
        <v>12</v>
      </c>
      <c r="O1699" s="31" t="n">
        <v>1</v>
      </c>
      <c r="P1699" s="30" t="n">
        <f aca="true">IFERROR(MATCH(TRUE(),INDEX(ISBLANK(OFFSET(P1699,0,1,1,200)),0,0),0)-1,200)</f>
        <v>1</v>
      </c>
      <c r="Q1699" s="33" t="n">
        <v>1</v>
      </c>
      <c r="S1699" s="30" t="n">
        <f aca="true">IFERROR(MATCH(TRUE(),INDEX(ISBLANK(OFFSET(S1700,0,1,1,200)),0,0),0)-1,200)</f>
        <v>0</v>
      </c>
      <c r="T1699" s="12"/>
    </row>
    <row r="1700" customFormat="false" ht="12.8" hidden="false" customHeight="false" outlineLevel="0" collapsed="false">
      <c r="A1700" s="1"/>
      <c r="B1700" s="1"/>
      <c r="C1700" s="1"/>
      <c r="G1700" s="1"/>
      <c r="H1700" s="12" t="s">
        <v>788</v>
      </c>
      <c r="K1700" s="12"/>
      <c r="T1700" s="12"/>
    </row>
    <row r="1701" customFormat="false" ht="12.8" hidden="false" customHeight="false" outlineLevel="0" collapsed="false">
      <c r="A1701" s="1"/>
      <c r="B1701" s="1"/>
      <c r="C1701" s="1"/>
      <c r="G1701" s="1"/>
      <c r="H1701" s="18" t="n">
        <v>3</v>
      </c>
      <c r="K1701" s="12"/>
    </row>
    <row r="1702" customFormat="false" ht="39.75" hidden="false" customHeight="false" outlineLevel="0" collapsed="false">
      <c r="A1702" s="28" t="s">
        <v>19</v>
      </c>
      <c r="B1702" s="28" t="s">
        <v>771</v>
      </c>
      <c r="C1702" s="28" t="s">
        <v>772</v>
      </c>
      <c r="D1702" s="28" t="s">
        <v>773</v>
      </c>
      <c r="E1702" s="28" t="s">
        <v>774</v>
      </c>
      <c r="G1702" s="28" t="s">
        <v>775</v>
      </c>
      <c r="H1702" s="28" t="s">
        <v>776</v>
      </c>
      <c r="J1702" s="28" t="s">
        <v>777</v>
      </c>
      <c r="K1702" s="28" t="s">
        <v>778</v>
      </c>
      <c r="L1702" s="28" t="s">
        <v>779</v>
      </c>
      <c r="M1702" s="28" t="s">
        <v>780</v>
      </c>
      <c r="N1702" s="28" t="s">
        <v>781</v>
      </c>
      <c r="O1702" s="28" t="s">
        <v>782</v>
      </c>
      <c r="P1702" s="28" t="s">
        <v>783</v>
      </c>
      <c r="Q1702" s="28" t="s">
        <v>784</v>
      </c>
      <c r="S1702" s="28" t="s">
        <v>785</v>
      </c>
      <c r="T1702" s="28" t="s">
        <v>786</v>
      </c>
    </row>
    <row r="1703" customFormat="false" ht="12.8" hidden="false" customHeight="false" outlineLevel="0" collapsed="false">
      <c r="A1703" s="29" t="s">
        <v>738</v>
      </c>
      <c r="B1703" s="16" t="s">
        <v>473</v>
      </c>
      <c r="C1703" s="16" t="s">
        <v>474</v>
      </c>
      <c r="D1703" s="18" t="n">
        <v>12</v>
      </c>
      <c r="E1703" s="18" t="n">
        <v>0</v>
      </c>
      <c r="G1703" s="30" t="n">
        <f aca="true">IFERROR(MATCH(TRUE(),INDEX(ISBLANK(OFFSET(G1704,0,1,1,200)),0,0),0)-1,200)</f>
        <v>1</v>
      </c>
      <c r="H1703" s="12" t="s">
        <v>787</v>
      </c>
      <c r="J1703" s="30" t="n">
        <f aca="true">IFERROR(MATCH(TRUE(),INDEX(ISBLANK(OFFSET(J1704,0,1,1,200)),0,0),0)-1,200)</f>
        <v>0</v>
      </c>
      <c r="K1703" s="12"/>
      <c r="L1703" s="31"/>
      <c r="M1703" s="31"/>
      <c r="N1703" s="32" t="s">
        <v>12</v>
      </c>
      <c r="O1703" s="31" t="n">
        <v>1</v>
      </c>
      <c r="P1703" s="30" t="n">
        <f aca="true">IFERROR(MATCH(TRUE(),INDEX(ISBLANK(OFFSET(P1703,0,1,1,200)),0,0),0)-1,200)</f>
        <v>1</v>
      </c>
      <c r="Q1703" s="33" t="n">
        <v>1</v>
      </c>
      <c r="S1703" s="30" t="n">
        <f aca="true">IFERROR(MATCH(TRUE(),INDEX(ISBLANK(OFFSET(S1704,0,1,1,200)),0,0),0)-1,200)</f>
        <v>0</v>
      </c>
      <c r="T1703" s="12"/>
    </row>
    <row r="1704" customFormat="false" ht="12.8" hidden="false" customHeight="false" outlineLevel="0" collapsed="false">
      <c r="A1704" s="1"/>
      <c r="B1704" s="1"/>
      <c r="C1704" s="1"/>
      <c r="G1704" s="1"/>
      <c r="H1704" s="12" t="s">
        <v>788</v>
      </c>
      <c r="K1704" s="12"/>
      <c r="T1704" s="12"/>
    </row>
    <row r="1705" customFormat="false" ht="12.8" hidden="false" customHeight="false" outlineLevel="0" collapsed="false">
      <c r="A1705" s="1"/>
      <c r="B1705" s="1"/>
      <c r="C1705" s="1"/>
      <c r="G1705" s="1"/>
      <c r="H1705" s="18" t="n">
        <v>4</v>
      </c>
      <c r="K1705" s="12"/>
    </row>
    <row r="1706" customFormat="false" ht="39.75" hidden="false" customHeight="false" outlineLevel="0" collapsed="false">
      <c r="A1706" s="28" t="s">
        <v>19</v>
      </c>
      <c r="B1706" s="28" t="s">
        <v>771</v>
      </c>
      <c r="C1706" s="28" t="s">
        <v>772</v>
      </c>
      <c r="D1706" s="28" t="s">
        <v>773</v>
      </c>
      <c r="E1706" s="28" t="s">
        <v>774</v>
      </c>
      <c r="G1706" s="28" t="s">
        <v>775</v>
      </c>
      <c r="H1706" s="28" t="s">
        <v>776</v>
      </c>
      <c r="J1706" s="28" t="s">
        <v>777</v>
      </c>
      <c r="K1706" s="28" t="s">
        <v>778</v>
      </c>
      <c r="L1706" s="28" t="s">
        <v>779</v>
      </c>
      <c r="M1706" s="28" t="s">
        <v>780</v>
      </c>
      <c r="N1706" s="28" t="s">
        <v>781</v>
      </c>
      <c r="O1706" s="28" t="s">
        <v>782</v>
      </c>
      <c r="P1706" s="28" t="s">
        <v>783</v>
      </c>
      <c r="Q1706" s="28" t="s">
        <v>784</v>
      </c>
      <c r="S1706" s="28" t="s">
        <v>785</v>
      </c>
      <c r="T1706" s="28" t="s">
        <v>786</v>
      </c>
    </row>
    <row r="1707" customFormat="false" ht="12.8" hidden="false" customHeight="false" outlineLevel="0" collapsed="false">
      <c r="A1707" s="29" t="s">
        <v>739</v>
      </c>
      <c r="B1707" s="16" t="s">
        <v>479</v>
      </c>
      <c r="C1707" s="16" t="s">
        <v>480</v>
      </c>
      <c r="D1707" s="18" t="n">
        <v>12</v>
      </c>
      <c r="E1707" s="18" t="n">
        <v>0</v>
      </c>
      <c r="G1707" s="30" t="n">
        <f aca="true">IFERROR(MATCH(TRUE(),INDEX(ISBLANK(OFFSET(G1708,0,1,1,200)),0,0),0)-1,200)</f>
        <v>1</v>
      </c>
      <c r="H1707" s="12" t="s">
        <v>787</v>
      </c>
      <c r="J1707" s="30" t="n">
        <f aca="true">IFERROR(MATCH(TRUE(),INDEX(ISBLANK(OFFSET(J1708,0,1,1,200)),0,0),0)-1,200)</f>
        <v>0</v>
      </c>
      <c r="K1707" s="12"/>
      <c r="L1707" s="31"/>
      <c r="M1707" s="31"/>
      <c r="N1707" s="32" t="s">
        <v>12</v>
      </c>
      <c r="O1707" s="31" t="n">
        <v>1</v>
      </c>
      <c r="P1707" s="30" t="n">
        <f aca="true">IFERROR(MATCH(TRUE(),INDEX(ISBLANK(OFFSET(P1707,0,1,1,200)),0,0),0)-1,200)</f>
        <v>1</v>
      </c>
      <c r="Q1707" s="33" t="n">
        <v>1</v>
      </c>
      <c r="S1707" s="30" t="n">
        <f aca="true">IFERROR(MATCH(TRUE(),INDEX(ISBLANK(OFFSET(S1708,0,1,1,200)),0,0),0)-1,200)</f>
        <v>0</v>
      </c>
      <c r="T1707" s="12"/>
    </row>
    <row r="1708" customFormat="false" ht="12.8" hidden="false" customHeight="false" outlineLevel="0" collapsed="false">
      <c r="A1708" s="1"/>
      <c r="B1708" s="1"/>
      <c r="C1708" s="1"/>
      <c r="G1708" s="1"/>
      <c r="H1708" s="12" t="s">
        <v>788</v>
      </c>
      <c r="K1708" s="12"/>
      <c r="T1708" s="12"/>
    </row>
    <row r="1709" customFormat="false" ht="12.8" hidden="false" customHeight="false" outlineLevel="0" collapsed="false">
      <c r="A1709" s="1"/>
      <c r="B1709" s="1"/>
      <c r="C1709" s="1"/>
      <c r="G1709" s="1"/>
      <c r="H1709" s="18" t="n">
        <v>6</v>
      </c>
      <c r="K1709" s="12"/>
    </row>
    <row r="1710" customFormat="false" ht="39.75" hidden="false" customHeight="false" outlineLevel="0" collapsed="false">
      <c r="A1710" s="28" t="s">
        <v>19</v>
      </c>
      <c r="B1710" s="28" t="s">
        <v>771</v>
      </c>
      <c r="C1710" s="28" t="s">
        <v>772</v>
      </c>
      <c r="D1710" s="28" t="s">
        <v>773</v>
      </c>
      <c r="E1710" s="28" t="s">
        <v>774</v>
      </c>
      <c r="G1710" s="28" t="s">
        <v>775</v>
      </c>
      <c r="H1710" s="28" t="s">
        <v>776</v>
      </c>
      <c r="J1710" s="28" t="s">
        <v>777</v>
      </c>
      <c r="K1710" s="28" t="s">
        <v>778</v>
      </c>
      <c r="L1710" s="28" t="s">
        <v>779</v>
      </c>
      <c r="M1710" s="28" t="s">
        <v>780</v>
      </c>
      <c r="N1710" s="28" t="s">
        <v>781</v>
      </c>
      <c r="O1710" s="28" t="s">
        <v>782</v>
      </c>
      <c r="P1710" s="28" t="s">
        <v>783</v>
      </c>
      <c r="Q1710" s="28" t="s">
        <v>784</v>
      </c>
      <c r="S1710" s="28" t="s">
        <v>785</v>
      </c>
      <c r="T1710" s="28" t="s">
        <v>786</v>
      </c>
    </row>
    <row r="1711" customFormat="false" ht="12.8" hidden="false" customHeight="false" outlineLevel="0" collapsed="false">
      <c r="A1711" s="29" t="s">
        <v>739</v>
      </c>
      <c r="B1711" s="16" t="s">
        <v>491</v>
      </c>
      <c r="C1711" s="16" t="s">
        <v>492</v>
      </c>
      <c r="D1711" s="18" t="n">
        <v>12</v>
      </c>
      <c r="E1711" s="18" t="n">
        <v>0</v>
      </c>
      <c r="G1711" s="30" t="n">
        <f aca="true">IFERROR(MATCH(TRUE(),INDEX(ISBLANK(OFFSET(G1712,0,1,1,200)),0,0),0)-1,200)</f>
        <v>1</v>
      </c>
      <c r="H1711" s="12" t="s">
        <v>787</v>
      </c>
      <c r="J1711" s="30" t="n">
        <f aca="true">IFERROR(MATCH(TRUE(),INDEX(ISBLANK(OFFSET(J1712,0,1,1,200)),0,0),0)-1,200)</f>
        <v>0</v>
      </c>
      <c r="K1711" s="12"/>
      <c r="L1711" s="31"/>
      <c r="M1711" s="31"/>
      <c r="N1711" s="32" t="s">
        <v>12</v>
      </c>
      <c r="O1711" s="31" t="n">
        <v>1</v>
      </c>
      <c r="P1711" s="30" t="n">
        <f aca="true">IFERROR(MATCH(TRUE(),INDEX(ISBLANK(OFFSET(P1711,0,1,1,200)),0,0),0)-1,200)</f>
        <v>1</v>
      </c>
      <c r="Q1711" s="33" t="n">
        <v>1</v>
      </c>
      <c r="S1711" s="30" t="n">
        <f aca="true">IFERROR(MATCH(TRUE(),INDEX(ISBLANK(OFFSET(S1712,0,1,1,200)),0,0),0)-1,200)</f>
        <v>0</v>
      </c>
      <c r="T1711" s="12"/>
    </row>
    <row r="1712" customFormat="false" ht="12.8" hidden="false" customHeight="false" outlineLevel="0" collapsed="false">
      <c r="A1712" s="1"/>
      <c r="B1712" s="1"/>
      <c r="C1712" s="1"/>
      <c r="G1712" s="1"/>
      <c r="H1712" s="12" t="s">
        <v>788</v>
      </c>
      <c r="K1712" s="12"/>
      <c r="T1712" s="12"/>
    </row>
    <row r="1713" customFormat="false" ht="12.8" hidden="false" customHeight="false" outlineLevel="0" collapsed="false">
      <c r="A1713" s="1"/>
      <c r="B1713" s="1"/>
      <c r="C1713" s="1"/>
      <c r="G1713" s="1"/>
      <c r="H1713" s="18" t="n">
        <v>4</v>
      </c>
      <c r="K1713" s="12"/>
    </row>
    <row r="1714" customFormat="false" ht="39.75" hidden="false" customHeight="false" outlineLevel="0" collapsed="false">
      <c r="A1714" s="28" t="s">
        <v>19</v>
      </c>
      <c r="B1714" s="28" t="s">
        <v>771</v>
      </c>
      <c r="C1714" s="28" t="s">
        <v>772</v>
      </c>
      <c r="D1714" s="28" t="s">
        <v>773</v>
      </c>
      <c r="E1714" s="28" t="s">
        <v>774</v>
      </c>
      <c r="G1714" s="28" t="s">
        <v>775</v>
      </c>
      <c r="H1714" s="28" t="s">
        <v>776</v>
      </c>
      <c r="J1714" s="28" t="s">
        <v>777</v>
      </c>
      <c r="K1714" s="28" t="s">
        <v>778</v>
      </c>
      <c r="L1714" s="28" t="s">
        <v>779</v>
      </c>
      <c r="M1714" s="28" t="s">
        <v>780</v>
      </c>
      <c r="N1714" s="28" t="s">
        <v>781</v>
      </c>
      <c r="O1714" s="28" t="s">
        <v>782</v>
      </c>
      <c r="P1714" s="28" t="s">
        <v>783</v>
      </c>
      <c r="Q1714" s="28" t="s">
        <v>784</v>
      </c>
      <c r="S1714" s="28" t="s">
        <v>785</v>
      </c>
      <c r="T1714" s="28" t="s">
        <v>786</v>
      </c>
    </row>
    <row r="1715" customFormat="false" ht="12.8" hidden="false" customHeight="false" outlineLevel="0" collapsed="false">
      <c r="A1715" s="29" t="s">
        <v>739</v>
      </c>
      <c r="B1715" s="16" t="s">
        <v>497</v>
      </c>
      <c r="C1715" s="16" t="s">
        <v>498</v>
      </c>
      <c r="D1715" s="18" t="n">
        <v>12</v>
      </c>
      <c r="E1715" s="18" t="n">
        <v>0</v>
      </c>
      <c r="G1715" s="30" t="n">
        <f aca="true">IFERROR(MATCH(TRUE(),INDEX(ISBLANK(OFFSET(G1716,0,1,1,200)),0,0),0)-1,200)</f>
        <v>1</v>
      </c>
      <c r="H1715" s="12" t="s">
        <v>787</v>
      </c>
      <c r="J1715" s="30" t="n">
        <f aca="true">IFERROR(MATCH(TRUE(),INDEX(ISBLANK(OFFSET(J1716,0,1,1,200)),0,0),0)-1,200)</f>
        <v>0</v>
      </c>
      <c r="K1715" s="12"/>
      <c r="L1715" s="31"/>
      <c r="M1715" s="31"/>
      <c r="N1715" s="32" t="s">
        <v>12</v>
      </c>
      <c r="O1715" s="31" t="n">
        <v>1</v>
      </c>
      <c r="P1715" s="30" t="n">
        <f aca="true">IFERROR(MATCH(TRUE(),INDEX(ISBLANK(OFFSET(P1715,0,1,1,200)),0,0),0)-1,200)</f>
        <v>1</v>
      </c>
      <c r="Q1715" s="33" t="n">
        <v>1</v>
      </c>
      <c r="S1715" s="30" t="n">
        <f aca="true">IFERROR(MATCH(TRUE(),INDEX(ISBLANK(OFFSET(S1716,0,1,1,200)),0,0),0)-1,200)</f>
        <v>0</v>
      </c>
      <c r="T1715" s="12"/>
    </row>
    <row r="1716" customFormat="false" ht="12.8" hidden="false" customHeight="false" outlineLevel="0" collapsed="false">
      <c r="A1716" s="1"/>
      <c r="B1716" s="1"/>
      <c r="C1716" s="1"/>
      <c r="G1716" s="1"/>
      <c r="H1716" s="12" t="s">
        <v>788</v>
      </c>
      <c r="K1716" s="12"/>
      <c r="T1716" s="12"/>
    </row>
    <row r="1717" customFormat="false" ht="12.8" hidden="false" customHeight="false" outlineLevel="0" collapsed="false">
      <c r="A1717" s="1"/>
      <c r="B1717" s="1"/>
      <c r="C1717" s="1"/>
      <c r="G1717" s="1"/>
      <c r="H1717" s="18" t="n">
        <v>4</v>
      </c>
      <c r="K1717" s="12"/>
    </row>
    <row r="1718" customFormat="false" ht="39.75" hidden="false" customHeight="false" outlineLevel="0" collapsed="false">
      <c r="A1718" s="28" t="s">
        <v>19</v>
      </c>
      <c r="B1718" s="28" t="s">
        <v>771</v>
      </c>
      <c r="C1718" s="28" t="s">
        <v>772</v>
      </c>
      <c r="D1718" s="28" t="s">
        <v>773</v>
      </c>
      <c r="E1718" s="28" t="s">
        <v>774</v>
      </c>
      <c r="G1718" s="28" t="s">
        <v>775</v>
      </c>
      <c r="H1718" s="28" t="s">
        <v>776</v>
      </c>
      <c r="J1718" s="28" t="s">
        <v>777</v>
      </c>
      <c r="K1718" s="28" t="s">
        <v>778</v>
      </c>
      <c r="L1718" s="28" t="s">
        <v>779</v>
      </c>
      <c r="M1718" s="28" t="s">
        <v>780</v>
      </c>
      <c r="N1718" s="28" t="s">
        <v>781</v>
      </c>
      <c r="O1718" s="28" t="s">
        <v>782</v>
      </c>
      <c r="P1718" s="28" t="s">
        <v>783</v>
      </c>
      <c r="Q1718" s="28" t="s">
        <v>784</v>
      </c>
      <c r="S1718" s="28" t="s">
        <v>785</v>
      </c>
      <c r="T1718" s="28" t="s">
        <v>786</v>
      </c>
    </row>
    <row r="1719" customFormat="false" ht="12.8" hidden="false" customHeight="false" outlineLevel="0" collapsed="false">
      <c r="A1719" s="29" t="s">
        <v>739</v>
      </c>
      <c r="B1719" s="16" t="s">
        <v>503</v>
      </c>
      <c r="C1719" s="16" t="s">
        <v>504</v>
      </c>
      <c r="D1719" s="18" t="n">
        <v>12</v>
      </c>
      <c r="E1719" s="18" t="n">
        <v>0</v>
      </c>
      <c r="G1719" s="30" t="n">
        <f aca="true">IFERROR(MATCH(TRUE(),INDEX(ISBLANK(OFFSET(G1720,0,1,1,200)),0,0),0)-1,200)</f>
        <v>1</v>
      </c>
      <c r="H1719" s="12" t="s">
        <v>787</v>
      </c>
      <c r="J1719" s="30" t="n">
        <f aca="true">IFERROR(MATCH(TRUE(),INDEX(ISBLANK(OFFSET(J1720,0,1,1,200)),0,0),0)-1,200)</f>
        <v>0</v>
      </c>
      <c r="K1719" s="12"/>
      <c r="L1719" s="31"/>
      <c r="M1719" s="31"/>
      <c r="N1719" s="32" t="s">
        <v>12</v>
      </c>
      <c r="O1719" s="31" t="n">
        <v>1</v>
      </c>
      <c r="P1719" s="30" t="n">
        <f aca="true">IFERROR(MATCH(TRUE(),INDEX(ISBLANK(OFFSET(P1719,0,1,1,200)),0,0),0)-1,200)</f>
        <v>1</v>
      </c>
      <c r="Q1719" s="33" t="n">
        <v>1</v>
      </c>
      <c r="S1719" s="30" t="n">
        <f aca="true">IFERROR(MATCH(TRUE(),INDEX(ISBLANK(OFFSET(S1720,0,1,1,200)),0,0),0)-1,200)</f>
        <v>0</v>
      </c>
      <c r="T1719" s="12"/>
    </row>
    <row r="1720" customFormat="false" ht="12.8" hidden="false" customHeight="false" outlineLevel="0" collapsed="false">
      <c r="A1720" s="1"/>
      <c r="B1720" s="1"/>
      <c r="C1720" s="1"/>
      <c r="G1720" s="1"/>
      <c r="H1720" s="12" t="s">
        <v>788</v>
      </c>
      <c r="K1720" s="12"/>
      <c r="T1720" s="12"/>
    </row>
    <row r="1721" customFormat="false" ht="12.8" hidden="false" customHeight="false" outlineLevel="0" collapsed="false">
      <c r="A1721" s="1"/>
      <c r="B1721" s="1"/>
      <c r="C1721" s="1"/>
      <c r="G1721" s="1"/>
      <c r="H1721" s="18" t="n">
        <v>19</v>
      </c>
      <c r="K1721" s="12"/>
    </row>
    <row r="1722" customFormat="false" ht="39.75" hidden="false" customHeight="false" outlineLevel="0" collapsed="false">
      <c r="A1722" s="28" t="s">
        <v>19</v>
      </c>
      <c r="B1722" s="28" t="s">
        <v>771</v>
      </c>
      <c r="C1722" s="28" t="s">
        <v>772</v>
      </c>
      <c r="D1722" s="28" t="s">
        <v>773</v>
      </c>
      <c r="E1722" s="28" t="s">
        <v>774</v>
      </c>
      <c r="G1722" s="28" t="s">
        <v>775</v>
      </c>
      <c r="H1722" s="28" t="s">
        <v>776</v>
      </c>
      <c r="J1722" s="28" t="s">
        <v>777</v>
      </c>
      <c r="K1722" s="28" t="s">
        <v>778</v>
      </c>
      <c r="L1722" s="28" t="s">
        <v>779</v>
      </c>
      <c r="M1722" s="28" t="s">
        <v>780</v>
      </c>
      <c r="N1722" s="28" t="s">
        <v>781</v>
      </c>
      <c r="O1722" s="28" t="s">
        <v>782</v>
      </c>
      <c r="P1722" s="28" t="s">
        <v>783</v>
      </c>
      <c r="Q1722" s="28" t="s">
        <v>784</v>
      </c>
      <c r="S1722" s="28" t="s">
        <v>785</v>
      </c>
      <c r="T1722" s="28" t="s">
        <v>786</v>
      </c>
    </row>
    <row r="1723" customFormat="false" ht="12.8" hidden="false" customHeight="false" outlineLevel="0" collapsed="false">
      <c r="A1723" s="29" t="s">
        <v>739</v>
      </c>
      <c r="B1723" s="16" t="s">
        <v>515</v>
      </c>
      <c r="C1723" s="16" t="s">
        <v>516</v>
      </c>
      <c r="D1723" s="18" t="n">
        <v>12</v>
      </c>
      <c r="E1723" s="18" t="n">
        <v>0</v>
      </c>
      <c r="G1723" s="30" t="n">
        <f aca="true">IFERROR(MATCH(TRUE(),INDEX(ISBLANK(OFFSET(G1724,0,1,1,200)),0,0),0)-1,200)</f>
        <v>1</v>
      </c>
      <c r="H1723" s="12" t="s">
        <v>787</v>
      </c>
      <c r="J1723" s="30" t="n">
        <f aca="true">IFERROR(MATCH(TRUE(),INDEX(ISBLANK(OFFSET(J1724,0,1,1,200)),0,0),0)-1,200)</f>
        <v>0</v>
      </c>
      <c r="K1723" s="12"/>
      <c r="L1723" s="31"/>
      <c r="M1723" s="31"/>
      <c r="N1723" s="32" t="s">
        <v>12</v>
      </c>
      <c r="O1723" s="31" t="n">
        <v>1</v>
      </c>
      <c r="P1723" s="30" t="n">
        <f aca="true">IFERROR(MATCH(TRUE(),INDEX(ISBLANK(OFFSET(P1723,0,1,1,200)),0,0),0)-1,200)</f>
        <v>1</v>
      </c>
      <c r="Q1723" s="33" t="n">
        <v>1</v>
      </c>
      <c r="S1723" s="30" t="n">
        <f aca="true">IFERROR(MATCH(TRUE(),INDEX(ISBLANK(OFFSET(S1724,0,1,1,200)),0,0),0)-1,200)</f>
        <v>0</v>
      </c>
      <c r="T1723" s="12"/>
    </row>
    <row r="1724" customFormat="false" ht="12.8" hidden="false" customHeight="false" outlineLevel="0" collapsed="false">
      <c r="A1724" s="1"/>
      <c r="B1724" s="1"/>
      <c r="C1724" s="1"/>
      <c r="G1724" s="1"/>
      <c r="H1724" s="12" t="s">
        <v>788</v>
      </c>
      <c r="K1724" s="12"/>
      <c r="T1724" s="12"/>
    </row>
    <row r="1725" customFormat="false" ht="12.8" hidden="false" customHeight="false" outlineLevel="0" collapsed="false">
      <c r="A1725" s="1"/>
      <c r="B1725" s="1"/>
      <c r="C1725" s="1"/>
      <c r="G1725" s="1"/>
      <c r="H1725" s="18" t="n">
        <v>6</v>
      </c>
      <c r="K1725" s="12"/>
    </row>
    <row r="1726" customFormat="false" ht="39.75" hidden="false" customHeight="false" outlineLevel="0" collapsed="false">
      <c r="A1726" s="28" t="s">
        <v>19</v>
      </c>
      <c r="B1726" s="28" t="s">
        <v>771</v>
      </c>
      <c r="C1726" s="28" t="s">
        <v>772</v>
      </c>
      <c r="D1726" s="28" t="s">
        <v>773</v>
      </c>
      <c r="E1726" s="28" t="s">
        <v>774</v>
      </c>
      <c r="G1726" s="28" t="s">
        <v>775</v>
      </c>
      <c r="H1726" s="28" t="s">
        <v>776</v>
      </c>
      <c r="J1726" s="28" t="s">
        <v>777</v>
      </c>
      <c r="K1726" s="28" t="s">
        <v>778</v>
      </c>
      <c r="L1726" s="28" t="s">
        <v>779</v>
      </c>
      <c r="M1726" s="28" t="s">
        <v>780</v>
      </c>
      <c r="N1726" s="28" t="s">
        <v>781</v>
      </c>
      <c r="O1726" s="28" t="s">
        <v>782</v>
      </c>
      <c r="P1726" s="28" t="s">
        <v>783</v>
      </c>
      <c r="Q1726" s="28" t="s">
        <v>784</v>
      </c>
      <c r="S1726" s="28" t="s">
        <v>785</v>
      </c>
      <c r="T1726" s="28" t="s">
        <v>786</v>
      </c>
    </row>
    <row r="1727" customFormat="false" ht="12.8" hidden="false" customHeight="false" outlineLevel="0" collapsed="false">
      <c r="A1727" s="29" t="s">
        <v>739</v>
      </c>
      <c r="B1727" s="16" t="s">
        <v>521</v>
      </c>
      <c r="C1727" s="16" t="s">
        <v>522</v>
      </c>
      <c r="D1727" s="18" t="n">
        <v>12</v>
      </c>
      <c r="E1727" s="18" t="n">
        <v>0</v>
      </c>
      <c r="G1727" s="30" t="n">
        <f aca="true">IFERROR(MATCH(TRUE(),INDEX(ISBLANK(OFFSET(G1728,0,1,1,200)),0,0),0)-1,200)</f>
        <v>1</v>
      </c>
      <c r="H1727" s="12" t="s">
        <v>787</v>
      </c>
      <c r="J1727" s="30" t="n">
        <f aca="true">IFERROR(MATCH(TRUE(),INDEX(ISBLANK(OFFSET(J1728,0,1,1,200)),0,0),0)-1,200)</f>
        <v>0</v>
      </c>
      <c r="K1727" s="12"/>
      <c r="L1727" s="31"/>
      <c r="M1727" s="31"/>
      <c r="N1727" s="32" t="s">
        <v>12</v>
      </c>
      <c r="O1727" s="31" t="n">
        <v>1</v>
      </c>
      <c r="P1727" s="30" t="n">
        <f aca="true">IFERROR(MATCH(TRUE(),INDEX(ISBLANK(OFFSET(P1727,0,1,1,200)),0,0),0)-1,200)</f>
        <v>1</v>
      </c>
      <c r="Q1727" s="33" t="n">
        <v>1</v>
      </c>
      <c r="S1727" s="30" t="n">
        <f aca="true">IFERROR(MATCH(TRUE(),INDEX(ISBLANK(OFFSET(S1728,0,1,1,200)),0,0),0)-1,200)</f>
        <v>0</v>
      </c>
      <c r="T1727" s="12"/>
    </row>
    <row r="1728" customFormat="false" ht="12.8" hidden="false" customHeight="false" outlineLevel="0" collapsed="false">
      <c r="A1728" s="1"/>
      <c r="B1728" s="1"/>
      <c r="C1728" s="1"/>
      <c r="G1728" s="1"/>
      <c r="H1728" s="12" t="s">
        <v>788</v>
      </c>
      <c r="K1728" s="12"/>
      <c r="T1728" s="12"/>
    </row>
    <row r="1729" customFormat="false" ht="12.8" hidden="false" customHeight="false" outlineLevel="0" collapsed="false">
      <c r="A1729" s="1"/>
      <c r="B1729" s="1"/>
      <c r="C1729" s="1"/>
      <c r="G1729" s="1"/>
      <c r="H1729" s="18" t="n">
        <v>6</v>
      </c>
      <c r="K1729" s="12"/>
    </row>
    <row r="1730" customFormat="false" ht="39.75" hidden="false" customHeight="false" outlineLevel="0" collapsed="false">
      <c r="A1730" s="28" t="s">
        <v>19</v>
      </c>
      <c r="B1730" s="28" t="s">
        <v>771</v>
      </c>
      <c r="C1730" s="28" t="s">
        <v>772</v>
      </c>
      <c r="D1730" s="28" t="s">
        <v>773</v>
      </c>
      <c r="E1730" s="28" t="s">
        <v>774</v>
      </c>
      <c r="G1730" s="28" t="s">
        <v>775</v>
      </c>
      <c r="H1730" s="28" t="s">
        <v>776</v>
      </c>
      <c r="J1730" s="28" t="s">
        <v>777</v>
      </c>
      <c r="K1730" s="28" t="s">
        <v>778</v>
      </c>
      <c r="L1730" s="28" t="s">
        <v>779</v>
      </c>
      <c r="M1730" s="28" t="s">
        <v>780</v>
      </c>
      <c r="N1730" s="28" t="s">
        <v>781</v>
      </c>
      <c r="O1730" s="28" t="s">
        <v>782</v>
      </c>
      <c r="P1730" s="28" t="s">
        <v>783</v>
      </c>
      <c r="Q1730" s="28" t="s">
        <v>784</v>
      </c>
      <c r="S1730" s="28" t="s">
        <v>785</v>
      </c>
      <c r="T1730" s="28" t="s">
        <v>786</v>
      </c>
    </row>
    <row r="1731" customFormat="false" ht="12.8" hidden="false" customHeight="false" outlineLevel="0" collapsed="false">
      <c r="A1731" s="29" t="s">
        <v>740</v>
      </c>
      <c r="B1731" s="16" t="s">
        <v>420</v>
      </c>
      <c r="C1731" s="16" t="s">
        <v>421</v>
      </c>
      <c r="D1731" s="18" t="n">
        <v>12</v>
      </c>
      <c r="E1731" s="18" t="n">
        <v>0</v>
      </c>
      <c r="G1731" s="30" t="n">
        <f aca="true">IFERROR(MATCH(TRUE(),INDEX(ISBLANK(OFFSET(G1732,0,1,1,200)),0,0),0)-1,200)</f>
        <v>1</v>
      </c>
      <c r="H1731" s="12" t="s">
        <v>790</v>
      </c>
      <c r="J1731" s="30" t="n">
        <f aca="true">IFERROR(MATCH(TRUE(),INDEX(ISBLANK(OFFSET(J1732,0,1,1,200)),0,0),0)-1,200)</f>
        <v>0</v>
      </c>
      <c r="K1731" s="12"/>
      <c r="L1731" s="31"/>
      <c r="M1731" s="31"/>
      <c r="N1731" s="32" t="s">
        <v>12</v>
      </c>
      <c r="O1731" s="31" t="n">
        <v>1</v>
      </c>
      <c r="P1731" s="30" t="n">
        <f aca="true">IFERROR(MATCH(TRUE(),INDEX(ISBLANK(OFFSET(P1731,0,1,1,200)),0,0),0)-1,200)</f>
        <v>1</v>
      </c>
      <c r="Q1731" s="33" t="n">
        <v>1</v>
      </c>
      <c r="S1731" s="30" t="n">
        <f aca="true">IFERROR(MATCH(TRUE(),INDEX(ISBLANK(OFFSET(S1732,0,1,1,200)),0,0),0)-1,200)</f>
        <v>0</v>
      </c>
      <c r="T1731" s="12"/>
    </row>
    <row r="1732" customFormat="false" ht="12.8" hidden="false" customHeight="false" outlineLevel="0" collapsed="false">
      <c r="A1732" s="1"/>
      <c r="B1732" s="1"/>
      <c r="C1732" s="1"/>
      <c r="G1732" s="1"/>
      <c r="H1732" s="12" t="s">
        <v>788</v>
      </c>
      <c r="K1732" s="12"/>
      <c r="T1732" s="12"/>
    </row>
    <row r="1733" customFormat="false" ht="12.8" hidden="false" customHeight="false" outlineLevel="0" collapsed="false">
      <c r="A1733" s="1"/>
      <c r="B1733" s="1"/>
      <c r="C1733" s="1"/>
      <c r="G1733" s="1"/>
      <c r="H1733" s="18" t="n">
        <v>45</v>
      </c>
      <c r="K1733" s="12"/>
    </row>
    <row r="1734" customFormat="false" ht="39.75" hidden="false" customHeight="false" outlineLevel="0" collapsed="false">
      <c r="A1734" s="28" t="s">
        <v>19</v>
      </c>
      <c r="B1734" s="28" t="s">
        <v>771</v>
      </c>
      <c r="C1734" s="28" t="s">
        <v>772</v>
      </c>
      <c r="D1734" s="28" t="s">
        <v>773</v>
      </c>
      <c r="E1734" s="28" t="s">
        <v>774</v>
      </c>
      <c r="G1734" s="28" t="s">
        <v>775</v>
      </c>
      <c r="H1734" s="28" t="s">
        <v>776</v>
      </c>
      <c r="J1734" s="28" t="s">
        <v>777</v>
      </c>
      <c r="K1734" s="28" t="s">
        <v>778</v>
      </c>
      <c r="L1734" s="28" t="s">
        <v>779</v>
      </c>
      <c r="M1734" s="28" t="s">
        <v>780</v>
      </c>
      <c r="N1734" s="28" t="s">
        <v>781</v>
      </c>
      <c r="O1734" s="28" t="s">
        <v>782</v>
      </c>
      <c r="P1734" s="28" t="s">
        <v>783</v>
      </c>
      <c r="Q1734" s="28" t="s">
        <v>784</v>
      </c>
      <c r="S1734" s="28" t="s">
        <v>785</v>
      </c>
      <c r="T1734" s="28" t="s">
        <v>786</v>
      </c>
    </row>
    <row r="1735" customFormat="false" ht="12.8" hidden="false" customHeight="false" outlineLevel="0" collapsed="false">
      <c r="A1735" s="29" t="s">
        <v>740</v>
      </c>
      <c r="B1735" s="16" t="s">
        <v>432</v>
      </c>
      <c r="C1735" s="16" t="s">
        <v>433</v>
      </c>
      <c r="D1735" s="18" t="n">
        <v>12</v>
      </c>
      <c r="E1735" s="18" t="n">
        <v>0</v>
      </c>
      <c r="G1735" s="30" t="n">
        <f aca="true">IFERROR(MATCH(TRUE(),INDEX(ISBLANK(OFFSET(G1736,0,1,1,200)),0,0),0)-1,200)</f>
        <v>1</v>
      </c>
      <c r="H1735" s="12" t="s">
        <v>790</v>
      </c>
      <c r="J1735" s="30" t="n">
        <f aca="true">IFERROR(MATCH(TRUE(),INDEX(ISBLANK(OFFSET(J1736,0,1,1,200)),0,0),0)-1,200)</f>
        <v>0</v>
      </c>
      <c r="K1735" s="12"/>
      <c r="L1735" s="31"/>
      <c r="M1735" s="31"/>
      <c r="N1735" s="32" t="s">
        <v>12</v>
      </c>
      <c r="O1735" s="31" t="n">
        <v>1</v>
      </c>
      <c r="P1735" s="30" t="n">
        <f aca="true">IFERROR(MATCH(TRUE(),INDEX(ISBLANK(OFFSET(P1735,0,1,1,200)),0,0),0)-1,200)</f>
        <v>1</v>
      </c>
      <c r="Q1735" s="33" t="n">
        <v>1</v>
      </c>
      <c r="S1735" s="30" t="n">
        <f aca="true">IFERROR(MATCH(TRUE(),INDEX(ISBLANK(OFFSET(S1736,0,1,1,200)),0,0),0)-1,200)</f>
        <v>0</v>
      </c>
      <c r="T1735" s="12"/>
    </row>
    <row r="1736" customFormat="false" ht="12.8" hidden="false" customHeight="false" outlineLevel="0" collapsed="false">
      <c r="A1736" s="1"/>
      <c r="B1736" s="1"/>
      <c r="C1736" s="1"/>
      <c r="G1736" s="1"/>
      <c r="H1736" s="12" t="s">
        <v>788</v>
      </c>
      <c r="K1736" s="12"/>
      <c r="T1736" s="12"/>
    </row>
    <row r="1737" customFormat="false" ht="12.8" hidden="false" customHeight="false" outlineLevel="0" collapsed="false">
      <c r="A1737" s="1"/>
      <c r="B1737" s="1"/>
      <c r="C1737" s="1"/>
      <c r="G1737" s="1"/>
      <c r="H1737" s="18" t="n">
        <v>45</v>
      </c>
      <c r="K1737" s="12"/>
    </row>
    <row r="1738" customFormat="false" ht="39.75" hidden="false" customHeight="false" outlineLevel="0" collapsed="false">
      <c r="A1738" s="28" t="s">
        <v>19</v>
      </c>
      <c r="B1738" s="28" t="s">
        <v>771</v>
      </c>
      <c r="C1738" s="28" t="s">
        <v>772</v>
      </c>
      <c r="D1738" s="28" t="s">
        <v>773</v>
      </c>
      <c r="E1738" s="28" t="s">
        <v>774</v>
      </c>
      <c r="G1738" s="28" t="s">
        <v>775</v>
      </c>
      <c r="H1738" s="28" t="s">
        <v>776</v>
      </c>
      <c r="J1738" s="28" t="s">
        <v>777</v>
      </c>
      <c r="K1738" s="28" t="s">
        <v>778</v>
      </c>
      <c r="L1738" s="28" t="s">
        <v>779</v>
      </c>
      <c r="M1738" s="28" t="s">
        <v>780</v>
      </c>
      <c r="N1738" s="28" t="s">
        <v>781</v>
      </c>
      <c r="O1738" s="28" t="s">
        <v>782</v>
      </c>
      <c r="P1738" s="28" t="s">
        <v>783</v>
      </c>
      <c r="Q1738" s="28" t="s">
        <v>784</v>
      </c>
      <c r="S1738" s="28" t="s">
        <v>785</v>
      </c>
      <c r="T1738" s="28" t="s">
        <v>786</v>
      </c>
    </row>
    <row r="1739" customFormat="false" ht="12.8" hidden="false" customHeight="false" outlineLevel="0" collapsed="false">
      <c r="A1739" s="29" t="s">
        <v>740</v>
      </c>
      <c r="B1739" s="16" t="s">
        <v>444</v>
      </c>
      <c r="C1739" s="16" t="s">
        <v>445</v>
      </c>
      <c r="D1739" s="18" t="n">
        <v>12</v>
      </c>
      <c r="E1739" s="18" t="n">
        <v>0</v>
      </c>
      <c r="G1739" s="30" t="n">
        <f aca="true">IFERROR(MATCH(TRUE(),INDEX(ISBLANK(OFFSET(G1740,0,1,1,200)),0,0),0)-1,200)</f>
        <v>1</v>
      </c>
      <c r="H1739" s="12" t="s">
        <v>790</v>
      </c>
      <c r="J1739" s="30" t="n">
        <f aca="true">IFERROR(MATCH(TRUE(),INDEX(ISBLANK(OFFSET(J1740,0,1,1,200)),0,0),0)-1,200)</f>
        <v>0</v>
      </c>
      <c r="K1739" s="12"/>
      <c r="L1739" s="31"/>
      <c r="M1739" s="31"/>
      <c r="N1739" s="32" t="s">
        <v>12</v>
      </c>
      <c r="O1739" s="31" t="n">
        <v>1</v>
      </c>
      <c r="P1739" s="30" t="n">
        <f aca="true">IFERROR(MATCH(TRUE(),INDEX(ISBLANK(OFFSET(P1739,0,1,1,200)),0,0),0)-1,200)</f>
        <v>1</v>
      </c>
      <c r="Q1739" s="33" t="n">
        <v>1</v>
      </c>
      <c r="S1739" s="30" t="n">
        <f aca="true">IFERROR(MATCH(TRUE(),INDEX(ISBLANK(OFFSET(S1740,0,1,1,200)),0,0),0)-1,200)</f>
        <v>0</v>
      </c>
      <c r="T1739" s="12"/>
    </row>
    <row r="1740" customFormat="false" ht="12.8" hidden="false" customHeight="false" outlineLevel="0" collapsed="false">
      <c r="A1740" s="1"/>
      <c r="B1740" s="1"/>
      <c r="C1740" s="1"/>
      <c r="G1740" s="1"/>
      <c r="H1740" s="12" t="s">
        <v>788</v>
      </c>
      <c r="K1740" s="12"/>
      <c r="T1740" s="12"/>
    </row>
    <row r="1741" customFormat="false" ht="12.8" hidden="false" customHeight="false" outlineLevel="0" collapsed="false">
      <c r="A1741" s="1"/>
      <c r="B1741" s="1"/>
      <c r="C1741" s="1"/>
      <c r="G1741" s="1"/>
      <c r="H1741" s="18" t="n">
        <v>45</v>
      </c>
      <c r="K1741" s="12"/>
    </row>
    <row r="1742" customFormat="false" ht="39.75" hidden="false" customHeight="false" outlineLevel="0" collapsed="false">
      <c r="A1742" s="28" t="s">
        <v>19</v>
      </c>
      <c r="B1742" s="28" t="s">
        <v>771</v>
      </c>
      <c r="C1742" s="28" t="s">
        <v>772</v>
      </c>
      <c r="D1742" s="28" t="s">
        <v>773</v>
      </c>
      <c r="E1742" s="28" t="s">
        <v>774</v>
      </c>
      <c r="G1742" s="28" t="s">
        <v>775</v>
      </c>
      <c r="H1742" s="28" t="s">
        <v>776</v>
      </c>
      <c r="J1742" s="28" t="s">
        <v>777</v>
      </c>
      <c r="K1742" s="28" t="s">
        <v>778</v>
      </c>
      <c r="L1742" s="28" t="s">
        <v>779</v>
      </c>
      <c r="M1742" s="28" t="s">
        <v>780</v>
      </c>
      <c r="N1742" s="28" t="s">
        <v>781</v>
      </c>
      <c r="O1742" s="28" t="s">
        <v>782</v>
      </c>
      <c r="P1742" s="28" t="s">
        <v>783</v>
      </c>
      <c r="Q1742" s="28" t="s">
        <v>784</v>
      </c>
      <c r="S1742" s="28" t="s">
        <v>785</v>
      </c>
      <c r="T1742" s="28" t="s">
        <v>786</v>
      </c>
    </row>
    <row r="1743" customFormat="false" ht="12.8" hidden="false" customHeight="false" outlineLevel="0" collapsed="false">
      <c r="A1743" s="29" t="s">
        <v>740</v>
      </c>
      <c r="B1743" s="16" t="s">
        <v>456</v>
      </c>
      <c r="C1743" s="16" t="s">
        <v>457</v>
      </c>
      <c r="D1743" s="18" t="n">
        <v>12</v>
      </c>
      <c r="E1743" s="18" t="n">
        <v>0</v>
      </c>
      <c r="G1743" s="30" t="n">
        <f aca="true">IFERROR(MATCH(TRUE(),INDEX(ISBLANK(OFFSET(G1744,0,1,1,200)),0,0),0)-1,200)</f>
        <v>1</v>
      </c>
      <c r="H1743" s="12" t="s">
        <v>790</v>
      </c>
      <c r="J1743" s="30" t="n">
        <f aca="true">IFERROR(MATCH(TRUE(),INDEX(ISBLANK(OFFSET(J1744,0,1,1,200)),0,0),0)-1,200)</f>
        <v>0</v>
      </c>
      <c r="K1743" s="12"/>
      <c r="L1743" s="31"/>
      <c r="M1743" s="31"/>
      <c r="N1743" s="32" t="s">
        <v>12</v>
      </c>
      <c r="O1743" s="31" t="n">
        <v>1</v>
      </c>
      <c r="P1743" s="30" t="n">
        <f aca="true">IFERROR(MATCH(TRUE(),INDEX(ISBLANK(OFFSET(P1743,0,1,1,200)),0,0),0)-1,200)</f>
        <v>1</v>
      </c>
      <c r="Q1743" s="33" t="n">
        <v>1</v>
      </c>
      <c r="S1743" s="30" t="n">
        <f aca="true">IFERROR(MATCH(TRUE(),INDEX(ISBLANK(OFFSET(S1744,0,1,1,200)),0,0),0)-1,200)</f>
        <v>0</v>
      </c>
      <c r="T1743" s="12"/>
    </row>
    <row r="1744" customFormat="false" ht="12.8" hidden="false" customHeight="false" outlineLevel="0" collapsed="false">
      <c r="A1744" s="1"/>
      <c r="B1744" s="1"/>
      <c r="C1744" s="1"/>
      <c r="G1744" s="1"/>
      <c r="H1744" s="12" t="s">
        <v>788</v>
      </c>
      <c r="K1744" s="12"/>
      <c r="T1744" s="12"/>
    </row>
    <row r="1745" customFormat="false" ht="12.8" hidden="false" customHeight="false" outlineLevel="0" collapsed="false">
      <c r="A1745" s="1"/>
      <c r="B1745" s="1"/>
      <c r="C1745" s="1"/>
      <c r="G1745" s="1"/>
      <c r="H1745" s="18" t="n">
        <v>45</v>
      </c>
      <c r="K1745" s="12"/>
    </row>
    <row r="1746" customFormat="false" ht="39.75" hidden="false" customHeight="false" outlineLevel="0" collapsed="false">
      <c r="A1746" s="28" t="s">
        <v>19</v>
      </c>
      <c r="B1746" s="28" t="s">
        <v>771</v>
      </c>
      <c r="C1746" s="28" t="s">
        <v>772</v>
      </c>
      <c r="D1746" s="28" t="s">
        <v>773</v>
      </c>
      <c r="E1746" s="28" t="s">
        <v>774</v>
      </c>
      <c r="G1746" s="28" t="s">
        <v>775</v>
      </c>
      <c r="H1746" s="28" t="s">
        <v>776</v>
      </c>
      <c r="J1746" s="28" t="s">
        <v>777</v>
      </c>
      <c r="K1746" s="28" t="s">
        <v>778</v>
      </c>
      <c r="L1746" s="28" t="s">
        <v>779</v>
      </c>
      <c r="M1746" s="28" t="s">
        <v>780</v>
      </c>
      <c r="N1746" s="28" t="s">
        <v>781</v>
      </c>
      <c r="O1746" s="28" t="s">
        <v>782</v>
      </c>
      <c r="P1746" s="28" t="s">
        <v>783</v>
      </c>
      <c r="Q1746" s="28" t="s">
        <v>784</v>
      </c>
      <c r="S1746" s="28" t="s">
        <v>785</v>
      </c>
      <c r="T1746" s="28" t="s">
        <v>786</v>
      </c>
    </row>
    <row r="1747" customFormat="false" ht="12.8" hidden="false" customHeight="false" outlineLevel="0" collapsed="false">
      <c r="A1747" s="29" t="s">
        <v>740</v>
      </c>
      <c r="B1747" s="16" t="s">
        <v>468</v>
      </c>
      <c r="C1747" s="16" t="s">
        <v>469</v>
      </c>
      <c r="D1747" s="18" t="n">
        <v>12</v>
      </c>
      <c r="E1747" s="18" t="n">
        <v>0</v>
      </c>
      <c r="G1747" s="30" t="n">
        <f aca="true">IFERROR(MATCH(TRUE(),INDEX(ISBLANK(OFFSET(G1748,0,1,1,200)),0,0),0)-1,200)</f>
        <v>1</v>
      </c>
      <c r="H1747" s="12" t="s">
        <v>790</v>
      </c>
      <c r="J1747" s="30" t="n">
        <f aca="true">IFERROR(MATCH(TRUE(),INDEX(ISBLANK(OFFSET(J1748,0,1,1,200)),0,0),0)-1,200)</f>
        <v>0</v>
      </c>
      <c r="K1747" s="12"/>
      <c r="L1747" s="31"/>
      <c r="M1747" s="31"/>
      <c r="N1747" s="32" t="s">
        <v>12</v>
      </c>
      <c r="O1747" s="31" t="n">
        <v>1</v>
      </c>
      <c r="P1747" s="30" t="n">
        <f aca="true">IFERROR(MATCH(TRUE(),INDEX(ISBLANK(OFFSET(P1747,0,1,1,200)),0,0),0)-1,200)</f>
        <v>1</v>
      </c>
      <c r="Q1747" s="33" t="n">
        <v>1</v>
      </c>
      <c r="S1747" s="30" t="n">
        <f aca="true">IFERROR(MATCH(TRUE(),INDEX(ISBLANK(OFFSET(S1748,0,1,1,200)),0,0),0)-1,200)</f>
        <v>0</v>
      </c>
      <c r="T1747" s="12"/>
    </row>
    <row r="1748" customFormat="false" ht="12.8" hidden="false" customHeight="false" outlineLevel="0" collapsed="false">
      <c r="A1748" s="1"/>
      <c r="B1748" s="1"/>
      <c r="C1748" s="1"/>
      <c r="G1748" s="1"/>
      <c r="H1748" s="12" t="s">
        <v>788</v>
      </c>
      <c r="K1748" s="12"/>
      <c r="T1748" s="12"/>
    </row>
    <row r="1749" customFormat="false" ht="12.8" hidden="false" customHeight="false" outlineLevel="0" collapsed="false">
      <c r="A1749" s="1"/>
      <c r="B1749" s="1"/>
      <c r="C1749" s="1"/>
      <c r="G1749" s="1"/>
      <c r="H1749" s="18" t="n">
        <v>45</v>
      </c>
      <c r="K1749" s="12"/>
    </row>
    <row r="1750" customFormat="false" ht="39.75" hidden="false" customHeight="false" outlineLevel="0" collapsed="false">
      <c r="A1750" s="28" t="s">
        <v>19</v>
      </c>
      <c r="B1750" s="28" t="s">
        <v>771</v>
      </c>
      <c r="C1750" s="28" t="s">
        <v>772</v>
      </c>
      <c r="D1750" s="28" t="s">
        <v>773</v>
      </c>
      <c r="E1750" s="28" t="s">
        <v>774</v>
      </c>
      <c r="G1750" s="28" t="s">
        <v>775</v>
      </c>
      <c r="H1750" s="28" t="s">
        <v>776</v>
      </c>
      <c r="J1750" s="28" t="s">
        <v>777</v>
      </c>
      <c r="K1750" s="28" t="s">
        <v>778</v>
      </c>
      <c r="L1750" s="28" t="s">
        <v>779</v>
      </c>
      <c r="M1750" s="28" t="s">
        <v>780</v>
      </c>
      <c r="N1750" s="28" t="s">
        <v>781</v>
      </c>
      <c r="O1750" s="28" t="s">
        <v>782</v>
      </c>
      <c r="P1750" s="28" t="s">
        <v>783</v>
      </c>
      <c r="Q1750" s="28" t="s">
        <v>784</v>
      </c>
      <c r="S1750" s="28" t="s">
        <v>785</v>
      </c>
      <c r="T1750" s="28" t="s">
        <v>786</v>
      </c>
    </row>
    <row r="1751" customFormat="false" ht="12.8" hidden="false" customHeight="false" outlineLevel="0" collapsed="false">
      <c r="A1751" s="29" t="s">
        <v>740</v>
      </c>
      <c r="B1751" s="16" t="s">
        <v>480</v>
      </c>
      <c r="C1751" s="16" t="s">
        <v>481</v>
      </c>
      <c r="D1751" s="18" t="n">
        <v>12</v>
      </c>
      <c r="E1751" s="18" t="n">
        <v>0</v>
      </c>
      <c r="G1751" s="30" t="n">
        <f aca="true">IFERROR(MATCH(TRUE(),INDEX(ISBLANK(OFFSET(G1752,0,1,1,200)),0,0),0)-1,200)</f>
        <v>1</v>
      </c>
      <c r="H1751" s="12" t="s">
        <v>790</v>
      </c>
      <c r="J1751" s="30" t="n">
        <f aca="true">IFERROR(MATCH(TRUE(),INDEX(ISBLANK(OFFSET(J1752,0,1,1,200)),0,0),0)-1,200)</f>
        <v>0</v>
      </c>
      <c r="K1751" s="12"/>
      <c r="L1751" s="31"/>
      <c r="M1751" s="31"/>
      <c r="N1751" s="32" t="s">
        <v>12</v>
      </c>
      <c r="O1751" s="31" t="n">
        <v>1</v>
      </c>
      <c r="P1751" s="30" t="n">
        <f aca="true">IFERROR(MATCH(TRUE(),INDEX(ISBLANK(OFFSET(P1751,0,1,1,200)),0,0),0)-1,200)</f>
        <v>1</v>
      </c>
      <c r="Q1751" s="33" t="n">
        <v>1</v>
      </c>
      <c r="S1751" s="30" t="n">
        <f aca="true">IFERROR(MATCH(TRUE(),INDEX(ISBLANK(OFFSET(S1752,0,1,1,200)),0,0),0)-1,200)</f>
        <v>0</v>
      </c>
      <c r="T1751" s="12"/>
    </row>
    <row r="1752" customFormat="false" ht="12.8" hidden="false" customHeight="false" outlineLevel="0" collapsed="false">
      <c r="A1752" s="1"/>
      <c r="B1752" s="1"/>
      <c r="C1752" s="1"/>
      <c r="G1752" s="1"/>
      <c r="H1752" s="12" t="s">
        <v>788</v>
      </c>
      <c r="K1752" s="12"/>
      <c r="T1752" s="12"/>
    </row>
    <row r="1753" customFormat="false" ht="12.8" hidden="false" customHeight="false" outlineLevel="0" collapsed="false">
      <c r="A1753" s="1"/>
      <c r="B1753" s="1"/>
      <c r="C1753" s="1"/>
      <c r="G1753" s="1"/>
      <c r="H1753" s="18" t="n">
        <v>45</v>
      </c>
      <c r="K1753" s="12"/>
    </row>
    <row r="1754" customFormat="false" ht="39.75" hidden="false" customHeight="false" outlineLevel="0" collapsed="false">
      <c r="A1754" s="28" t="s">
        <v>19</v>
      </c>
      <c r="B1754" s="28" t="s">
        <v>771</v>
      </c>
      <c r="C1754" s="28" t="s">
        <v>772</v>
      </c>
      <c r="D1754" s="28" t="s">
        <v>773</v>
      </c>
      <c r="E1754" s="28" t="s">
        <v>774</v>
      </c>
      <c r="G1754" s="28" t="s">
        <v>775</v>
      </c>
      <c r="H1754" s="28" t="s">
        <v>776</v>
      </c>
      <c r="J1754" s="28" t="s">
        <v>777</v>
      </c>
      <c r="K1754" s="28" t="s">
        <v>778</v>
      </c>
      <c r="L1754" s="28" t="s">
        <v>779</v>
      </c>
      <c r="M1754" s="28" t="s">
        <v>780</v>
      </c>
      <c r="N1754" s="28" t="s">
        <v>781</v>
      </c>
      <c r="O1754" s="28" t="s">
        <v>782</v>
      </c>
      <c r="P1754" s="28" t="s">
        <v>783</v>
      </c>
      <c r="Q1754" s="28" t="s">
        <v>784</v>
      </c>
      <c r="S1754" s="28" t="s">
        <v>785</v>
      </c>
      <c r="T1754" s="28" t="s">
        <v>786</v>
      </c>
    </row>
    <row r="1755" customFormat="false" ht="12.8" hidden="false" customHeight="false" outlineLevel="0" collapsed="false">
      <c r="A1755" s="29" t="s">
        <v>740</v>
      </c>
      <c r="B1755" s="16" t="s">
        <v>492</v>
      </c>
      <c r="C1755" s="16" t="s">
        <v>493</v>
      </c>
      <c r="D1755" s="18" t="n">
        <v>12</v>
      </c>
      <c r="E1755" s="18" t="n">
        <v>0</v>
      </c>
      <c r="G1755" s="30" t="n">
        <f aca="true">IFERROR(MATCH(TRUE(),INDEX(ISBLANK(OFFSET(G1756,0,1,1,200)),0,0),0)-1,200)</f>
        <v>1</v>
      </c>
      <c r="H1755" s="12" t="s">
        <v>790</v>
      </c>
      <c r="J1755" s="30" t="n">
        <f aca="true">IFERROR(MATCH(TRUE(),INDEX(ISBLANK(OFFSET(J1756,0,1,1,200)),0,0),0)-1,200)</f>
        <v>0</v>
      </c>
      <c r="K1755" s="12"/>
      <c r="L1755" s="31"/>
      <c r="M1755" s="31"/>
      <c r="N1755" s="32" t="s">
        <v>12</v>
      </c>
      <c r="O1755" s="31" t="n">
        <v>1</v>
      </c>
      <c r="P1755" s="30" t="n">
        <f aca="true">IFERROR(MATCH(TRUE(),INDEX(ISBLANK(OFFSET(P1755,0,1,1,200)),0,0),0)-1,200)</f>
        <v>1</v>
      </c>
      <c r="Q1755" s="33" t="n">
        <v>1</v>
      </c>
      <c r="S1755" s="30" t="n">
        <f aca="true">IFERROR(MATCH(TRUE(),INDEX(ISBLANK(OFFSET(S1756,0,1,1,200)),0,0),0)-1,200)</f>
        <v>0</v>
      </c>
      <c r="T1755" s="12"/>
    </row>
    <row r="1756" customFormat="false" ht="12.8" hidden="false" customHeight="false" outlineLevel="0" collapsed="false">
      <c r="A1756" s="1"/>
      <c r="B1756" s="1"/>
      <c r="C1756" s="1"/>
      <c r="G1756" s="1"/>
      <c r="H1756" s="12" t="s">
        <v>788</v>
      </c>
      <c r="K1756" s="12"/>
      <c r="T1756" s="12"/>
    </row>
    <row r="1757" customFormat="false" ht="12.8" hidden="false" customHeight="false" outlineLevel="0" collapsed="false">
      <c r="A1757" s="1"/>
      <c r="B1757" s="1"/>
      <c r="C1757" s="1"/>
      <c r="G1757" s="1"/>
      <c r="H1757" s="18" t="n">
        <v>45</v>
      </c>
      <c r="K1757" s="12"/>
    </row>
    <row r="1758" customFormat="false" ht="39.75" hidden="false" customHeight="false" outlineLevel="0" collapsed="false">
      <c r="A1758" s="28" t="s">
        <v>19</v>
      </c>
      <c r="B1758" s="28" t="s">
        <v>771</v>
      </c>
      <c r="C1758" s="28" t="s">
        <v>772</v>
      </c>
      <c r="D1758" s="28" t="s">
        <v>773</v>
      </c>
      <c r="E1758" s="28" t="s">
        <v>774</v>
      </c>
      <c r="G1758" s="28" t="s">
        <v>775</v>
      </c>
      <c r="H1758" s="28" t="s">
        <v>776</v>
      </c>
      <c r="J1758" s="28" t="s">
        <v>777</v>
      </c>
      <c r="K1758" s="28" t="s">
        <v>778</v>
      </c>
      <c r="L1758" s="28" t="s">
        <v>779</v>
      </c>
      <c r="M1758" s="28" t="s">
        <v>780</v>
      </c>
      <c r="N1758" s="28" t="s">
        <v>781</v>
      </c>
      <c r="O1758" s="28" t="s">
        <v>782</v>
      </c>
      <c r="P1758" s="28" t="s">
        <v>783</v>
      </c>
      <c r="Q1758" s="28" t="s">
        <v>784</v>
      </c>
      <c r="S1758" s="28" t="s">
        <v>785</v>
      </c>
      <c r="T1758" s="28" t="s">
        <v>786</v>
      </c>
    </row>
    <row r="1759" customFormat="false" ht="12.8" hidden="false" customHeight="false" outlineLevel="0" collapsed="false">
      <c r="A1759" s="29" t="s">
        <v>740</v>
      </c>
      <c r="B1759" s="16" t="s">
        <v>504</v>
      </c>
      <c r="C1759" s="16" t="s">
        <v>505</v>
      </c>
      <c r="D1759" s="18" t="n">
        <v>12</v>
      </c>
      <c r="E1759" s="18" t="n">
        <v>0</v>
      </c>
      <c r="G1759" s="30" t="n">
        <f aca="true">IFERROR(MATCH(TRUE(),INDEX(ISBLANK(OFFSET(G1760,0,1,1,200)),0,0),0)-1,200)</f>
        <v>1</v>
      </c>
      <c r="H1759" s="12" t="s">
        <v>790</v>
      </c>
      <c r="J1759" s="30" t="n">
        <f aca="true">IFERROR(MATCH(TRUE(),INDEX(ISBLANK(OFFSET(J1760,0,1,1,200)),0,0),0)-1,200)</f>
        <v>0</v>
      </c>
      <c r="K1759" s="12"/>
      <c r="L1759" s="31"/>
      <c r="M1759" s="31"/>
      <c r="N1759" s="32" t="s">
        <v>12</v>
      </c>
      <c r="O1759" s="31" t="n">
        <v>1</v>
      </c>
      <c r="P1759" s="30" t="n">
        <f aca="true">IFERROR(MATCH(TRUE(),INDEX(ISBLANK(OFFSET(P1759,0,1,1,200)),0,0),0)-1,200)</f>
        <v>1</v>
      </c>
      <c r="Q1759" s="33" t="n">
        <v>1</v>
      </c>
      <c r="S1759" s="30" t="n">
        <f aca="true">IFERROR(MATCH(TRUE(),INDEX(ISBLANK(OFFSET(S1760,0,1,1,200)),0,0),0)-1,200)</f>
        <v>0</v>
      </c>
      <c r="T1759" s="12"/>
    </row>
    <row r="1760" customFormat="false" ht="12.8" hidden="false" customHeight="false" outlineLevel="0" collapsed="false">
      <c r="A1760" s="1"/>
      <c r="B1760" s="1"/>
      <c r="C1760" s="1"/>
      <c r="G1760" s="1"/>
      <c r="H1760" s="12" t="s">
        <v>788</v>
      </c>
      <c r="K1760" s="12"/>
      <c r="T1760" s="12"/>
    </row>
    <row r="1761" customFormat="false" ht="12.8" hidden="false" customHeight="false" outlineLevel="0" collapsed="false">
      <c r="A1761" s="1"/>
      <c r="B1761" s="1"/>
      <c r="C1761" s="1"/>
      <c r="G1761" s="1"/>
      <c r="H1761" s="18" t="n">
        <v>45</v>
      </c>
      <c r="K1761" s="12"/>
    </row>
    <row r="1762" customFormat="false" ht="39.75" hidden="false" customHeight="false" outlineLevel="0" collapsed="false">
      <c r="A1762" s="28" t="s">
        <v>19</v>
      </c>
      <c r="B1762" s="28" t="s">
        <v>771</v>
      </c>
      <c r="C1762" s="28" t="s">
        <v>772</v>
      </c>
      <c r="D1762" s="28" t="s">
        <v>773</v>
      </c>
      <c r="E1762" s="28" t="s">
        <v>774</v>
      </c>
      <c r="G1762" s="28" t="s">
        <v>775</v>
      </c>
      <c r="H1762" s="28" t="s">
        <v>776</v>
      </c>
      <c r="J1762" s="28" t="s">
        <v>777</v>
      </c>
      <c r="K1762" s="28" t="s">
        <v>778</v>
      </c>
      <c r="L1762" s="28" t="s">
        <v>779</v>
      </c>
      <c r="M1762" s="28" t="s">
        <v>780</v>
      </c>
      <c r="N1762" s="28" t="s">
        <v>781</v>
      </c>
      <c r="O1762" s="28" t="s">
        <v>782</v>
      </c>
      <c r="P1762" s="28" t="s">
        <v>783</v>
      </c>
      <c r="Q1762" s="28" t="s">
        <v>784</v>
      </c>
      <c r="S1762" s="28" t="s">
        <v>785</v>
      </c>
      <c r="T1762" s="28" t="s">
        <v>786</v>
      </c>
    </row>
    <row r="1763" customFormat="false" ht="12.8" hidden="false" customHeight="false" outlineLevel="0" collapsed="false">
      <c r="A1763" s="29" t="s">
        <v>740</v>
      </c>
      <c r="B1763" s="16" t="s">
        <v>516</v>
      </c>
      <c r="C1763" s="16" t="s">
        <v>517</v>
      </c>
      <c r="D1763" s="18" t="n">
        <v>12</v>
      </c>
      <c r="E1763" s="18" t="n">
        <v>0</v>
      </c>
      <c r="G1763" s="30" t="n">
        <f aca="true">IFERROR(MATCH(TRUE(),INDEX(ISBLANK(OFFSET(G1764,0,1,1,200)),0,0),0)-1,200)</f>
        <v>1</v>
      </c>
      <c r="H1763" s="12" t="s">
        <v>790</v>
      </c>
      <c r="J1763" s="30" t="n">
        <f aca="true">IFERROR(MATCH(TRUE(),INDEX(ISBLANK(OFFSET(J1764,0,1,1,200)),0,0),0)-1,200)</f>
        <v>0</v>
      </c>
      <c r="K1763" s="12"/>
      <c r="L1763" s="31"/>
      <c r="M1763" s="31"/>
      <c r="N1763" s="32" t="s">
        <v>12</v>
      </c>
      <c r="O1763" s="31" t="n">
        <v>1</v>
      </c>
      <c r="P1763" s="30" t="n">
        <f aca="true">IFERROR(MATCH(TRUE(),INDEX(ISBLANK(OFFSET(P1763,0,1,1,200)),0,0),0)-1,200)</f>
        <v>1</v>
      </c>
      <c r="Q1763" s="33" t="n">
        <v>1</v>
      </c>
      <c r="S1763" s="30" t="n">
        <f aca="true">IFERROR(MATCH(TRUE(),INDEX(ISBLANK(OFFSET(S1764,0,1,1,200)),0,0),0)-1,200)</f>
        <v>0</v>
      </c>
      <c r="T1763" s="12"/>
    </row>
    <row r="1764" customFormat="false" ht="12.8" hidden="false" customHeight="false" outlineLevel="0" collapsed="false">
      <c r="A1764" s="1"/>
      <c r="B1764" s="1"/>
      <c r="C1764" s="1"/>
      <c r="G1764" s="1"/>
      <c r="H1764" s="12" t="s">
        <v>788</v>
      </c>
      <c r="K1764" s="12"/>
      <c r="T1764" s="12"/>
    </row>
    <row r="1765" customFormat="false" ht="12.8" hidden="false" customHeight="false" outlineLevel="0" collapsed="false">
      <c r="A1765" s="1"/>
      <c r="B1765" s="1"/>
      <c r="C1765" s="1"/>
      <c r="G1765" s="1"/>
      <c r="H1765" s="18" t="n">
        <v>45</v>
      </c>
      <c r="K1765" s="12"/>
    </row>
    <row r="1766" customFormat="false" ht="39.75" hidden="false" customHeight="false" outlineLevel="0" collapsed="false">
      <c r="A1766" s="28" t="s">
        <v>19</v>
      </c>
      <c r="B1766" s="28" t="s">
        <v>771</v>
      </c>
      <c r="C1766" s="28" t="s">
        <v>772</v>
      </c>
      <c r="D1766" s="28" t="s">
        <v>773</v>
      </c>
      <c r="E1766" s="28" t="s">
        <v>774</v>
      </c>
      <c r="G1766" s="28" t="s">
        <v>775</v>
      </c>
      <c r="H1766" s="28" t="s">
        <v>776</v>
      </c>
      <c r="J1766" s="28" t="s">
        <v>777</v>
      </c>
      <c r="K1766" s="28" t="s">
        <v>778</v>
      </c>
      <c r="L1766" s="28" t="s">
        <v>779</v>
      </c>
      <c r="M1766" s="28" t="s">
        <v>780</v>
      </c>
      <c r="N1766" s="28" t="s">
        <v>781</v>
      </c>
      <c r="O1766" s="28" t="s">
        <v>782</v>
      </c>
      <c r="P1766" s="28" t="s">
        <v>783</v>
      </c>
      <c r="Q1766" s="28" t="s">
        <v>784</v>
      </c>
      <c r="S1766" s="28" t="s">
        <v>785</v>
      </c>
      <c r="T1766" s="28" t="s">
        <v>786</v>
      </c>
    </row>
    <row r="1767" customFormat="false" ht="12.8" hidden="false" customHeight="false" outlineLevel="0" collapsed="false">
      <c r="A1767" s="29" t="s">
        <v>741</v>
      </c>
      <c r="B1767" s="16" t="s">
        <v>419</v>
      </c>
      <c r="C1767" s="16" t="s">
        <v>421</v>
      </c>
      <c r="D1767" s="18" t="n">
        <v>12</v>
      </c>
      <c r="E1767" s="18" t="n">
        <v>0</v>
      </c>
      <c r="G1767" s="30" t="n">
        <f aca="true">IFERROR(MATCH(TRUE(),INDEX(ISBLANK(OFFSET(G1768,0,1,1,200)),0,0),0)-1,200)</f>
        <v>1</v>
      </c>
      <c r="H1767" s="12" t="s">
        <v>787</v>
      </c>
      <c r="J1767" s="30" t="n">
        <f aca="true">IFERROR(MATCH(TRUE(),INDEX(ISBLANK(OFFSET(J1768,0,1,1,200)),0,0),0)-1,200)</f>
        <v>0</v>
      </c>
      <c r="K1767" s="12"/>
      <c r="L1767" s="31"/>
      <c r="M1767" s="31"/>
      <c r="N1767" s="32" t="s">
        <v>12</v>
      </c>
      <c r="O1767" s="31" t="n">
        <v>1</v>
      </c>
      <c r="P1767" s="30" t="n">
        <f aca="true">IFERROR(MATCH(TRUE(),INDEX(ISBLANK(OFFSET(P1767,0,1,1,200)),0,0),0)-1,200)</f>
        <v>1</v>
      </c>
      <c r="Q1767" s="33" t="n">
        <v>1</v>
      </c>
      <c r="S1767" s="30" t="n">
        <f aca="true">IFERROR(MATCH(TRUE(),INDEX(ISBLANK(OFFSET(S1768,0,1,1,200)),0,0),0)-1,200)</f>
        <v>0</v>
      </c>
      <c r="T1767" s="12"/>
    </row>
    <row r="1768" customFormat="false" ht="12.8" hidden="false" customHeight="false" outlineLevel="0" collapsed="false">
      <c r="A1768" s="1"/>
      <c r="B1768" s="1"/>
      <c r="C1768" s="1"/>
      <c r="G1768" s="1"/>
      <c r="H1768" s="12" t="s">
        <v>788</v>
      </c>
      <c r="K1768" s="12"/>
      <c r="T1768" s="12"/>
    </row>
    <row r="1769" customFormat="false" ht="12.8" hidden="false" customHeight="false" outlineLevel="0" collapsed="false">
      <c r="A1769" s="1"/>
      <c r="B1769" s="1"/>
      <c r="C1769" s="1"/>
      <c r="G1769" s="1"/>
      <c r="H1769" s="18" t="n">
        <v>4</v>
      </c>
      <c r="K1769" s="12"/>
    </row>
    <row r="1770" customFormat="false" ht="39.75" hidden="false" customHeight="false" outlineLevel="0" collapsed="false">
      <c r="A1770" s="28" t="s">
        <v>19</v>
      </c>
      <c r="B1770" s="28" t="s">
        <v>771</v>
      </c>
      <c r="C1770" s="28" t="s">
        <v>772</v>
      </c>
      <c r="D1770" s="28" t="s">
        <v>773</v>
      </c>
      <c r="E1770" s="28" t="s">
        <v>774</v>
      </c>
      <c r="G1770" s="28" t="s">
        <v>775</v>
      </c>
      <c r="H1770" s="28" t="s">
        <v>776</v>
      </c>
      <c r="J1770" s="28" t="s">
        <v>777</v>
      </c>
      <c r="K1770" s="28" t="s">
        <v>778</v>
      </c>
      <c r="L1770" s="28" t="s">
        <v>779</v>
      </c>
      <c r="M1770" s="28" t="s">
        <v>780</v>
      </c>
      <c r="N1770" s="28" t="s">
        <v>781</v>
      </c>
      <c r="O1770" s="28" t="s">
        <v>782</v>
      </c>
      <c r="P1770" s="28" t="s">
        <v>783</v>
      </c>
      <c r="Q1770" s="28" t="s">
        <v>784</v>
      </c>
      <c r="S1770" s="28" t="s">
        <v>785</v>
      </c>
      <c r="T1770" s="28" t="s">
        <v>786</v>
      </c>
    </row>
    <row r="1771" customFormat="false" ht="12.8" hidden="false" customHeight="false" outlineLevel="0" collapsed="false">
      <c r="A1771" s="29" t="s">
        <v>741</v>
      </c>
      <c r="B1771" s="16" t="s">
        <v>425</v>
      </c>
      <c r="C1771" s="16" t="s">
        <v>427</v>
      </c>
      <c r="D1771" s="18" t="n">
        <v>12</v>
      </c>
      <c r="E1771" s="18" t="n">
        <v>0</v>
      </c>
      <c r="G1771" s="30" t="n">
        <f aca="true">IFERROR(MATCH(TRUE(),INDEX(ISBLANK(OFFSET(G1772,0,1,1,200)),0,0),0)-1,200)</f>
        <v>1</v>
      </c>
      <c r="H1771" s="12" t="s">
        <v>787</v>
      </c>
      <c r="J1771" s="30" t="n">
        <f aca="true">IFERROR(MATCH(TRUE(),INDEX(ISBLANK(OFFSET(J1772,0,1,1,200)),0,0),0)-1,200)</f>
        <v>0</v>
      </c>
      <c r="K1771" s="12"/>
      <c r="L1771" s="31"/>
      <c r="M1771" s="31"/>
      <c r="N1771" s="32" t="s">
        <v>12</v>
      </c>
      <c r="O1771" s="31" t="n">
        <v>1</v>
      </c>
      <c r="P1771" s="30" t="n">
        <f aca="true">IFERROR(MATCH(TRUE(),INDEX(ISBLANK(OFFSET(P1771,0,1,1,200)),0,0),0)-1,200)</f>
        <v>1</v>
      </c>
      <c r="Q1771" s="33" t="n">
        <v>1</v>
      </c>
      <c r="S1771" s="30" t="n">
        <f aca="true">IFERROR(MATCH(TRUE(),INDEX(ISBLANK(OFFSET(S1772,0,1,1,200)),0,0),0)-1,200)</f>
        <v>0</v>
      </c>
      <c r="T1771" s="12"/>
    </row>
    <row r="1772" customFormat="false" ht="12.8" hidden="false" customHeight="false" outlineLevel="0" collapsed="false">
      <c r="A1772" s="1"/>
      <c r="B1772" s="1"/>
      <c r="C1772" s="1"/>
      <c r="G1772" s="1"/>
      <c r="H1772" s="12" t="s">
        <v>788</v>
      </c>
      <c r="K1772" s="12"/>
      <c r="T1772" s="12"/>
    </row>
    <row r="1773" customFormat="false" ht="12.8" hidden="false" customHeight="false" outlineLevel="0" collapsed="false">
      <c r="A1773" s="1"/>
      <c r="B1773" s="1"/>
      <c r="C1773" s="1"/>
      <c r="G1773" s="1"/>
      <c r="H1773" s="18" t="n">
        <v>2</v>
      </c>
      <c r="K1773" s="12"/>
    </row>
    <row r="1774" customFormat="false" ht="39.75" hidden="false" customHeight="false" outlineLevel="0" collapsed="false">
      <c r="A1774" s="28" t="s">
        <v>19</v>
      </c>
      <c r="B1774" s="28" t="s">
        <v>771</v>
      </c>
      <c r="C1774" s="28" t="s">
        <v>772</v>
      </c>
      <c r="D1774" s="28" t="s">
        <v>773</v>
      </c>
      <c r="E1774" s="28" t="s">
        <v>774</v>
      </c>
      <c r="G1774" s="28" t="s">
        <v>775</v>
      </c>
      <c r="H1774" s="28" t="s">
        <v>776</v>
      </c>
      <c r="J1774" s="28" t="s">
        <v>777</v>
      </c>
      <c r="K1774" s="28" t="s">
        <v>778</v>
      </c>
      <c r="L1774" s="28" t="s">
        <v>779</v>
      </c>
      <c r="M1774" s="28" t="s">
        <v>780</v>
      </c>
      <c r="N1774" s="28" t="s">
        <v>781</v>
      </c>
      <c r="O1774" s="28" t="s">
        <v>782</v>
      </c>
      <c r="P1774" s="28" t="s">
        <v>783</v>
      </c>
      <c r="Q1774" s="28" t="s">
        <v>784</v>
      </c>
      <c r="S1774" s="28" t="s">
        <v>785</v>
      </c>
      <c r="T1774" s="28" t="s">
        <v>786</v>
      </c>
    </row>
    <row r="1775" customFormat="false" ht="12.8" hidden="false" customHeight="false" outlineLevel="0" collapsed="false">
      <c r="A1775" s="29" t="s">
        <v>741</v>
      </c>
      <c r="B1775" s="16" t="s">
        <v>431</v>
      </c>
      <c r="C1775" s="16" t="s">
        <v>433</v>
      </c>
      <c r="D1775" s="18" t="n">
        <v>12</v>
      </c>
      <c r="E1775" s="18" t="n">
        <v>0</v>
      </c>
      <c r="G1775" s="30" t="n">
        <f aca="true">IFERROR(MATCH(TRUE(),INDEX(ISBLANK(OFFSET(G1776,0,1,1,200)),0,0),0)-1,200)</f>
        <v>1</v>
      </c>
      <c r="H1775" s="12" t="s">
        <v>787</v>
      </c>
      <c r="J1775" s="30" t="n">
        <f aca="true">IFERROR(MATCH(TRUE(),INDEX(ISBLANK(OFFSET(J1776,0,1,1,200)),0,0),0)-1,200)</f>
        <v>0</v>
      </c>
      <c r="K1775" s="12"/>
      <c r="L1775" s="31"/>
      <c r="M1775" s="31"/>
      <c r="N1775" s="32" t="s">
        <v>12</v>
      </c>
      <c r="O1775" s="31" t="n">
        <v>1</v>
      </c>
      <c r="P1775" s="30" t="n">
        <f aca="true">IFERROR(MATCH(TRUE(),INDEX(ISBLANK(OFFSET(P1775,0,1,1,200)),0,0),0)-1,200)</f>
        <v>1</v>
      </c>
      <c r="Q1775" s="33" t="n">
        <v>1</v>
      </c>
      <c r="S1775" s="30" t="n">
        <f aca="true">IFERROR(MATCH(TRUE(),INDEX(ISBLANK(OFFSET(S1776,0,1,1,200)),0,0),0)-1,200)</f>
        <v>0</v>
      </c>
      <c r="T1775" s="12"/>
    </row>
    <row r="1776" customFormat="false" ht="12.8" hidden="false" customHeight="false" outlineLevel="0" collapsed="false">
      <c r="A1776" s="1"/>
      <c r="B1776" s="1"/>
      <c r="C1776" s="1"/>
      <c r="G1776" s="1"/>
      <c r="H1776" s="12" t="s">
        <v>788</v>
      </c>
      <c r="K1776" s="12"/>
      <c r="T1776" s="12"/>
    </row>
    <row r="1777" customFormat="false" ht="12.8" hidden="false" customHeight="false" outlineLevel="0" collapsed="false">
      <c r="A1777" s="1"/>
      <c r="B1777" s="1"/>
      <c r="C1777" s="1"/>
      <c r="G1777" s="1"/>
      <c r="H1777" s="18" t="n">
        <v>3</v>
      </c>
      <c r="K1777" s="12"/>
    </row>
    <row r="1778" customFormat="false" ht="39.75" hidden="false" customHeight="false" outlineLevel="0" collapsed="false">
      <c r="A1778" s="28" t="s">
        <v>19</v>
      </c>
      <c r="B1778" s="28" t="s">
        <v>771</v>
      </c>
      <c r="C1778" s="28" t="s">
        <v>772</v>
      </c>
      <c r="D1778" s="28" t="s">
        <v>773</v>
      </c>
      <c r="E1778" s="28" t="s">
        <v>774</v>
      </c>
      <c r="G1778" s="28" t="s">
        <v>775</v>
      </c>
      <c r="H1778" s="28" t="s">
        <v>776</v>
      </c>
      <c r="J1778" s="28" t="s">
        <v>777</v>
      </c>
      <c r="K1778" s="28" t="s">
        <v>778</v>
      </c>
      <c r="L1778" s="28" t="s">
        <v>779</v>
      </c>
      <c r="M1778" s="28" t="s">
        <v>780</v>
      </c>
      <c r="N1778" s="28" t="s">
        <v>781</v>
      </c>
      <c r="O1778" s="28" t="s">
        <v>782</v>
      </c>
      <c r="P1778" s="28" t="s">
        <v>783</v>
      </c>
      <c r="Q1778" s="28" t="s">
        <v>784</v>
      </c>
      <c r="S1778" s="28" t="s">
        <v>785</v>
      </c>
      <c r="T1778" s="28" t="s">
        <v>786</v>
      </c>
    </row>
    <row r="1779" customFormat="false" ht="12.8" hidden="false" customHeight="false" outlineLevel="0" collapsed="false">
      <c r="A1779" s="29" t="s">
        <v>741</v>
      </c>
      <c r="B1779" s="16" t="s">
        <v>437</v>
      </c>
      <c r="C1779" s="16" t="s">
        <v>439</v>
      </c>
      <c r="D1779" s="18" t="n">
        <v>12</v>
      </c>
      <c r="E1779" s="18" t="n">
        <v>0</v>
      </c>
      <c r="G1779" s="30" t="n">
        <f aca="true">IFERROR(MATCH(TRUE(),INDEX(ISBLANK(OFFSET(G1780,0,1,1,200)),0,0),0)-1,200)</f>
        <v>1</v>
      </c>
      <c r="H1779" s="12" t="s">
        <v>787</v>
      </c>
      <c r="J1779" s="30" t="n">
        <f aca="true">IFERROR(MATCH(TRUE(),INDEX(ISBLANK(OFFSET(J1780,0,1,1,200)),0,0),0)-1,200)</f>
        <v>0</v>
      </c>
      <c r="K1779" s="12"/>
      <c r="L1779" s="31"/>
      <c r="M1779" s="31"/>
      <c r="N1779" s="32" t="s">
        <v>12</v>
      </c>
      <c r="O1779" s="31" t="n">
        <v>1</v>
      </c>
      <c r="P1779" s="30" t="n">
        <f aca="true">IFERROR(MATCH(TRUE(),INDEX(ISBLANK(OFFSET(P1779,0,1,1,200)),0,0),0)-1,200)</f>
        <v>1</v>
      </c>
      <c r="Q1779" s="33" t="n">
        <v>1</v>
      </c>
      <c r="S1779" s="30" t="n">
        <f aca="true">IFERROR(MATCH(TRUE(),INDEX(ISBLANK(OFFSET(S1780,0,1,1,200)),0,0),0)-1,200)</f>
        <v>0</v>
      </c>
      <c r="T1779" s="12"/>
    </row>
    <row r="1780" customFormat="false" ht="12.8" hidden="false" customHeight="false" outlineLevel="0" collapsed="false">
      <c r="A1780" s="1"/>
      <c r="B1780" s="1"/>
      <c r="C1780" s="1"/>
      <c r="G1780" s="1"/>
      <c r="H1780" s="12" t="s">
        <v>788</v>
      </c>
      <c r="K1780" s="12"/>
      <c r="T1780" s="12"/>
    </row>
    <row r="1781" customFormat="false" ht="12.8" hidden="false" customHeight="false" outlineLevel="0" collapsed="false">
      <c r="A1781" s="1"/>
      <c r="B1781" s="1"/>
      <c r="C1781" s="1"/>
      <c r="G1781" s="1"/>
      <c r="H1781" s="18" t="n">
        <v>2</v>
      </c>
      <c r="K1781" s="12"/>
    </row>
    <row r="1782" customFormat="false" ht="39.75" hidden="false" customHeight="false" outlineLevel="0" collapsed="false">
      <c r="A1782" s="28" t="s">
        <v>19</v>
      </c>
      <c r="B1782" s="28" t="s">
        <v>771</v>
      </c>
      <c r="C1782" s="28" t="s">
        <v>772</v>
      </c>
      <c r="D1782" s="28" t="s">
        <v>773</v>
      </c>
      <c r="E1782" s="28" t="s">
        <v>774</v>
      </c>
      <c r="G1782" s="28" t="s">
        <v>775</v>
      </c>
      <c r="H1782" s="28" t="s">
        <v>776</v>
      </c>
      <c r="J1782" s="28" t="s">
        <v>777</v>
      </c>
      <c r="K1782" s="28" t="s">
        <v>778</v>
      </c>
      <c r="L1782" s="28" t="s">
        <v>779</v>
      </c>
      <c r="M1782" s="28" t="s">
        <v>780</v>
      </c>
      <c r="N1782" s="28" t="s">
        <v>781</v>
      </c>
      <c r="O1782" s="28" t="s">
        <v>782</v>
      </c>
      <c r="P1782" s="28" t="s">
        <v>783</v>
      </c>
      <c r="Q1782" s="28" t="s">
        <v>784</v>
      </c>
      <c r="S1782" s="28" t="s">
        <v>785</v>
      </c>
      <c r="T1782" s="28" t="s">
        <v>786</v>
      </c>
    </row>
    <row r="1783" customFormat="false" ht="12.8" hidden="false" customHeight="false" outlineLevel="0" collapsed="false">
      <c r="A1783" s="29" t="s">
        <v>741</v>
      </c>
      <c r="B1783" s="16" t="s">
        <v>443</v>
      </c>
      <c r="C1783" s="16" t="s">
        <v>445</v>
      </c>
      <c r="D1783" s="18" t="n">
        <v>12</v>
      </c>
      <c r="E1783" s="18" t="n">
        <v>0</v>
      </c>
      <c r="G1783" s="30" t="n">
        <f aca="true">IFERROR(MATCH(TRUE(),INDEX(ISBLANK(OFFSET(G1784,0,1,1,200)),0,0),0)-1,200)</f>
        <v>1</v>
      </c>
      <c r="H1783" s="12" t="s">
        <v>787</v>
      </c>
      <c r="J1783" s="30" t="n">
        <f aca="true">IFERROR(MATCH(TRUE(),INDEX(ISBLANK(OFFSET(J1784,0,1,1,200)),0,0),0)-1,200)</f>
        <v>0</v>
      </c>
      <c r="K1783" s="12"/>
      <c r="L1783" s="31"/>
      <c r="M1783" s="31"/>
      <c r="N1783" s="32" t="s">
        <v>12</v>
      </c>
      <c r="O1783" s="31" t="n">
        <v>1</v>
      </c>
      <c r="P1783" s="30" t="n">
        <f aca="true">IFERROR(MATCH(TRUE(),INDEX(ISBLANK(OFFSET(P1783,0,1,1,200)),0,0),0)-1,200)</f>
        <v>1</v>
      </c>
      <c r="Q1783" s="33" t="n">
        <v>1</v>
      </c>
      <c r="S1783" s="30" t="n">
        <f aca="true">IFERROR(MATCH(TRUE(),INDEX(ISBLANK(OFFSET(S1784,0,1,1,200)),0,0),0)-1,200)</f>
        <v>0</v>
      </c>
      <c r="T1783" s="12"/>
    </row>
    <row r="1784" customFormat="false" ht="12.8" hidden="false" customHeight="false" outlineLevel="0" collapsed="false">
      <c r="A1784" s="1"/>
      <c r="B1784" s="1"/>
      <c r="C1784" s="1"/>
      <c r="G1784" s="1"/>
      <c r="H1784" s="12" t="s">
        <v>788</v>
      </c>
      <c r="K1784" s="12"/>
      <c r="T1784" s="12"/>
    </row>
    <row r="1785" customFormat="false" ht="12.8" hidden="false" customHeight="false" outlineLevel="0" collapsed="false">
      <c r="A1785" s="1"/>
      <c r="B1785" s="1"/>
      <c r="C1785" s="1"/>
      <c r="G1785" s="1"/>
      <c r="H1785" s="18" t="n">
        <v>16</v>
      </c>
      <c r="K1785" s="12"/>
    </row>
    <row r="1786" customFormat="false" ht="39.75" hidden="false" customHeight="false" outlineLevel="0" collapsed="false">
      <c r="A1786" s="28" t="s">
        <v>19</v>
      </c>
      <c r="B1786" s="28" t="s">
        <v>771</v>
      </c>
      <c r="C1786" s="28" t="s">
        <v>772</v>
      </c>
      <c r="D1786" s="28" t="s">
        <v>773</v>
      </c>
      <c r="E1786" s="28" t="s">
        <v>774</v>
      </c>
      <c r="G1786" s="28" t="s">
        <v>775</v>
      </c>
      <c r="H1786" s="28" t="s">
        <v>776</v>
      </c>
      <c r="J1786" s="28" t="s">
        <v>777</v>
      </c>
      <c r="K1786" s="28" t="s">
        <v>778</v>
      </c>
      <c r="L1786" s="28" t="s">
        <v>779</v>
      </c>
      <c r="M1786" s="28" t="s">
        <v>780</v>
      </c>
      <c r="N1786" s="28" t="s">
        <v>781</v>
      </c>
      <c r="O1786" s="28" t="s">
        <v>782</v>
      </c>
      <c r="P1786" s="28" t="s">
        <v>783</v>
      </c>
      <c r="Q1786" s="28" t="s">
        <v>784</v>
      </c>
      <c r="S1786" s="28" t="s">
        <v>785</v>
      </c>
      <c r="T1786" s="28" t="s">
        <v>786</v>
      </c>
    </row>
    <row r="1787" customFormat="false" ht="12.8" hidden="false" customHeight="false" outlineLevel="0" collapsed="false">
      <c r="A1787" s="29" t="s">
        <v>741</v>
      </c>
      <c r="B1787" s="16" t="s">
        <v>449</v>
      </c>
      <c r="C1787" s="16" t="s">
        <v>451</v>
      </c>
      <c r="D1787" s="18" t="n">
        <v>12</v>
      </c>
      <c r="E1787" s="18" t="n">
        <v>0</v>
      </c>
      <c r="G1787" s="30" t="n">
        <f aca="true">IFERROR(MATCH(TRUE(),INDEX(ISBLANK(OFFSET(G1788,0,1,1,200)),0,0),0)-1,200)</f>
        <v>1</v>
      </c>
      <c r="H1787" s="12" t="s">
        <v>787</v>
      </c>
      <c r="J1787" s="30" t="n">
        <f aca="true">IFERROR(MATCH(TRUE(),INDEX(ISBLANK(OFFSET(J1788,0,1,1,200)),0,0),0)-1,200)</f>
        <v>0</v>
      </c>
      <c r="K1787" s="12"/>
      <c r="L1787" s="31"/>
      <c r="M1787" s="31"/>
      <c r="N1787" s="32" t="s">
        <v>12</v>
      </c>
      <c r="O1787" s="31" t="n">
        <v>1</v>
      </c>
      <c r="P1787" s="30" t="n">
        <f aca="true">IFERROR(MATCH(TRUE(),INDEX(ISBLANK(OFFSET(P1787,0,1,1,200)),0,0),0)-1,200)</f>
        <v>1</v>
      </c>
      <c r="Q1787" s="33" t="n">
        <v>1</v>
      </c>
      <c r="S1787" s="30" t="n">
        <f aca="true">IFERROR(MATCH(TRUE(),INDEX(ISBLANK(OFFSET(S1788,0,1,1,200)),0,0),0)-1,200)</f>
        <v>0</v>
      </c>
      <c r="T1787" s="12"/>
    </row>
    <row r="1788" customFormat="false" ht="12.8" hidden="false" customHeight="false" outlineLevel="0" collapsed="false">
      <c r="A1788" s="1"/>
      <c r="B1788" s="1"/>
      <c r="C1788" s="1"/>
      <c r="G1788" s="1"/>
      <c r="H1788" s="12" t="s">
        <v>788</v>
      </c>
      <c r="K1788" s="12"/>
      <c r="T1788" s="12"/>
    </row>
    <row r="1789" customFormat="false" ht="12.8" hidden="false" customHeight="false" outlineLevel="0" collapsed="false">
      <c r="A1789" s="1"/>
      <c r="B1789" s="1"/>
      <c r="C1789" s="1"/>
      <c r="G1789" s="1"/>
      <c r="H1789" s="18" t="n">
        <v>6</v>
      </c>
      <c r="K1789" s="12"/>
    </row>
    <row r="1790" customFormat="false" ht="39.75" hidden="false" customHeight="false" outlineLevel="0" collapsed="false">
      <c r="A1790" s="28" t="s">
        <v>19</v>
      </c>
      <c r="B1790" s="28" t="s">
        <v>771</v>
      </c>
      <c r="C1790" s="28" t="s">
        <v>772</v>
      </c>
      <c r="D1790" s="28" t="s">
        <v>773</v>
      </c>
      <c r="E1790" s="28" t="s">
        <v>774</v>
      </c>
      <c r="G1790" s="28" t="s">
        <v>775</v>
      </c>
      <c r="H1790" s="28" t="s">
        <v>776</v>
      </c>
      <c r="J1790" s="28" t="s">
        <v>777</v>
      </c>
      <c r="K1790" s="28" t="s">
        <v>778</v>
      </c>
      <c r="L1790" s="28" t="s">
        <v>779</v>
      </c>
      <c r="M1790" s="28" t="s">
        <v>780</v>
      </c>
      <c r="N1790" s="28" t="s">
        <v>781</v>
      </c>
      <c r="O1790" s="28" t="s">
        <v>782</v>
      </c>
      <c r="P1790" s="28" t="s">
        <v>783</v>
      </c>
      <c r="Q1790" s="28" t="s">
        <v>784</v>
      </c>
      <c r="S1790" s="28" t="s">
        <v>785</v>
      </c>
      <c r="T1790" s="28" t="s">
        <v>786</v>
      </c>
    </row>
    <row r="1791" customFormat="false" ht="12.8" hidden="false" customHeight="false" outlineLevel="0" collapsed="false">
      <c r="A1791" s="29" t="s">
        <v>741</v>
      </c>
      <c r="B1791" s="16" t="s">
        <v>455</v>
      </c>
      <c r="C1791" s="16" t="s">
        <v>457</v>
      </c>
      <c r="D1791" s="18" t="n">
        <v>12</v>
      </c>
      <c r="E1791" s="18" t="n">
        <v>0</v>
      </c>
      <c r="G1791" s="30" t="n">
        <f aca="true">IFERROR(MATCH(TRUE(),INDEX(ISBLANK(OFFSET(G1792,0,1,1,200)),0,0),0)-1,200)</f>
        <v>1</v>
      </c>
      <c r="H1791" s="12" t="s">
        <v>787</v>
      </c>
      <c r="J1791" s="30" t="n">
        <f aca="true">IFERROR(MATCH(TRUE(),INDEX(ISBLANK(OFFSET(J1792,0,1,1,200)),0,0),0)-1,200)</f>
        <v>0</v>
      </c>
      <c r="K1791" s="12"/>
      <c r="L1791" s="31"/>
      <c r="M1791" s="31"/>
      <c r="N1791" s="32" t="s">
        <v>12</v>
      </c>
      <c r="O1791" s="31" t="n">
        <v>1</v>
      </c>
      <c r="P1791" s="30" t="n">
        <f aca="true">IFERROR(MATCH(TRUE(),INDEX(ISBLANK(OFFSET(P1791,0,1,1,200)),0,0),0)-1,200)</f>
        <v>1</v>
      </c>
      <c r="Q1791" s="33" t="n">
        <v>1</v>
      </c>
      <c r="S1791" s="30" t="n">
        <f aca="true">IFERROR(MATCH(TRUE(),INDEX(ISBLANK(OFFSET(S1792,0,1,1,200)),0,0),0)-1,200)</f>
        <v>0</v>
      </c>
      <c r="T1791" s="12"/>
    </row>
    <row r="1792" customFormat="false" ht="12.8" hidden="false" customHeight="false" outlineLevel="0" collapsed="false">
      <c r="A1792" s="1"/>
      <c r="B1792" s="1"/>
      <c r="C1792" s="1"/>
      <c r="G1792" s="1"/>
      <c r="H1792" s="12" t="s">
        <v>788</v>
      </c>
      <c r="K1792" s="12"/>
      <c r="T1792" s="12"/>
    </row>
    <row r="1793" customFormat="false" ht="12.8" hidden="false" customHeight="false" outlineLevel="0" collapsed="false">
      <c r="A1793" s="1"/>
      <c r="B1793" s="1"/>
      <c r="C1793" s="1"/>
      <c r="G1793" s="1"/>
      <c r="H1793" s="18" t="n">
        <v>4</v>
      </c>
      <c r="K1793" s="12"/>
    </row>
    <row r="1794" customFormat="false" ht="39.75" hidden="false" customHeight="false" outlineLevel="0" collapsed="false">
      <c r="A1794" s="28" t="s">
        <v>19</v>
      </c>
      <c r="B1794" s="28" t="s">
        <v>771</v>
      </c>
      <c r="C1794" s="28" t="s">
        <v>772</v>
      </c>
      <c r="D1794" s="28" t="s">
        <v>773</v>
      </c>
      <c r="E1794" s="28" t="s">
        <v>774</v>
      </c>
      <c r="G1794" s="28" t="s">
        <v>775</v>
      </c>
      <c r="H1794" s="28" t="s">
        <v>776</v>
      </c>
      <c r="J1794" s="28" t="s">
        <v>777</v>
      </c>
      <c r="K1794" s="28" t="s">
        <v>778</v>
      </c>
      <c r="L1794" s="28" t="s">
        <v>779</v>
      </c>
      <c r="M1794" s="28" t="s">
        <v>780</v>
      </c>
      <c r="N1794" s="28" t="s">
        <v>781</v>
      </c>
      <c r="O1794" s="28" t="s">
        <v>782</v>
      </c>
      <c r="P1794" s="28" t="s">
        <v>783</v>
      </c>
      <c r="Q1794" s="28" t="s">
        <v>784</v>
      </c>
      <c r="S1794" s="28" t="s">
        <v>785</v>
      </c>
      <c r="T1794" s="28" t="s">
        <v>786</v>
      </c>
    </row>
    <row r="1795" customFormat="false" ht="12.8" hidden="false" customHeight="false" outlineLevel="0" collapsed="false">
      <c r="A1795" s="29" t="s">
        <v>741</v>
      </c>
      <c r="B1795" s="16" t="s">
        <v>461</v>
      </c>
      <c r="C1795" s="16" t="s">
        <v>463</v>
      </c>
      <c r="D1795" s="18" t="n">
        <v>12</v>
      </c>
      <c r="E1795" s="18" t="n">
        <v>0</v>
      </c>
      <c r="G1795" s="30" t="n">
        <f aca="true">IFERROR(MATCH(TRUE(),INDEX(ISBLANK(OFFSET(G1796,0,1,1,200)),0,0),0)-1,200)</f>
        <v>1</v>
      </c>
      <c r="H1795" s="12" t="s">
        <v>787</v>
      </c>
      <c r="J1795" s="30" t="n">
        <f aca="true">IFERROR(MATCH(TRUE(),INDEX(ISBLANK(OFFSET(J1796,0,1,1,200)),0,0),0)-1,200)</f>
        <v>0</v>
      </c>
      <c r="K1795" s="12"/>
      <c r="L1795" s="31"/>
      <c r="M1795" s="31"/>
      <c r="N1795" s="32" t="s">
        <v>12</v>
      </c>
      <c r="O1795" s="31" t="n">
        <v>1</v>
      </c>
      <c r="P1795" s="30" t="n">
        <f aca="true">IFERROR(MATCH(TRUE(),INDEX(ISBLANK(OFFSET(P1795,0,1,1,200)),0,0),0)-1,200)</f>
        <v>1</v>
      </c>
      <c r="Q1795" s="33" t="n">
        <v>1</v>
      </c>
      <c r="S1795" s="30" t="n">
        <f aca="true">IFERROR(MATCH(TRUE(),INDEX(ISBLANK(OFFSET(S1796,0,1,1,200)),0,0),0)-1,200)</f>
        <v>0</v>
      </c>
      <c r="T1795" s="12"/>
    </row>
    <row r="1796" customFormat="false" ht="12.8" hidden="false" customHeight="false" outlineLevel="0" collapsed="false">
      <c r="A1796" s="1"/>
      <c r="B1796" s="1"/>
      <c r="C1796" s="1"/>
      <c r="G1796" s="1"/>
      <c r="H1796" s="12" t="s">
        <v>788</v>
      </c>
      <c r="K1796" s="12"/>
      <c r="T1796" s="12"/>
    </row>
    <row r="1797" customFormat="false" ht="12.8" hidden="false" customHeight="false" outlineLevel="0" collapsed="false">
      <c r="A1797" s="1"/>
      <c r="B1797" s="1"/>
      <c r="C1797" s="1"/>
      <c r="G1797" s="1"/>
      <c r="H1797" s="18" t="n">
        <v>4</v>
      </c>
      <c r="K1797" s="12"/>
    </row>
    <row r="1798" customFormat="false" ht="39.75" hidden="false" customHeight="false" outlineLevel="0" collapsed="false">
      <c r="A1798" s="28" t="s">
        <v>19</v>
      </c>
      <c r="B1798" s="28" t="s">
        <v>771</v>
      </c>
      <c r="C1798" s="28" t="s">
        <v>772</v>
      </c>
      <c r="D1798" s="28" t="s">
        <v>773</v>
      </c>
      <c r="E1798" s="28" t="s">
        <v>774</v>
      </c>
      <c r="G1798" s="28" t="s">
        <v>775</v>
      </c>
      <c r="H1798" s="28" t="s">
        <v>776</v>
      </c>
      <c r="J1798" s="28" t="s">
        <v>777</v>
      </c>
      <c r="K1798" s="28" t="s">
        <v>778</v>
      </c>
      <c r="L1798" s="28" t="s">
        <v>779</v>
      </c>
      <c r="M1798" s="28" t="s">
        <v>780</v>
      </c>
      <c r="N1798" s="28" t="s">
        <v>781</v>
      </c>
      <c r="O1798" s="28" t="s">
        <v>782</v>
      </c>
      <c r="P1798" s="28" t="s">
        <v>783</v>
      </c>
      <c r="Q1798" s="28" t="s">
        <v>784</v>
      </c>
      <c r="S1798" s="28" t="s">
        <v>785</v>
      </c>
      <c r="T1798" s="28" t="s">
        <v>786</v>
      </c>
    </row>
    <row r="1799" customFormat="false" ht="12.8" hidden="false" customHeight="false" outlineLevel="0" collapsed="false">
      <c r="A1799" s="29" t="s">
        <v>741</v>
      </c>
      <c r="B1799" s="16" t="s">
        <v>467</v>
      </c>
      <c r="C1799" s="16" t="s">
        <v>469</v>
      </c>
      <c r="D1799" s="18" t="n">
        <v>12</v>
      </c>
      <c r="E1799" s="18" t="n">
        <v>0</v>
      </c>
      <c r="G1799" s="30" t="n">
        <f aca="true">IFERROR(MATCH(TRUE(),INDEX(ISBLANK(OFFSET(G1800,0,1,1,200)),0,0),0)-1,200)</f>
        <v>1</v>
      </c>
      <c r="H1799" s="12" t="s">
        <v>787</v>
      </c>
      <c r="J1799" s="30" t="n">
        <f aca="true">IFERROR(MATCH(TRUE(),INDEX(ISBLANK(OFFSET(J1800,0,1,1,200)),0,0),0)-1,200)</f>
        <v>0</v>
      </c>
      <c r="K1799" s="12"/>
      <c r="L1799" s="31"/>
      <c r="M1799" s="31"/>
      <c r="N1799" s="32" t="s">
        <v>12</v>
      </c>
      <c r="O1799" s="31" t="n">
        <v>1</v>
      </c>
      <c r="P1799" s="30" t="n">
        <f aca="true">IFERROR(MATCH(TRUE(),INDEX(ISBLANK(OFFSET(P1799,0,1,1,200)),0,0),0)-1,200)</f>
        <v>1</v>
      </c>
      <c r="Q1799" s="33" t="n">
        <v>1</v>
      </c>
      <c r="S1799" s="30" t="n">
        <f aca="true">IFERROR(MATCH(TRUE(),INDEX(ISBLANK(OFFSET(S1800,0,1,1,200)),0,0),0)-1,200)</f>
        <v>0</v>
      </c>
      <c r="T1799" s="12"/>
    </row>
    <row r="1800" customFormat="false" ht="12.8" hidden="false" customHeight="false" outlineLevel="0" collapsed="false">
      <c r="A1800" s="1"/>
      <c r="B1800" s="1"/>
      <c r="C1800" s="1"/>
      <c r="G1800" s="1"/>
      <c r="H1800" s="12" t="s">
        <v>788</v>
      </c>
      <c r="K1800" s="12"/>
      <c r="T1800" s="12"/>
    </row>
    <row r="1801" customFormat="false" ht="12.8" hidden="false" customHeight="false" outlineLevel="0" collapsed="false">
      <c r="A1801" s="1"/>
      <c r="B1801" s="1"/>
      <c r="C1801" s="1"/>
      <c r="G1801" s="1"/>
      <c r="H1801" s="18" t="n">
        <v>3</v>
      </c>
      <c r="K1801" s="12"/>
    </row>
    <row r="1802" customFormat="false" ht="39.75" hidden="false" customHeight="false" outlineLevel="0" collapsed="false">
      <c r="A1802" s="28" t="s">
        <v>19</v>
      </c>
      <c r="B1802" s="28" t="s">
        <v>771</v>
      </c>
      <c r="C1802" s="28" t="s">
        <v>772</v>
      </c>
      <c r="D1802" s="28" t="s">
        <v>773</v>
      </c>
      <c r="E1802" s="28" t="s">
        <v>774</v>
      </c>
      <c r="G1802" s="28" t="s">
        <v>775</v>
      </c>
      <c r="H1802" s="28" t="s">
        <v>776</v>
      </c>
      <c r="J1802" s="28" t="s">
        <v>777</v>
      </c>
      <c r="K1802" s="28" t="s">
        <v>778</v>
      </c>
      <c r="L1802" s="28" t="s">
        <v>779</v>
      </c>
      <c r="M1802" s="28" t="s">
        <v>780</v>
      </c>
      <c r="N1802" s="28" t="s">
        <v>781</v>
      </c>
      <c r="O1802" s="28" t="s">
        <v>782</v>
      </c>
      <c r="P1802" s="28" t="s">
        <v>783</v>
      </c>
      <c r="Q1802" s="28" t="s">
        <v>784</v>
      </c>
      <c r="S1802" s="28" t="s">
        <v>785</v>
      </c>
      <c r="T1802" s="28" t="s">
        <v>786</v>
      </c>
    </row>
    <row r="1803" customFormat="false" ht="12.8" hidden="false" customHeight="false" outlineLevel="0" collapsed="false">
      <c r="A1803" s="29" t="s">
        <v>741</v>
      </c>
      <c r="B1803" s="16" t="s">
        <v>473</v>
      </c>
      <c r="C1803" s="16" t="s">
        <v>475</v>
      </c>
      <c r="D1803" s="18" t="n">
        <v>12</v>
      </c>
      <c r="E1803" s="18" t="n">
        <v>0</v>
      </c>
      <c r="G1803" s="30" t="n">
        <f aca="true">IFERROR(MATCH(TRUE(),INDEX(ISBLANK(OFFSET(G1804,0,1,1,200)),0,0),0)-1,200)</f>
        <v>1</v>
      </c>
      <c r="H1803" s="12" t="s">
        <v>787</v>
      </c>
      <c r="J1803" s="30" t="n">
        <f aca="true">IFERROR(MATCH(TRUE(),INDEX(ISBLANK(OFFSET(J1804,0,1,1,200)),0,0),0)-1,200)</f>
        <v>0</v>
      </c>
      <c r="K1803" s="12"/>
      <c r="L1803" s="31"/>
      <c r="M1803" s="31"/>
      <c r="N1803" s="32" t="s">
        <v>12</v>
      </c>
      <c r="O1803" s="31" t="n">
        <v>1</v>
      </c>
      <c r="P1803" s="30" t="n">
        <f aca="true">IFERROR(MATCH(TRUE(),INDEX(ISBLANK(OFFSET(P1803,0,1,1,200)),0,0),0)-1,200)</f>
        <v>1</v>
      </c>
      <c r="Q1803" s="33" t="n">
        <v>1</v>
      </c>
      <c r="S1803" s="30" t="n">
        <f aca="true">IFERROR(MATCH(TRUE(),INDEX(ISBLANK(OFFSET(S1804,0,1,1,200)),0,0),0)-1,200)</f>
        <v>0</v>
      </c>
      <c r="T1803" s="12"/>
    </row>
    <row r="1804" customFormat="false" ht="12.8" hidden="false" customHeight="false" outlineLevel="0" collapsed="false">
      <c r="A1804" s="1"/>
      <c r="B1804" s="1"/>
      <c r="C1804" s="1"/>
      <c r="G1804" s="1"/>
      <c r="H1804" s="12" t="s">
        <v>788</v>
      </c>
      <c r="K1804" s="12"/>
      <c r="T1804" s="12"/>
    </row>
    <row r="1805" customFormat="false" ht="12.8" hidden="false" customHeight="false" outlineLevel="0" collapsed="false">
      <c r="A1805" s="1"/>
      <c r="B1805" s="1"/>
      <c r="C1805" s="1"/>
      <c r="G1805" s="1"/>
      <c r="H1805" s="18" t="n">
        <v>4</v>
      </c>
      <c r="K1805" s="12"/>
    </row>
    <row r="1806" customFormat="false" ht="39.75" hidden="false" customHeight="false" outlineLevel="0" collapsed="false">
      <c r="A1806" s="28" t="s">
        <v>19</v>
      </c>
      <c r="B1806" s="28" t="s">
        <v>771</v>
      </c>
      <c r="C1806" s="28" t="s">
        <v>772</v>
      </c>
      <c r="D1806" s="28" t="s">
        <v>773</v>
      </c>
      <c r="E1806" s="28" t="s">
        <v>774</v>
      </c>
      <c r="G1806" s="28" t="s">
        <v>775</v>
      </c>
      <c r="H1806" s="28" t="s">
        <v>776</v>
      </c>
      <c r="J1806" s="28" t="s">
        <v>777</v>
      </c>
      <c r="K1806" s="28" t="s">
        <v>778</v>
      </c>
      <c r="L1806" s="28" t="s">
        <v>779</v>
      </c>
      <c r="M1806" s="28" t="s">
        <v>780</v>
      </c>
      <c r="N1806" s="28" t="s">
        <v>781</v>
      </c>
      <c r="O1806" s="28" t="s">
        <v>782</v>
      </c>
      <c r="P1806" s="28" t="s">
        <v>783</v>
      </c>
      <c r="Q1806" s="28" t="s">
        <v>784</v>
      </c>
      <c r="S1806" s="28" t="s">
        <v>785</v>
      </c>
      <c r="T1806" s="28" t="s">
        <v>786</v>
      </c>
    </row>
    <row r="1807" customFormat="false" ht="12.8" hidden="false" customHeight="false" outlineLevel="0" collapsed="false">
      <c r="A1807" s="29" t="s">
        <v>742</v>
      </c>
      <c r="B1807" s="16" t="s">
        <v>479</v>
      </c>
      <c r="C1807" s="16" t="s">
        <v>481</v>
      </c>
      <c r="D1807" s="18" t="n">
        <v>12</v>
      </c>
      <c r="E1807" s="18" t="n">
        <v>0</v>
      </c>
      <c r="G1807" s="30" t="n">
        <f aca="true">IFERROR(MATCH(TRUE(),INDEX(ISBLANK(OFFSET(G1808,0,1,1,200)),0,0),0)-1,200)</f>
        <v>1</v>
      </c>
      <c r="H1807" s="12" t="s">
        <v>787</v>
      </c>
      <c r="J1807" s="30" t="n">
        <f aca="true">IFERROR(MATCH(TRUE(),INDEX(ISBLANK(OFFSET(J1808,0,1,1,200)),0,0),0)-1,200)</f>
        <v>0</v>
      </c>
      <c r="K1807" s="12"/>
      <c r="L1807" s="31"/>
      <c r="M1807" s="31"/>
      <c r="N1807" s="32" t="s">
        <v>12</v>
      </c>
      <c r="O1807" s="31" t="n">
        <v>1</v>
      </c>
      <c r="P1807" s="30" t="n">
        <f aca="true">IFERROR(MATCH(TRUE(),INDEX(ISBLANK(OFFSET(P1807,0,1,1,200)),0,0),0)-1,200)</f>
        <v>1</v>
      </c>
      <c r="Q1807" s="33" t="n">
        <v>1</v>
      </c>
      <c r="S1807" s="30" t="n">
        <f aca="true">IFERROR(MATCH(TRUE(),INDEX(ISBLANK(OFFSET(S1808,0,1,1,200)),0,0),0)-1,200)</f>
        <v>0</v>
      </c>
      <c r="T1807" s="12"/>
    </row>
    <row r="1808" customFormat="false" ht="12.8" hidden="false" customHeight="false" outlineLevel="0" collapsed="false">
      <c r="A1808" s="1"/>
      <c r="B1808" s="1"/>
      <c r="C1808" s="1"/>
      <c r="G1808" s="1"/>
      <c r="H1808" s="12" t="s">
        <v>788</v>
      </c>
      <c r="K1808" s="12"/>
      <c r="T1808" s="12"/>
    </row>
    <row r="1809" customFormat="false" ht="12.8" hidden="false" customHeight="false" outlineLevel="0" collapsed="false">
      <c r="A1809" s="1"/>
      <c r="B1809" s="1"/>
      <c r="C1809" s="1"/>
      <c r="G1809" s="1"/>
      <c r="H1809" s="18" t="n">
        <v>6</v>
      </c>
      <c r="K1809" s="12"/>
    </row>
    <row r="1810" customFormat="false" ht="39.75" hidden="false" customHeight="false" outlineLevel="0" collapsed="false">
      <c r="A1810" s="28" t="s">
        <v>19</v>
      </c>
      <c r="B1810" s="28" t="s">
        <v>771</v>
      </c>
      <c r="C1810" s="28" t="s">
        <v>772</v>
      </c>
      <c r="D1810" s="28" t="s">
        <v>773</v>
      </c>
      <c r="E1810" s="28" t="s">
        <v>774</v>
      </c>
      <c r="G1810" s="28" t="s">
        <v>775</v>
      </c>
      <c r="H1810" s="28" t="s">
        <v>776</v>
      </c>
      <c r="J1810" s="28" t="s">
        <v>777</v>
      </c>
      <c r="K1810" s="28" t="s">
        <v>778</v>
      </c>
      <c r="L1810" s="28" t="s">
        <v>779</v>
      </c>
      <c r="M1810" s="28" t="s">
        <v>780</v>
      </c>
      <c r="N1810" s="28" t="s">
        <v>781</v>
      </c>
      <c r="O1810" s="28" t="s">
        <v>782</v>
      </c>
      <c r="P1810" s="28" t="s">
        <v>783</v>
      </c>
      <c r="Q1810" s="28" t="s">
        <v>784</v>
      </c>
      <c r="S1810" s="28" t="s">
        <v>785</v>
      </c>
      <c r="T1810" s="28" t="s">
        <v>786</v>
      </c>
    </row>
    <row r="1811" customFormat="false" ht="12.8" hidden="false" customHeight="false" outlineLevel="0" collapsed="false">
      <c r="A1811" s="29" t="s">
        <v>742</v>
      </c>
      <c r="B1811" s="16" t="s">
        <v>491</v>
      </c>
      <c r="C1811" s="16" t="s">
        <v>493</v>
      </c>
      <c r="D1811" s="18" t="n">
        <v>12</v>
      </c>
      <c r="E1811" s="18" t="n">
        <v>0</v>
      </c>
      <c r="G1811" s="30" t="n">
        <f aca="true">IFERROR(MATCH(TRUE(),INDEX(ISBLANK(OFFSET(G1812,0,1,1,200)),0,0),0)-1,200)</f>
        <v>1</v>
      </c>
      <c r="H1811" s="12" t="s">
        <v>787</v>
      </c>
      <c r="J1811" s="30" t="n">
        <f aca="true">IFERROR(MATCH(TRUE(),INDEX(ISBLANK(OFFSET(J1812,0,1,1,200)),0,0),0)-1,200)</f>
        <v>0</v>
      </c>
      <c r="K1811" s="12"/>
      <c r="L1811" s="31"/>
      <c r="M1811" s="31"/>
      <c r="N1811" s="32" t="s">
        <v>12</v>
      </c>
      <c r="O1811" s="31" t="n">
        <v>1</v>
      </c>
      <c r="P1811" s="30" t="n">
        <f aca="true">IFERROR(MATCH(TRUE(),INDEX(ISBLANK(OFFSET(P1811,0,1,1,200)),0,0),0)-1,200)</f>
        <v>1</v>
      </c>
      <c r="Q1811" s="33" t="n">
        <v>1</v>
      </c>
      <c r="S1811" s="30" t="n">
        <f aca="true">IFERROR(MATCH(TRUE(),INDEX(ISBLANK(OFFSET(S1812,0,1,1,200)),0,0),0)-1,200)</f>
        <v>0</v>
      </c>
      <c r="T1811" s="12"/>
    </row>
    <row r="1812" customFormat="false" ht="12.8" hidden="false" customHeight="false" outlineLevel="0" collapsed="false">
      <c r="A1812" s="1"/>
      <c r="B1812" s="1"/>
      <c r="C1812" s="1"/>
      <c r="G1812" s="1"/>
      <c r="H1812" s="12" t="s">
        <v>788</v>
      </c>
      <c r="K1812" s="12"/>
      <c r="T1812" s="12"/>
    </row>
    <row r="1813" customFormat="false" ht="12.8" hidden="false" customHeight="false" outlineLevel="0" collapsed="false">
      <c r="A1813" s="1"/>
      <c r="B1813" s="1"/>
      <c r="C1813" s="1"/>
      <c r="G1813" s="1"/>
      <c r="H1813" s="18" t="n">
        <v>4</v>
      </c>
      <c r="K1813" s="12"/>
    </row>
    <row r="1814" customFormat="false" ht="39.75" hidden="false" customHeight="false" outlineLevel="0" collapsed="false">
      <c r="A1814" s="28" t="s">
        <v>19</v>
      </c>
      <c r="B1814" s="28" t="s">
        <v>771</v>
      </c>
      <c r="C1814" s="28" t="s">
        <v>772</v>
      </c>
      <c r="D1814" s="28" t="s">
        <v>773</v>
      </c>
      <c r="E1814" s="28" t="s">
        <v>774</v>
      </c>
      <c r="G1814" s="28" t="s">
        <v>775</v>
      </c>
      <c r="H1814" s="28" t="s">
        <v>776</v>
      </c>
      <c r="J1814" s="28" t="s">
        <v>777</v>
      </c>
      <c r="K1814" s="28" t="s">
        <v>778</v>
      </c>
      <c r="L1814" s="28" t="s">
        <v>779</v>
      </c>
      <c r="M1814" s="28" t="s">
        <v>780</v>
      </c>
      <c r="N1814" s="28" t="s">
        <v>781</v>
      </c>
      <c r="O1814" s="28" t="s">
        <v>782</v>
      </c>
      <c r="P1814" s="28" t="s">
        <v>783</v>
      </c>
      <c r="Q1814" s="28" t="s">
        <v>784</v>
      </c>
      <c r="S1814" s="28" t="s">
        <v>785</v>
      </c>
      <c r="T1814" s="28" t="s">
        <v>786</v>
      </c>
    </row>
    <row r="1815" customFormat="false" ht="12.8" hidden="false" customHeight="false" outlineLevel="0" collapsed="false">
      <c r="A1815" s="29" t="s">
        <v>742</v>
      </c>
      <c r="B1815" s="16" t="s">
        <v>497</v>
      </c>
      <c r="C1815" s="16" t="s">
        <v>499</v>
      </c>
      <c r="D1815" s="18" t="n">
        <v>12</v>
      </c>
      <c r="E1815" s="18" t="n">
        <v>0</v>
      </c>
      <c r="G1815" s="30" t="n">
        <f aca="true">IFERROR(MATCH(TRUE(),INDEX(ISBLANK(OFFSET(G1816,0,1,1,200)),0,0),0)-1,200)</f>
        <v>1</v>
      </c>
      <c r="H1815" s="12" t="s">
        <v>787</v>
      </c>
      <c r="J1815" s="30" t="n">
        <f aca="true">IFERROR(MATCH(TRUE(),INDEX(ISBLANK(OFFSET(J1816,0,1,1,200)),0,0),0)-1,200)</f>
        <v>0</v>
      </c>
      <c r="K1815" s="12"/>
      <c r="L1815" s="31"/>
      <c r="M1815" s="31"/>
      <c r="N1815" s="32" t="s">
        <v>12</v>
      </c>
      <c r="O1815" s="31" t="n">
        <v>1</v>
      </c>
      <c r="P1815" s="30" t="n">
        <f aca="true">IFERROR(MATCH(TRUE(),INDEX(ISBLANK(OFFSET(P1815,0,1,1,200)),0,0),0)-1,200)</f>
        <v>1</v>
      </c>
      <c r="Q1815" s="33" t="n">
        <v>1</v>
      </c>
      <c r="S1815" s="30" t="n">
        <f aca="true">IFERROR(MATCH(TRUE(),INDEX(ISBLANK(OFFSET(S1816,0,1,1,200)),0,0),0)-1,200)</f>
        <v>0</v>
      </c>
      <c r="T1815" s="12"/>
    </row>
    <row r="1816" customFormat="false" ht="12.8" hidden="false" customHeight="false" outlineLevel="0" collapsed="false">
      <c r="A1816" s="1"/>
      <c r="B1816" s="1"/>
      <c r="C1816" s="1"/>
      <c r="G1816" s="1"/>
      <c r="H1816" s="12" t="s">
        <v>788</v>
      </c>
      <c r="K1816" s="12"/>
      <c r="T1816" s="12"/>
    </row>
    <row r="1817" customFormat="false" ht="12.8" hidden="false" customHeight="false" outlineLevel="0" collapsed="false">
      <c r="A1817" s="1"/>
      <c r="B1817" s="1"/>
      <c r="C1817" s="1"/>
      <c r="G1817" s="1"/>
      <c r="H1817" s="18" t="n">
        <v>4</v>
      </c>
      <c r="K1817" s="12"/>
    </row>
    <row r="1818" customFormat="false" ht="39.75" hidden="false" customHeight="false" outlineLevel="0" collapsed="false">
      <c r="A1818" s="28" t="s">
        <v>19</v>
      </c>
      <c r="B1818" s="28" t="s">
        <v>771</v>
      </c>
      <c r="C1818" s="28" t="s">
        <v>772</v>
      </c>
      <c r="D1818" s="28" t="s">
        <v>773</v>
      </c>
      <c r="E1818" s="28" t="s">
        <v>774</v>
      </c>
      <c r="G1818" s="28" t="s">
        <v>775</v>
      </c>
      <c r="H1818" s="28" t="s">
        <v>776</v>
      </c>
      <c r="J1818" s="28" t="s">
        <v>777</v>
      </c>
      <c r="K1818" s="28" t="s">
        <v>778</v>
      </c>
      <c r="L1818" s="28" t="s">
        <v>779</v>
      </c>
      <c r="M1818" s="28" t="s">
        <v>780</v>
      </c>
      <c r="N1818" s="28" t="s">
        <v>781</v>
      </c>
      <c r="O1818" s="28" t="s">
        <v>782</v>
      </c>
      <c r="P1818" s="28" t="s">
        <v>783</v>
      </c>
      <c r="Q1818" s="28" t="s">
        <v>784</v>
      </c>
      <c r="S1818" s="28" t="s">
        <v>785</v>
      </c>
      <c r="T1818" s="28" t="s">
        <v>786</v>
      </c>
    </row>
    <row r="1819" customFormat="false" ht="12.8" hidden="false" customHeight="false" outlineLevel="0" collapsed="false">
      <c r="A1819" s="29" t="s">
        <v>742</v>
      </c>
      <c r="B1819" s="16" t="s">
        <v>503</v>
      </c>
      <c r="C1819" s="16" t="s">
        <v>505</v>
      </c>
      <c r="D1819" s="18" t="n">
        <v>12</v>
      </c>
      <c r="E1819" s="18" t="n">
        <v>0</v>
      </c>
      <c r="G1819" s="30" t="n">
        <f aca="true">IFERROR(MATCH(TRUE(),INDEX(ISBLANK(OFFSET(G1820,0,1,1,200)),0,0),0)-1,200)</f>
        <v>1</v>
      </c>
      <c r="H1819" s="12" t="s">
        <v>787</v>
      </c>
      <c r="J1819" s="30" t="n">
        <f aca="true">IFERROR(MATCH(TRUE(),INDEX(ISBLANK(OFFSET(J1820,0,1,1,200)),0,0),0)-1,200)</f>
        <v>0</v>
      </c>
      <c r="K1819" s="12"/>
      <c r="L1819" s="31"/>
      <c r="M1819" s="31"/>
      <c r="N1819" s="32" t="s">
        <v>12</v>
      </c>
      <c r="O1819" s="31" t="n">
        <v>1</v>
      </c>
      <c r="P1819" s="30" t="n">
        <f aca="true">IFERROR(MATCH(TRUE(),INDEX(ISBLANK(OFFSET(P1819,0,1,1,200)),0,0),0)-1,200)</f>
        <v>1</v>
      </c>
      <c r="Q1819" s="33" t="n">
        <v>1</v>
      </c>
      <c r="S1819" s="30" t="n">
        <f aca="true">IFERROR(MATCH(TRUE(),INDEX(ISBLANK(OFFSET(S1820,0,1,1,200)),0,0),0)-1,200)</f>
        <v>0</v>
      </c>
      <c r="T1819" s="12"/>
    </row>
    <row r="1820" customFormat="false" ht="12.8" hidden="false" customHeight="false" outlineLevel="0" collapsed="false">
      <c r="A1820" s="1"/>
      <c r="B1820" s="1"/>
      <c r="C1820" s="1"/>
      <c r="G1820" s="1"/>
      <c r="H1820" s="12" t="s">
        <v>788</v>
      </c>
      <c r="K1820" s="12"/>
      <c r="T1820" s="12"/>
    </row>
    <row r="1821" customFormat="false" ht="12.8" hidden="false" customHeight="false" outlineLevel="0" collapsed="false">
      <c r="A1821" s="1"/>
      <c r="B1821" s="1"/>
      <c r="C1821" s="1"/>
      <c r="G1821" s="1"/>
      <c r="H1821" s="18" t="n">
        <v>19</v>
      </c>
      <c r="K1821" s="12"/>
    </row>
    <row r="1822" customFormat="false" ht="39.75" hidden="false" customHeight="false" outlineLevel="0" collapsed="false">
      <c r="A1822" s="28" t="s">
        <v>19</v>
      </c>
      <c r="B1822" s="28" t="s">
        <v>771</v>
      </c>
      <c r="C1822" s="28" t="s">
        <v>772</v>
      </c>
      <c r="D1822" s="28" t="s">
        <v>773</v>
      </c>
      <c r="E1822" s="28" t="s">
        <v>774</v>
      </c>
      <c r="G1822" s="28" t="s">
        <v>775</v>
      </c>
      <c r="H1822" s="28" t="s">
        <v>776</v>
      </c>
      <c r="J1822" s="28" t="s">
        <v>777</v>
      </c>
      <c r="K1822" s="28" t="s">
        <v>778</v>
      </c>
      <c r="L1822" s="28" t="s">
        <v>779</v>
      </c>
      <c r="M1822" s="28" t="s">
        <v>780</v>
      </c>
      <c r="N1822" s="28" t="s">
        <v>781</v>
      </c>
      <c r="O1822" s="28" t="s">
        <v>782</v>
      </c>
      <c r="P1822" s="28" t="s">
        <v>783</v>
      </c>
      <c r="Q1822" s="28" t="s">
        <v>784</v>
      </c>
      <c r="S1822" s="28" t="s">
        <v>785</v>
      </c>
      <c r="T1822" s="28" t="s">
        <v>786</v>
      </c>
    </row>
    <row r="1823" customFormat="false" ht="12.8" hidden="false" customHeight="false" outlineLevel="0" collapsed="false">
      <c r="A1823" s="29" t="s">
        <v>742</v>
      </c>
      <c r="B1823" s="16" t="s">
        <v>515</v>
      </c>
      <c r="C1823" s="16" t="s">
        <v>517</v>
      </c>
      <c r="D1823" s="18" t="n">
        <v>12</v>
      </c>
      <c r="E1823" s="18" t="n">
        <v>0</v>
      </c>
      <c r="G1823" s="30" t="n">
        <f aca="true">IFERROR(MATCH(TRUE(),INDEX(ISBLANK(OFFSET(G1824,0,1,1,200)),0,0),0)-1,200)</f>
        <v>1</v>
      </c>
      <c r="H1823" s="12" t="s">
        <v>787</v>
      </c>
      <c r="J1823" s="30" t="n">
        <f aca="true">IFERROR(MATCH(TRUE(),INDEX(ISBLANK(OFFSET(J1824,0,1,1,200)),0,0),0)-1,200)</f>
        <v>0</v>
      </c>
      <c r="K1823" s="12"/>
      <c r="L1823" s="31"/>
      <c r="M1823" s="31"/>
      <c r="N1823" s="32" t="s">
        <v>12</v>
      </c>
      <c r="O1823" s="31" t="n">
        <v>1</v>
      </c>
      <c r="P1823" s="30" t="n">
        <f aca="true">IFERROR(MATCH(TRUE(),INDEX(ISBLANK(OFFSET(P1823,0,1,1,200)),0,0),0)-1,200)</f>
        <v>1</v>
      </c>
      <c r="Q1823" s="33" t="n">
        <v>1</v>
      </c>
      <c r="S1823" s="30" t="n">
        <f aca="true">IFERROR(MATCH(TRUE(),INDEX(ISBLANK(OFFSET(S1824,0,1,1,200)),0,0),0)-1,200)</f>
        <v>0</v>
      </c>
      <c r="T1823" s="12"/>
    </row>
    <row r="1824" customFormat="false" ht="12.8" hidden="false" customHeight="false" outlineLevel="0" collapsed="false">
      <c r="A1824" s="1"/>
      <c r="B1824" s="1"/>
      <c r="C1824" s="1"/>
      <c r="G1824" s="1"/>
      <c r="H1824" s="12" t="s">
        <v>788</v>
      </c>
      <c r="K1824" s="12"/>
      <c r="T1824" s="12"/>
    </row>
    <row r="1825" customFormat="false" ht="12.8" hidden="false" customHeight="false" outlineLevel="0" collapsed="false">
      <c r="A1825" s="1"/>
      <c r="B1825" s="1"/>
      <c r="C1825" s="1"/>
      <c r="G1825" s="1"/>
      <c r="H1825" s="18" t="n">
        <v>6</v>
      </c>
      <c r="K1825" s="12"/>
    </row>
    <row r="1826" customFormat="false" ht="39.75" hidden="false" customHeight="false" outlineLevel="0" collapsed="false">
      <c r="A1826" s="28" t="s">
        <v>19</v>
      </c>
      <c r="B1826" s="28" t="s">
        <v>771</v>
      </c>
      <c r="C1826" s="28" t="s">
        <v>772</v>
      </c>
      <c r="D1826" s="28" t="s">
        <v>773</v>
      </c>
      <c r="E1826" s="28" t="s">
        <v>774</v>
      </c>
      <c r="G1826" s="28" t="s">
        <v>775</v>
      </c>
      <c r="H1826" s="28" t="s">
        <v>776</v>
      </c>
      <c r="J1826" s="28" t="s">
        <v>777</v>
      </c>
      <c r="K1826" s="28" t="s">
        <v>778</v>
      </c>
      <c r="L1826" s="28" t="s">
        <v>779</v>
      </c>
      <c r="M1826" s="28" t="s">
        <v>780</v>
      </c>
      <c r="N1826" s="28" t="s">
        <v>781</v>
      </c>
      <c r="O1826" s="28" t="s">
        <v>782</v>
      </c>
      <c r="P1826" s="28" t="s">
        <v>783</v>
      </c>
      <c r="Q1826" s="28" t="s">
        <v>784</v>
      </c>
      <c r="S1826" s="28" t="s">
        <v>785</v>
      </c>
      <c r="T1826" s="28" t="s">
        <v>786</v>
      </c>
    </row>
    <row r="1827" customFormat="false" ht="12.8" hidden="false" customHeight="false" outlineLevel="0" collapsed="false">
      <c r="A1827" s="29" t="s">
        <v>742</v>
      </c>
      <c r="B1827" s="16" t="s">
        <v>521</v>
      </c>
      <c r="C1827" s="16" t="s">
        <v>523</v>
      </c>
      <c r="D1827" s="18" t="n">
        <v>12</v>
      </c>
      <c r="E1827" s="18" t="n">
        <v>0</v>
      </c>
      <c r="G1827" s="30" t="n">
        <f aca="true">IFERROR(MATCH(TRUE(),INDEX(ISBLANK(OFFSET(G1828,0,1,1,200)),0,0),0)-1,200)</f>
        <v>1</v>
      </c>
      <c r="H1827" s="12" t="s">
        <v>787</v>
      </c>
      <c r="J1827" s="30" t="n">
        <f aca="true">IFERROR(MATCH(TRUE(),INDEX(ISBLANK(OFFSET(J1828,0,1,1,200)),0,0),0)-1,200)</f>
        <v>0</v>
      </c>
      <c r="K1827" s="12"/>
      <c r="L1827" s="31"/>
      <c r="M1827" s="31"/>
      <c r="N1827" s="32" t="s">
        <v>12</v>
      </c>
      <c r="O1827" s="31" t="n">
        <v>1</v>
      </c>
      <c r="P1827" s="30" t="n">
        <f aca="true">IFERROR(MATCH(TRUE(),INDEX(ISBLANK(OFFSET(P1827,0,1,1,200)),0,0),0)-1,200)</f>
        <v>1</v>
      </c>
      <c r="Q1827" s="33" t="n">
        <v>1</v>
      </c>
      <c r="S1827" s="30" t="n">
        <f aca="true">IFERROR(MATCH(TRUE(),INDEX(ISBLANK(OFFSET(S1828,0,1,1,200)),0,0),0)-1,200)</f>
        <v>0</v>
      </c>
      <c r="T1827" s="12"/>
    </row>
    <row r="1828" customFormat="false" ht="12.8" hidden="false" customHeight="false" outlineLevel="0" collapsed="false">
      <c r="A1828" s="1"/>
      <c r="B1828" s="1"/>
      <c r="C1828" s="1"/>
      <c r="G1828" s="1"/>
      <c r="H1828" s="12" t="s">
        <v>788</v>
      </c>
      <c r="K1828" s="12"/>
      <c r="T1828" s="12"/>
    </row>
    <row r="1829" customFormat="false" ht="12.8" hidden="false" customHeight="false" outlineLevel="0" collapsed="false">
      <c r="A1829" s="1"/>
      <c r="B1829" s="1"/>
      <c r="C1829" s="1"/>
      <c r="G1829" s="1"/>
      <c r="H1829" s="18" t="n">
        <v>6</v>
      </c>
      <c r="K1829" s="12"/>
    </row>
    <row r="1830" customFormat="false" ht="39.75" hidden="false" customHeight="false" outlineLevel="0" collapsed="false">
      <c r="A1830" s="28" t="s">
        <v>19</v>
      </c>
      <c r="B1830" s="28" t="s">
        <v>771</v>
      </c>
      <c r="C1830" s="28" t="s">
        <v>772</v>
      </c>
      <c r="D1830" s="28" t="s">
        <v>773</v>
      </c>
      <c r="E1830" s="28" t="s">
        <v>774</v>
      </c>
      <c r="G1830" s="28" t="s">
        <v>775</v>
      </c>
      <c r="H1830" s="28" t="s">
        <v>776</v>
      </c>
      <c r="J1830" s="28" t="s">
        <v>777</v>
      </c>
      <c r="K1830" s="28" t="s">
        <v>778</v>
      </c>
      <c r="L1830" s="28" t="s">
        <v>779</v>
      </c>
      <c r="M1830" s="28" t="s">
        <v>780</v>
      </c>
      <c r="N1830" s="28" t="s">
        <v>781</v>
      </c>
      <c r="O1830" s="28" t="s">
        <v>782</v>
      </c>
      <c r="P1830" s="28" t="s">
        <v>783</v>
      </c>
      <c r="Q1830" s="28" t="s">
        <v>784</v>
      </c>
      <c r="S1830" s="28" t="s">
        <v>785</v>
      </c>
      <c r="T1830" s="28" t="s">
        <v>786</v>
      </c>
    </row>
    <row r="1831" customFormat="false" ht="12.8" hidden="false" customHeight="false" outlineLevel="0" collapsed="false">
      <c r="A1831" s="29" t="s">
        <v>730</v>
      </c>
      <c r="B1831" s="16" t="s">
        <v>537</v>
      </c>
      <c r="C1831" s="16" t="s">
        <v>539</v>
      </c>
      <c r="D1831" s="18" t="n">
        <v>12</v>
      </c>
      <c r="E1831" s="18" t="n">
        <v>0</v>
      </c>
      <c r="G1831" s="30" t="n">
        <f aca="true">IFERROR(MATCH(TRUE(),INDEX(ISBLANK(OFFSET(G1832,0,1,1,200)),0,0),0)-1,200)</f>
        <v>1</v>
      </c>
      <c r="H1831" s="12" t="s">
        <v>787</v>
      </c>
      <c r="J1831" s="30" t="n">
        <f aca="true">IFERROR(MATCH(TRUE(),INDEX(ISBLANK(OFFSET(J1832,0,1,1,200)),0,0),0)-1,200)</f>
        <v>0</v>
      </c>
      <c r="K1831" s="12"/>
      <c r="L1831" s="31"/>
      <c r="M1831" s="31"/>
      <c r="N1831" s="32" t="s">
        <v>12</v>
      </c>
      <c r="O1831" s="31" t="n">
        <v>1</v>
      </c>
      <c r="P1831" s="30" t="n">
        <f aca="true">IFERROR(MATCH(TRUE(),INDEX(ISBLANK(OFFSET(P1831,0,1,1,200)),0,0),0)-1,200)</f>
        <v>1</v>
      </c>
      <c r="Q1831" s="33" t="n">
        <v>1</v>
      </c>
      <c r="S1831" s="30" t="n">
        <f aca="true">IFERROR(MATCH(TRUE(),INDEX(ISBLANK(OFFSET(S1832,0,1,1,200)),0,0),0)-1,200)</f>
        <v>0</v>
      </c>
      <c r="T1831" s="12"/>
    </row>
    <row r="1832" customFormat="false" ht="12.8" hidden="false" customHeight="false" outlineLevel="0" collapsed="false">
      <c r="A1832" s="1"/>
      <c r="B1832" s="1"/>
      <c r="C1832" s="1"/>
      <c r="G1832" s="1"/>
      <c r="H1832" s="12" t="s">
        <v>788</v>
      </c>
      <c r="K1832" s="12"/>
      <c r="T1832" s="12"/>
    </row>
    <row r="1833" customFormat="false" ht="12.8" hidden="false" customHeight="false" outlineLevel="0" collapsed="false">
      <c r="A1833" s="1"/>
      <c r="B1833" s="1"/>
      <c r="C1833" s="1"/>
      <c r="G1833" s="1"/>
      <c r="H1833" s="18" t="n">
        <v>2</v>
      </c>
      <c r="K1833" s="12"/>
    </row>
    <row r="1834" customFormat="false" ht="39.75" hidden="false" customHeight="false" outlineLevel="0" collapsed="false">
      <c r="A1834" s="28" t="s">
        <v>19</v>
      </c>
      <c r="B1834" s="28" t="s">
        <v>771</v>
      </c>
      <c r="C1834" s="28" t="s">
        <v>772</v>
      </c>
      <c r="D1834" s="28" t="s">
        <v>773</v>
      </c>
      <c r="E1834" s="28" t="s">
        <v>774</v>
      </c>
      <c r="G1834" s="28" t="s">
        <v>775</v>
      </c>
      <c r="H1834" s="28" t="s">
        <v>776</v>
      </c>
      <c r="J1834" s="28" t="s">
        <v>777</v>
      </c>
      <c r="K1834" s="28" t="s">
        <v>778</v>
      </c>
      <c r="L1834" s="28" t="s">
        <v>779</v>
      </c>
      <c r="M1834" s="28" t="s">
        <v>780</v>
      </c>
      <c r="N1834" s="28" t="s">
        <v>781</v>
      </c>
      <c r="O1834" s="28" t="s">
        <v>782</v>
      </c>
      <c r="P1834" s="28" t="s">
        <v>783</v>
      </c>
      <c r="Q1834" s="28" t="s">
        <v>784</v>
      </c>
      <c r="S1834" s="28" t="s">
        <v>785</v>
      </c>
      <c r="T1834" s="28" t="s">
        <v>786</v>
      </c>
    </row>
    <row r="1835" customFormat="false" ht="12.8" hidden="false" customHeight="false" outlineLevel="0" collapsed="false">
      <c r="A1835" s="29" t="s">
        <v>730</v>
      </c>
      <c r="B1835" s="16" t="s">
        <v>543</v>
      </c>
      <c r="C1835" s="16" t="s">
        <v>545</v>
      </c>
      <c r="D1835" s="18" t="n">
        <v>12</v>
      </c>
      <c r="E1835" s="18" t="n">
        <v>0</v>
      </c>
      <c r="G1835" s="30" t="n">
        <f aca="true">IFERROR(MATCH(TRUE(),INDEX(ISBLANK(OFFSET(G1836,0,1,1,200)),0,0),0)-1,200)</f>
        <v>1</v>
      </c>
      <c r="H1835" s="12" t="s">
        <v>787</v>
      </c>
      <c r="J1835" s="30" t="n">
        <f aca="true">IFERROR(MATCH(TRUE(),INDEX(ISBLANK(OFFSET(J1836,0,1,1,200)),0,0),0)-1,200)</f>
        <v>0</v>
      </c>
      <c r="K1835" s="12"/>
      <c r="L1835" s="31"/>
      <c r="M1835" s="31"/>
      <c r="N1835" s="32" t="s">
        <v>12</v>
      </c>
      <c r="O1835" s="31" t="n">
        <v>1</v>
      </c>
      <c r="P1835" s="30" t="n">
        <f aca="true">IFERROR(MATCH(TRUE(),INDEX(ISBLANK(OFFSET(P1835,0,1,1,200)),0,0),0)-1,200)</f>
        <v>1</v>
      </c>
      <c r="Q1835" s="33" t="n">
        <v>1</v>
      </c>
      <c r="S1835" s="30" t="n">
        <f aca="true">IFERROR(MATCH(TRUE(),INDEX(ISBLANK(OFFSET(S1836,0,1,1,200)),0,0),0)-1,200)</f>
        <v>0</v>
      </c>
      <c r="T1835" s="12"/>
    </row>
    <row r="1836" customFormat="false" ht="12.8" hidden="false" customHeight="false" outlineLevel="0" collapsed="false">
      <c r="A1836" s="1"/>
      <c r="B1836" s="1"/>
      <c r="C1836" s="1"/>
      <c r="G1836" s="1"/>
      <c r="H1836" s="12" t="s">
        <v>788</v>
      </c>
      <c r="K1836" s="12"/>
      <c r="T1836" s="12"/>
    </row>
    <row r="1837" customFormat="false" ht="12.8" hidden="false" customHeight="false" outlineLevel="0" collapsed="false">
      <c r="A1837" s="1"/>
      <c r="B1837" s="1"/>
      <c r="C1837" s="1"/>
      <c r="G1837" s="1"/>
      <c r="H1837" s="18" t="n">
        <v>0</v>
      </c>
      <c r="K1837" s="12"/>
    </row>
    <row r="1838" customFormat="false" ht="39.75" hidden="false" customHeight="false" outlineLevel="0" collapsed="false">
      <c r="A1838" s="28" t="s">
        <v>19</v>
      </c>
      <c r="B1838" s="28" t="s">
        <v>771</v>
      </c>
      <c r="C1838" s="28" t="s">
        <v>772</v>
      </c>
      <c r="D1838" s="28" t="s">
        <v>773</v>
      </c>
      <c r="E1838" s="28" t="s">
        <v>774</v>
      </c>
      <c r="G1838" s="28" t="s">
        <v>775</v>
      </c>
      <c r="H1838" s="28" t="s">
        <v>776</v>
      </c>
      <c r="J1838" s="28" t="s">
        <v>777</v>
      </c>
      <c r="K1838" s="28" t="s">
        <v>778</v>
      </c>
      <c r="L1838" s="28" t="s">
        <v>779</v>
      </c>
      <c r="M1838" s="28" t="s">
        <v>780</v>
      </c>
      <c r="N1838" s="28" t="s">
        <v>781</v>
      </c>
      <c r="O1838" s="28" t="s">
        <v>782</v>
      </c>
      <c r="P1838" s="28" t="s">
        <v>783</v>
      </c>
      <c r="Q1838" s="28" t="s">
        <v>784</v>
      </c>
      <c r="S1838" s="28" t="s">
        <v>785</v>
      </c>
      <c r="T1838" s="28" t="s">
        <v>786</v>
      </c>
    </row>
    <row r="1839" customFormat="false" ht="12.8" hidden="false" customHeight="false" outlineLevel="0" collapsed="false">
      <c r="A1839" s="29" t="s">
        <v>730</v>
      </c>
      <c r="B1839" s="16" t="s">
        <v>548</v>
      </c>
      <c r="C1839" s="16" t="s">
        <v>550</v>
      </c>
      <c r="D1839" s="18" t="n">
        <v>12</v>
      </c>
      <c r="E1839" s="18" t="n">
        <v>0</v>
      </c>
      <c r="G1839" s="30" t="n">
        <f aca="true">IFERROR(MATCH(TRUE(),INDEX(ISBLANK(OFFSET(G1840,0,1,1,200)),0,0),0)-1,200)</f>
        <v>1</v>
      </c>
      <c r="H1839" s="12" t="s">
        <v>787</v>
      </c>
      <c r="J1839" s="30" t="n">
        <f aca="true">IFERROR(MATCH(TRUE(),INDEX(ISBLANK(OFFSET(J1840,0,1,1,200)),0,0),0)-1,200)</f>
        <v>0</v>
      </c>
      <c r="K1839" s="12"/>
      <c r="L1839" s="31"/>
      <c r="M1839" s="31"/>
      <c r="N1839" s="32" t="s">
        <v>12</v>
      </c>
      <c r="O1839" s="31" t="n">
        <v>1</v>
      </c>
      <c r="P1839" s="30" t="n">
        <f aca="true">IFERROR(MATCH(TRUE(),INDEX(ISBLANK(OFFSET(P1839,0,1,1,200)),0,0),0)-1,200)</f>
        <v>1</v>
      </c>
      <c r="Q1839" s="33" t="n">
        <v>1</v>
      </c>
      <c r="S1839" s="30" t="n">
        <f aca="true">IFERROR(MATCH(TRUE(),INDEX(ISBLANK(OFFSET(S1840,0,1,1,200)),0,0),0)-1,200)</f>
        <v>0</v>
      </c>
      <c r="T1839" s="12"/>
    </row>
    <row r="1840" customFormat="false" ht="12.8" hidden="false" customHeight="false" outlineLevel="0" collapsed="false">
      <c r="A1840" s="1"/>
      <c r="B1840" s="1"/>
      <c r="C1840" s="1"/>
      <c r="G1840" s="1"/>
      <c r="H1840" s="12" t="s">
        <v>788</v>
      </c>
      <c r="K1840" s="12"/>
      <c r="T1840" s="12"/>
    </row>
    <row r="1841" customFormat="false" ht="12.8" hidden="false" customHeight="false" outlineLevel="0" collapsed="false">
      <c r="A1841" s="1"/>
      <c r="B1841" s="1"/>
      <c r="C1841" s="1"/>
      <c r="G1841" s="1"/>
      <c r="H1841" s="18" t="n">
        <v>1</v>
      </c>
      <c r="K1841" s="12"/>
    </row>
    <row r="1842" customFormat="false" ht="39.75" hidden="false" customHeight="false" outlineLevel="0" collapsed="false">
      <c r="A1842" s="28" t="s">
        <v>19</v>
      </c>
      <c r="B1842" s="28" t="s">
        <v>771</v>
      </c>
      <c r="C1842" s="28" t="s">
        <v>772</v>
      </c>
      <c r="D1842" s="28" t="s">
        <v>773</v>
      </c>
      <c r="E1842" s="28" t="s">
        <v>774</v>
      </c>
      <c r="G1842" s="28" t="s">
        <v>775</v>
      </c>
      <c r="H1842" s="28" t="s">
        <v>776</v>
      </c>
      <c r="J1842" s="28" t="s">
        <v>777</v>
      </c>
      <c r="K1842" s="28" t="s">
        <v>778</v>
      </c>
      <c r="L1842" s="28" t="s">
        <v>779</v>
      </c>
      <c r="M1842" s="28" t="s">
        <v>780</v>
      </c>
      <c r="N1842" s="28" t="s">
        <v>781</v>
      </c>
      <c r="O1842" s="28" t="s">
        <v>782</v>
      </c>
      <c r="P1842" s="28" t="s">
        <v>783</v>
      </c>
      <c r="Q1842" s="28" t="s">
        <v>784</v>
      </c>
      <c r="S1842" s="28" t="s">
        <v>785</v>
      </c>
      <c r="T1842" s="28" t="s">
        <v>786</v>
      </c>
    </row>
    <row r="1843" customFormat="false" ht="12.8" hidden="false" customHeight="false" outlineLevel="0" collapsed="false">
      <c r="A1843" s="29" t="s">
        <v>730</v>
      </c>
      <c r="B1843" s="16" t="s">
        <v>554</v>
      </c>
      <c r="C1843" s="16" t="s">
        <v>556</v>
      </c>
      <c r="D1843" s="18" t="n">
        <v>12</v>
      </c>
      <c r="E1843" s="18" t="n">
        <v>0</v>
      </c>
      <c r="G1843" s="30" t="n">
        <f aca="true">IFERROR(MATCH(TRUE(),INDEX(ISBLANK(OFFSET(G1844,0,1,1,200)),0,0),0)-1,200)</f>
        <v>1</v>
      </c>
      <c r="H1843" s="12" t="s">
        <v>787</v>
      </c>
      <c r="J1843" s="30" t="n">
        <f aca="true">IFERROR(MATCH(TRUE(),INDEX(ISBLANK(OFFSET(J1844,0,1,1,200)),0,0),0)-1,200)</f>
        <v>0</v>
      </c>
      <c r="K1843" s="12"/>
      <c r="L1843" s="31"/>
      <c r="M1843" s="31"/>
      <c r="N1843" s="32" t="s">
        <v>12</v>
      </c>
      <c r="O1843" s="31" t="n">
        <v>1</v>
      </c>
      <c r="P1843" s="30" t="n">
        <f aca="true">IFERROR(MATCH(TRUE(),INDEX(ISBLANK(OFFSET(P1843,0,1,1,200)),0,0),0)-1,200)</f>
        <v>1</v>
      </c>
      <c r="Q1843" s="33" t="n">
        <v>1</v>
      </c>
      <c r="S1843" s="30" t="n">
        <f aca="true">IFERROR(MATCH(TRUE(),INDEX(ISBLANK(OFFSET(S1844,0,1,1,200)),0,0),0)-1,200)</f>
        <v>0</v>
      </c>
      <c r="T1843" s="12"/>
    </row>
    <row r="1844" customFormat="false" ht="12.8" hidden="false" customHeight="false" outlineLevel="0" collapsed="false">
      <c r="A1844" s="1"/>
      <c r="B1844" s="1"/>
      <c r="C1844" s="1"/>
      <c r="G1844" s="1"/>
      <c r="H1844" s="12" t="s">
        <v>788</v>
      </c>
      <c r="K1844" s="12"/>
      <c r="T1844" s="12"/>
    </row>
    <row r="1845" customFormat="false" ht="12.8" hidden="false" customHeight="false" outlineLevel="0" collapsed="false">
      <c r="A1845" s="1"/>
      <c r="B1845" s="1"/>
      <c r="C1845" s="1"/>
      <c r="G1845" s="1"/>
      <c r="H1845" s="18" t="n">
        <v>2</v>
      </c>
      <c r="K1845" s="12"/>
    </row>
    <row r="1846" customFormat="false" ht="39.75" hidden="false" customHeight="false" outlineLevel="0" collapsed="false">
      <c r="A1846" s="28" t="s">
        <v>19</v>
      </c>
      <c r="B1846" s="28" t="s">
        <v>771</v>
      </c>
      <c r="C1846" s="28" t="s">
        <v>772</v>
      </c>
      <c r="D1846" s="28" t="s">
        <v>773</v>
      </c>
      <c r="E1846" s="28" t="s">
        <v>774</v>
      </c>
      <c r="G1846" s="28" t="s">
        <v>775</v>
      </c>
      <c r="H1846" s="28" t="s">
        <v>776</v>
      </c>
      <c r="J1846" s="28" t="s">
        <v>777</v>
      </c>
      <c r="K1846" s="28" t="s">
        <v>778</v>
      </c>
      <c r="L1846" s="28" t="s">
        <v>779</v>
      </c>
      <c r="M1846" s="28" t="s">
        <v>780</v>
      </c>
      <c r="N1846" s="28" t="s">
        <v>781</v>
      </c>
      <c r="O1846" s="28" t="s">
        <v>782</v>
      </c>
      <c r="P1846" s="28" t="s">
        <v>783</v>
      </c>
      <c r="Q1846" s="28" t="s">
        <v>784</v>
      </c>
      <c r="S1846" s="28" t="s">
        <v>785</v>
      </c>
      <c r="T1846" s="28" t="s">
        <v>786</v>
      </c>
    </row>
    <row r="1847" customFormat="false" ht="12.8" hidden="false" customHeight="false" outlineLevel="0" collapsed="false">
      <c r="A1847" s="29" t="s">
        <v>730</v>
      </c>
      <c r="B1847" s="16" t="s">
        <v>560</v>
      </c>
      <c r="C1847" s="16" t="s">
        <v>562</v>
      </c>
      <c r="D1847" s="18" t="n">
        <v>12</v>
      </c>
      <c r="E1847" s="18" t="n">
        <v>0</v>
      </c>
      <c r="G1847" s="30" t="n">
        <f aca="true">IFERROR(MATCH(TRUE(),INDEX(ISBLANK(OFFSET(G1848,0,1,1,200)),0,0),0)-1,200)</f>
        <v>1</v>
      </c>
      <c r="H1847" s="12" t="s">
        <v>787</v>
      </c>
      <c r="J1847" s="30" t="n">
        <f aca="true">IFERROR(MATCH(TRUE(),INDEX(ISBLANK(OFFSET(J1848,0,1,1,200)),0,0),0)-1,200)</f>
        <v>0</v>
      </c>
      <c r="K1847" s="12"/>
      <c r="L1847" s="31"/>
      <c r="M1847" s="31"/>
      <c r="N1847" s="32" t="s">
        <v>12</v>
      </c>
      <c r="O1847" s="31" t="n">
        <v>1</v>
      </c>
      <c r="P1847" s="30" t="n">
        <f aca="true">IFERROR(MATCH(TRUE(),INDEX(ISBLANK(OFFSET(P1847,0,1,1,200)),0,0),0)-1,200)</f>
        <v>1</v>
      </c>
      <c r="Q1847" s="33" t="n">
        <v>1</v>
      </c>
      <c r="S1847" s="30" t="n">
        <f aca="true">IFERROR(MATCH(TRUE(),INDEX(ISBLANK(OFFSET(S1848,0,1,1,200)),0,0),0)-1,200)</f>
        <v>0</v>
      </c>
      <c r="T1847" s="12"/>
    </row>
    <row r="1848" customFormat="false" ht="12.8" hidden="false" customHeight="false" outlineLevel="0" collapsed="false">
      <c r="A1848" s="1"/>
      <c r="B1848" s="1"/>
      <c r="C1848" s="1"/>
      <c r="G1848" s="1"/>
      <c r="H1848" s="12" t="s">
        <v>788</v>
      </c>
      <c r="K1848" s="12"/>
      <c r="T1848" s="12"/>
    </row>
    <row r="1849" customFormat="false" ht="12.8" hidden="false" customHeight="false" outlineLevel="0" collapsed="false">
      <c r="A1849" s="1"/>
      <c r="B1849" s="1"/>
      <c r="C1849" s="1"/>
      <c r="G1849" s="1"/>
      <c r="H1849" s="18" t="n">
        <v>1</v>
      </c>
      <c r="K1849" s="12"/>
    </row>
    <row r="1850" customFormat="false" ht="39.75" hidden="false" customHeight="false" outlineLevel="0" collapsed="false">
      <c r="A1850" s="28" t="s">
        <v>19</v>
      </c>
      <c r="B1850" s="28" t="s">
        <v>771</v>
      </c>
      <c r="C1850" s="28" t="s">
        <v>772</v>
      </c>
      <c r="D1850" s="28" t="s">
        <v>773</v>
      </c>
      <c r="E1850" s="28" t="s">
        <v>774</v>
      </c>
      <c r="G1850" s="28" t="s">
        <v>775</v>
      </c>
      <c r="H1850" s="28" t="s">
        <v>776</v>
      </c>
      <c r="J1850" s="28" t="s">
        <v>777</v>
      </c>
      <c r="K1850" s="28" t="s">
        <v>778</v>
      </c>
      <c r="L1850" s="28" t="s">
        <v>779</v>
      </c>
      <c r="M1850" s="28" t="s">
        <v>780</v>
      </c>
      <c r="N1850" s="28" t="s">
        <v>781</v>
      </c>
      <c r="O1850" s="28" t="s">
        <v>782</v>
      </c>
      <c r="P1850" s="28" t="s">
        <v>783</v>
      </c>
      <c r="Q1850" s="28" t="s">
        <v>784</v>
      </c>
      <c r="S1850" s="28" t="s">
        <v>785</v>
      </c>
      <c r="T1850" s="28" t="s">
        <v>786</v>
      </c>
    </row>
    <row r="1851" customFormat="false" ht="12.8" hidden="false" customHeight="false" outlineLevel="0" collapsed="false">
      <c r="A1851" s="29" t="s">
        <v>730</v>
      </c>
      <c r="B1851" s="16" t="s">
        <v>566</v>
      </c>
      <c r="C1851" s="16" t="s">
        <v>568</v>
      </c>
      <c r="D1851" s="18" t="n">
        <v>12</v>
      </c>
      <c r="E1851" s="18" t="n">
        <v>0</v>
      </c>
      <c r="G1851" s="30" t="n">
        <f aca="true">IFERROR(MATCH(TRUE(),INDEX(ISBLANK(OFFSET(G1852,0,1,1,200)),0,0),0)-1,200)</f>
        <v>1</v>
      </c>
      <c r="H1851" s="12" t="s">
        <v>787</v>
      </c>
      <c r="J1851" s="30" t="n">
        <f aca="true">IFERROR(MATCH(TRUE(),INDEX(ISBLANK(OFFSET(J1852,0,1,1,200)),0,0),0)-1,200)</f>
        <v>0</v>
      </c>
      <c r="K1851" s="12"/>
      <c r="L1851" s="31"/>
      <c r="M1851" s="31"/>
      <c r="N1851" s="32" t="s">
        <v>12</v>
      </c>
      <c r="O1851" s="31" t="n">
        <v>1</v>
      </c>
      <c r="P1851" s="30" t="n">
        <f aca="true">IFERROR(MATCH(TRUE(),INDEX(ISBLANK(OFFSET(P1851,0,1,1,200)),0,0),0)-1,200)</f>
        <v>1</v>
      </c>
      <c r="Q1851" s="33" t="n">
        <v>1</v>
      </c>
      <c r="S1851" s="30" t="n">
        <f aca="true">IFERROR(MATCH(TRUE(),INDEX(ISBLANK(OFFSET(S1852,0,1,1,200)),0,0),0)-1,200)</f>
        <v>0</v>
      </c>
      <c r="T1851" s="12"/>
    </row>
    <row r="1852" customFormat="false" ht="12.8" hidden="false" customHeight="false" outlineLevel="0" collapsed="false">
      <c r="A1852" s="1"/>
      <c r="B1852" s="1"/>
      <c r="C1852" s="1"/>
      <c r="G1852" s="1"/>
      <c r="H1852" s="12" t="s">
        <v>788</v>
      </c>
      <c r="K1852" s="12"/>
      <c r="T1852" s="12"/>
    </row>
    <row r="1853" customFormat="false" ht="12.8" hidden="false" customHeight="false" outlineLevel="0" collapsed="false">
      <c r="A1853" s="1"/>
      <c r="B1853" s="1"/>
      <c r="C1853" s="1"/>
      <c r="G1853" s="1"/>
      <c r="H1853" s="18" t="n">
        <v>1</v>
      </c>
      <c r="K1853" s="12"/>
    </row>
    <row r="1854" customFormat="false" ht="39.75" hidden="false" customHeight="false" outlineLevel="0" collapsed="false">
      <c r="A1854" s="28" t="s">
        <v>19</v>
      </c>
      <c r="B1854" s="28" t="s">
        <v>771</v>
      </c>
      <c r="C1854" s="28" t="s">
        <v>772</v>
      </c>
      <c r="D1854" s="28" t="s">
        <v>773</v>
      </c>
      <c r="E1854" s="28" t="s">
        <v>774</v>
      </c>
      <c r="G1854" s="28" t="s">
        <v>775</v>
      </c>
      <c r="H1854" s="28" t="s">
        <v>776</v>
      </c>
      <c r="J1854" s="28" t="s">
        <v>777</v>
      </c>
      <c r="K1854" s="28" t="s">
        <v>778</v>
      </c>
      <c r="L1854" s="28" t="s">
        <v>779</v>
      </c>
      <c r="M1854" s="28" t="s">
        <v>780</v>
      </c>
      <c r="N1854" s="28" t="s">
        <v>781</v>
      </c>
      <c r="O1854" s="28" t="s">
        <v>782</v>
      </c>
      <c r="P1854" s="28" t="s">
        <v>783</v>
      </c>
      <c r="Q1854" s="28" t="s">
        <v>784</v>
      </c>
      <c r="S1854" s="28" t="s">
        <v>785</v>
      </c>
      <c r="T1854" s="28" t="s">
        <v>786</v>
      </c>
    </row>
    <row r="1855" customFormat="false" ht="12.8" hidden="false" customHeight="false" outlineLevel="0" collapsed="false">
      <c r="A1855" s="29" t="s">
        <v>730</v>
      </c>
      <c r="B1855" s="16" t="s">
        <v>572</v>
      </c>
      <c r="C1855" s="16" t="s">
        <v>574</v>
      </c>
      <c r="D1855" s="18" t="n">
        <v>12</v>
      </c>
      <c r="E1855" s="18" t="n">
        <v>0</v>
      </c>
      <c r="G1855" s="30" t="n">
        <f aca="true">IFERROR(MATCH(TRUE(),INDEX(ISBLANK(OFFSET(G1856,0,1,1,200)),0,0),0)-1,200)</f>
        <v>1</v>
      </c>
      <c r="H1855" s="12" t="s">
        <v>787</v>
      </c>
      <c r="J1855" s="30" t="n">
        <f aca="true">IFERROR(MATCH(TRUE(),INDEX(ISBLANK(OFFSET(J1856,0,1,1,200)),0,0),0)-1,200)</f>
        <v>0</v>
      </c>
      <c r="K1855" s="12"/>
      <c r="L1855" s="31"/>
      <c r="M1855" s="31"/>
      <c r="N1855" s="32" t="s">
        <v>12</v>
      </c>
      <c r="O1855" s="31" t="n">
        <v>1</v>
      </c>
      <c r="P1855" s="30" t="n">
        <f aca="true">IFERROR(MATCH(TRUE(),INDEX(ISBLANK(OFFSET(P1855,0,1,1,200)),0,0),0)-1,200)</f>
        <v>1</v>
      </c>
      <c r="Q1855" s="33" t="n">
        <v>1</v>
      </c>
      <c r="S1855" s="30" t="n">
        <f aca="true">IFERROR(MATCH(TRUE(),INDEX(ISBLANK(OFFSET(S1856,0,1,1,200)),0,0),0)-1,200)</f>
        <v>0</v>
      </c>
      <c r="T1855" s="12"/>
    </row>
    <row r="1856" customFormat="false" ht="12.8" hidden="false" customHeight="false" outlineLevel="0" collapsed="false">
      <c r="A1856" s="1"/>
      <c r="B1856" s="1"/>
      <c r="C1856" s="1"/>
      <c r="G1856" s="1"/>
      <c r="H1856" s="12" t="s">
        <v>788</v>
      </c>
      <c r="K1856" s="12"/>
      <c r="T1856" s="12"/>
    </row>
    <row r="1857" customFormat="false" ht="12.8" hidden="false" customHeight="false" outlineLevel="0" collapsed="false">
      <c r="A1857" s="1"/>
      <c r="B1857" s="1"/>
      <c r="C1857" s="1"/>
      <c r="G1857" s="1"/>
      <c r="H1857" s="18" t="n">
        <v>2</v>
      </c>
      <c r="K1857" s="12"/>
    </row>
    <row r="1858" customFormat="false" ht="39.75" hidden="false" customHeight="false" outlineLevel="0" collapsed="false">
      <c r="A1858" s="28" t="s">
        <v>19</v>
      </c>
      <c r="B1858" s="28" t="s">
        <v>771</v>
      </c>
      <c r="C1858" s="28" t="s">
        <v>772</v>
      </c>
      <c r="D1858" s="28" t="s">
        <v>773</v>
      </c>
      <c r="E1858" s="28" t="s">
        <v>774</v>
      </c>
      <c r="G1858" s="28" t="s">
        <v>775</v>
      </c>
      <c r="H1858" s="28" t="s">
        <v>776</v>
      </c>
      <c r="J1858" s="28" t="s">
        <v>777</v>
      </c>
      <c r="K1858" s="28" t="s">
        <v>778</v>
      </c>
      <c r="L1858" s="28" t="s">
        <v>779</v>
      </c>
      <c r="M1858" s="28" t="s">
        <v>780</v>
      </c>
      <c r="N1858" s="28" t="s">
        <v>781</v>
      </c>
      <c r="O1858" s="28" t="s">
        <v>782</v>
      </c>
      <c r="P1858" s="28" t="s">
        <v>783</v>
      </c>
      <c r="Q1858" s="28" t="s">
        <v>784</v>
      </c>
      <c r="S1858" s="28" t="s">
        <v>785</v>
      </c>
      <c r="T1858" s="28" t="s">
        <v>786</v>
      </c>
    </row>
    <row r="1859" customFormat="false" ht="12.8" hidden="false" customHeight="false" outlineLevel="0" collapsed="false">
      <c r="A1859" s="29" t="s">
        <v>730</v>
      </c>
      <c r="B1859" s="16" t="s">
        <v>578</v>
      </c>
      <c r="C1859" s="16" t="s">
        <v>580</v>
      </c>
      <c r="D1859" s="18" t="n">
        <v>12</v>
      </c>
      <c r="E1859" s="18" t="n">
        <v>0</v>
      </c>
      <c r="G1859" s="30" t="n">
        <f aca="true">IFERROR(MATCH(TRUE(),INDEX(ISBLANK(OFFSET(G1860,0,1,1,200)),0,0),0)-1,200)</f>
        <v>1</v>
      </c>
      <c r="H1859" s="12" t="s">
        <v>787</v>
      </c>
      <c r="J1859" s="30" t="n">
        <f aca="true">IFERROR(MATCH(TRUE(),INDEX(ISBLANK(OFFSET(J1860,0,1,1,200)),0,0),0)-1,200)</f>
        <v>0</v>
      </c>
      <c r="K1859" s="12"/>
      <c r="L1859" s="31"/>
      <c r="M1859" s="31"/>
      <c r="N1859" s="32" t="s">
        <v>12</v>
      </c>
      <c r="O1859" s="31" t="n">
        <v>1</v>
      </c>
      <c r="P1859" s="30" t="n">
        <f aca="true">IFERROR(MATCH(TRUE(),INDEX(ISBLANK(OFFSET(P1859,0,1,1,200)),0,0),0)-1,200)</f>
        <v>1</v>
      </c>
      <c r="Q1859" s="33" t="n">
        <v>1</v>
      </c>
      <c r="S1859" s="30" t="n">
        <f aca="true">IFERROR(MATCH(TRUE(),INDEX(ISBLANK(OFFSET(S1860,0,1,1,200)),0,0),0)-1,200)</f>
        <v>0</v>
      </c>
      <c r="T1859" s="12"/>
    </row>
    <row r="1860" customFormat="false" ht="12.8" hidden="false" customHeight="false" outlineLevel="0" collapsed="false">
      <c r="A1860" s="1"/>
      <c r="B1860" s="1"/>
      <c r="C1860" s="1"/>
      <c r="G1860" s="1"/>
      <c r="H1860" s="12" t="s">
        <v>788</v>
      </c>
      <c r="K1860" s="12"/>
      <c r="T1860" s="12"/>
    </row>
    <row r="1861" customFormat="false" ht="12.8" hidden="false" customHeight="false" outlineLevel="0" collapsed="false">
      <c r="A1861" s="1"/>
      <c r="B1861" s="1"/>
      <c r="C1861" s="1"/>
      <c r="G1861" s="1"/>
      <c r="H1861" s="18" t="n">
        <v>1</v>
      </c>
      <c r="K1861" s="12"/>
    </row>
    <row r="1862" customFormat="false" ht="39.75" hidden="false" customHeight="false" outlineLevel="0" collapsed="false">
      <c r="A1862" s="28" t="s">
        <v>19</v>
      </c>
      <c r="B1862" s="28" t="s">
        <v>771</v>
      </c>
      <c r="C1862" s="28" t="s">
        <v>772</v>
      </c>
      <c r="D1862" s="28" t="s">
        <v>773</v>
      </c>
      <c r="E1862" s="28" t="s">
        <v>774</v>
      </c>
      <c r="G1862" s="28" t="s">
        <v>775</v>
      </c>
      <c r="H1862" s="28" t="s">
        <v>776</v>
      </c>
      <c r="J1862" s="28" t="s">
        <v>777</v>
      </c>
      <c r="K1862" s="28" t="s">
        <v>778</v>
      </c>
      <c r="L1862" s="28" t="s">
        <v>779</v>
      </c>
      <c r="M1862" s="28" t="s">
        <v>780</v>
      </c>
      <c r="N1862" s="28" t="s">
        <v>781</v>
      </c>
      <c r="O1862" s="28" t="s">
        <v>782</v>
      </c>
      <c r="P1862" s="28" t="s">
        <v>783</v>
      </c>
      <c r="Q1862" s="28" t="s">
        <v>784</v>
      </c>
      <c r="S1862" s="28" t="s">
        <v>785</v>
      </c>
      <c r="T1862" s="28" t="s">
        <v>786</v>
      </c>
    </row>
    <row r="1863" customFormat="false" ht="12.8" hidden="false" customHeight="false" outlineLevel="0" collapsed="false">
      <c r="A1863" s="29" t="s">
        <v>730</v>
      </c>
      <c r="B1863" s="16" t="s">
        <v>584</v>
      </c>
      <c r="C1863" s="16" t="s">
        <v>586</v>
      </c>
      <c r="D1863" s="18" t="n">
        <v>12</v>
      </c>
      <c r="E1863" s="18" t="n">
        <v>0</v>
      </c>
      <c r="G1863" s="30" t="n">
        <f aca="true">IFERROR(MATCH(TRUE(),INDEX(ISBLANK(OFFSET(G1864,0,1,1,200)),0,0),0)-1,200)</f>
        <v>1</v>
      </c>
      <c r="H1863" s="12" t="s">
        <v>787</v>
      </c>
      <c r="J1863" s="30" t="n">
        <f aca="true">IFERROR(MATCH(TRUE(),INDEX(ISBLANK(OFFSET(J1864,0,1,1,200)),0,0),0)-1,200)</f>
        <v>0</v>
      </c>
      <c r="K1863" s="12"/>
      <c r="L1863" s="31"/>
      <c r="M1863" s="31"/>
      <c r="N1863" s="32" t="s">
        <v>12</v>
      </c>
      <c r="O1863" s="31" t="n">
        <v>1</v>
      </c>
      <c r="P1863" s="30" t="n">
        <f aca="true">IFERROR(MATCH(TRUE(),INDEX(ISBLANK(OFFSET(P1863,0,1,1,200)),0,0),0)-1,200)</f>
        <v>1</v>
      </c>
      <c r="Q1863" s="33" t="n">
        <v>1</v>
      </c>
      <c r="S1863" s="30" t="n">
        <f aca="true">IFERROR(MATCH(TRUE(),INDEX(ISBLANK(OFFSET(S1864,0,1,1,200)),0,0),0)-1,200)</f>
        <v>0</v>
      </c>
      <c r="T1863" s="12"/>
    </row>
    <row r="1864" customFormat="false" ht="12.8" hidden="false" customHeight="false" outlineLevel="0" collapsed="false">
      <c r="A1864" s="1"/>
      <c r="B1864" s="1"/>
      <c r="C1864" s="1"/>
      <c r="G1864" s="1"/>
      <c r="H1864" s="12" t="s">
        <v>788</v>
      </c>
      <c r="K1864" s="12"/>
      <c r="T1864" s="12"/>
    </row>
    <row r="1865" customFormat="false" ht="12.8" hidden="false" customHeight="false" outlineLevel="0" collapsed="false">
      <c r="A1865" s="1"/>
      <c r="B1865" s="1"/>
      <c r="C1865" s="1"/>
      <c r="G1865" s="1"/>
      <c r="H1865" s="18" t="n">
        <v>0</v>
      </c>
      <c r="K1865" s="12"/>
    </row>
    <row r="1866" customFormat="false" ht="39.75" hidden="false" customHeight="false" outlineLevel="0" collapsed="false">
      <c r="A1866" s="28" t="s">
        <v>19</v>
      </c>
      <c r="B1866" s="28" t="s">
        <v>771</v>
      </c>
      <c r="C1866" s="28" t="s">
        <v>772</v>
      </c>
      <c r="D1866" s="28" t="s">
        <v>773</v>
      </c>
      <c r="E1866" s="28" t="s">
        <v>774</v>
      </c>
      <c r="G1866" s="28" t="s">
        <v>775</v>
      </c>
      <c r="H1866" s="28" t="s">
        <v>776</v>
      </c>
      <c r="J1866" s="28" t="s">
        <v>777</v>
      </c>
      <c r="K1866" s="28" t="s">
        <v>778</v>
      </c>
      <c r="L1866" s="28" t="s">
        <v>779</v>
      </c>
      <c r="M1866" s="28" t="s">
        <v>780</v>
      </c>
      <c r="N1866" s="28" t="s">
        <v>781</v>
      </c>
      <c r="O1866" s="28" t="s">
        <v>782</v>
      </c>
      <c r="P1866" s="28" t="s">
        <v>783</v>
      </c>
      <c r="Q1866" s="28" t="s">
        <v>784</v>
      </c>
      <c r="S1866" s="28" t="s">
        <v>785</v>
      </c>
      <c r="T1866" s="28" t="s">
        <v>786</v>
      </c>
    </row>
    <row r="1867" customFormat="false" ht="12.8" hidden="false" customHeight="false" outlineLevel="0" collapsed="false">
      <c r="A1867" s="29" t="s">
        <v>730</v>
      </c>
      <c r="B1867" s="16" t="s">
        <v>590</v>
      </c>
      <c r="C1867" s="16" t="s">
        <v>592</v>
      </c>
      <c r="D1867" s="18" t="n">
        <v>12</v>
      </c>
      <c r="E1867" s="18" t="n">
        <v>0</v>
      </c>
      <c r="G1867" s="30" t="n">
        <f aca="true">IFERROR(MATCH(TRUE(),INDEX(ISBLANK(OFFSET(G1868,0,1,1,200)),0,0),0)-1,200)</f>
        <v>1</v>
      </c>
      <c r="H1867" s="12" t="s">
        <v>787</v>
      </c>
      <c r="J1867" s="30" t="n">
        <f aca="true">IFERROR(MATCH(TRUE(),INDEX(ISBLANK(OFFSET(J1868,0,1,1,200)),0,0),0)-1,200)</f>
        <v>0</v>
      </c>
      <c r="K1867" s="12"/>
      <c r="L1867" s="31"/>
      <c r="M1867" s="31"/>
      <c r="N1867" s="32" t="s">
        <v>12</v>
      </c>
      <c r="O1867" s="31" t="n">
        <v>1</v>
      </c>
      <c r="P1867" s="30" t="n">
        <f aca="true">IFERROR(MATCH(TRUE(),INDEX(ISBLANK(OFFSET(P1867,0,1,1,200)),0,0),0)-1,200)</f>
        <v>1</v>
      </c>
      <c r="Q1867" s="33" t="n">
        <v>1</v>
      </c>
      <c r="S1867" s="30" t="n">
        <f aca="true">IFERROR(MATCH(TRUE(),INDEX(ISBLANK(OFFSET(S1868,0,1,1,200)),0,0),0)-1,200)</f>
        <v>0</v>
      </c>
      <c r="T1867" s="12"/>
    </row>
    <row r="1868" customFormat="false" ht="12.8" hidden="false" customHeight="false" outlineLevel="0" collapsed="false">
      <c r="A1868" s="1"/>
      <c r="B1868" s="1"/>
      <c r="C1868" s="1"/>
      <c r="G1868" s="1"/>
      <c r="H1868" s="12" t="s">
        <v>788</v>
      </c>
      <c r="K1868" s="12"/>
      <c r="T1868" s="12"/>
    </row>
    <row r="1869" customFormat="false" ht="12.8" hidden="false" customHeight="false" outlineLevel="0" collapsed="false">
      <c r="A1869" s="1"/>
      <c r="B1869" s="1"/>
      <c r="C1869" s="1"/>
      <c r="G1869" s="1"/>
      <c r="H1869" s="18" t="n">
        <v>1</v>
      </c>
      <c r="K1869" s="12"/>
    </row>
    <row r="1870" customFormat="false" ht="39.75" hidden="false" customHeight="false" outlineLevel="0" collapsed="false">
      <c r="A1870" s="28" t="s">
        <v>19</v>
      </c>
      <c r="B1870" s="28" t="s">
        <v>771</v>
      </c>
      <c r="C1870" s="28" t="s">
        <v>772</v>
      </c>
      <c r="D1870" s="28" t="s">
        <v>773</v>
      </c>
      <c r="E1870" s="28" t="s">
        <v>774</v>
      </c>
      <c r="G1870" s="28" t="s">
        <v>775</v>
      </c>
      <c r="H1870" s="28" t="s">
        <v>776</v>
      </c>
      <c r="J1870" s="28" t="s">
        <v>777</v>
      </c>
      <c r="K1870" s="28" t="s">
        <v>778</v>
      </c>
      <c r="L1870" s="28" t="s">
        <v>779</v>
      </c>
      <c r="M1870" s="28" t="s">
        <v>780</v>
      </c>
      <c r="N1870" s="28" t="s">
        <v>781</v>
      </c>
      <c r="O1870" s="28" t="s">
        <v>782</v>
      </c>
      <c r="P1870" s="28" t="s">
        <v>783</v>
      </c>
      <c r="Q1870" s="28" t="s">
        <v>784</v>
      </c>
      <c r="S1870" s="28" t="s">
        <v>785</v>
      </c>
      <c r="T1870" s="28" t="s">
        <v>786</v>
      </c>
    </row>
    <row r="1871" customFormat="false" ht="12.8" hidden="false" customHeight="false" outlineLevel="0" collapsed="false">
      <c r="A1871" s="29" t="s">
        <v>731</v>
      </c>
      <c r="B1871" s="16" t="s">
        <v>596</v>
      </c>
      <c r="C1871" s="16" t="s">
        <v>598</v>
      </c>
      <c r="D1871" s="18" t="n">
        <v>12</v>
      </c>
      <c r="E1871" s="18" t="n">
        <v>0</v>
      </c>
      <c r="G1871" s="30" t="n">
        <f aca="true">IFERROR(MATCH(TRUE(),INDEX(ISBLANK(OFFSET(G1872,0,1,1,200)),0,0),0)-1,200)</f>
        <v>1</v>
      </c>
      <c r="H1871" s="12" t="s">
        <v>787</v>
      </c>
      <c r="J1871" s="30" t="n">
        <f aca="true">IFERROR(MATCH(TRUE(),INDEX(ISBLANK(OFFSET(J1872,0,1,1,200)),0,0),0)-1,200)</f>
        <v>0</v>
      </c>
      <c r="K1871" s="12"/>
      <c r="L1871" s="31"/>
      <c r="M1871" s="31"/>
      <c r="N1871" s="32" t="s">
        <v>12</v>
      </c>
      <c r="O1871" s="31" t="n">
        <v>1</v>
      </c>
      <c r="P1871" s="30" t="n">
        <f aca="true">IFERROR(MATCH(TRUE(),INDEX(ISBLANK(OFFSET(P1871,0,1,1,200)),0,0),0)-1,200)</f>
        <v>1</v>
      </c>
      <c r="Q1871" s="33" t="n">
        <v>1</v>
      </c>
      <c r="S1871" s="30" t="n">
        <f aca="true">IFERROR(MATCH(TRUE(),INDEX(ISBLANK(OFFSET(S1872,0,1,1,200)),0,0),0)-1,200)</f>
        <v>0</v>
      </c>
      <c r="T1871" s="12"/>
    </row>
    <row r="1872" customFormat="false" ht="12.8" hidden="false" customHeight="false" outlineLevel="0" collapsed="false">
      <c r="A1872" s="1"/>
      <c r="B1872" s="1"/>
      <c r="C1872" s="1"/>
      <c r="G1872" s="1"/>
      <c r="H1872" s="12" t="s">
        <v>788</v>
      </c>
      <c r="K1872" s="12"/>
      <c r="T1872" s="12"/>
    </row>
    <row r="1873" customFormat="false" ht="12.8" hidden="false" customHeight="false" outlineLevel="0" collapsed="false">
      <c r="A1873" s="1"/>
      <c r="B1873" s="1"/>
      <c r="C1873" s="1"/>
      <c r="G1873" s="1"/>
      <c r="H1873" s="18" t="n">
        <v>0</v>
      </c>
      <c r="K1873" s="12"/>
    </row>
    <row r="1874" customFormat="false" ht="39.75" hidden="false" customHeight="false" outlineLevel="0" collapsed="false">
      <c r="A1874" s="28" t="s">
        <v>19</v>
      </c>
      <c r="B1874" s="28" t="s">
        <v>771</v>
      </c>
      <c r="C1874" s="28" t="s">
        <v>772</v>
      </c>
      <c r="D1874" s="28" t="s">
        <v>773</v>
      </c>
      <c r="E1874" s="28" t="s">
        <v>774</v>
      </c>
      <c r="G1874" s="28" t="s">
        <v>775</v>
      </c>
      <c r="H1874" s="28" t="s">
        <v>776</v>
      </c>
      <c r="J1874" s="28" t="s">
        <v>777</v>
      </c>
      <c r="K1874" s="28" t="s">
        <v>778</v>
      </c>
      <c r="L1874" s="28" t="s">
        <v>779</v>
      </c>
      <c r="M1874" s="28" t="s">
        <v>780</v>
      </c>
      <c r="N1874" s="28" t="s">
        <v>781</v>
      </c>
      <c r="O1874" s="28" t="s">
        <v>782</v>
      </c>
      <c r="P1874" s="28" t="s">
        <v>783</v>
      </c>
      <c r="Q1874" s="28" t="s">
        <v>784</v>
      </c>
      <c r="S1874" s="28" t="s">
        <v>785</v>
      </c>
      <c r="T1874" s="28" t="s">
        <v>786</v>
      </c>
    </row>
    <row r="1875" customFormat="false" ht="12.8" hidden="false" customHeight="false" outlineLevel="0" collapsed="false">
      <c r="A1875" s="29" t="s">
        <v>731</v>
      </c>
      <c r="B1875" s="16" t="s">
        <v>608</v>
      </c>
      <c r="C1875" s="16" t="s">
        <v>610</v>
      </c>
      <c r="D1875" s="18" t="n">
        <v>12</v>
      </c>
      <c r="E1875" s="18" t="n">
        <v>0</v>
      </c>
      <c r="G1875" s="30" t="n">
        <f aca="true">IFERROR(MATCH(TRUE(),INDEX(ISBLANK(OFFSET(G1876,0,1,1,200)),0,0),0)-1,200)</f>
        <v>1</v>
      </c>
      <c r="H1875" s="12" t="s">
        <v>787</v>
      </c>
      <c r="J1875" s="30" t="n">
        <f aca="true">IFERROR(MATCH(TRUE(),INDEX(ISBLANK(OFFSET(J1876,0,1,1,200)),0,0),0)-1,200)</f>
        <v>0</v>
      </c>
      <c r="K1875" s="12"/>
      <c r="L1875" s="31"/>
      <c r="M1875" s="31"/>
      <c r="N1875" s="32" t="s">
        <v>12</v>
      </c>
      <c r="O1875" s="31" t="n">
        <v>1</v>
      </c>
      <c r="P1875" s="30" t="n">
        <f aca="true">IFERROR(MATCH(TRUE(),INDEX(ISBLANK(OFFSET(P1875,0,1,1,200)),0,0),0)-1,200)</f>
        <v>1</v>
      </c>
      <c r="Q1875" s="33" t="n">
        <v>1</v>
      </c>
      <c r="S1875" s="30" t="n">
        <f aca="true">IFERROR(MATCH(TRUE(),INDEX(ISBLANK(OFFSET(S1876,0,1,1,200)),0,0),0)-1,200)</f>
        <v>0</v>
      </c>
      <c r="T1875" s="12"/>
    </row>
    <row r="1876" customFormat="false" ht="12.8" hidden="false" customHeight="false" outlineLevel="0" collapsed="false">
      <c r="A1876" s="1"/>
      <c r="B1876" s="1"/>
      <c r="C1876" s="1"/>
      <c r="G1876" s="1"/>
      <c r="H1876" s="12" t="s">
        <v>788</v>
      </c>
      <c r="K1876" s="12"/>
      <c r="T1876" s="12"/>
    </row>
    <row r="1877" customFormat="false" ht="12.8" hidden="false" customHeight="false" outlineLevel="0" collapsed="false">
      <c r="A1877" s="1"/>
      <c r="B1877" s="1"/>
      <c r="C1877" s="1"/>
      <c r="G1877" s="1"/>
      <c r="H1877" s="18" t="n">
        <v>2</v>
      </c>
      <c r="K1877" s="12"/>
    </row>
    <row r="1878" customFormat="false" ht="39.75" hidden="false" customHeight="false" outlineLevel="0" collapsed="false">
      <c r="A1878" s="28" t="s">
        <v>19</v>
      </c>
      <c r="B1878" s="28" t="s">
        <v>771</v>
      </c>
      <c r="C1878" s="28" t="s">
        <v>772</v>
      </c>
      <c r="D1878" s="28" t="s">
        <v>773</v>
      </c>
      <c r="E1878" s="28" t="s">
        <v>774</v>
      </c>
      <c r="G1878" s="28" t="s">
        <v>775</v>
      </c>
      <c r="H1878" s="28" t="s">
        <v>776</v>
      </c>
      <c r="J1878" s="28" t="s">
        <v>777</v>
      </c>
      <c r="K1878" s="28" t="s">
        <v>778</v>
      </c>
      <c r="L1878" s="28" t="s">
        <v>779</v>
      </c>
      <c r="M1878" s="28" t="s">
        <v>780</v>
      </c>
      <c r="N1878" s="28" t="s">
        <v>781</v>
      </c>
      <c r="O1878" s="28" t="s">
        <v>782</v>
      </c>
      <c r="P1878" s="28" t="s">
        <v>783</v>
      </c>
      <c r="Q1878" s="28" t="s">
        <v>784</v>
      </c>
      <c r="S1878" s="28" t="s">
        <v>785</v>
      </c>
      <c r="T1878" s="28" t="s">
        <v>786</v>
      </c>
    </row>
    <row r="1879" customFormat="false" ht="12.8" hidden="false" customHeight="false" outlineLevel="0" collapsed="false">
      <c r="A1879" s="29" t="s">
        <v>731</v>
      </c>
      <c r="B1879" s="16" t="s">
        <v>614</v>
      </c>
      <c r="C1879" s="16" t="s">
        <v>614</v>
      </c>
      <c r="D1879" s="18" t="n">
        <v>12</v>
      </c>
      <c r="E1879" s="18" t="n">
        <v>0</v>
      </c>
      <c r="G1879" s="30" t="n">
        <f aca="true">IFERROR(MATCH(TRUE(),INDEX(ISBLANK(OFFSET(G1880,0,1,1,200)),0,0),0)-1,200)</f>
        <v>1</v>
      </c>
      <c r="H1879" s="12" t="s">
        <v>787</v>
      </c>
      <c r="J1879" s="30" t="n">
        <f aca="true">IFERROR(MATCH(TRUE(),INDEX(ISBLANK(OFFSET(J1880,0,1,1,200)),0,0),0)-1,200)</f>
        <v>0</v>
      </c>
      <c r="K1879" s="12"/>
      <c r="L1879" s="31"/>
      <c r="M1879" s="31"/>
      <c r="N1879" s="32" t="s">
        <v>12</v>
      </c>
      <c r="O1879" s="31" t="n">
        <v>1</v>
      </c>
      <c r="P1879" s="30" t="n">
        <f aca="true">IFERROR(MATCH(TRUE(),INDEX(ISBLANK(OFFSET(P1879,0,1,1,200)),0,0),0)-1,200)</f>
        <v>1</v>
      </c>
      <c r="Q1879" s="33" t="n">
        <v>1</v>
      </c>
      <c r="S1879" s="30" t="n">
        <f aca="true">IFERROR(MATCH(TRUE(),INDEX(ISBLANK(OFFSET(S1880,0,1,1,200)),0,0),0)-1,200)</f>
        <v>0</v>
      </c>
      <c r="T1879" s="12"/>
    </row>
    <row r="1880" customFormat="false" ht="12.8" hidden="false" customHeight="false" outlineLevel="0" collapsed="false">
      <c r="A1880" s="1"/>
      <c r="B1880" s="1"/>
      <c r="C1880" s="1"/>
      <c r="G1880" s="1"/>
      <c r="H1880" s="12" t="s">
        <v>788</v>
      </c>
      <c r="K1880" s="12"/>
      <c r="T1880" s="12"/>
    </row>
    <row r="1881" customFormat="false" ht="12.8" hidden="false" customHeight="false" outlineLevel="0" collapsed="false">
      <c r="A1881" s="1"/>
      <c r="B1881" s="1"/>
      <c r="C1881" s="1"/>
      <c r="G1881" s="1"/>
      <c r="H1881" s="18" t="n">
        <v>0</v>
      </c>
      <c r="K1881" s="12"/>
    </row>
    <row r="1882" customFormat="false" ht="39.75" hidden="false" customHeight="false" outlineLevel="0" collapsed="false">
      <c r="A1882" s="28" t="s">
        <v>19</v>
      </c>
      <c r="B1882" s="28" t="s">
        <v>771</v>
      </c>
      <c r="C1882" s="28" t="s">
        <v>772</v>
      </c>
      <c r="D1882" s="28" t="s">
        <v>773</v>
      </c>
      <c r="E1882" s="28" t="s">
        <v>774</v>
      </c>
      <c r="G1882" s="28" t="s">
        <v>775</v>
      </c>
      <c r="H1882" s="28" t="s">
        <v>776</v>
      </c>
      <c r="J1882" s="28" t="s">
        <v>777</v>
      </c>
      <c r="K1882" s="28" t="s">
        <v>778</v>
      </c>
      <c r="L1882" s="28" t="s">
        <v>779</v>
      </c>
      <c r="M1882" s="28" t="s">
        <v>780</v>
      </c>
      <c r="N1882" s="28" t="s">
        <v>781</v>
      </c>
      <c r="O1882" s="28" t="s">
        <v>782</v>
      </c>
      <c r="P1882" s="28" t="s">
        <v>783</v>
      </c>
      <c r="Q1882" s="28" t="s">
        <v>784</v>
      </c>
      <c r="S1882" s="28" t="s">
        <v>785</v>
      </c>
      <c r="T1882" s="28" t="s">
        <v>786</v>
      </c>
    </row>
    <row r="1883" customFormat="false" ht="12.8" hidden="false" customHeight="false" outlineLevel="0" collapsed="false">
      <c r="A1883" s="29" t="s">
        <v>731</v>
      </c>
      <c r="B1883" s="16" t="s">
        <v>620</v>
      </c>
      <c r="C1883" s="16" t="s">
        <v>622</v>
      </c>
      <c r="D1883" s="18" t="n">
        <v>12</v>
      </c>
      <c r="E1883" s="18" t="n">
        <v>0</v>
      </c>
      <c r="G1883" s="30" t="n">
        <f aca="true">IFERROR(MATCH(TRUE(),INDEX(ISBLANK(OFFSET(G1884,0,1,1,200)),0,0),0)-1,200)</f>
        <v>1</v>
      </c>
      <c r="H1883" s="12" t="s">
        <v>787</v>
      </c>
      <c r="J1883" s="30" t="n">
        <f aca="true">IFERROR(MATCH(TRUE(),INDEX(ISBLANK(OFFSET(J1884,0,1,1,200)),0,0),0)-1,200)</f>
        <v>0</v>
      </c>
      <c r="K1883" s="12"/>
      <c r="L1883" s="31"/>
      <c r="M1883" s="31"/>
      <c r="N1883" s="32" t="s">
        <v>12</v>
      </c>
      <c r="O1883" s="31" t="n">
        <v>1</v>
      </c>
      <c r="P1883" s="30" t="n">
        <f aca="true">IFERROR(MATCH(TRUE(),INDEX(ISBLANK(OFFSET(P1883,0,1,1,200)),0,0),0)-1,200)</f>
        <v>1</v>
      </c>
      <c r="Q1883" s="33" t="n">
        <v>1</v>
      </c>
      <c r="S1883" s="30" t="n">
        <f aca="true">IFERROR(MATCH(TRUE(),INDEX(ISBLANK(OFFSET(S1884,0,1,1,200)),0,0),0)-1,200)</f>
        <v>0</v>
      </c>
      <c r="T1883" s="12"/>
    </row>
    <row r="1884" customFormat="false" ht="12.8" hidden="false" customHeight="false" outlineLevel="0" collapsed="false">
      <c r="A1884" s="1"/>
      <c r="B1884" s="1"/>
      <c r="C1884" s="1"/>
      <c r="G1884" s="1"/>
      <c r="H1884" s="12" t="s">
        <v>788</v>
      </c>
      <c r="K1884" s="12"/>
      <c r="T1884" s="12"/>
    </row>
    <row r="1885" customFormat="false" ht="12.8" hidden="false" customHeight="false" outlineLevel="0" collapsed="false">
      <c r="A1885" s="1"/>
      <c r="B1885" s="1"/>
      <c r="C1885" s="1"/>
      <c r="G1885" s="1"/>
      <c r="H1885" s="18" t="n">
        <v>1</v>
      </c>
      <c r="K1885" s="12"/>
    </row>
    <row r="1886" customFormat="false" ht="39.75" hidden="false" customHeight="false" outlineLevel="0" collapsed="false">
      <c r="A1886" s="28" t="s">
        <v>19</v>
      </c>
      <c r="B1886" s="28" t="s">
        <v>771</v>
      </c>
      <c r="C1886" s="28" t="s">
        <v>772</v>
      </c>
      <c r="D1886" s="28" t="s">
        <v>773</v>
      </c>
      <c r="E1886" s="28" t="s">
        <v>774</v>
      </c>
      <c r="G1886" s="28" t="s">
        <v>775</v>
      </c>
      <c r="H1886" s="28" t="s">
        <v>776</v>
      </c>
      <c r="J1886" s="28" t="s">
        <v>777</v>
      </c>
      <c r="K1886" s="28" t="s">
        <v>778</v>
      </c>
      <c r="L1886" s="28" t="s">
        <v>779</v>
      </c>
      <c r="M1886" s="28" t="s">
        <v>780</v>
      </c>
      <c r="N1886" s="28" t="s">
        <v>781</v>
      </c>
      <c r="O1886" s="28" t="s">
        <v>782</v>
      </c>
      <c r="P1886" s="28" t="s">
        <v>783</v>
      </c>
      <c r="Q1886" s="28" t="s">
        <v>784</v>
      </c>
      <c r="S1886" s="28" t="s">
        <v>785</v>
      </c>
      <c r="T1886" s="28" t="s">
        <v>786</v>
      </c>
    </row>
    <row r="1887" customFormat="false" ht="12.8" hidden="false" customHeight="false" outlineLevel="0" collapsed="false">
      <c r="A1887" s="29" t="s">
        <v>731</v>
      </c>
      <c r="B1887" s="16" t="s">
        <v>632</v>
      </c>
      <c r="C1887" s="16" t="s">
        <v>634</v>
      </c>
      <c r="D1887" s="18" t="n">
        <v>12</v>
      </c>
      <c r="E1887" s="18" t="n">
        <v>0</v>
      </c>
      <c r="G1887" s="30" t="n">
        <f aca="true">IFERROR(MATCH(TRUE(),INDEX(ISBLANK(OFFSET(G1888,0,1,1,200)),0,0),0)-1,200)</f>
        <v>1</v>
      </c>
      <c r="H1887" s="12" t="s">
        <v>787</v>
      </c>
      <c r="J1887" s="30" t="n">
        <f aca="true">IFERROR(MATCH(TRUE(),INDEX(ISBLANK(OFFSET(J1888,0,1,1,200)),0,0),0)-1,200)</f>
        <v>0</v>
      </c>
      <c r="K1887" s="12"/>
      <c r="L1887" s="31"/>
      <c r="M1887" s="31"/>
      <c r="N1887" s="32" t="s">
        <v>12</v>
      </c>
      <c r="O1887" s="31" t="n">
        <v>1</v>
      </c>
      <c r="P1887" s="30" t="n">
        <f aca="true">IFERROR(MATCH(TRUE(),INDEX(ISBLANK(OFFSET(P1887,0,1,1,200)),0,0),0)-1,200)</f>
        <v>1</v>
      </c>
      <c r="Q1887" s="33" t="n">
        <v>1</v>
      </c>
      <c r="S1887" s="30" t="n">
        <f aca="true">IFERROR(MATCH(TRUE(),INDEX(ISBLANK(OFFSET(S1888,0,1,1,200)),0,0),0)-1,200)</f>
        <v>0</v>
      </c>
      <c r="T1887" s="12"/>
    </row>
    <row r="1888" customFormat="false" ht="12.8" hidden="false" customHeight="false" outlineLevel="0" collapsed="false">
      <c r="A1888" s="1"/>
      <c r="B1888" s="1"/>
      <c r="C1888" s="1"/>
      <c r="G1888" s="1"/>
      <c r="H1888" s="12" t="s">
        <v>788</v>
      </c>
      <c r="K1888" s="12"/>
      <c r="T1888" s="12"/>
    </row>
    <row r="1889" customFormat="false" ht="12.8" hidden="false" customHeight="false" outlineLevel="0" collapsed="false">
      <c r="A1889" s="1"/>
      <c r="B1889" s="1"/>
      <c r="C1889" s="1"/>
      <c r="G1889" s="1"/>
      <c r="H1889" s="18" t="n">
        <v>1</v>
      </c>
      <c r="K1889" s="12"/>
    </row>
    <row r="1890" customFormat="false" ht="39.75" hidden="false" customHeight="false" outlineLevel="0" collapsed="false">
      <c r="A1890" s="28" t="s">
        <v>19</v>
      </c>
      <c r="B1890" s="28" t="s">
        <v>771</v>
      </c>
      <c r="C1890" s="28" t="s">
        <v>772</v>
      </c>
      <c r="D1890" s="28" t="s">
        <v>773</v>
      </c>
      <c r="E1890" s="28" t="s">
        <v>774</v>
      </c>
      <c r="G1890" s="28" t="s">
        <v>775</v>
      </c>
      <c r="H1890" s="28" t="s">
        <v>776</v>
      </c>
      <c r="J1890" s="28" t="s">
        <v>777</v>
      </c>
      <c r="K1890" s="28" t="s">
        <v>778</v>
      </c>
      <c r="L1890" s="28" t="s">
        <v>779</v>
      </c>
      <c r="M1890" s="28" t="s">
        <v>780</v>
      </c>
      <c r="N1890" s="28" t="s">
        <v>781</v>
      </c>
      <c r="O1890" s="28" t="s">
        <v>782</v>
      </c>
      <c r="P1890" s="28" t="s">
        <v>783</v>
      </c>
      <c r="Q1890" s="28" t="s">
        <v>784</v>
      </c>
      <c r="S1890" s="28" t="s">
        <v>785</v>
      </c>
      <c r="T1890" s="28" t="s">
        <v>786</v>
      </c>
    </row>
    <row r="1891" customFormat="false" ht="12.8" hidden="false" customHeight="false" outlineLevel="0" collapsed="false">
      <c r="A1891" s="29" t="s">
        <v>730</v>
      </c>
      <c r="B1891" s="16" t="s">
        <v>638</v>
      </c>
      <c r="C1891" s="16" t="s">
        <v>640</v>
      </c>
      <c r="D1891" s="18" t="n">
        <v>12</v>
      </c>
      <c r="E1891" s="18" t="n">
        <v>0</v>
      </c>
      <c r="G1891" s="30" t="n">
        <f aca="true">IFERROR(MATCH(TRUE(),INDEX(ISBLANK(OFFSET(G1892,0,1,1,200)),0,0),0)-1,200)</f>
        <v>1</v>
      </c>
      <c r="H1891" s="12" t="s">
        <v>787</v>
      </c>
      <c r="J1891" s="30" t="n">
        <f aca="true">IFERROR(MATCH(TRUE(),INDEX(ISBLANK(OFFSET(J1892,0,1,1,200)),0,0),0)-1,200)</f>
        <v>0</v>
      </c>
      <c r="K1891" s="12"/>
      <c r="L1891" s="31"/>
      <c r="M1891" s="31"/>
      <c r="N1891" s="32" t="s">
        <v>12</v>
      </c>
      <c r="O1891" s="31" t="n">
        <v>1</v>
      </c>
      <c r="P1891" s="30" t="n">
        <f aca="true">IFERROR(MATCH(TRUE(),INDEX(ISBLANK(OFFSET(P1891,0,1,1,200)),0,0),0)-1,200)</f>
        <v>1</v>
      </c>
      <c r="Q1891" s="33" t="n">
        <v>1</v>
      </c>
      <c r="S1891" s="30" t="n">
        <f aca="true">IFERROR(MATCH(TRUE(),INDEX(ISBLANK(OFFSET(S1892,0,1,1,200)),0,0),0)-1,200)</f>
        <v>0</v>
      </c>
      <c r="T1891" s="12"/>
    </row>
    <row r="1892" customFormat="false" ht="12.8" hidden="false" customHeight="false" outlineLevel="0" collapsed="false">
      <c r="A1892" s="1"/>
      <c r="B1892" s="1"/>
      <c r="C1892" s="1"/>
      <c r="G1892" s="1"/>
      <c r="H1892" s="12" t="s">
        <v>788</v>
      </c>
      <c r="K1892" s="12"/>
      <c r="T1892" s="12"/>
    </row>
    <row r="1893" customFormat="false" ht="12.8" hidden="false" customHeight="false" outlineLevel="0" collapsed="false">
      <c r="A1893" s="1"/>
      <c r="B1893" s="1"/>
      <c r="C1893" s="1"/>
      <c r="G1893" s="1"/>
      <c r="H1893" s="18" t="n">
        <v>1</v>
      </c>
      <c r="K1893" s="12"/>
    </row>
    <row r="1894" customFormat="false" ht="39.75" hidden="false" customHeight="false" outlineLevel="0" collapsed="false">
      <c r="A1894" s="28" t="s">
        <v>19</v>
      </c>
      <c r="B1894" s="28" t="s">
        <v>771</v>
      </c>
      <c r="C1894" s="28" t="s">
        <v>772</v>
      </c>
      <c r="D1894" s="28" t="s">
        <v>773</v>
      </c>
      <c r="E1894" s="28" t="s">
        <v>774</v>
      </c>
      <c r="G1894" s="28" t="s">
        <v>775</v>
      </c>
      <c r="H1894" s="28" t="s">
        <v>776</v>
      </c>
      <c r="J1894" s="28" t="s">
        <v>777</v>
      </c>
      <c r="K1894" s="28" t="s">
        <v>778</v>
      </c>
      <c r="L1894" s="28" t="s">
        <v>779</v>
      </c>
      <c r="M1894" s="28" t="s">
        <v>780</v>
      </c>
      <c r="N1894" s="28" t="s">
        <v>781</v>
      </c>
      <c r="O1894" s="28" t="s">
        <v>782</v>
      </c>
      <c r="P1894" s="28" t="s">
        <v>783</v>
      </c>
      <c r="Q1894" s="28" t="s">
        <v>784</v>
      </c>
      <c r="S1894" s="28" t="s">
        <v>785</v>
      </c>
      <c r="T1894" s="28" t="s">
        <v>786</v>
      </c>
    </row>
    <row r="1895" customFormat="false" ht="12.8" hidden="false" customHeight="false" outlineLevel="0" collapsed="false">
      <c r="A1895" s="29" t="s">
        <v>732</v>
      </c>
      <c r="B1895" s="16" t="s">
        <v>536</v>
      </c>
      <c r="C1895" s="16" t="s">
        <v>537</v>
      </c>
      <c r="D1895" s="18" t="n">
        <v>12</v>
      </c>
      <c r="E1895" s="18" t="n">
        <v>0</v>
      </c>
      <c r="G1895" s="30" t="n">
        <f aca="true">IFERROR(MATCH(TRUE(),INDEX(ISBLANK(OFFSET(G1896,0,1,1,200)),0,0),0)-1,200)</f>
        <v>1</v>
      </c>
      <c r="H1895" s="12" t="s">
        <v>787</v>
      </c>
      <c r="J1895" s="30" t="n">
        <f aca="true">IFERROR(MATCH(TRUE(),INDEX(ISBLANK(OFFSET(J1896,0,1,1,200)),0,0),0)-1,200)</f>
        <v>0</v>
      </c>
      <c r="K1895" s="12"/>
      <c r="L1895" s="31"/>
      <c r="M1895" s="31"/>
      <c r="N1895" s="32" t="s">
        <v>12</v>
      </c>
      <c r="O1895" s="31" t="n">
        <v>1</v>
      </c>
      <c r="P1895" s="30" t="n">
        <f aca="true">IFERROR(MATCH(TRUE(),INDEX(ISBLANK(OFFSET(P1895,0,1,1,200)),0,0),0)-1,200)</f>
        <v>1</v>
      </c>
      <c r="Q1895" s="33" t="n">
        <v>1</v>
      </c>
      <c r="S1895" s="30" t="n">
        <f aca="true">IFERROR(MATCH(TRUE(),INDEX(ISBLANK(OFFSET(S1896,0,1,1,200)),0,0),0)-1,200)</f>
        <v>0</v>
      </c>
      <c r="T1895" s="12"/>
    </row>
    <row r="1896" customFormat="false" ht="12.8" hidden="false" customHeight="false" outlineLevel="0" collapsed="false">
      <c r="A1896" s="1"/>
      <c r="B1896" s="1"/>
      <c r="C1896" s="1"/>
      <c r="G1896" s="1"/>
      <c r="H1896" s="12" t="s">
        <v>788</v>
      </c>
      <c r="K1896" s="12"/>
      <c r="T1896" s="12"/>
    </row>
    <row r="1897" customFormat="false" ht="12.8" hidden="false" customHeight="false" outlineLevel="0" collapsed="false">
      <c r="A1897" s="1"/>
      <c r="B1897" s="1"/>
      <c r="C1897" s="1"/>
      <c r="G1897" s="1"/>
      <c r="H1897" s="18" t="n">
        <v>5</v>
      </c>
      <c r="K1897" s="12"/>
    </row>
    <row r="1898" customFormat="false" ht="39.75" hidden="false" customHeight="false" outlineLevel="0" collapsed="false">
      <c r="A1898" s="28" t="s">
        <v>19</v>
      </c>
      <c r="B1898" s="28" t="s">
        <v>771</v>
      </c>
      <c r="C1898" s="28" t="s">
        <v>772</v>
      </c>
      <c r="D1898" s="28" t="s">
        <v>773</v>
      </c>
      <c r="E1898" s="28" t="s">
        <v>774</v>
      </c>
      <c r="G1898" s="28" t="s">
        <v>775</v>
      </c>
      <c r="H1898" s="28" t="s">
        <v>776</v>
      </c>
      <c r="J1898" s="28" t="s">
        <v>777</v>
      </c>
      <c r="K1898" s="28" t="s">
        <v>778</v>
      </c>
      <c r="L1898" s="28" t="s">
        <v>779</v>
      </c>
      <c r="M1898" s="28" t="s">
        <v>780</v>
      </c>
      <c r="N1898" s="28" t="s">
        <v>781</v>
      </c>
      <c r="O1898" s="28" t="s">
        <v>782</v>
      </c>
      <c r="P1898" s="28" t="s">
        <v>783</v>
      </c>
      <c r="Q1898" s="28" t="s">
        <v>784</v>
      </c>
      <c r="S1898" s="28" t="s">
        <v>785</v>
      </c>
      <c r="T1898" s="28" t="s">
        <v>786</v>
      </c>
    </row>
    <row r="1899" customFormat="false" ht="12.8" hidden="false" customHeight="false" outlineLevel="0" collapsed="false">
      <c r="A1899" s="29" t="s">
        <v>732</v>
      </c>
      <c r="B1899" s="16" t="s">
        <v>542</v>
      </c>
      <c r="C1899" s="16" t="s">
        <v>543</v>
      </c>
      <c r="D1899" s="18" t="n">
        <v>12</v>
      </c>
      <c r="E1899" s="18" t="n">
        <v>0</v>
      </c>
      <c r="G1899" s="30" t="n">
        <f aca="true">IFERROR(MATCH(TRUE(),INDEX(ISBLANK(OFFSET(G1900,0,1,1,200)),0,0),0)-1,200)</f>
        <v>1</v>
      </c>
      <c r="H1899" s="12" t="s">
        <v>787</v>
      </c>
      <c r="J1899" s="30" t="n">
        <f aca="true">IFERROR(MATCH(TRUE(),INDEX(ISBLANK(OFFSET(J1900,0,1,1,200)),0,0),0)-1,200)</f>
        <v>0</v>
      </c>
      <c r="K1899" s="12"/>
      <c r="L1899" s="31"/>
      <c r="M1899" s="31"/>
      <c r="N1899" s="32" t="s">
        <v>12</v>
      </c>
      <c r="O1899" s="31" t="n">
        <v>1</v>
      </c>
      <c r="P1899" s="30" t="n">
        <f aca="true">IFERROR(MATCH(TRUE(),INDEX(ISBLANK(OFFSET(P1899,0,1,1,200)),0,0),0)-1,200)</f>
        <v>1</v>
      </c>
      <c r="Q1899" s="33" t="n">
        <v>1</v>
      </c>
      <c r="S1899" s="30" t="n">
        <f aca="true">IFERROR(MATCH(TRUE(),INDEX(ISBLANK(OFFSET(S1900,0,1,1,200)),0,0),0)-1,200)</f>
        <v>0</v>
      </c>
      <c r="T1899" s="12"/>
    </row>
    <row r="1900" customFormat="false" ht="12.8" hidden="false" customHeight="false" outlineLevel="0" collapsed="false">
      <c r="A1900" s="1"/>
      <c r="B1900" s="1"/>
      <c r="C1900" s="1"/>
      <c r="G1900" s="1"/>
      <c r="H1900" s="12" t="s">
        <v>788</v>
      </c>
      <c r="K1900" s="12"/>
      <c r="T1900" s="12"/>
    </row>
    <row r="1901" customFormat="false" ht="12.8" hidden="false" customHeight="false" outlineLevel="0" collapsed="false">
      <c r="A1901" s="1"/>
      <c r="B1901" s="1"/>
      <c r="C1901" s="1"/>
      <c r="G1901" s="1"/>
      <c r="H1901" s="18" t="n">
        <v>1</v>
      </c>
      <c r="K1901" s="12"/>
    </row>
    <row r="1902" customFormat="false" ht="39.75" hidden="false" customHeight="false" outlineLevel="0" collapsed="false">
      <c r="A1902" s="28" t="s">
        <v>19</v>
      </c>
      <c r="B1902" s="28" t="s">
        <v>771</v>
      </c>
      <c r="C1902" s="28" t="s">
        <v>772</v>
      </c>
      <c r="D1902" s="28" t="s">
        <v>773</v>
      </c>
      <c r="E1902" s="28" t="s">
        <v>774</v>
      </c>
      <c r="G1902" s="28" t="s">
        <v>775</v>
      </c>
      <c r="H1902" s="28" t="s">
        <v>776</v>
      </c>
      <c r="J1902" s="28" t="s">
        <v>777</v>
      </c>
      <c r="K1902" s="28" t="s">
        <v>778</v>
      </c>
      <c r="L1902" s="28" t="s">
        <v>779</v>
      </c>
      <c r="M1902" s="28" t="s">
        <v>780</v>
      </c>
      <c r="N1902" s="28" t="s">
        <v>781</v>
      </c>
      <c r="O1902" s="28" t="s">
        <v>782</v>
      </c>
      <c r="P1902" s="28" t="s">
        <v>783</v>
      </c>
      <c r="Q1902" s="28" t="s">
        <v>784</v>
      </c>
      <c r="S1902" s="28" t="s">
        <v>785</v>
      </c>
      <c r="T1902" s="28" t="s">
        <v>786</v>
      </c>
    </row>
    <row r="1903" customFormat="false" ht="12.8" hidden="false" customHeight="false" outlineLevel="0" collapsed="false">
      <c r="A1903" s="29" t="s">
        <v>732</v>
      </c>
      <c r="B1903" s="16" t="s">
        <v>550</v>
      </c>
      <c r="C1903" s="16" t="s">
        <v>551</v>
      </c>
      <c r="D1903" s="18" t="n">
        <v>12</v>
      </c>
      <c r="E1903" s="18" t="n">
        <v>0</v>
      </c>
      <c r="G1903" s="30" t="n">
        <f aca="true">IFERROR(MATCH(TRUE(),INDEX(ISBLANK(OFFSET(G1904,0,1,1,200)),0,0),0)-1,200)</f>
        <v>1</v>
      </c>
      <c r="H1903" s="12" t="s">
        <v>787</v>
      </c>
      <c r="J1903" s="30" t="n">
        <f aca="true">IFERROR(MATCH(TRUE(),INDEX(ISBLANK(OFFSET(J1904,0,1,1,200)),0,0),0)-1,200)</f>
        <v>0</v>
      </c>
      <c r="K1903" s="12"/>
      <c r="L1903" s="31"/>
      <c r="M1903" s="31"/>
      <c r="N1903" s="32" t="s">
        <v>12</v>
      </c>
      <c r="O1903" s="31" t="n">
        <v>1</v>
      </c>
      <c r="P1903" s="30" t="n">
        <f aca="true">IFERROR(MATCH(TRUE(),INDEX(ISBLANK(OFFSET(P1903,0,1,1,200)),0,0),0)-1,200)</f>
        <v>1</v>
      </c>
      <c r="Q1903" s="33" t="n">
        <v>1</v>
      </c>
      <c r="S1903" s="30" t="n">
        <f aca="true">IFERROR(MATCH(TRUE(),INDEX(ISBLANK(OFFSET(S1904,0,1,1,200)),0,0),0)-1,200)</f>
        <v>0</v>
      </c>
      <c r="T1903" s="12"/>
    </row>
    <row r="1904" customFormat="false" ht="12.8" hidden="false" customHeight="false" outlineLevel="0" collapsed="false">
      <c r="A1904" s="1"/>
      <c r="B1904" s="1"/>
      <c r="C1904" s="1"/>
      <c r="G1904" s="1"/>
      <c r="H1904" s="12" t="s">
        <v>788</v>
      </c>
      <c r="K1904" s="12"/>
      <c r="T1904" s="12"/>
    </row>
    <row r="1905" customFormat="false" ht="12.8" hidden="false" customHeight="false" outlineLevel="0" collapsed="false">
      <c r="A1905" s="1"/>
      <c r="B1905" s="1"/>
      <c r="C1905" s="1"/>
      <c r="G1905" s="1"/>
      <c r="H1905" s="18" t="n">
        <v>2</v>
      </c>
      <c r="K1905" s="12"/>
    </row>
    <row r="1906" customFormat="false" ht="39.75" hidden="false" customHeight="false" outlineLevel="0" collapsed="false">
      <c r="A1906" s="28" t="s">
        <v>19</v>
      </c>
      <c r="B1906" s="28" t="s">
        <v>771</v>
      </c>
      <c r="C1906" s="28" t="s">
        <v>772</v>
      </c>
      <c r="D1906" s="28" t="s">
        <v>773</v>
      </c>
      <c r="E1906" s="28" t="s">
        <v>774</v>
      </c>
      <c r="G1906" s="28" t="s">
        <v>775</v>
      </c>
      <c r="H1906" s="28" t="s">
        <v>776</v>
      </c>
      <c r="J1906" s="28" t="s">
        <v>777</v>
      </c>
      <c r="K1906" s="28" t="s">
        <v>778</v>
      </c>
      <c r="L1906" s="28" t="s">
        <v>779</v>
      </c>
      <c r="M1906" s="28" t="s">
        <v>780</v>
      </c>
      <c r="N1906" s="28" t="s">
        <v>781</v>
      </c>
      <c r="O1906" s="28" t="s">
        <v>782</v>
      </c>
      <c r="P1906" s="28" t="s">
        <v>783</v>
      </c>
      <c r="Q1906" s="28" t="s">
        <v>784</v>
      </c>
      <c r="S1906" s="28" t="s">
        <v>785</v>
      </c>
      <c r="T1906" s="28" t="s">
        <v>786</v>
      </c>
    </row>
    <row r="1907" customFormat="false" ht="12.8" hidden="false" customHeight="false" outlineLevel="0" collapsed="false">
      <c r="A1907" s="29" t="s">
        <v>732</v>
      </c>
      <c r="B1907" s="16" t="s">
        <v>556</v>
      </c>
      <c r="C1907" s="16" t="s">
        <v>557</v>
      </c>
      <c r="D1907" s="18" t="n">
        <v>12</v>
      </c>
      <c r="E1907" s="18" t="n">
        <v>0</v>
      </c>
      <c r="G1907" s="30" t="n">
        <f aca="true">IFERROR(MATCH(TRUE(),INDEX(ISBLANK(OFFSET(G1908,0,1,1,200)),0,0),0)-1,200)</f>
        <v>1</v>
      </c>
      <c r="H1907" s="12" t="s">
        <v>787</v>
      </c>
      <c r="J1907" s="30" t="n">
        <f aca="true">IFERROR(MATCH(TRUE(),INDEX(ISBLANK(OFFSET(J1908,0,1,1,200)),0,0),0)-1,200)</f>
        <v>0</v>
      </c>
      <c r="K1907" s="12"/>
      <c r="L1907" s="31"/>
      <c r="M1907" s="31"/>
      <c r="N1907" s="32" t="s">
        <v>12</v>
      </c>
      <c r="O1907" s="31" t="n">
        <v>1</v>
      </c>
      <c r="P1907" s="30" t="n">
        <f aca="true">IFERROR(MATCH(TRUE(),INDEX(ISBLANK(OFFSET(P1907,0,1,1,200)),0,0),0)-1,200)</f>
        <v>1</v>
      </c>
      <c r="Q1907" s="33" t="n">
        <v>1</v>
      </c>
      <c r="S1907" s="30" t="n">
        <f aca="true">IFERROR(MATCH(TRUE(),INDEX(ISBLANK(OFFSET(S1908,0,1,1,200)),0,0),0)-1,200)</f>
        <v>0</v>
      </c>
      <c r="T1907" s="12"/>
    </row>
    <row r="1908" customFormat="false" ht="12.8" hidden="false" customHeight="false" outlineLevel="0" collapsed="false">
      <c r="A1908" s="1"/>
      <c r="B1908" s="1"/>
      <c r="C1908" s="1"/>
      <c r="G1908" s="1"/>
      <c r="H1908" s="12" t="s">
        <v>788</v>
      </c>
      <c r="K1908" s="12"/>
      <c r="T1908" s="12"/>
    </row>
    <row r="1909" customFormat="false" ht="12.8" hidden="false" customHeight="false" outlineLevel="0" collapsed="false">
      <c r="A1909" s="1"/>
      <c r="B1909" s="1"/>
      <c r="C1909" s="1"/>
      <c r="G1909" s="1"/>
      <c r="H1909" s="18" t="n">
        <v>1</v>
      </c>
      <c r="K1909" s="12"/>
    </row>
    <row r="1910" customFormat="false" ht="39.75" hidden="false" customHeight="false" outlineLevel="0" collapsed="false">
      <c r="A1910" s="28" t="s">
        <v>19</v>
      </c>
      <c r="B1910" s="28" t="s">
        <v>771</v>
      </c>
      <c r="C1910" s="28" t="s">
        <v>772</v>
      </c>
      <c r="D1910" s="28" t="s">
        <v>773</v>
      </c>
      <c r="E1910" s="28" t="s">
        <v>774</v>
      </c>
      <c r="G1910" s="28" t="s">
        <v>775</v>
      </c>
      <c r="H1910" s="28" t="s">
        <v>776</v>
      </c>
      <c r="J1910" s="28" t="s">
        <v>777</v>
      </c>
      <c r="K1910" s="28" t="s">
        <v>778</v>
      </c>
      <c r="L1910" s="28" t="s">
        <v>779</v>
      </c>
      <c r="M1910" s="28" t="s">
        <v>780</v>
      </c>
      <c r="N1910" s="28" t="s">
        <v>781</v>
      </c>
      <c r="O1910" s="28" t="s">
        <v>782</v>
      </c>
      <c r="P1910" s="28" t="s">
        <v>783</v>
      </c>
      <c r="Q1910" s="28" t="s">
        <v>784</v>
      </c>
      <c r="S1910" s="28" t="s">
        <v>785</v>
      </c>
      <c r="T1910" s="28" t="s">
        <v>786</v>
      </c>
    </row>
    <row r="1911" customFormat="false" ht="12.8" hidden="false" customHeight="false" outlineLevel="0" collapsed="false">
      <c r="A1911" s="29" t="s">
        <v>732</v>
      </c>
      <c r="B1911" s="16" t="s">
        <v>562</v>
      </c>
      <c r="C1911" s="16" t="s">
        <v>563</v>
      </c>
      <c r="D1911" s="18" t="n">
        <v>12</v>
      </c>
      <c r="E1911" s="18" t="n">
        <v>0</v>
      </c>
      <c r="G1911" s="30" t="n">
        <f aca="true">IFERROR(MATCH(TRUE(),INDEX(ISBLANK(OFFSET(G1912,0,1,1,200)),0,0),0)-1,200)</f>
        <v>1</v>
      </c>
      <c r="H1911" s="12" t="s">
        <v>787</v>
      </c>
      <c r="J1911" s="30" t="n">
        <f aca="true">IFERROR(MATCH(TRUE(),INDEX(ISBLANK(OFFSET(J1912,0,1,1,200)),0,0),0)-1,200)</f>
        <v>0</v>
      </c>
      <c r="K1911" s="12"/>
      <c r="L1911" s="31"/>
      <c r="M1911" s="31"/>
      <c r="N1911" s="32" t="s">
        <v>12</v>
      </c>
      <c r="O1911" s="31" t="n">
        <v>1</v>
      </c>
      <c r="P1911" s="30" t="n">
        <f aca="true">IFERROR(MATCH(TRUE(),INDEX(ISBLANK(OFFSET(P1911,0,1,1,200)),0,0),0)-1,200)</f>
        <v>1</v>
      </c>
      <c r="Q1911" s="33" t="n">
        <v>1</v>
      </c>
      <c r="S1911" s="30" t="n">
        <f aca="true">IFERROR(MATCH(TRUE(),INDEX(ISBLANK(OFFSET(S1912,0,1,1,200)),0,0),0)-1,200)</f>
        <v>0</v>
      </c>
      <c r="T1911" s="12"/>
    </row>
    <row r="1912" customFormat="false" ht="12.8" hidden="false" customHeight="false" outlineLevel="0" collapsed="false">
      <c r="A1912" s="1"/>
      <c r="B1912" s="1"/>
      <c r="C1912" s="1"/>
      <c r="G1912" s="1"/>
      <c r="H1912" s="12" t="s">
        <v>788</v>
      </c>
      <c r="K1912" s="12"/>
      <c r="T1912" s="12"/>
    </row>
    <row r="1913" customFormat="false" ht="12.8" hidden="false" customHeight="false" outlineLevel="0" collapsed="false">
      <c r="A1913" s="1"/>
      <c r="B1913" s="1"/>
      <c r="C1913" s="1"/>
      <c r="G1913" s="1"/>
      <c r="H1913" s="18" t="n">
        <v>2</v>
      </c>
      <c r="K1913" s="12"/>
    </row>
    <row r="1914" customFormat="false" ht="39.75" hidden="false" customHeight="false" outlineLevel="0" collapsed="false">
      <c r="A1914" s="28" t="s">
        <v>19</v>
      </c>
      <c r="B1914" s="28" t="s">
        <v>771</v>
      </c>
      <c r="C1914" s="28" t="s">
        <v>772</v>
      </c>
      <c r="D1914" s="28" t="s">
        <v>773</v>
      </c>
      <c r="E1914" s="28" t="s">
        <v>774</v>
      </c>
      <c r="G1914" s="28" t="s">
        <v>775</v>
      </c>
      <c r="H1914" s="28" t="s">
        <v>776</v>
      </c>
      <c r="J1914" s="28" t="s">
        <v>777</v>
      </c>
      <c r="K1914" s="28" t="s">
        <v>778</v>
      </c>
      <c r="L1914" s="28" t="s">
        <v>779</v>
      </c>
      <c r="M1914" s="28" t="s">
        <v>780</v>
      </c>
      <c r="N1914" s="28" t="s">
        <v>781</v>
      </c>
      <c r="O1914" s="28" t="s">
        <v>782</v>
      </c>
      <c r="P1914" s="28" t="s">
        <v>783</v>
      </c>
      <c r="Q1914" s="28" t="s">
        <v>784</v>
      </c>
      <c r="S1914" s="28" t="s">
        <v>785</v>
      </c>
      <c r="T1914" s="28" t="s">
        <v>786</v>
      </c>
    </row>
    <row r="1915" customFormat="false" ht="12.8" hidden="false" customHeight="false" outlineLevel="0" collapsed="false">
      <c r="A1915" s="29" t="s">
        <v>732</v>
      </c>
      <c r="B1915" s="16" t="s">
        <v>568</v>
      </c>
      <c r="C1915" s="16" t="s">
        <v>569</v>
      </c>
      <c r="D1915" s="18" t="n">
        <v>12</v>
      </c>
      <c r="E1915" s="18" t="n">
        <v>0</v>
      </c>
      <c r="G1915" s="30" t="n">
        <f aca="true">IFERROR(MATCH(TRUE(),INDEX(ISBLANK(OFFSET(G1916,0,1,1,200)),0,0),0)-1,200)</f>
        <v>1</v>
      </c>
      <c r="H1915" s="12" t="s">
        <v>787</v>
      </c>
      <c r="J1915" s="30" t="n">
        <f aca="true">IFERROR(MATCH(TRUE(),INDEX(ISBLANK(OFFSET(J1916,0,1,1,200)),0,0),0)-1,200)</f>
        <v>0</v>
      </c>
      <c r="K1915" s="12"/>
      <c r="L1915" s="31"/>
      <c r="M1915" s="31"/>
      <c r="N1915" s="32" t="s">
        <v>12</v>
      </c>
      <c r="O1915" s="31" t="n">
        <v>1</v>
      </c>
      <c r="P1915" s="30" t="n">
        <f aca="true">IFERROR(MATCH(TRUE(),INDEX(ISBLANK(OFFSET(P1915,0,1,1,200)),0,0),0)-1,200)</f>
        <v>1</v>
      </c>
      <c r="Q1915" s="33" t="n">
        <v>1</v>
      </c>
      <c r="S1915" s="30" t="n">
        <f aca="true">IFERROR(MATCH(TRUE(),INDEX(ISBLANK(OFFSET(S1916,0,1,1,200)),0,0),0)-1,200)</f>
        <v>0</v>
      </c>
      <c r="T1915" s="12"/>
    </row>
    <row r="1916" customFormat="false" ht="12.8" hidden="false" customHeight="false" outlineLevel="0" collapsed="false">
      <c r="A1916" s="1"/>
      <c r="B1916" s="1"/>
      <c r="C1916" s="1"/>
      <c r="G1916" s="1"/>
      <c r="H1916" s="12" t="s">
        <v>788</v>
      </c>
      <c r="K1916" s="12"/>
      <c r="T1916" s="12"/>
    </row>
    <row r="1917" customFormat="false" ht="12.8" hidden="false" customHeight="false" outlineLevel="0" collapsed="false">
      <c r="A1917" s="1"/>
      <c r="B1917" s="1"/>
      <c r="C1917" s="1"/>
      <c r="G1917" s="1"/>
      <c r="H1917" s="18" t="n">
        <v>1</v>
      </c>
      <c r="K1917" s="12"/>
    </row>
    <row r="1918" customFormat="false" ht="39.75" hidden="false" customHeight="false" outlineLevel="0" collapsed="false">
      <c r="A1918" s="28" t="s">
        <v>19</v>
      </c>
      <c r="B1918" s="28" t="s">
        <v>771</v>
      </c>
      <c r="C1918" s="28" t="s">
        <v>772</v>
      </c>
      <c r="D1918" s="28" t="s">
        <v>773</v>
      </c>
      <c r="E1918" s="28" t="s">
        <v>774</v>
      </c>
      <c r="G1918" s="28" t="s">
        <v>775</v>
      </c>
      <c r="H1918" s="28" t="s">
        <v>776</v>
      </c>
      <c r="J1918" s="28" t="s">
        <v>777</v>
      </c>
      <c r="K1918" s="28" t="s">
        <v>778</v>
      </c>
      <c r="L1918" s="28" t="s">
        <v>779</v>
      </c>
      <c r="M1918" s="28" t="s">
        <v>780</v>
      </c>
      <c r="N1918" s="28" t="s">
        <v>781</v>
      </c>
      <c r="O1918" s="28" t="s">
        <v>782</v>
      </c>
      <c r="P1918" s="28" t="s">
        <v>783</v>
      </c>
      <c r="Q1918" s="28" t="s">
        <v>784</v>
      </c>
      <c r="S1918" s="28" t="s">
        <v>785</v>
      </c>
      <c r="T1918" s="28" t="s">
        <v>786</v>
      </c>
    </row>
    <row r="1919" customFormat="false" ht="12.8" hidden="false" customHeight="false" outlineLevel="0" collapsed="false">
      <c r="A1919" s="29" t="s">
        <v>732</v>
      </c>
      <c r="B1919" s="16" t="s">
        <v>574</v>
      </c>
      <c r="C1919" s="16" t="s">
        <v>575</v>
      </c>
      <c r="D1919" s="18" t="n">
        <v>12</v>
      </c>
      <c r="E1919" s="18" t="n">
        <v>0</v>
      </c>
      <c r="G1919" s="30" t="n">
        <f aca="true">IFERROR(MATCH(TRUE(),INDEX(ISBLANK(OFFSET(G1920,0,1,1,200)),0,0),0)-1,200)</f>
        <v>1</v>
      </c>
      <c r="H1919" s="12" t="s">
        <v>787</v>
      </c>
      <c r="J1919" s="30" t="n">
        <f aca="true">IFERROR(MATCH(TRUE(),INDEX(ISBLANK(OFFSET(J1920,0,1,1,200)),0,0),0)-1,200)</f>
        <v>0</v>
      </c>
      <c r="K1919" s="12"/>
      <c r="L1919" s="31"/>
      <c r="M1919" s="31"/>
      <c r="N1919" s="32" t="s">
        <v>12</v>
      </c>
      <c r="O1919" s="31" t="n">
        <v>1</v>
      </c>
      <c r="P1919" s="30" t="n">
        <f aca="true">IFERROR(MATCH(TRUE(),INDEX(ISBLANK(OFFSET(P1919,0,1,1,200)),0,0),0)-1,200)</f>
        <v>1</v>
      </c>
      <c r="Q1919" s="33" t="n">
        <v>1</v>
      </c>
      <c r="S1919" s="30" t="n">
        <f aca="true">IFERROR(MATCH(TRUE(),INDEX(ISBLANK(OFFSET(S1920,0,1,1,200)),0,0),0)-1,200)</f>
        <v>0</v>
      </c>
      <c r="T1919" s="12"/>
    </row>
    <row r="1920" customFormat="false" ht="12.8" hidden="false" customHeight="false" outlineLevel="0" collapsed="false">
      <c r="A1920" s="1"/>
      <c r="B1920" s="1"/>
      <c r="C1920" s="1"/>
      <c r="G1920" s="1"/>
      <c r="H1920" s="12" t="s">
        <v>788</v>
      </c>
      <c r="K1920" s="12"/>
      <c r="T1920" s="12"/>
    </row>
    <row r="1921" customFormat="false" ht="12.8" hidden="false" customHeight="false" outlineLevel="0" collapsed="false">
      <c r="A1921" s="1"/>
      <c r="B1921" s="1"/>
      <c r="C1921" s="1"/>
      <c r="G1921" s="1"/>
      <c r="H1921" s="18" t="n">
        <v>1</v>
      </c>
      <c r="K1921" s="12"/>
    </row>
    <row r="1922" customFormat="false" ht="39.75" hidden="false" customHeight="false" outlineLevel="0" collapsed="false">
      <c r="A1922" s="28" t="s">
        <v>19</v>
      </c>
      <c r="B1922" s="28" t="s">
        <v>771</v>
      </c>
      <c r="C1922" s="28" t="s">
        <v>772</v>
      </c>
      <c r="D1922" s="28" t="s">
        <v>773</v>
      </c>
      <c r="E1922" s="28" t="s">
        <v>774</v>
      </c>
      <c r="G1922" s="28" t="s">
        <v>775</v>
      </c>
      <c r="H1922" s="28" t="s">
        <v>776</v>
      </c>
      <c r="J1922" s="28" t="s">
        <v>777</v>
      </c>
      <c r="K1922" s="28" t="s">
        <v>778</v>
      </c>
      <c r="L1922" s="28" t="s">
        <v>779</v>
      </c>
      <c r="M1922" s="28" t="s">
        <v>780</v>
      </c>
      <c r="N1922" s="28" t="s">
        <v>781</v>
      </c>
      <c r="O1922" s="28" t="s">
        <v>782</v>
      </c>
      <c r="P1922" s="28" t="s">
        <v>783</v>
      </c>
      <c r="Q1922" s="28" t="s">
        <v>784</v>
      </c>
      <c r="S1922" s="28" t="s">
        <v>785</v>
      </c>
      <c r="T1922" s="28" t="s">
        <v>786</v>
      </c>
    </row>
    <row r="1923" customFormat="false" ht="12.8" hidden="false" customHeight="false" outlineLevel="0" collapsed="false">
      <c r="A1923" s="29" t="s">
        <v>732</v>
      </c>
      <c r="B1923" s="16" t="s">
        <v>580</v>
      </c>
      <c r="C1923" s="16" t="s">
        <v>581</v>
      </c>
      <c r="D1923" s="18" t="n">
        <v>12</v>
      </c>
      <c r="E1923" s="18" t="n">
        <v>0</v>
      </c>
      <c r="G1923" s="30" t="n">
        <f aca="true">IFERROR(MATCH(TRUE(),INDEX(ISBLANK(OFFSET(G1924,0,1,1,200)),0,0),0)-1,200)</f>
        <v>1</v>
      </c>
      <c r="H1923" s="12" t="s">
        <v>787</v>
      </c>
      <c r="J1923" s="30" t="n">
        <f aca="true">IFERROR(MATCH(TRUE(),INDEX(ISBLANK(OFFSET(J1924,0,1,1,200)),0,0),0)-1,200)</f>
        <v>0</v>
      </c>
      <c r="K1923" s="12"/>
      <c r="L1923" s="31"/>
      <c r="M1923" s="31"/>
      <c r="N1923" s="32" t="s">
        <v>12</v>
      </c>
      <c r="O1923" s="31" t="n">
        <v>1</v>
      </c>
      <c r="P1923" s="30" t="n">
        <f aca="true">IFERROR(MATCH(TRUE(),INDEX(ISBLANK(OFFSET(P1923,0,1,1,200)),0,0),0)-1,200)</f>
        <v>1</v>
      </c>
      <c r="Q1923" s="33" t="n">
        <v>1</v>
      </c>
      <c r="S1923" s="30" t="n">
        <f aca="true">IFERROR(MATCH(TRUE(),INDEX(ISBLANK(OFFSET(S1924,0,1,1,200)),0,0),0)-1,200)</f>
        <v>0</v>
      </c>
      <c r="T1923" s="12"/>
    </row>
    <row r="1924" customFormat="false" ht="12.8" hidden="false" customHeight="false" outlineLevel="0" collapsed="false">
      <c r="A1924" s="1"/>
      <c r="B1924" s="1"/>
      <c r="C1924" s="1"/>
      <c r="G1924" s="1"/>
      <c r="H1924" s="12" t="s">
        <v>788</v>
      </c>
      <c r="K1924" s="12"/>
      <c r="T1924" s="12"/>
    </row>
    <row r="1925" customFormat="false" ht="12.8" hidden="false" customHeight="false" outlineLevel="0" collapsed="false">
      <c r="A1925" s="1"/>
      <c r="B1925" s="1"/>
      <c r="C1925" s="1"/>
      <c r="G1925" s="1"/>
      <c r="H1925" s="18" t="n">
        <v>2</v>
      </c>
      <c r="K1925" s="12"/>
    </row>
    <row r="1926" customFormat="false" ht="39.75" hidden="false" customHeight="false" outlineLevel="0" collapsed="false">
      <c r="A1926" s="28" t="s">
        <v>19</v>
      </c>
      <c r="B1926" s="28" t="s">
        <v>771</v>
      </c>
      <c r="C1926" s="28" t="s">
        <v>772</v>
      </c>
      <c r="D1926" s="28" t="s">
        <v>773</v>
      </c>
      <c r="E1926" s="28" t="s">
        <v>774</v>
      </c>
      <c r="G1926" s="28" t="s">
        <v>775</v>
      </c>
      <c r="H1926" s="28" t="s">
        <v>776</v>
      </c>
      <c r="J1926" s="28" t="s">
        <v>777</v>
      </c>
      <c r="K1926" s="28" t="s">
        <v>778</v>
      </c>
      <c r="L1926" s="28" t="s">
        <v>779</v>
      </c>
      <c r="M1926" s="28" t="s">
        <v>780</v>
      </c>
      <c r="N1926" s="28" t="s">
        <v>781</v>
      </c>
      <c r="O1926" s="28" t="s">
        <v>782</v>
      </c>
      <c r="P1926" s="28" t="s">
        <v>783</v>
      </c>
      <c r="Q1926" s="28" t="s">
        <v>784</v>
      </c>
      <c r="S1926" s="28" t="s">
        <v>785</v>
      </c>
      <c r="T1926" s="28" t="s">
        <v>786</v>
      </c>
    </row>
    <row r="1927" customFormat="false" ht="12.8" hidden="false" customHeight="false" outlineLevel="0" collapsed="false">
      <c r="A1927" s="29" t="s">
        <v>732</v>
      </c>
      <c r="B1927" s="16" t="s">
        <v>586</v>
      </c>
      <c r="C1927" s="16" t="s">
        <v>587</v>
      </c>
      <c r="D1927" s="18" t="n">
        <v>12</v>
      </c>
      <c r="E1927" s="18" t="n">
        <v>0</v>
      </c>
      <c r="G1927" s="30" t="n">
        <f aca="true">IFERROR(MATCH(TRUE(),INDEX(ISBLANK(OFFSET(G1928,0,1,1,200)),0,0),0)-1,200)</f>
        <v>1</v>
      </c>
      <c r="H1927" s="12" t="s">
        <v>787</v>
      </c>
      <c r="J1927" s="30" t="n">
        <f aca="true">IFERROR(MATCH(TRUE(),INDEX(ISBLANK(OFFSET(J1928,0,1,1,200)),0,0),0)-1,200)</f>
        <v>0</v>
      </c>
      <c r="K1927" s="12"/>
      <c r="L1927" s="31"/>
      <c r="M1927" s="31"/>
      <c r="N1927" s="32" t="s">
        <v>12</v>
      </c>
      <c r="O1927" s="31" t="n">
        <v>1</v>
      </c>
      <c r="P1927" s="30" t="n">
        <f aca="true">IFERROR(MATCH(TRUE(),INDEX(ISBLANK(OFFSET(P1927,0,1,1,200)),0,0),0)-1,200)</f>
        <v>1</v>
      </c>
      <c r="Q1927" s="33" t="n">
        <v>1</v>
      </c>
      <c r="S1927" s="30" t="n">
        <f aca="true">IFERROR(MATCH(TRUE(),INDEX(ISBLANK(OFFSET(S1928,0,1,1,200)),0,0),0)-1,200)</f>
        <v>0</v>
      </c>
      <c r="T1927" s="12"/>
    </row>
    <row r="1928" customFormat="false" ht="12.8" hidden="false" customHeight="false" outlineLevel="0" collapsed="false">
      <c r="A1928" s="1"/>
      <c r="B1928" s="1"/>
      <c r="C1928" s="1"/>
      <c r="G1928" s="1"/>
      <c r="H1928" s="12" t="s">
        <v>788</v>
      </c>
      <c r="K1928" s="12"/>
      <c r="T1928" s="12"/>
    </row>
    <row r="1929" customFormat="false" ht="12.8" hidden="false" customHeight="false" outlineLevel="0" collapsed="false">
      <c r="A1929" s="1"/>
      <c r="B1929" s="1"/>
      <c r="C1929" s="1"/>
      <c r="G1929" s="1"/>
      <c r="H1929" s="18" t="n">
        <v>3</v>
      </c>
      <c r="K1929" s="12"/>
    </row>
    <row r="1930" customFormat="false" ht="39.75" hidden="false" customHeight="false" outlineLevel="0" collapsed="false">
      <c r="A1930" s="28" t="s">
        <v>19</v>
      </c>
      <c r="B1930" s="28" t="s">
        <v>771</v>
      </c>
      <c r="C1930" s="28" t="s">
        <v>772</v>
      </c>
      <c r="D1930" s="28" t="s">
        <v>773</v>
      </c>
      <c r="E1930" s="28" t="s">
        <v>774</v>
      </c>
      <c r="G1930" s="28" t="s">
        <v>775</v>
      </c>
      <c r="H1930" s="28" t="s">
        <v>776</v>
      </c>
      <c r="J1930" s="28" t="s">
        <v>777</v>
      </c>
      <c r="K1930" s="28" t="s">
        <v>778</v>
      </c>
      <c r="L1930" s="28" t="s">
        <v>779</v>
      </c>
      <c r="M1930" s="28" t="s">
        <v>780</v>
      </c>
      <c r="N1930" s="28" t="s">
        <v>781</v>
      </c>
      <c r="O1930" s="28" t="s">
        <v>782</v>
      </c>
      <c r="P1930" s="28" t="s">
        <v>783</v>
      </c>
      <c r="Q1930" s="28" t="s">
        <v>784</v>
      </c>
      <c r="S1930" s="28" t="s">
        <v>785</v>
      </c>
      <c r="T1930" s="28" t="s">
        <v>786</v>
      </c>
    </row>
    <row r="1931" customFormat="false" ht="12.8" hidden="false" customHeight="false" outlineLevel="0" collapsed="false">
      <c r="A1931" s="29" t="s">
        <v>732</v>
      </c>
      <c r="B1931" s="16" t="s">
        <v>592</v>
      </c>
      <c r="C1931" s="16" t="s">
        <v>593</v>
      </c>
      <c r="D1931" s="18" t="n">
        <v>12</v>
      </c>
      <c r="E1931" s="18" t="n">
        <v>0</v>
      </c>
      <c r="G1931" s="30" t="n">
        <f aca="true">IFERROR(MATCH(TRUE(),INDEX(ISBLANK(OFFSET(G1932,0,1,1,200)),0,0),0)-1,200)</f>
        <v>1</v>
      </c>
      <c r="H1931" s="12" t="s">
        <v>787</v>
      </c>
      <c r="J1931" s="30" t="n">
        <f aca="true">IFERROR(MATCH(TRUE(),INDEX(ISBLANK(OFFSET(J1932,0,1,1,200)),0,0),0)-1,200)</f>
        <v>0</v>
      </c>
      <c r="K1931" s="12"/>
      <c r="L1931" s="31"/>
      <c r="M1931" s="31"/>
      <c r="N1931" s="32" t="s">
        <v>12</v>
      </c>
      <c r="O1931" s="31" t="n">
        <v>1</v>
      </c>
      <c r="P1931" s="30" t="n">
        <f aca="true">IFERROR(MATCH(TRUE(),INDEX(ISBLANK(OFFSET(P1931,0,1,1,200)),0,0),0)-1,200)</f>
        <v>1</v>
      </c>
      <c r="Q1931" s="33" t="n">
        <v>1</v>
      </c>
      <c r="S1931" s="30" t="n">
        <f aca="true">IFERROR(MATCH(TRUE(),INDEX(ISBLANK(OFFSET(S1932,0,1,1,200)),0,0),0)-1,200)</f>
        <v>0</v>
      </c>
      <c r="T1931" s="12"/>
    </row>
    <row r="1932" customFormat="false" ht="12.8" hidden="false" customHeight="false" outlineLevel="0" collapsed="false">
      <c r="A1932" s="1"/>
      <c r="B1932" s="1"/>
      <c r="C1932" s="1"/>
      <c r="G1932" s="1"/>
      <c r="H1932" s="12" t="s">
        <v>788</v>
      </c>
      <c r="K1932" s="12"/>
      <c r="T1932" s="12"/>
    </row>
    <row r="1933" customFormat="false" ht="12.8" hidden="false" customHeight="false" outlineLevel="0" collapsed="false">
      <c r="A1933" s="1"/>
      <c r="B1933" s="1"/>
      <c r="C1933" s="1"/>
      <c r="G1933" s="1"/>
      <c r="H1933" s="18" t="n">
        <v>2</v>
      </c>
      <c r="K1933" s="12"/>
    </row>
    <row r="1934" customFormat="false" ht="39.75" hidden="false" customHeight="false" outlineLevel="0" collapsed="false">
      <c r="A1934" s="28" t="s">
        <v>19</v>
      </c>
      <c r="B1934" s="28" t="s">
        <v>771</v>
      </c>
      <c r="C1934" s="28" t="s">
        <v>772</v>
      </c>
      <c r="D1934" s="28" t="s">
        <v>773</v>
      </c>
      <c r="E1934" s="28" t="s">
        <v>774</v>
      </c>
      <c r="G1934" s="28" t="s">
        <v>775</v>
      </c>
      <c r="H1934" s="28" t="s">
        <v>776</v>
      </c>
      <c r="J1934" s="28" t="s">
        <v>777</v>
      </c>
      <c r="K1934" s="28" t="s">
        <v>778</v>
      </c>
      <c r="L1934" s="28" t="s">
        <v>779</v>
      </c>
      <c r="M1934" s="28" t="s">
        <v>780</v>
      </c>
      <c r="N1934" s="28" t="s">
        <v>781</v>
      </c>
      <c r="O1934" s="28" t="s">
        <v>782</v>
      </c>
      <c r="P1934" s="28" t="s">
        <v>783</v>
      </c>
      <c r="Q1934" s="28" t="s">
        <v>784</v>
      </c>
      <c r="S1934" s="28" t="s">
        <v>785</v>
      </c>
      <c r="T1934" s="28" t="s">
        <v>786</v>
      </c>
    </row>
    <row r="1935" customFormat="false" ht="12.8" hidden="false" customHeight="false" outlineLevel="0" collapsed="false">
      <c r="A1935" s="29" t="s">
        <v>733</v>
      </c>
      <c r="B1935" s="16" t="s">
        <v>598</v>
      </c>
      <c r="C1935" s="16" t="s">
        <v>599</v>
      </c>
      <c r="D1935" s="18" t="n">
        <v>12</v>
      </c>
      <c r="E1935" s="18" t="n">
        <v>0</v>
      </c>
      <c r="G1935" s="30" t="n">
        <f aca="true">IFERROR(MATCH(TRUE(),INDEX(ISBLANK(OFFSET(G1936,0,1,1,200)),0,0),0)-1,200)</f>
        <v>1</v>
      </c>
      <c r="H1935" s="12" t="s">
        <v>787</v>
      </c>
      <c r="J1935" s="30" t="n">
        <f aca="true">IFERROR(MATCH(TRUE(),INDEX(ISBLANK(OFFSET(J1936,0,1,1,200)),0,0),0)-1,200)</f>
        <v>0</v>
      </c>
      <c r="K1935" s="12"/>
      <c r="L1935" s="31"/>
      <c r="M1935" s="31"/>
      <c r="N1935" s="32" t="s">
        <v>12</v>
      </c>
      <c r="O1935" s="31" t="n">
        <v>1</v>
      </c>
      <c r="P1935" s="30" t="n">
        <f aca="true">IFERROR(MATCH(TRUE(),INDEX(ISBLANK(OFFSET(P1935,0,1,1,200)),0,0),0)-1,200)</f>
        <v>1</v>
      </c>
      <c r="Q1935" s="33" t="n">
        <v>1</v>
      </c>
      <c r="S1935" s="30" t="n">
        <f aca="true">IFERROR(MATCH(TRUE(),INDEX(ISBLANK(OFFSET(S1936,0,1,1,200)),0,0),0)-1,200)</f>
        <v>0</v>
      </c>
      <c r="T1935" s="12"/>
    </row>
    <row r="1936" customFormat="false" ht="12.8" hidden="false" customHeight="false" outlineLevel="0" collapsed="false">
      <c r="A1936" s="1"/>
      <c r="B1936" s="1"/>
      <c r="C1936" s="1"/>
      <c r="G1936" s="1"/>
      <c r="H1936" s="12" t="s">
        <v>788</v>
      </c>
      <c r="K1936" s="12"/>
      <c r="T1936" s="12"/>
    </row>
    <row r="1937" customFormat="false" ht="12.8" hidden="false" customHeight="false" outlineLevel="0" collapsed="false">
      <c r="A1937" s="1"/>
      <c r="B1937" s="1"/>
      <c r="C1937" s="1"/>
      <c r="G1937" s="1"/>
      <c r="H1937" s="18" t="n">
        <v>0</v>
      </c>
      <c r="K1937" s="12"/>
    </row>
    <row r="1938" customFormat="false" ht="39.75" hidden="false" customHeight="false" outlineLevel="0" collapsed="false">
      <c r="A1938" s="28" t="s">
        <v>19</v>
      </c>
      <c r="B1938" s="28" t="s">
        <v>771</v>
      </c>
      <c r="C1938" s="28" t="s">
        <v>772</v>
      </c>
      <c r="D1938" s="28" t="s">
        <v>773</v>
      </c>
      <c r="E1938" s="28" t="s">
        <v>774</v>
      </c>
      <c r="G1938" s="28" t="s">
        <v>775</v>
      </c>
      <c r="H1938" s="28" t="s">
        <v>776</v>
      </c>
      <c r="J1938" s="28" t="s">
        <v>777</v>
      </c>
      <c r="K1938" s="28" t="s">
        <v>778</v>
      </c>
      <c r="L1938" s="28" t="s">
        <v>779</v>
      </c>
      <c r="M1938" s="28" t="s">
        <v>780</v>
      </c>
      <c r="N1938" s="28" t="s">
        <v>781</v>
      </c>
      <c r="O1938" s="28" t="s">
        <v>782</v>
      </c>
      <c r="P1938" s="28" t="s">
        <v>783</v>
      </c>
      <c r="Q1938" s="28" t="s">
        <v>784</v>
      </c>
      <c r="S1938" s="28" t="s">
        <v>785</v>
      </c>
      <c r="T1938" s="28" t="s">
        <v>786</v>
      </c>
    </row>
    <row r="1939" customFormat="false" ht="12.8" hidden="false" customHeight="false" outlineLevel="0" collapsed="false">
      <c r="A1939" s="29" t="s">
        <v>733</v>
      </c>
      <c r="B1939" s="16" t="s">
        <v>610</v>
      </c>
      <c r="C1939" s="16" t="s">
        <v>611</v>
      </c>
      <c r="D1939" s="18" t="n">
        <v>12</v>
      </c>
      <c r="E1939" s="18" t="n">
        <v>0</v>
      </c>
      <c r="G1939" s="30" t="n">
        <f aca="true">IFERROR(MATCH(TRUE(),INDEX(ISBLANK(OFFSET(G1940,0,1,1,200)),0,0),0)-1,200)</f>
        <v>1</v>
      </c>
      <c r="H1939" s="12" t="s">
        <v>787</v>
      </c>
      <c r="J1939" s="30" t="n">
        <f aca="true">IFERROR(MATCH(TRUE(),INDEX(ISBLANK(OFFSET(J1940,0,1,1,200)),0,0),0)-1,200)</f>
        <v>0</v>
      </c>
      <c r="K1939" s="12"/>
      <c r="L1939" s="31"/>
      <c r="M1939" s="31"/>
      <c r="N1939" s="32" t="s">
        <v>12</v>
      </c>
      <c r="O1939" s="31" t="n">
        <v>1</v>
      </c>
      <c r="P1939" s="30" t="n">
        <f aca="true">IFERROR(MATCH(TRUE(),INDEX(ISBLANK(OFFSET(P1939,0,1,1,200)),0,0),0)-1,200)</f>
        <v>1</v>
      </c>
      <c r="Q1939" s="33" t="n">
        <v>1</v>
      </c>
      <c r="S1939" s="30" t="n">
        <f aca="true">IFERROR(MATCH(TRUE(),INDEX(ISBLANK(OFFSET(S1940,0,1,1,200)),0,0),0)-1,200)</f>
        <v>0</v>
      </c>
      <c r="T1939" s="12"/>
    </row>
    <row r="1940" customFormat="false" ht="12.8" hidden="false" customHeight="false" outlineLevel="0" collapsed="false">
      <c r="A1940" s="1"/>
      <c r="B1940" s="1"/>
      <c r="C1940" s="1"/>
      <c r="G1940" s="1"/>
      <c r="H1940" s="12" t="s">
        <v>788</v>
      </c>
      <c r="K1940" s="12"/>
      <c r="T1940" s="12"/>
    </row>
    <row r="1941" customFormat="false" ht="12.8" hidden="false" customHeight="false" outlineLevel="0" collapsed="false">
      <c r="A1941" s="1"/>
      <c r="B1941" s="1"/>
      <c r="C1941" s="1"/>
      <c r="G1941" s="1"/>
      <c r="H1941" s="18" t="n">
        <v>0</v>
      </c>
      <c r="K1941" s="12"/>
    </row>
    <row r="1942" customFormat="false" ht="39.75" hidden="false" customHeight="false" outlineLevel="0" collapsed="false">
      <c r="A1942" s="28" t="s">
        <v>19</v>
      </c>
      <c r="B1942" s="28" t="s">
        <v>771</v>
      </c>
      <c r="C1942" s="28" t="s">
        <v>772</v>
      </c>
      <c r="D1942" s="28" t="s">
        <v>773</v>
      </c>
      <c r="E1942" s="28" t="s">
        <v>774</v>
      </c>
      <c r="G1942" s="28" t="s">
        <v>775</v>
      </c>
      <c r="H1942" s="28" t="s">
        <v>776</v>
      </c>
      <c r="J1942" s="28" t="s">
        <v>777</v>
      </c>
      <c r="K1942" s="28" t="s">
        <v>778</v>
      </c>
      <c r="L1942" s="28" t="s">
        <v>779</v>
      </c>
      <c r="M1942" s="28" t="s">
        <v>780</v>
      </c>
      <c r="N1942" s="28" t="s">
        <v>781</v>
      </c>
      <c r="O1942" s="28" t="s">
        <v>782</v>
      </c>
      <c r="P1942" s="28" t="s">
        <v>783</v>
      </c>
      <c r="Q1942" s="28" t="s">
        <v>784</v>
      </c>
      <c r="S1942" s="28" t="s">
        <v>785</v>
      </c>
      <c r="T1942" s="28" t="s">
        <v>786</v>
      </c>
    </row>
    <row r="1943" customFormat="false" ht="12.8" hidden="false" customHeight="false" outlineLevel="0" collapsed="false">
      <c r="A1943" s="29" t="s">
        <v>733</v>
      </c>
      <c r="B1943" s="16" t="s">
        <v>616</v>
      </c>
      <c r="C1943" s="16" t="s">
        <v>617</v>
      </c>
      <c r="D1943" s="18" t="n">
        <v>12</v>
      </c>
      <c r="E1943" s="18" t="n">
        <v>0</v>
      </c>
      <c r="G1943" s="30" t="n">
        <f aca="true">IFERROR(MATCH(TRUE(),INDEX(ISBLANK(OFFSET(G1944,0,1,1,200)),0,0),0)-1,200)</f>
        <v>1</v>
      </c>
      <c r="H1943" s="12" t="s">
        <v>787</v>
      </c>
      <c r="J1943" s="30" t="n">
        <f aca="true">IFERROR(MATCH(TRUE(),INDEX(ISBLANK(OFFSET(J1944,0,1,1,200)),0,0),0)-1,200)</f>
        <v>0</v>
      </c>
      <c r="K1943" s="12"/>
      <c r="L1943" s="31"/>
      <c r="M1943" s="31"/>
      <c r="N1943" s="32" t="s">
        <v>12</v>
      </c>
      <c r="O1943" s="31" t="n">
        <v>1</v>
      </c>
      <c r="P1943" s="30" t="n">
        <f aca="true">IFERROR(MATCH(TRUE(),INDEX(ISBLANK(OFFSET(P1943,0,1,1,200)),0,0),0)-1,200)</f>
        <v>1</v>
      </c>
      <c r="Q1943" s="33" t="n">
        <v>1</v>
      </c>
      <c r="S1943" s="30" t="n">
        <f aca="true">IFERROR(MATCH(TRUE(),INDEX(ISBLANK(OFFSET(S1944,0,1,1,200)),0,0),0)-1,200)</f>
        <v>0</v>
      </c>
      <c r="T1943" s="12"/>
    </row>
    <row r="1944" customFormat="false" ht="12.8" hidden="false" customHeight="false" outlineLevel="0" collapsed="false">
      <c r="A1944" s="1"/>
      <c r="B1944" s="1"/>
      <c r="C1944" s="1"/>
      <c r="G1944" s="1"/>
      <c r="H1944" s="12" t="s">
        <v>788</v>
      </c>
      <c r="K1944" s="12"/>
      <c r="T1944" s="12"/>
    </row>
    <row r="1945" customFormat="false" ht="12.8" hidden="false" customHeight="false" outlineLevel="0" collapsed="false">
      <c r="A1945" s="1"/>
      <c r="B1945" s="1"/>
      <c r="C1945" s="1"/>
      <c r="G1945" s="1"/>
      <c r="H1945" s="18" t="n">
        <v>0</v>
      </c>
      <c r="K1945" s="12"/>
    </row>
    <row r="1946" customFormat="false" ht="39.75" hidden="false" customHeight="false" outlineLevel="0" collapsed="false">
      <c r="A1946" s="28" t="s">
        <v>19</v>
      </c>
      <c r="B1946" s="28" t="s">
        <v>771</v>
      </c>
      <c r="C1946" s="28" t="s">
        <v>772</v>
      </c>
      <c r="D1946" s="28" t="s">
        <v>773</v>
      </c>
      <c r="E1946" s="28" t="s">
        <v>774</v>
      </c>
      <c r="G1946" s="28" t="s">
        <v>775</v>
      </c>
      <c r="H1946" s="28" t="s">
        <v>776</v>
      </c>
      <c r="J1946" s="28" t="s">
        <v>777</v>
      </c>
      <c r="K1946" s="28" t="s">
        <v>778</v>
      </c>
      <c r="L1946" s="28" t="s">
        <v>779</v>
      </c>
      <c r="M1946" s="28" t="s">
        <v>780</v>
      </c>
      <c r="N1946" s="28" t="s">
        <v>781</v>
      </c>
      <c r="O1946" s="28" t="s">
        <v>782</v>
      </c>
      <c r="P1946" s="28" t="s">
        <v>783</v>
      </c>
      <c r="Q1946" s="28" t="s">
        <v>784</v>
      </c>
      <c r="S1946" s="28" t="s">
        <v>785</v>
      </c>
      <c r="T1946" s="28" t="s">
        <v>786</v>
      </c>
    </row>
    <row r="1947" customFormat="false" ht="12.8" hidden="false" customHeight="false" outlineLevel="0" collapsed="false">
      <c r="A1947" s="29" t="s">
        <v>733</v>
      </c>
      <c r="B1947" s="16" t="s">
        <v>622</v>
      </c>
      <c r="C1947" s="16" t="s">
        <v>623</v>
      </c>
      <c r="D1947" s="18" t="n">
        <v>12</v>
      </c>
      <c r="E1947" s="18" t="n">
        <v>0</v>
      </c>
      <c r="G1947" s="30" t="n">
        <f aca="true">IFERROR(MATCH(TRUE(),INDEX(ISBLANK(OFFSET(G1948,0,1,1,200)),0,0),0)-1,200)</f>
        <v>1</v>
      </c>
      <c r="H1947" s="12" t="s">
        <v>787</v>
      </c>
      <c r="J1947" s="30" t="n">
        <f aca="true">IFERROR(MATCH(TRUE(),INDEX(ISBLANK(OFFSET(J1948,0,1,1,200)),0,0),0)-1,200)</f>
        <v>0</v>
      </c>
      <c r="K1947" s="12"/>
      <c r="L1947" s="31"/>
      <c r="M1947" s="31"/>
      <c r="N1947" s="32" t="s">
        <v>12</v>
      </c>
      <c r="O1947" s="31" t="n">
        <v>1</v>
      </c>
      <c r="P1947" s="30" t="n">
        <f aca="true">IFERROR(MATCH(TRUE(),INDEX(ISBLANK(OFFSET(P1947,0,1,1,200)),0,0),0)-1,200)</f>
        <v>1</v>
      </c>
      <c r="Q1947" s="33" t="n">
        <v>1</v>
      </c>
      <c r="S1947" s="30" t="n">
        <f aca="true">IFERROR(MATCH(TRUE(),INDEX(ISBLANK(OFFSET(S1948,0,1,1,200)),0,0),0)-1,200)</f>
        <v>0</v>
      </c>
      <c r="T1947" s="12"/>
    </row>
    <row r="1948" customFormat="false" ht="12.8" hidden="false" customHeight="false" outlineLevel="0" collapsed="false">
      <c r="A1948" s="1"/>
      <c r="B1948" s="1"/>
      <c r="C1948" s="1"/>
      <c r="G1948" s="1"/>
      <c r="H1948" s="12" t="s">
        <v>788</v>
      </c>
      <c r="K1948" s="12"/>
      <c r="T1948" s="12"/>
    </row>
    <row r="1949" customFormat="false" ht="12.8" hidden="false" customHeight="false" outlineLevel="0" collapsed="false">
      <c r="A1949" s="1"/>
      <c r="B1949" s="1"/>
      <c r="C1949" s="1"/>
      <c r="G1949" s="1"/>
      <c r="H1949" s="18" t="n">
        <v>0</v>
      </c>
      <c r="K1949" s="12"/>
    </row>
    <row r="1950" customFormat="false" ht="39.75" hidden="false" customHeight="false" outlineLevel="0" collapsed="false">
      <c r="A1950" s="28" t="s">
        <v>19</v>
      </c>
      <c r="B1950" s="28" t="s">
        <v>771</v>
      </c>
      <c r="C1950" s="28" t="s">
        <v>772</v>
      </c>
      <c r="D1950" s="28" t="s">
        <v>773</v>
      </c>
      <c r="E1950" s="28" t="s">
        <v>774</v>
      </c>
      <c r="G1950" s="28" t="s">
        <v>775</v>
      </c>
      <c r="H1950" s="28" t="s">
        <v>776</v>
      </c>
      <c r="J1950" s="28" t="s">
        <v>777</v>
      </c>
      <c r="K1950" s="28" t="s">
        <v>778</v>
      </c>
      <c r="L1950" s="28" t="s">
        <v>779</v>
      </c>
      <c r="M1950" s="28" t="s">
        <v>780</v>
      </c>
      <c r="N1950" s="28" t="s">
        <v>781</v>
      </c>
      <c r="O1950" s="28" t="s">
        <v>782</v>
      </c>
      <c r="P1950" s="28" t="s">
        <v>783</v>
      </c>
      <c r="Q1950" s="28" t="s">
        <v>784</v>
      </c>
      <c r="S1950" s="28" t="s">
        <v>785</v>
      </c>
      <c r="T1950" s="28" t="s">
        <v>786</v>
      </c>
    </row>
    <row r="1951" customFormat="false" ht="12.8" hidden="false" customHeight="false" outlineLevel="0" collapsed="false">
      <c r="A1951" s="29" t="s">
        <v>733</v>
      </c>
      <c r="B1951" s="16" t="s">
        <v>634</v>
      </c>
      <c r="C1951" s="16" t="s">
        <v>635</v>
      </c>
      <c r="D1951" s="18" t="n">
        <v>12</v>
      </c>
      <c r="E1951" s="18" t="n">
        <v>0</v>
      </c>
      <c r="G1951" s="30" t="n">
        <f aca="true">IFERROR(MATCH(TRUE(),INDEX(ISBLANK(OFFSET(G1952,0,1,1,200)),0,0),0)-1,200)</f>
        <v>1</v>
      </c>
      <c r="H1951" s="12" t="s">
        <v>787</v>
      </c>
      <c r="J1951" s="30" t="n">
        <f aca="true">IFERROR(MATCH(TRUE(),INDEX(ISBLANK(OFFSET(J1952,0,1,1,200)),0,0),0)-1,200)</f>
        <v>0</v>
      </c>
      <c r="K1951" s="12"/>
      <c r="L1951" s="31"/>
      <c r="M1951" s="31"/>
      <c r="N1951" s="32" t="s">
        <v>12</v>
      </c>
      <c r="O1951" s="31" t="n">
        <v>1</v>
      </c>
      <c r="P1951" s="30" t="n">
        <f aca="true">IFERROR(MATCH(TRUE(),INDEX(ISBLANK(OFFSET(P1951,0,1,1,200)),0,0),0)-1,200)</f>
        <v>1</v>
      </c>
      <c r="Q1951" s="33" t="n">
        <v>1</v>
      </c>
      <c r="S1951" s="30" t="n">
        <f aca="true">IFERROR(MATCH(TRUE(),INDEX(ISBLANK(OFFSET(S1952,0,1,1,200)),0,0),0)-1,200)</f>
        <v>0</v>
      </c>
      <c r="T1951" s="12"/>
    </row>
    <row r="1952" customFormat="false" ht="12.8" hidden="false" customHeight="false" outlineLevel="0" collapsed="false">
      <c r="A1952" s="1"/>
      <c r="B1952" s="1"/>
      <c r="C1952" s="1"/>
      <c r="G1952" s="1"/>
      <c r="H1952" s="12" t="s">
        <v>788</v>
      </c>
      <c r="K1952" s="12"/>
      <c r="T1952" s="12"/>
    </row>
    <row r="1953" customFormat="false" ht="12.8" hidden="false" customHeight="false" outlineLevel="0" collapsed="false">
      <c r="A1953" s="1"/>
      <c r="B1953" s="1"/>
      <c r="C1953" s="1"/>
      <c r="G1953" s="1"/>
      <c r="H1953" s="18" t="n">
        <v>0</v>
      </c>
      <c r="K1953" s="12"/>
    </row>
    <row r="1954" customFormat="false" ht="39.75" hidden="false" customHeight="false" outlineLevel="0" collapsed="false">
      <c r="A1954" s="28" t="s">
        <v>19</v>
      </c>
      <c r="B1954" s="28" t="s">
        <v>771</v>
      </c>
      <c r="C1954" s="28" t="s">
        <v>772</v>
      </c>
      <c r="D1954" s="28" t="s">
        <v>773</v>
      </c>
      <c r="E1954" s="28" t="s">
        <v>774</v>
      </c>
      <c r="G1954" s="28" t="s">
        <v>775</v>
      </c>
      <c r="H1954" s="28" t="s">
        <v>776</v>
      </c>
      <c r="J1954" s="28" t="s">
        <v>777</v>
      </c>
      <c r="K1954" s="28" t="s">
        <v>778</v>
      </c>
      <c r="L1954" s="28" t="s">
        <v>779</v>
      </c>
      <c r="M1954" s="28" t="s">
        <v>780</v>
      </c>
      <c r="N1954" s="28" t="s">
        <v>781</v>
      </c>
      <c r="O1954" s="28" t="s">
        <v>782</v>
      </c>
      <c r="P1954" s="28" t="s">
        <v>783</v>
      </c>
      <c r="Q1954" s="28" t="s">
        <v>784</v>
      </c>
      <c r="S1954" s="28" t="s">
        <v>785</v>
      </c>
      <c r="T1954" s="28" t="s">
        <v>786</v>
      </c>
    </row>
    <row r="1955" customFormat="false" ht="12.8" hidden="false" customHeight="false" outlineLevel="0" collapsed="false">
      <c r="A1955" s="29" t="s">
        <v>733</v>
      </c>
      <c r="B1955" s="16" t="s">
        <v>640</v>
      </c>
      <c r="C1955" s="16" t="s">
        <v>641</v>
      </c>
      <c r="D1955" s="18" t="n">
        <v>12</v>
      </c>
      <c r="E1955" s="18" t="n">
        <v>0</v>
      </c>
      <c r="G1955" s="30" t="n">
        <f aca="true">IFERROR(MATCH(TRUE(),INDEX(ISBLANK(OFFSET(G1956,0,1,1,200)),0,0),0)-1,200)</f>
        <v>1</v>
      </c>
      <c r="H1955" s="12" t="s">
        <v>787</v>
      </c>
      <c r="J1955" s="30" t="n">
        <f aca="true">IFERROR(MATCH(TRUE(),INDEX(ISBLANK(OFFSET(J1956,0,1,1,200)),0,0),0)-1,200)</f>
        <v>0</v>
      </c>
      <c r="K1955" s="12"/>
      <c r="L1955" s="31"/>
      <c r="M1955" s="31"/>
      <c r="N1955" s="32" t="s">
        <v>12</v>
      </c>
      <c r="O1955" s="31" t="n">
        <v>1</v>
      </c>
      <c r="P1955" s="30" t="n">
        <f aca="true">IFERROR(MATCH(TRUE(),INDEX(ISBLANK(OFFSET(P1955,0,1,1,200)),0,0),0)-1,200)</f>
        <v>1</v>
      </c>
      <c r="Q1955" s="33" t="n">
        <v>1</v>
      </c>
      <c r="S1955" s="30" t="n">
        <f aca="true">IFERROR(MATCH(TRUE(),INDEX(ISBLANK(OFFSET(S1956,0,1,1,200)),0,0),0)-1,200)</f>
        <v>0</v>
      </c>
      <c r="T1955" s="12"/>
    </row>
    <row r="1956" customFormat="false" ht="12.8" hidden="false" customHeight="false" outlineLevel="0" collapsed="false">
      <c r="A1956" s="1"/>
      <c r="B1956" s="1"/>
      <c r="C1956" s="1"/>
      <c r="G1956" s="1"/>
      <c r="H1956" s="12" t="s">
        <v>788</v>
      </c>
      <c r="K1956" s="12"/>
      <c r="T1956" s="12"/>
    </row>
    <row r="1957" customFormat="false" ht="12.8" hidden="false" customHeight="false" outlineLevel="0" collapsed="false">
      <c r="A1957" s="1"/>
      <c r="B1957" s="1"/>
      <c r="C1957" s="1"/>
      <c r="G1957" s="1"/>
      <c r="H1957" s="18" t="n">
        <v>0</v>
      </c>
      <c r="K1957" s="12"/>
    </row>
    <row r="1958" customFormat="false" ht="39.75" hidden="false" customHeight="false" outlineLevel="0" collapsed="false">
      <c r="A1958" s="28" t="s">
        <v>19</v>
      </c>
      <c r="B1958" s="28" t="s">
        <v>771</v>
      </c>
      <c r="C1958" s="28" t="s">
        <v>772</v>
      </c>
      <c r="D1958" s="28" t="s">
        <v>773</v>
      </c>
      <c r="E1958" s="28" t="s">
        <v>774</v>
      </c>
      <c r="G1958" s="28" t="s">
        <v>775</v>
      </c>
      <c r="H1958" s="28" t="s">
        <v>776</v>
      </c>
      <c r="J1958" s="28" t="s">
        <v>777</v>
      </c>
      <c r="K1958" s="28" t="s">
        <v>778</v>
      </c>
      <c r="L1958" s="28" t="s">
        <v>779</v>
      </c>
      <c r="M1958" s="28" t="s">
        <v>780</v>
      </c>
      <c r="N1958" s="28" t="s">
        <v>781</v>
      </c>
      <c r="O1958" s="28" t="s">
        <v>782</v>
      </c>
      <c r="P1958" s="28" t="s">
        <v>783</v>
      </c>
      <c r="Q1958" s="28" t="s">
        <v>784</v>
      </c>
      <c r="S1958" s="28" t="s">
        <v>785</v>
      </c>
      <c r="T1958" s="28" t="s">
        <v>786</v>
      </c>
    </row>
    <row r="1959" customFormat="false" ht="12.8" hidden="false" customHeight="false" outlineLevel="0" collapsed="false">
      <c r="A1959" s="29" t="s">
        <v>734</v>
      </c>
      <c r="B1959" s="16" t="s">
        <v>546</v>
      </c>
      <c r="C1959" s="16" t="s">
        <v>540</v>
      </c>
      <c r="D1959" s="18" t="n">
        <v>12</v>
      </c>
      <c r="E1959" s="18" t="n">
        <v>0</v>
      </c>
      <c r="G1959" s="30" t="n">
        <f aca="true">IFERROR(MATCH(TRUE(),INDEX(ISBLANK(OFFSET(G1960,0,1,1,200)),0,0),0)-1,200)</f>
        <v>1</v>
      </c>
      <c r="H1959" s="12" t="s">
        <v>789</v>
      </c>
      <c r="J1959" s="30" t="n">
        <f aca="true">IFERROR(MATCH(TRUE(),INDEX(ISBLANK(OFFSET(J1960,0,1,1,200)),0,0),0)-1,200)</f>
        <v>0</v>
      </c>
      <c r="K1959" s="12"/>
      <c r="L1959" s="31"/>
      <c r="M1959" s="31"/>
      <c r="N1959" s="32" t="s">
        <v>12</v>
      </c>
      <c r="O1959" s="31" t="n">
        <v>1</v>
      </c>
      <c r="P1959" s="30" t="n">
        <f aca="true">IFERROR(MATCH(TRUE(),INDEX(ISBLANK(OFFSET(P1959,0,1,1,200)),0,0),0)-1,200)</f>
        <v>1</v>
      </c>
      <c r="Q1959" s="33" t="n">
        <v>1</v>
      </c>
      <c r="S1959" s="30" t="n">
        <f aca="true">IFERROR(MATCH(TRUE(),INDEX(ISBLANK(OFFSET(S1960,0,1,1,200)),0,0),0)-1,200)</f>
        <v>0</v>
      </c>
      <c r="T1959" s="12"/>
    </row>
    <row r="1960" customFormat="false" ht="12.8" hidden="false" customHeight="false" outlineLevel="0" collapsed="false">
      <c r="A1960" s="1"/>
      <c r="B1960" s="1"/>
      <c r="C1960" s="1"/>
      <c r="G1960" s="1"/>
      <c r="H1960" s="12" t="s">
        <v>788</v>
      </c>
      <c r="K1960" s="12"/>
      <c r="T1960" s="12"/>
    </row>
    <row r="1961" customFormat="false" ht="12.8" hidden="false" customHeight="false" outlineLevel="0" collapsed="false">
      <c r="A1961" s="1"/>
      <c r="B1961" s="1"/>
      <c r="C1961" s="1"/>
      <c r="G1961" s="1"/>
      <c r="H1961" s="18" t="n">
        <v>16</v>
      </c>
      <c r="K1961" s="12"/>
    </row>
    <row r="1962" customFormat="false" ht="39.75" hidden="false" customHeight="false" outlineLevel="0" collapsed="false">
      <c r="A1962" s="28" t="s">
        <v>19</v>
      </c>
      <c r="B1962" s="28" t="s">
        <v>771</v>
      </c>
      <c r="C1962" s="28" t="s">
        <v>772</v>
      </c>
      <c r="D1962" s="28" t="s">
        <v>773</v>
      </c>
      <c r="E1962" s="28" t="s">
        <v>774</v>
      </c>
      <c r="G1962" s="28" t="s">
        <v>775</v>
      </c>
      <c r="H1962" s="28" t="s">
        <v>776</v>
      </c>
      <c r="J1962" s="28" t="s">
        <v>777</v>
      </c>
      <c r="K1962" s="28" t="s">
        <v>778</v>
      </c>
      <c r="L1962" s="28" t="s">
        <v>779</v>
      </c>
      <c r="M1962" s="28" t="s">
        <v>780</v>
      </c>
      <c r="N1962" s="28" t="s">
        <v>781</v>
      </c>
      <c r="O1962" s="28" t="s">
        <v>782</v>
      </c>
      <c r="P1962" s="28" t="s">
        <v>783</v>
      </c>
      <c r="Q1962" s="28" t="s">
        <v>784</v>
      </c>
      <c r="S1962" s="28" t="s">
        <v>785</v>
      </c>
      <c r="T1962" s="28" t="s">
        <v>786</v>
      </c>
    </row>
    <row r="1963" customFormat="false" ht="12.8" hidden="false" customHeight="false" outlineLevel="0" collapsed="false">
      <c r="A1963" s="29" t="s">
        <v>734</v>
      </c>
      <c r="B1963" s="16" t="s">
        <v>547</v>
      </c>
      <c r="C1963" s="16" t="s">
        <v>541</v>
      </c>
      <c r="D1963" s="18" t="n">
        <v>12</v>
      </c>
      <c r="E1963" s="18" t="n">
        <v>0</v>
      </c>
      <c r="G1963" s="30" t="n">
        <f aca="true">IFERROR(MATCH(TRUE(),INDEX(ISBLANK(OFFSET(G1964,0,1,1,200)),0,0),0)-1,200)</f>
        <v>1</v>
      </c>
      <c r="H1963" s="12" t="s">
        <v>789</v>
      </c>
      <c r="J1963" s="30" t="n">
        <f aca="true">IFERROR(MATCH(TRUE(),INDEX(ISBLANK(OFFSET(J1964,0,1,1,200)),0,0),0)-1,200)</f>
        <v>0</v>
      </c>
      <c r="K1963" s="12"/>
      <c r="L1963" s="31"/>
      <c r="M1963" s="31"/>
      <c r="N1963" s="32" t="s">
        <v>12</v>
      </c>
      <c r="O1963" s="31" t="n">
        <v>1</v>
      </c>
      <c r="P1963" s="30" t="n">
        <f aca="true">IFERROR(MATCH(TRUE(),INDEX(ISBLANK(OFFSET(P1963,0,1,1,200)),0,0),0)-1,200)</f>
        <v>1</v>
      </c>
      <c r="Q1963" s="33" t="n">
        <v>1</v>
      </c>
      <c r="S1963" s="30" t="n">
        <f aca="true">IFERROR(MATCH(TRUE(),INDEX(ISBLANK(OFFSET(S1964,0,1,1,200)),0,0),0)-1,200)</f>
        <v>0</v>
      </c>
      <c r="T1963" s="12"/>
    </row>
    <row r="1964" customFormat="false" ht="12.8" hidden="false" customHeight="false" outlineLevel="0" collapsed="false">
      <c r="A1964" s="1"/>
      <c r="B1964" s="1"/>
      <c r="C1964" s="1"/>
      <c r="G1964" s="1"/>
      <c r="H1964" s="12" t="s">
        <v>788</v>
      </c>
      <c r="K1964" s="12"/>
      <c r="T1964" s="12"/>
    </row>
    <row r="1965" customFormat="false" ht="12.8" hidden="false" customHeight="false" outlineLevel="0" collapsed="false">
      <c r="A1965" s="1"/>
      <c r="B1965" s="1"/>
      <c r="C1965" s="1"/>
      <c r="G1965" s="1"/>
      <c r="H1965" s="18" t="n">
        <v>16</v>
      </c>
      <c r="K1965" s="12"/>
    </row>
    <row r="1966" customFormat="false" ht="39.75" hidden="false" customHeight="false" outlineLevel="0" collapsed="false">
      <c r="A1966" s="28" t="s">
        <v>19</v>
      </c>
      <c r="B1966" s="28" t="s">
        <v>771</v>
      </c>
      <c r="C1966" s="28" t="s">
        <v>772</v>
      </c>
      <c r="D1966" s="28" t="s">
        <v>773</v>
      </c>
      <c r="E1966" s="28" t="s">
        <v>774</v>
      </c>
      <c r="G1966" s="28" t="s">
        <v>775</v>
      </c>
      <c r="H1966" s="28" t="s">
        <v>776</v>
      </c>
      <c r="J1966" s="28" t="s">
        <v>777</v>
      </c>
      <c r="K1966" s="28" t="s">
        <v>778</v>
      </c>
      <c r="L1966" s="28" t="s">
        <v>779</v>
      </c>
      <c r="M1966" s="28" t="s">
        <v>780</v>
      </c>
      <c r="N1966" s="28" t="s">
        <v>781</v>
      </c>
      <c r="O1966" s="28" t="s">
        <v>782</v>
      </c>
      <c r="P1966" s="28" t="s">
        <v>783</v>
      </c>
      <c r="Q1966" s="28" t="s">
        <v>784</v>
      </c>
      <c r="S1966" s="28" t="s">
        <v>785</v>
      </c>
      <c r="T1966" s="28" t="s">
        <v>786</v>
      </c>
    </row>
    <row r="1967" customFormat="false" ht="12.8" hidden="false" customHeight="false" outlineLevel="0" collapsed="false">
      <c r="A1967" s="29" t="s">
        <v>734</v>
      </c>
      <c r="B1967" s="16" t="s">
        <v>558</v>
      </c>
      <c r="C1967" s="16" t="s">
        <v>552</v>
      </c>
      <c r="D1967" s="18" t="n">
        <v>12</v>
      </c>
      <c r="E1967" s="18" t="n">
        <v>0</v>
      </c>
      <c r="G1967" s="30" t="n">
        <f aca="true">IFERROR(MATCH(TRUE(),INDEX(ISBLANK(OFFSET(G1968,0,1,1,200)),0,0),0)-1,200)</f>
        <v>1</v>
      </c>
      <c r="H1967" s="12" t="s">
        <v>789</v>
      </c>
      <c r="J1967" s="30" t="n">
        <f aca="true">IFERROR(MATCH(TRUE(),INDEX(ISBLANK(OFFSET(J1968,0,1,1,200)),0,0),0)-1,200)</f>
        <v>0</v>
      </c>
      <c r="K1967" s="12"/>
      <c r="L1967" s="31"/>
      <c r="M1967" s="31"/>
      <c r="N1967" s="32" t="s">
        <v>12</v>
      </c>
      <c r="O1967" s="31" t="n">
        <v>1</v>
      </c>
      <c r="P1967" s="30" t="n">
        <f aca="true">IFERROR(MATCH(TRUE(),INDEX(ISBLANK(OFFSET(P1967,0,1,1,200)),0,0),0)-1,200)</f>
        <v>1</v>
      </c>
      <c r="Q1967" s="33" t="n">
        <v>1</v>
      </c>
      <c r="S1967" s="30" t="n">
        <f aca="true">IFERROR(MATCH(TRUE(),INDEX(ISBLANK(OFFSET(S1968,0,1,1,200)),0,0),0)-1,200)</f>
        <v>0</v>
      </c>
      <c r="T1967" s="12"/>
    </row>
    <row r="1968" customFormat="false" ht="12.8" hidden="false" customHeight="false" outlineLevel="0" collapsed="false">
      <c r="A1968" s="1"/>
      <c r="B1968" s="1"/>
      <c r="C1968" s="1"/>
      <c r="G1968" s="1"/>
      <c r="H1968" s="12" t="s">
        <v>788</v>
      </c>
      <c r="K1968" s="12"/>
      <c r="T1968" s="12"/>
    </row>
    <row r="1969" customFormat="false" ht="12.8" hidden="false" customHeight="false" outlineLevel="0" collapsed="false">
      <c r="A1969" s="1"/>
      <c r="B1969" s="1"/>
      <c r="C1969" s="1"/>
      <c r="G1969" s="1"/>
      <c r="H1969" s="18" t="n">
        <v>12</v>
      </c>
      <c r="K1969" s="12"/>
    </row>
    <row r="1970" customFormat="false" ht="39.75" hidden="false" customHeight="false" outlineLevel="0" collapsed="false">
      <c r="A1970" s="28" t="s">
        <v>19</v>
      </c>
      <c r="B1970" s="28" t="s">
        <v>771</v>
      </c>
      <c r="C1970" s="28" t="s">
        <v>772</v>
      </c>
      <c r="D1970" s="28" t="s">
        <v>773</v>
      </c>
      <c r="E1970" s="28" t="s">
        <v>774</v>
      </c>
      <c r="G1970" s="28" t="s">
        <v>775</v>
      </c>
      <c r="H1970" s="28" t="s">
        <v>776</v>
      </c>
      <c r="J1970" s="28" t="s">
        <v>777</v>
      </c>
      <c r="K1970" s="28" t="s">
        <v>778</v>
      </c>
      <c r="L1970" s="28" t="s">
        <v>779</v>
      </c>
      <c r="M1970" s="28" t="s">
        <v>780</v>
      </c>
      <c r="N1970" s="28" t="s">
        <v>781</v>
      </c>
      <c r="O1970" s="28" t="s">
        <v>782</v>
      </c>
      <c r="P1970" s="28" t="s">
        <v>783</v>
      </c>
      <c r="Q1970" s="28" t="s">
        <v>784</v>
      </c>
      <c r="S1970" s="28" t="s">
        <v>785</v>
      </c>
      <c r="T1970" s="28" t="s">
        <v>786</v>
      </c>
    </row>
    <row r="1971" customFormat="false" ht="12.8" hidden="false" customHeight="false" outlineLevel="0" collapsed="false">
      <c r="A1971" s="29" t="s">
        <v>734</v>
      </c>
      <c r="B1971" s="16" t="s">
        <v>559</v>
      </c>
      <c r="C1971" s="16" t="s">
        <v>553</v>
      </c>
      <c r="D1971" s="18" t="n">
        <v>12</v>
      </c>
      <c r="E1971" s="18" t="n">
        <v>0</v>
      </c>
      <c r="G1971" s="30" t="n">
        <f aca="true">IFERROR(MATCH(TRUE(),INDEX(ISBLANK(OFFSET(G1972,0,1,1,200)),0,0),0)-1,200)</f>
        <v>1</v>
      </c>
      <c r="H1971" s="12" t="s">
        <v>789</v>
      </c>
      <c r="J1971" s="30" t="n">
        <f aca="true">IFERROR(MATCH(TRUE(),INDEX(ISBLANK(OFFSET(J1972,0,1,1,200)),0,0),0)-1,200)</f>
        <v>0</v>
      </c>
      <c r="K1971" s="12"/>
      <c r="L1971" s="31"/>
      <c r="M1971" s="31"/>
      <c r="N1971" s="32" t="s">
        <v>12</v>
      </c>
      <c r="O1971" s="31" t="n">
        <v>1</v>
      </c>
      <c r="P1971" s="30" t="n">
        <f aca="true">IFERROR(MATCH(TRUE(),INDEX(ISBLANK(OFFSET(P1971,0,1,1,200)),0,0),0)-1,200)</f>
        <v>1</v>
      </c>
      <c r="Q1971" s="33" t="n">
        <v>1</v>
      </c>
      <c r="S1971" s="30" t="n">
        <f aca="true">IFERROR(MATCH(TRUE(),INDEX(ISBLANK(OFFSET(S1972,0,1,1,200)),0,0),0)-1,200)</f>
        <v>0</v>
      </c>
      <c r="T1971" s="12"/>
    </row>
    <row r="1972" customFormat="false" ht="12.8" hidden="false" customHeight="false" outlineLevel="0" collapsed="false">
      <c r="A1972" s="1"/>
      <c r="B1972" s="1"/>
      <c r="C1972" s="1"/>
      <c r="G1972" s="1"/>
      <c r="H1972" s="12" t="s">
        <v>788</v>
      </c>
      <c r="K1972" s="12"/>
      <c r="T1972" s="12"/>
    </row>
    <row r="1973" customFormat="false" ht="12.8" hidden="false" customHeight="false" outlineLevel="0" collapsed="false">
      <c r="A1973" s="1"/>
      <c r="B1973" s="1"/>
      <c r="C1973" s="1"/>
      <c r="G1973" s="1"/>
      <c r="H1973" s="18" t="n">
        <v>12</v>
      </c>
      <c r="K1973" s="12"/>
    </row>
    <row r="1974" customFormat="false" ht="39.75" hidden="false" customHeight="false" outlineLevel="0" collapsed="false">
      <c r="A1974" s="28" t="s">
        <v>19</v>
      </c>
      <c r="B1974" s="28" t="s">
        <v>771</v>
      </c>
      <c r="C1974" s="28" t="s">
        <v>772</v>
      </c>
      <c r="D1974" s="28" t="s">
        <v>773</v>
      </c>
      <c r="E1974" s="28" t="s">
        <v>774</v>
      </c>
      <c r="G1974" s="28" t="s">
        <v>775</v>
      </c>
      <c r="H1974" s="28" t="s">
        <v>776</v>
      </c>
      <c r="J1974" s="28" t="s">
        <v>777</v>
      </c>
      <c r="K1974" s="28" t="s">
        <v>778</v>
      </c>
      <c r="L1974" s="28" t="s">
        <v>779</v>
      </c>
      <c r="M1974" s="28" t="s">
        <v>780</v>
      </c>
      <c r="N1974" s="28" t="s">
        <v>781</v>
      </c>
      <c r="O1974" s="28" t="s">
        <v>782</v>
      </c>
      <c r="P1974" s="28" t="s">
        <v>783</v>
      </c>
      <c r="Q1974" s="28" t="s">
        <v>784</v>
      </c>
      <c r="S1974" s="28" t="s">
        <v>785</v>
      </c>
      <c r="T1974" s="28" t="s">
        <v>786</v>
      </c>
    </row>
    <row r="1975" customFormat="false" ht="12.8" hidden="false" customHeight="false" outlineLevel="0" collapsed="false">
      <c r="A1975" s="29" t="s">
        <v>734</v>
      </c>
      <c r="B1975" s="16" t="s">
        <v>570</v>
      </c>
      <c r="C1975" s="16" t="s">
        <v>564</v>
      </c>
      <c r="D1975" s="18" t="n">
        <v>12</v>
      </c>
      <c r="E1975" s="18" t="n">
        <v>0</v>
      </c>
      <c r="G1975" s="30" t="n">
        <f aca="true">IFERROR(MATCH(TRUE(),INDEX(ISBLANK(OFFSET(G1976,0,1,1,200)),0,0),0)-1,200)</f>
        <v>1</v>
      </c>
      <c r="H1975" s="12" t="s">
        <v>789</v>
      </c>
      <c r="J1975" s="30" t="n">
        <f aca="true">IFERROR(MATCH(TRUE(),INDEX(ISBLANK(OFFSET(J1976,0,1,1,200)),0,0),0)-1,200)</f>
        <v>0</v>
      </c>
      <c r="K1975" s="12"/>
      <c r="L1975" s="31"/>
      <c r="M1975" s="31"/>
      <c r="N1975" s="32" t="s">
        <v>12</v>
      </c>
      <c r="O1975" s="31" t="n">
        <v>1</v>
      </c>
      <c r="P1975" s="30" t="n">
        <f aca="true">IFERROR(MATCH(TRUE(),INDEX(ISBLANK(OFFSET(P1975,0,1,1,200)),0,0),0)-1,200)</f>
        <v>1</v>
      </c>
      <c r="Q1975" s="33" t="n">
        <v>1</v>
      </c>
      <c r="S1975" s="30" t="n">
        <f aca="true">IFERROR(MATCH(TRUE(),INDEX(ISBLANK(OFFSET(S1976,0,1,1,200)),0,0),0)-1,200)</f>
        <v>0</v>
      </c>
      <c r="T1975" s="12"/>
    </row>
    <row r="1976" customFormat="false" ht="12.8" hidden="false" customHeight="false" outlineLevel="0" collapsed="false">
      <c r="A1976" s="1"/>
      <c r="B1976" s="1"/>
      <c r="C1976" s="1"/>
      <c r="G1976" s="1"/>
      <c r="H1976" s="12" t="s">
        <v>788</v>
      </c>
      <c r="K1976" s="12"/>
      <c r="T1976" s="12"/>
    </row>
    <row r="1977" customFormat="false" ht="12.8" hidden="false" customHeight="false" outlineLevel="0" collapsed="false">
      <c r="A1977" s="1"/>
      <c r="B1977" s="1"/>
      <c r="C1977" s="1"/>
      <c r="G1977" s="1"/>
      <c r="H1977" s="18" t="n">
        <v>12</v>
      </c>
      <c r="K1977" s="12"/>
    </row>
    <row r="1978" customFormat="false" ht="39.75" hidden="false" customHeight="false" outlineLevel="0" collapsed="false">
      <c r="A1978" s="28" t="s">
        <v>19</v>
      </c>
      <c r="B1978" s="28" t="s">
        <v>771</v>
      </c>
      <c r="C1978" s="28" t="s">
        <v>772</v>
      </c>
      <c r="D1978" s="28" t="s">
        <v>773</v>
      </c>
      <c r="E1978" s="28" t="s">
        <v>774</v>
      </c>
      <c r="G1978" s="28" t="s">
        <v>775</v>
      </c>
      <c r="H1978" s="28" t="s">
        <v>776</v>
      </c>
      <c r="J1978" s="28" t="s">
        <v>777</v>
      </c>
      <c r="K1978" s="28" t="s">
        <v>778</v>
      </c>
      <c r="L1978" s="28" t="s">
        <v>779</v>
      </c>
      <c r="M1978" s="28" t="s">
        <v>780</v>
      </c>
      <c r="N1978" s="28" t="s">
        <v>781</v>
      </c>
      <c r="O1978" s="28" t="s">
        <v>782</v>
      </c>
      <c r="P1978" s="28" t="s">
        <v>783</v>
      </c>
      <c r="Q1978" s="28" t="s">
        <v>784</v>
      </c>
      <c r="S1978" s="28" t="s">
        <v>785</v>
      </c>
      <c r="T1978" s="28" t="s">
        <v>786</v>
      </c>
    </row>
    <row r="1979" customFormat="false" ht="12.8" hidden="false" customHeight="false" outlineLevel="0" collapsed="false">
      <c r="A1979" s="29" t="s">
        <v>734</v>
      </c>
      <c r="B1979" s="16" t="s">
        <v>571</v>
      </c>
      <c r="C1979" s="16" t="s">
        <v>565</v>
      </c>
      <c r="D1979" s="18" t="n">
        <v>12</v>
      </c>
      <c r="E1979" s="18" t="n">
        <v>0</v>
      </c>
      <c r="G1979" s="30" t="n">
        <f aca="true">IFERROR(MATCH(TRUE(),INDEX(ISBLANK(OFFSET(G1980,0,1,1,200)),0,0),0)-1,200)</f>
        <v>1</v>
      </c>
      <c r="H1979" s="12" t="s">
        <v>789</v>
      </c>
      <c r="J1979" s="30" t="n">
        <f aca="true">IFERROR(MATCH(TRUE(),INDEX(ISBLANK(OFFSET(J1980,0,1,1,200)),0,0),0)-1,200)</f>
        <v>0</v>
      </c>
      <c r="K1979" s="12"/>
      <c r="L1979" s="31"/>
      <c r="M1979" s="31"/>
      <c r="N1979" s="32" t="s">
        <v>12</v>
      </c>
      <c r="O1979" s="31" t="n">
        <v>1</v>
      </c>
      <c r="P1979" s="30" t="n">
        <f aca="true">IFERROR(MATCH(TRUE(),INDEX(ISBLANK(OFFSET(P1979,0,1,1,200)),0,0),0)-1,200)</f>
        <v>1</v>
      </c>
      <c r="Q1979" s="33" t="n">
        <v>1</v>
      </c>
      <c r="S1979" s="30" t="n">
        <f aca="true">IFERROR(MATCH(TRUE(),INDEX(ISBLANK(OFFSET(S1980,0,1,1,200)),0,0),0)-1,200)</f>
        <v>0</v>
      </c>
      <c r="T1979" s="12"/>
    </row>
    <row r="1980" customFormat="false" ht="12.8" hidden="false" customHeight="false" outlineLevel="0" collapsed="false">
      <c r="A1980" s="1"/>
      <c r="B1980" s="1"/>
      <c r="C1980" s="1"/>
      <c r="G1980" s="1"/>
      <c r="H1980" s="12" t="s">
        <v>788</v>
      </c>
      <c r="K1980" s="12"/>
      <c r="T1980" s="12"/>
    </row>
    <row r="1981" customFormat="false" ht="12.8" hidden="false" customHeight="false" outlineLevel="0" collapsed="false">
      <c r="A1981" s="1"/>
      <c r="B1981" s="1"/>
      <c r="C1981" s="1"/>
      <c r="G1981" s="1"/>
      <c r="H1981" s="18" t="n">
        <v>12</v>
      </c>
      <c r="K1981" s="12"/>
    </row>
    <row r="1982" customFormat="false" ht="39.75" hidden="false" customHeight="false" outlineLevel="0" collapsed="false">
      <c r="A1982" s="28" t="s">
        <v>19</v>
      </c>
      <c r="B1982" s="28" t="s">
        <v>771</v>
      </c>
      <c r="C1982" s="28" t="s">
        <v>772</v>
      </c>
      <c r="D1982" s="28" t="s">
        <v>773</v>
      </c>
      <c r="E1982" s="28" t="s">
        <v>774</v>
      </c>
      <c r="G1982" s="28" t="s">
        <v>775</v>
      </c>
      <c r="H1982" s="28" t="s">
        <v>776</v>
      </c>
      <c r="J1982" s="28" t="s">
        <v>777</v>
      </c>
      <c r="K1982" s="28" t="s">
        <v>778</v>
      </c>
      <c r="L1982" s="28" t="s">
        <v>779</v>
      </c>
      <c r="M1982" s="28" t="s">
        <v>780</v>
      </c>
      <c r="N1982" s="28" t="s">
        <v>781</v>
      </c>
      <c r="O1982" s="28" t="s">
        <v>782</v>
      </c>
      <c r="P1982" s="28" t="s">
        <v>783</v>
      </c>
      <c r="Q1982" s="28" t="s">
        <v>784</v>
      </c>
      <c r="S1982" s="28" t="s">
        <v>785</v>
      </c>
      <c r="T1982" s="28" t="s">
        <v>786</v>
      </c>
    </row>
    <row r="1983" customFormat="false" ht="12.8" hidden="false" customHeight="false" outlineLevel="0" collapsed="false">
      <c r="A1983" s="29" t="s">
        <v>734</v>
      </c>
      <c r="B1983" s="16" t="s">
        <v>582</v>
      </c>
      <c r="C1983" s="16" t="s">
        <v>576</v>
      </c>
      <c r="D1983" s="18" t="n">
        <v>12</v>
      </c>
      <c r="E1983" s="18" t="n">
        <v>0</v>
      </c>
      <c r="G1983" s="30" t="n">
        <f aca="true">IFERROR(MATCH(TRUE(),INDEX(ISBLANK(OFFSET(G1984,0,1,1,200)),0,0),0)-1,200)</f>
        <v>1</v>
      </c>
      <c r="H1983" s="12" t="s">
        <v>789</v>
      </c>
      <c r="J1983" s="30" t="n">
        <f aca="true">IFERROR(MATCH(TRUE(),INDEX(ISBLANK(OFFSET(J1984,0,1,1,200)),0,0),0)-1,200)</f>
        <v>0</v>
      </c>
      <c r="K1983" s="12"/>
      <c r="L1983" s="31"/>
      <c r="M1983" s="31"/>
      <c r="N1983" s="32" t="s">
        <v>12</v>
      </c>
      <c r="O1983" s="31" t="n">
        <v>1</v>
      </c>
      <c r="P1983" s="30" t="n">
        <f aca="true">IFERROR(MATCH(TRUE(),INDEX(ISBLANK(OFFSET(P1983,0,1,1,200)),0,0),0)-1,200)</f>
        <v>1</v>
      </c>
      <c r="Q1983" s="33" t="n">
        <v>1</v>
      </c>
      <c r="S1983" s="30" t="n">
        <f aca="true">IFERROR(MATCH(TRUE(),INDEX(ISBLANK(OFFSET(S1984,0,1,1,200)),0,0),0)-1,200)</f>
        <v>0</v>
      </c>
      <c r="T1983" s="12"/>
    </row>
    <row r="1984" customFormat="false" ht="12.8" hidden="false" customHeight="false" outlineLevel="0" collapsed="false">
      <c r="A1984" s="1"/>
      <c r="B1984" s="1"/>
      <c r="C1984" s="1"/>
      <c r="G1984" s="1"/>
      <c r="H1984" s="12" t="s">
        <v>788</v>
      </c>
      <c r="K1984" s="12"/>
      <c r="T1984" s="12"/>
    </row>
    <row r="1985" customFormat="false" ht="12.8" hidden="false" customHeight="false" outlineLevel="0" collapsed="false">
      <c r="A1985" s="1"/>
      <c r="B1985" s="1"/>
      <c r="C1985" s="1"/>
      <c r="G1985" s="1"/>
      <c r="H1985" s="18" t="n">
        <v>12</v>
      </c>
      <c r="K1985" s="12"/>
    </row>
    <row r="1986" customFormat="false" ht="39.75" hidden="false" customHeight="false" outlineLevel="0" collapsed="false">
      <c r="A1986" s="28" t="s">
        <v>19</v>
      </c>
      <c r="B1986" s="28" t="s">
        <v>771</v>
      </c>
      <c r="C1986" s="28" t="s">
        <v>772</v>
      </c>
      <c r="D1986" s="28" t="s">
        <v>773</v>
      </c>
      <c r="E1986" s="28" t="s">
        <v>774</v>
      </c>
      <c r="G1986" s="28" t="s">
        <v>775</v>
      </c>
      <c r="H1986" s="28" t="s">
        <v>776</v>
      </c>
      <c r="J1986" s="28" t="s">
        <v>777</v>
      </c>
      <c r="K1986" s="28" t="s">
        <v>778</v>
      </c>
      <c r="L1986" s="28" t="s">
        <v>779</v>
      </c>
      <c r="M1986" s="28" t="s">
        <v>780</v>
      </c>
      <c r="N1986" s="28" t="s">
        <v>781</v>
      </c>
      <c r="O1986" s="28" t="s">
        <v>782</v>
      </c>
      <c r="P1986" s="28" t="s">
        <v>783</v>
      </c>
      <c r="Q1986" s="28" t="s">
        <v>784</v>
      </c>
      <c r="S1986" s="28" t="s">
        <v>785</v>
      </c>
      <c r="T1986" s="28" t="s">
        <v>786</v>
      </c>
    </row>
    <row r="1987" customFormat="false" ht="12.8" hidden="false" customHeight="false" outlineLevel="0" collapsed="false">
      <c r="A1987" s="29" t="s">
        <v>734</v>
      </c>
      <c r="B1987" s="16" t="s">
        <v>583</v>
      </c>
      <c r="C1987" s="16" t="s">
        <v>577</v>
      </c>
      <c r="D1987" s="18" t="n">
        <v>12</v>
      </c>
      <c r="E1987" s="18" t="n">
        <v>0</v>
      </c>
      <c r="G1987" s="30" t="n">
        <f aca="true">IFERROR(MATCH(TRUE(),INDEX(ISBLANK(OFFSET(G1988,0,1,1,200)),0,0),0)-1,200)</f>
        <v>1</v>
      </c>
      <c r="H1987" s="12" t="s">
        <v>789</v>
      </c>
      <c r="J1987" s="30" t="n">
        <f aca="true">IFERROR(MATCH(TRUE(),INDEX(ISBLANK(OFFSET(J1988,0,1,1,200)),0,0),0)-1,200)</f>
        <v>0</v>
      </c>
      <c r="K1987" s="12"/>
      <c r="L1987" s="31"/>
      <c r="M1987" s="31"/>
      <c r="N1987" s="32" t="s">
        <v>12</v>
      </c>
      <c r="O1987" s="31" t="n">
        <v>1</v>
      </c>
      <c r="P1987" s="30" t="n">
        <f aca="true">IFERROR(MATCH(TRUE(),INDEX(ISBLANK(OFFSET(P1987,0,1,1,200)),0,0),0)-1,200)</f>
        <v>1</v>
      </c>
      <c r="Q1987" s="33" t="n">
        <v>1</v>
      </c>
      <c r="S1987" s="30" t="n">
        <f aca="true">IFERROR(MATCH(TRUE(),INDEX(ISBLANK(OFFSET(S1988,0,1,1,200)),0,0),0)-1,200)</f>
        <v>0</v>
      </c>
      <c r="T1987" s="12"/>
    </row>
    <row r="1988" customFormat="false" ht="12.8" hidden="false" customHeight="false" outlineLevel="0" collapsed="false">
      <c r="A1988" s="1"/>
      <c r="B1988" s="1"/>
      <c r="C1988" s="1"/>
      <c r="G1988" s="1"/>
      <c r="H1988" s="12" t="s">
        <v>788</v>
      </c>
      <c r="K1988" s="12"/>
      <c r="T1988" s="12"/>
    </row>
    <row r="1989" customFormat="false" ht="12.8" hidden="false" customHeight="false" outlineLevel="0" collapsed="false">
      <c r="A1989" s="1"/>
      <c r="B1989" s="1"/>
      <c r="C1989" s="1"/>
      <c r="G1989" s="1"/>
      <c r="H1989" s="18" t="n">
        <v>12</v>
      </c>
      <c r="K1989" s="12"/>
    </row>
    <row r="1990" customFormat="false" ht="39.75" hidden="false" customHeight="false" outlineLevel="0" collapsed="false">
      <c r="A1990" s="28" t="s">
        <v>19</v>
      </c>
      <c r="B1990" s="28" t="s">
        <v>771</v>
      </c>
      <c r="C1990" s="28" t="s">
        <v>772</v>
      </c>
      <c r="D1990" s="28" t="s">
        <v>773</v>
      </c>
      <c r="E1990" s="28" t="s">
        <v>774</v>
      </c>
      <c r="G1990" s="28" t="s">
        <v>775</v>
      </c>
      <c r="H1990" s="28" t="s">
        <v>776</v>
      </c>
      <c r="J1990" s="28" t="s">
        <v>777</v>
      </c>
      <c r="K1990" s="28" t="s">
        <v>778</v>
      </c>
      <c r="L1990" s="28" t="s">
        <v>779</v>
      </c>
      <c r="M1990" s="28" t="s">
        <v>780</v>
      </c>
      <c r="N1990" s="28" t="s">
        <v>781</v>
      </c>
      <c r="O1990" s="28" t="s">
        <v>782</v>
      </c>
      <c r="P1990" s="28" t="s">
        <v>783</v>
      </c>
      <c r="Q1990" s="28" t="s">
        <v>784</v>
      </c>
      <c r="S1990" s="28" t="s">
        <v>785</v>
      </c>
      <c r="T1990" s="28" t="s">
        <v>786</v>
      </c>
    </row>
    <row r="1991" customFormat="false" ht="12.8" hidden="false" customHeight="false" outlineLevel="0" collapsed="false">
      <c r="A1991" s="29" t="s">
        <v>734</v>
      </c>
      <c r="B1991" s="16" t="s">
        <v>594</v>
      </c>
      <c r="C1991" s="16" t="s">
        <v>588</v>
      </c>
      <c r="D1991" s="18" t="n">
        <v>12</v>
      </c>
      <c r="E1991" s="18" t="n">
        <v>0</v>
      </c>
      <c r="G1991" s="30" t="n">
        <f aca="true">IFERROR(MATCH(TRUE(),INDEX(ISBLANK(OFFSET(G1992,0,1,1,200)),0,0),0)-1,200)</f>
        <v>1</v>
      </c>
      <c r="H1991" s="12" t="s">
        <v>789</v>
      </c>
      <c r="J1991" s="30" t="n">
        <f aca="true">IFERROR(MATCH(TRUE(),INDEX(ISBLANK(OFFSET(J1992,0,1,1,200)),0,0),0)-1,200)</f>
        <v>0</v>
      </c>
      <c r="K1991" s="12"/>
      <c r="L1991" s="31"/>
      <c r="M1991" s="31"/>
      <c r="N1991" s="32" t="s">
        <v>12</v>
      </c>
      <c r="O1991" s="31" t="n">
        <v>1</v>
      </c>
      <c r="P1991" s="30" t="n">
        <f aca="true">IFERROR(MATCH(TRUE(),INDEX(ISBLANK(OFFSET(P1991,0,1,1,200)),0,0),0)-1,200)</f>
        <v>1</v>
      </c>
      <c r="Q1991" s="33" t="n">
        <v>1</v>
      </c>
      <c r="S1991" s="30" t="n">
        <f aca="true">IFERROR(MATCH(TRUE(),INDEX(ISBLANK(OFFSET(S1992,0,1,1,200)),0,0),0)-1,200)</f>
        <v>0</v>
      </c>
      <c r="T1991" s="12"/>
    </row>
    <row r="1992" customFormat="false" ht="12.8" hidden="false" customHeight="false" outlineLevel="0" collapsed="false">
      <c r="A1992" s="1"/>
      <c r="B1992" s="1"/>
      <c r="C1992" s="1"/>
      <c r="G1992" s="1"/>
      <c r="H1992" s="12" t="s">
        <v>788</v>
      </c>
      <c r="K1992" s="12"/>
      <c r="T1992" s="12"/>
    </row>
    <row r="1993" customFormat="false" ht="12.8" hidden="false" customHeight="false" outlineLevel="0" collapsed="false">
      <c r="A1993" s="1"/>
      <c r="B1993" s="1"/>
      <c r="C1993" s="1"/>
      <c r="G1993" s="1"/>
      <c r="H1993" s="18" t="n">
        <v>12</v>
      </c>
      <c r="K1993" s="12"/>
    </row>
    <row r="1994" customFormat="false" ht="39.75" hidden="false" customHeight="false" outlineLevel="0" collapsed="false">
      <c r="A1994" s="28" t="s">
        <v>19</v>
      </c>
      <c r="B1994" s="28" t="s">
        <v>771</v>
      </c>
      <c r="C1994" s="28" t="s">
        <v>772</v>
      </c>
      <c r="D1994" s="28" t="s">
        <v>773</v>
      </c>
      <c r="E1994" s="28" t="s">
        <v>774</v>
      </c>
      <c r="G1994" s="28" t="s">
        <v>775</v>
      </c>
      <c r="H1994" s="28" t="s">
        <v>776</v>
      </c>
      <c r="J1994" s="28" t="s">
        <v>777</v>
      </c>
      <c r="K1994" s="28" t="s">
        <v>778</v>
      </c>
      <c r="L1994" s="28" t="s">
        <v>779</v>
      </c>
      <c r="M1994" s="28" t="s">
        <v>780</v>
      </c>
      <c r="N1994" s="28" t="s">
        <v>781</v>
      </c>
      <c r="O1994" s="28" t="s">
        <v>782</v>
      </c>
      <c r="P1994" s="28" t="s">
        <v>783</v>
      </c>
      <c r="Q1994" s="28" t="s">
        <v>784</v>
      </c>
      <c r="S1994" s="28" t="s">
        <v>785</v>
      </c>
      <c r="T1994" s="28" t="s">
        <v>786</v>
      </c>
    </row>
    <row r="1995" customFormat="false" ht="12.8" hidden="false" customHeight="false" outlineLevel="0" collapsed="false">
      <c r="A1995" s="29" t="s">
        <v>734</v>
      </c>
      <c r="B1995" s="16" t="s">
        <v>595</v>
      </c>
      <c r="C1995" s="16" t="s">
        <v>589</v>
      </c>
      <c r="D1995" s="18" t="n">
        <v>12</v>
      </c>
      <c r="E1995" s="18" t="n">
        <v>0</v>
      </c>
      <c r="G1995" s="30" t="n">
        <f aca="true">IFERROR(MATCH(TRUE(),INDEX(ISBLANK(OFFSET(G1996,0,1,1,200)),0,0),0)-1,200)</f>
        <v>1</v>
      </c>
      <c r="H1995" s="12" t="s">
        <v>789</v>
      </c>
      <c r="J1995" s="30" t="n">
        <f aca="true">IFERROR(MATCH(TRUE(),INDEX(ISBLANK(OFFSET(J1996,0,1,1,200)),0,0),0)-1,200)</f>
        <v>0</v>
      </c>
      <c r="K1995" s="12"/>
      <c r="L1995" s="31"/>
      <c r="M1995" s="31"/>
      <c r="N1995" s="32" t="s">
        <v>12</v>
      </c>
      <c r="O1995" s="31" t="n">
        <v>1</v>
      </c>
      <c r="P1995" s="30" t="n">
        <f aca="true">IFERROR(MATCH(TRUE(),INDEX(ISBLANK(OFFSET(P1995,0,1,1,200)),0,0),0)-1,200)</f>
        <v>1</v>
      </c>
      <c r="Q1995" s="33" t="n">
        <v>1</v>
      </c>
      <c r="S1995" s="30" t="n">
        <f aca="true">IFERROR(MATCH(TRUE(),INDEX(ISBLANK(OFFSET(S1996,0,1,1,200)),0,0),0)-1,200)</f>
        <v>0</v>
      </c>
      <c r="T1995" s="12"/>
    </row>
    <row r="1996" customFormat="false" ht="12.8" hidden="false" customHeight="false" outlineLevel="0" collapsed="false">
      <c r="A1996" s="1"/>
      <c r="B1996" s="1"/>
      <c r="C1996" s="1"/>
      <c r="G1996" s="1"/>
      <c r="H1996" s="12" t="s">
        <v>788</v>
      </c>
      <c r="K1996" s="12"/>
      <c r="T1996" s="12"/>
    </row>
    <row r="1997" customFormat="false" ht="12.8" hidden="false" customHeight="false" outlineLevel="0" collapsed="false">
      <c r="A1997" s="1"/>
      <c r="B1997" s="1"/>
      <c r="C1997" s="1"/>
      <c r="G1997" s="1"/>
      <c r="H1997" s="18" t="n">
        <v>12</v>
      </c>
      <c r="K1997" s="12"/>
    </row>
    <row r="1998" customFormat="false" ht="39.75" hidden="false" customHeight="false" outlineLevel="0" collapsed="false">
      <c r="A1998" s="28" t="s">
        <v>19</v>
      </c>
      <c r="B1998" s="28" t="s">
        <v>771</v>
      </c>
      <c r="C1998" s="28" t="s">
        <v>772</v>
      </c>
      <c r="D1998" s="28" t="s">
        <v>773</v>
      </c>
      <c r="E1998" s="28" t="s">
        <v>774</v>
      </c>
      <c r="G1998" s="28" t="s">
        <v>775</v>
      </c>
      <c r="H1998" s="28" t="s">
        <v>776</v>
      </c>
      <c r="J1998" s="28" t="s">
        <v>777</v>
      </c>
      <c r="K1998" s="28" t="s">
        <v>778</v>
      </c>
      <c r="L1998" s="28" t="s">
        <v>779</v>
      </c>
      <c r="M1998" s="28" t="s">
        <v>780</v>
      </c>
      <c r="N1998" s="28" t="s">
        <v>781</v>
      </c>
      <c r="O1998" s="28" t="s">
        <v>782</v>
      </c>
      <c r="P1998" s="28" t="s">
        <v>783</v>
      </c>
      <c r="Q1998" s="28" t="s">
        <v>784</v>
      </c>
      <c r="S1998" s="28" t="s">
        <v>785</v>
      </c>
      <c r="T1998" s="28" t="s">
        <v>786</v>
      </c>
    </row>
    <row r="1999" customFormat="false" ht="12.8" hidden="false" customHeight="false" outlineLevel="0" collapsed="false">
      <c r="A1999" s="29" t="s">
        <v>734</v>
      </c>
      <c r="B1999" s="16" t="s">
        <v>606</v>
      </c>
      <c r="C1999" s="16" t="s">
        <v>600</v>
      </c>
      <c r="D1999" s="18" t="n">
        <v>12</v>
      </c>
      <c r="E1999" s="18" t="n">
        <v>0</v>
      </c>
      <c r="G1999" s="30" t="n">
        <f aca="true">IFERROR(MATCH(TRUE(),INDEX(ISBLANK(OFFSET(G2000,0,1,1,200)),0,0),0)-1,200)</f>
        <v>1</v>
      </c>
      <c r="H1999" s="12" t="s">
        <v>789</v>
      </c>
      <c r="J1999" s="30" t="n">
        <f aca="true">IFERROR(MATCH(TRUE(),INDEX(ISBLANK(OFFSET(J2000,0,1,1,200)),0,0),0)-1,200)</f>
        <v>0</v>
      </c>
      <c r="K1999" s="12"/>
      <c r="L1999" s="31"/>
      <c r="M1999" s="31"/>
      <c r="N1999" s="32" t="s">
        <v>12</v>
      </c>
      <c r="O1999" s="31" t="n">
        <v>1</v>
      </c>
      <c r="P1999" s="30" t="n">
        <f aca="true">IFERROR(MATCH(TRUE(),INDEX(ISBLANK(OFFSET(P1999,0,1,1,200)),0,0),0)-1,200)</f>
        <v>1</v>
      </c>
      <c r="Q1999" s="33" t="n">
        <v>1</v>
      </c>
      <c r="S1999" s="30" t="n">
        <f aca="true">IFERROR(MATCH(TRUE(),INDEX(ISBLANK(OFFSET(S2000,0,1,1,200)),0,0),0)-1,200)</f>
        <v>0</v>
      </c>
      <c r="T1999" s="12"/>
    </row>
    <row r="2000" customFormat="false" ht="12.8" hidden="false" customHeight="false" outlineLevel="0" collapsed="false">
      <c r="A2000" s="1"/>
      <c r="B2000" s="1"/>
      <c r="C2000" s="1"/>
      <c r="G2000" s="1"/>
      <c r="H2000" s="12" t="s">
        <v>788</v>
      </c>
      <c r="K2000" s="12"/>
      <c r="T2000" s="12"/>
    </row>
    <row r="2001" customFormat="false" ht="12.8" hidden="false" customHeight="false" outlineLevel="0" collapsed="false">
      <c r="A2001" s="1"/>
      <c r="B2001" s="1"/>
      <c r="C2001" s="1"/>
      <c r="G2001" s="1"/>
      <c r="H2001" s="18" t="n">
        <v>16</v>
      </c>
      <c r="K2001" s="12"/>
    </row>
    <row r="2002" customFormat="false" ht="39.75" hidden="false" customHeight="false" outlineLevel="0" collapsed="false">
      <c r="A2002" s="28" t="s">
        <v>19</v>
      </c>
      <c r="B2002" s="28" t="s">
        <v>771</v>
      </c>
      <c r="C2002" s="28" t="s">
        <v>772</v>
      </c>
      <c r="D2002" s="28" t="s">
        <v>773</v>
      </c>
      <c r="E2002" s="28" t="s">
        <v>774</v>
      </c>
      <c r="G2002" s="28" t="s">
        <v>775</v>
      </c>
      <c r="H2002" s="28" t="s">
        <v>776</v>
      </c>
      <c r="J2002" s="28" t="s">
        <v>777</v>
      </c>
      <c r="K2002" s="28" t="s">
        <v>778</v>
      </c>
      <c r="L2002" s="28" t="s">
        <v>779</v>
      </c>
      <c r="M2002" s="28" t="s">
        <v>780</v>
      </c>
      <c r="N2002" s="28" t="s">
        <v>781</v>
      </c>
      <c r="O2002" s="28" t="s">
        <v>782</v>
      </c>
      <c r="P2002" s="28" t="s">
        <v>783</v>
      </c>
      <c r="Q2002" s="28" t="s">
        <v>784</v>
      </c>
      <c r="S2002" s="28" t="s">
        <v>785</v>
      </c>
      <c r="T2002" s="28" t="s">
        <v>786</v>
      </c>
    </row>
    <row r="2003" customFormat="false" ht="12.8" hidden="false" customHeight="false" outlineLevel="0" collapsed="false">
      <c r="A2003" s="29" t="s">
        <v>734</v>
      </c>
      <c r="B2003" s="16" t="s">
        <v>607</v>
      </c>
      <c r="C2003" s="16" t="s">
        <v>601</v>
      </c>
      <c r="D2003" s="18" t="n">
        <v>12</v>
      </c>
      <c r="E2003" s="18" t="n">
        <v>0</v>
      </c>
      <c r="G2003" s="30" t="n">
        <f aca="true">IFERROR(MATCH(TRUE(),INDEX(ISBLANK(OFFSET(G2004,0,1,1,200)),0,0),0)-1,200)</f>
        <v>1</v>
      </c>
      <c r="H2003" s="12" t="s">
        <v>789</v>
      </c>
      <c r="J2003" s="30" t="n">
        <f aca="true">IFERROR(MATCH(TRUE(),INDEX(ISBLANK(OFFSET(J2004,0,1,1,200)),0,0),0)-1,200)</f>
        <v>0</v>
      </c>
      <c r="K2003" s="12"/>
      <c r="L2003" s="31"/>
      <c r="M2003" s="31"/>
      <c r="N2003" s="32" t="s">
        <v>12</v>
      </c>
      <c r="O2003" s="31" t="n">
        <v>1</v>
      </c>
      <c r="P2003" s="30" t="n">
        <f aca="true">IFERROR(MATCH(TRUE(),INDEX(ISBLANK(OFFSET(P2003,0,1,1,200)),0,0),0)-1,200)</f>
        <v>1</v>
      </c>
      <c r="Q2003" s="33" t="n">
        <v>1</v>
      </c>
      <c r="S2003" s="30" t="n">
        <f aca="true">IFERROR(MATCH(TRUE(),INDEX(ISBLANK(OFFSET(S2004,0,1,1,200)),0,0),0)-1,200)</f>
        <v>0</v>
      </c>
      <c r="T2003" s="12"/>
    </row>
    <row r="2004" customFormat="false" ht="12.8" hidden="false" customHeight="false" outlineLevel="0" collapsed="false">
      <c r="A2004" s="1"/>
      <c r="B2004" s="1"/>
      <c r="C2004" s="1"/>
      <c r="G2004" s="1"/>
      <c r="H2004" s="12" t="s">
        <v>788</v>
      </c>
      <c r="K2004" s="12"/>
      <c r="T2004" s="12"/>
    </row>
    <row r="2005" customFormat="false" ht="12.8" hidden="false" customHeight="false" outlineLevel="0" collapsed="false">
      <c r="A2005" s="1"/>
      <c r="B2005" s="1"/>
      <c r="C2005" s="1"/>
      <c r="G2005" s="1"/>
      <c r="H2005" s="18" t="n">
        <v>16</v>
      </c>
      <c r="K2005" s="12"/>
    </row>
    <row r="2006" customFormat="false" ht="39.75" hidden="false" customHeight="false" outlineLevel="0" collapsed="false">
      <c r="A2006" s="28" t="s">
        <v>19</v>
      </c>
      <c r="B2006" s="28" t="s">
        <v>771</v>
      </c>
      <c r="C2006" s="28" t="s">
        <v>772</v>
      </c>
      <c r="D2006" s="28" t="s">
        <v>773</v>
      </c>
      <c r="E2006" s="28" t="s">
        <v>774</v>
      </c>
      <c r="G2006" s="28" t="s">
        <v>775</v>
      </c>
      <c r="H2006" s="28" t="s">
        <v>776</v>
      </c>
      <c r="J2006" s="28" t="s">
        <v>777</v>
      </c>
      <c r="K2006" s="28" t="s">
        <v>778</v>
      </c>
      <c r="L2006" s="28" t="s">
        <v>779</v>
      </c>
      <c r="M2006" s="28" t="s">
        <v>780</v>
      </c>
      <c r="N2006" s="28" t="s">
        <v>781</v>
      </c>
      <c r="O2006" s="28" t="s">
        <v>782</v>
      </c>
      <c r="P2006" s="28" t="s">
        <v>783</v>
      </c>
      <c r="Q2006" s="28" t="s">
        <v>784</v>
      </c>
      <c r="S2006" s="28" t="s">
        <v>785</v>
      </c>
      <c r="T2006" s="28" t="s">
        <v>786</v>
      </c>
    </row>
    <row r="2007" customFormat="false" ht="12.8" hidden="false" customHeight="false" outlineLevel="0" collapsed="false">
      <c r="A2007" s="29" t="s">
        <v>734</v>
      </c>
      <c r="B2007" s="16" t="s">
        <v>618</v>
      </c>
      <c r="C2007" s="16" t="s">
        <v>612</v>
      </c>
      <c r="D2007" s="18" t="n">
        <v>12</v>
      </c>
      <c r="E2007" s="18" t="n">
        <v>0</v>
      </c>
      <c r="G2007" s="30" t="n">
        <f aca="true">IFERROR(MATCH(TRUE(),INDEX(ISBLANK(OFFSET(G2008,0,1,1,200)),0,0),0)-1,200)</f>
        <v>1</v>
      </c>
      <c r="H2007" s="12" t="s">
        <v>789</v>
      </c>
      <c r="J2007" s="30" t="n">
        <f aca="true">IFERROR(MATCH(TRUE(),INDEX(ISBLANK(OFFSET(J2008,0,1,1,200)),0,0),0)-1,200)</f>
        <v>0</v>
      </c>
      <c r="K2007" s="12"/>
      <c r="L2007" s="31"/>
      <c r="M2007" s="31"/>
      <c r="N2007" s="32" t="s">
        <v>12</v>
      </c>
      <c r="O2007" s="31" t="n">
        <v>1</v>
      </c>
      <c r="P2007" s="30" t="n">
        <f aca="true">IFERROR(MATCH(TRUE(),INDEX(ISBLANK(OFFSET(P2007,0,1,1,200)),0,0),0)-1,200)</f>
        <v>1</v>
      </c>
      <c r="Q2007" s="33" t="n">
        <v>1</v>
      </c>
      <c r="S2007" s="30" t="n">
        <f aca="true">IFERROR(MATCH(TRUE(),INDEX(ISBLANK(OFFSET(S2008,0,1,1,200)),0,0),0)-1,200)</f>
        <v>0</v>
      </c>
      <c r="T2007" s="12"/>
    </row>
    <row r="2008" customFormat="false" ht="12.8" hidden="false" customHeight="false" outlineLevel="0" collapsed="false">
      <c r="A2008" s="1"/>
      <c r="B2008" s="1"/>
      <c r="C2008" s="1"/>
      <c r="G2008" s="1"/>
      <c r="H2008" s="12" t="s">
        <v>788</v>
      </c>
      <c r="K2008" s="12"/>
      <c r="T2008" s="12"/>
    </row>
    <row r="2009" customFormat="false" ht="12.8" hidden="false" customHeight="false" outlineLevel="0" collapsed="false">
      <c r="A2009" s="1"/>
      <c r="B2009" s="1"/>
      <c r="C2009" s="1"/>
      <c r="G2009" s="1"/>
      <c r="H2009" s="18" t="n">
        <v>12</v>
      </c>
      <c r="K2009" s="12"/>
    </row>
    <row r="2010" customFormat="false" ht="39.75" hidden="false" customHeight="false" outlineLevel="0" collapsed="false">
      <c r="A2010" s="28" t="s">
        <v>19</v>
      </c>
      <c r="B2010" s="28" t="s">
        <v>771</v>
      </c>
      <c r="C2010" s="28" t="s">
        <v>772</v>
      </c>
      <c r="D2010" s="28" t="s">
        <v>773</v>
      </c>
      <c r="E2010" s="28" t="s">
        <v>774</v>
      </c>
      <c r="G2010" s="28" t="s">
        <v>775</v>
      </c>
      <c r="H2010" s="28" t="s">
        <v>776</v>
      </c>
      <c r="J2010" s="28" t="s">
        <v>777</v>
      </c>
      <c r="K2010" s="28" t="s">
        <v>778</v>
      </c>
      <c r="L2010" s="28" t="s">
        <v>779</v>
      </c>
      <c r="M2010" s="28" t="s">
        <v>780</v>
      </c>
      <c r="N2010" s="28" t="s">
        <v>781</v>
      </c>
      <c r="O2010" s="28" t="s">
        <v>782</v>
      </c>
      <c r="P2010" s="28" t="s">
        <v>783</v>
      </c>
      <c r="Q2010" s="28" t="s">
        <v>784</v>
      </c>
      <c r="S2010" s="28" t="s">
        <v>785</v>
      </c>
      <c r="T2010" s="28" t="s">
        <v>786</v>
      </c>
    </row>
    <row r="2011" customFormat="false" ht="12.8" hidden="false" customHeight="false" outlineLevel="0" collapsed="false">
      <c r="A2011" s="29" t="s">
        <v>734</v>
      </c>
      <c r="B2011" s="16" t="s">
        <v>619</v>
      </c>
      <c r="C2011" s="16" t="s">
        <v>613</v>
      </c>
      <c r="D2011" s="18" t="n">
        <v>12</v>
      </c>
      <c r="E2011" s="18" t="n">
        <v>0</v>
      </c>
      <c r="G2011" s="30" t="n">
        <f aca="true">IFERROR(MATCH(TRUE(),INDEX(ISBLANK(OFFSET(G2012,0,1,1,200)),0,0),0)-1,200)</f>
        <v>1</v>
      </c>
      <c r="H2011" s="12" t="s">
        <v>789</v>
      </c>
      <c r="J2011" s="30" t="n">
        <f aca="true">IFERROR(MATCH(TRUE(),INDEX(ISBLANK(OFFSET(J2012,0,1,1,200)),0,0),0)-1,200)</f>
        <v>0</v>
      </c>
      <c r="K2011" s="12"/>
      <c r="L2011" s="31"/>
      <c r="M2011" s="31"/>
      <c r="N2011" s="32" t="s">
        <v>12</v>
      </c>
      <c r="O2011" s="31" t="n">
        <v>1</v>
      </c>
      <c r="P2011" s="30" t="n">
        <f aca="true">IFERROR(MATCH(TRUE(),INDEX(ISBLANK(OFFSET(P2011,0,1,1,200)),0,0),0)-1,200)</f>
        <v>1</v>
      </c>
      <c r="Q2011" s="33" t="n">
        <v>1</v>
      </c>
      <c r="S2011" s="30" t="n">
        <f aca="true">IFERROR(MATCH(TRUE(),INDEX(ISBLANK(OFFSET(S2012,0,1,1,200)),0,0),0)-1,200)</f>
        <v>0</v>
      </c>
      <c r="T2011" s="12"/>
    </row>
    <row r="2012" customFormat="false" ht="12.8" hidden="false" customHeight="false" outlineLevel="0" collapsed="false">
      <c r="A2012" s="1"/>
      <c r="B2012" s="1"/>
      <c r="C2012" s="1"/>
      <c r="G2012" s="1"/>
      <c r="H2012" s="12" t="s">
        <v>788</v>
      </c>
      <c r="K2012" s="12"/>
      <c r="T2012" s="12"/>
    </row>
    <row r="2013" customFormat="false" ht="12.8" hidden="false" customHeight="false" outlineLevel="0" collapsed="false">
      <c r="A2013" s="1"/>
      <c r="B2013" s="1"/>
      <c r="C2013" s="1"/>
      <c r="G2013" s="1"/>
      <c r="H2013" s="18" t="n">
        <v>12</v>
      </c>
      <c r="K2013" s="12"/>
    </row>
    <row r="2014" customFormat="false" ht="39.75" hidden="false" customHeight="false" outlineLevel="0" collapsed="false">
      <c r="A2014" s="28" t="s">
        <v>19</v>
      </c>
      <c r="B2014" s="28" t="s">
        <v>771</v>
      </c>
      <c r="C2014" s="28" t="s">
        <v>772</v>
      </c>
      <c r="D2014" s="28" t="s">
        <v>773</v>
      </c>
      <c r="E2014" s="28" t="s">
        <v>774</v>
      </c>
      <c r="G2014" s="28" t="s">
        <v>775</v>
      </c>
      <c r="H2014" s="28" t="s">
        <v>776</v>
      </c>
      <c r="J2014" s="28" t="s">
        <v>777</v>
      </c>
      <c r="K2014" s="28" t="s">
        <v>778</v>
      </c>
      <c r="L2014" s="28" t="s">
        <v>779</v>
      </c>
      <c r="M2014" s="28" t="s">
        <v>780</v>
      </c>
      <c r="N2014" s="28" t="s">
        <v>781</v>
      </c>
      <c r="O2014" s="28" t="s">
        <v>782</v>
      </c>
      <c r="P2014" s="28" t="s">
        <v>783</v>
      </c>
      <c r="Q2014" s="28" t="s">
        <v>784</v>
      </c>
      <c r="S2014" s="28" t="s">
        <v>785</v>
      </c>
      <c r="T2014" s="28" t="s">
        <v>786</v>
      </c>
    </row>
    <row r="2015" customFormat="false" ht="12.8" hidden="false" customHeight="false" outlineLevel="0" collapsed="false">
      <c r="A2015" s="29" t="s">
        <v>734</v>
      </c>
      <c r="B2015" s="16" t="s">
        <v>630</v>
      </c>
      <c r="C2015" s="16" t="s">
        <v>624</v>
      </c>
      <c r="D2015" s="18" t="n">
        <v>12</v>
      </c>
      <c r="E2015" s="18" t="n">
        <v>0</v>
      </c>
      <c r="G2015" s="30" t="n">
        <f aca="true">IFERROR(MATCH(TRUE(),INDEX(ISBLANK(OFFSET(G2016,0,1,1,200)),0,0),0)-1,200)</f>
        <v>1</v>
      </c>
      <c r="H2015" s="12" t="s">
        <v>789</v>
      </c>
      <c r="J2015" s="30" t="n">
        <f aca="true">IFERROR(MATCH(TRUE(),INDEX(ISBLANK(OFFSET(J2016,0,1,1,200)),0,0),0)-1,200)</f>
        <v>0</v>
      </c>
      <c r="K2015" s="12"/>
      <c r="L2015" s="31"/>
      <c r="M2015" s="31"/>
      <c r="N2015" s="32" t="s">
        <v>12</v>
      </c>
      <c r="O2015" s="31" t="n">
        <v>1</v>
      </c>
      <c r="P2015" s="30" t="n">
        <f aca="true">IFERROR(MATCH(TRUE(),INDEX(ISBLANK(OFFSET(P2015,0,1,1,200)),0,0),0)-1,200)</f>
        <v>1</v>
      </c>
      <c r="Q2015" s="33" t="n">
        <v>1</v>
      </c>
      <c r="S2015" s="30" t="n">
        <f aca="true">IFERROR(MATCH(TRUE(),INDEX(ISBLANK(OFFSET(S2016,0,1,1,200)),0,0),0)-1,200)</f>
        <v>0</v>
      </c>
      <c r="T2015" s="12"/>
    </row>
    <row r="2016" customFormat="false" ht="12.8" hidden="false" customHeight="false" outlineLevel="0" collapsed="false">
      <c r="A2016" s="1"/>
      <c r="B2016" s="1"/>
      <c r="C2016" s="1"/>
      <c r="G2016" s="1"/>
      <c r="H2016" s="12" t="s">
        <v>788</v>
      </c>
      <c r="K2016" s="12"/>
      <c r="T2016" s="12"/>
    </row>
    <row r="2017" customFormat="false" ht="12.8" hidden="false" customHeight="false" outlineLevel="0" collapsed="false">
      <c r="A2017" s="1"/>
      <c r="B2017" s="1"/>
      <c r="C2017" s="1"/>
      <c r="G2017" s="1"/>
      <c r="H2017" s="18" t="n">
        <v>12</v>
      </c>
      <c r="K2017" s="12"/>
    </row>
    <row r="2018" customFormat="false" ht="39.75" hidden="false" customHeight="false" outlineLevel="0" collapsed="false">
      <c r="A2018" s="28" t="s">
        <v>19</v>
      </c>
      <c r="B2018" s="28" t="s">
        <v>771</v>
      </c>
      <c r="C2018" s="28" t="s">
        <v>772</v>
      </c>
      <c r="D2018" s="28" t="s">
        <v>773</v>
      </c>
      <c r="E2018" s="28" t="s">
        <v>774</v>
      </c>
      <c r="G2018" s="28" t="s">
        <v>775</v>
      </c>
      <c r="H2018" s="28" t="s">
        <v>776</v>
      </c>
      <c r="J2018" s="28" t="s">
        <v>777</v>
      </c>
      <c r="K2018" s="28" t="s">
        <v>778</v>
      </c>
      <c r="L2018" s="28" t="s">
        <v>779</v>
      </c>
      <c r="M2018" s="28" t="s">
        <v>780</v>
      </c>
      <c r="N2018" s="28" t="s">
        <v>781</v>
      </c>
      <c r="O2018" s="28" t="s">
        <v>782</v>
      </c>
      <c r="P2018" s="28" t="s">
        <v>783</v>
      </c>
      <c r="Q2018" s="28" t="s">
        <v>784</v>
      </c>
      <c r="S2018" s="28" t="s">
        <v>785</v>
      </c>
      <c r="T2018" s="28" t="s">
        <v>786</v>
      </c>
    </row>
    <row r="2019" customFormat="false" ht="12.8" hidden="false" customHeight="false" outlineLevel="0" collapsed="false">
      <c r="A2019" s="29" t="s">
        <v>734</v>
      </c>
      <c r="B2019" s="16" t="s">
        <v>631</v>
      </c>
      <c r="C2019" s="16" t="s">
        <v>625</v>
      </c>
      <c r="D2019" s="18" t="n">
        <v>12</v>
      </c>
      <c r="E2019" s="18" t="n">
        <v>0</v>
      </c>
      <c r="G2019" s="30" t="n">
        <f aca="true">IFERROR(MATCH(TRUE(),INDEX(ISBLANK(OFFSET(G2020,0,1,1,200)),0,0),0)-1,200)</f>
        <v>1</v>
      </c>
      <c r="H2019" s="12" t="s">
        <v>789</v>
      </c>
      <c r="J2019" s="30" t="n">
        <f aca="true">IFERROR(MATCH(TRUE(),INDEX(ISBLANK(OFFSET(J2020,0,1,1,200)),0,0),0)-1,200)</f>
        <v>0</v>
      </c>
      <c r="K2019" s="12"/>
      <c r="L2019" s="31"/>
      <c r="M2019" s="31"/>
      <c r="N2019" s="32" t="s">
        <v>12</v>
      </c>
      <c r="O2019" s="31" t="n">
        <v>1</v>
      </c>
      <c r="P2019" s="30" t="n">
        <f aca="true">IFERROR(MATCH(TRUE(),INDEX(ISBLANK(OFFSET(P2019,0,1,1,200)),0,0),0)-1,200)</f>
        <v>1</v>
      </c>
      <c r="Q2019" s="33" t="n">
        <v>1</v>
      </c>
      <c r="S2019" s="30" t="n">
        <f aca="true">IFERROR(MATCH(TRUE(),INDEX(ISBLANK(OFFSET(S2020,0,1,1,200)),0,0),0)-1,200)</f>
        <v>0</v>
      </c>
      <c r="T2019" s="12"/>
    </row>
    <row r="2020" customFormat="false" ht="12.8" hidden="false" customHeight="false" outlineLevel="0" collapsed="false">
      <c r="A2020" s="1"/>
      <c r="B2020" s="1"/>
      <c r="C2020" s="1"/>
      <c r="G2020" s="1"/>
      <c r="H2020" s="12" t="s">
        <v>788</v>
      </c>
      <c r="K2020" s="12"/>
      <c r="T2020" s="12"/>
    </row>
    <row r="2021" customFormat="false" ht="12.8" hidden="false" customHeight="false" outlineLevel="0" collapsed="false">
      <c r="A2021" s="1"/>
      <c r="B2021" s="1"/>
      <c r="C2021" s="1"/>
      <c r="G2021" s="1"/>
      <c r="H2021" s="18" t="n">
        <v>12</v>
      </c>
      <c r="K2021" s="12"/>
    </row>
    <row r="2022" customFormat="false" ht="39.75" hidden="false" customHeight="false" outlineLevel="0" collapsed="false">
      <c r="A2022" s="28" t="s">
        <v>19</v>
      </c>
      <c r="B2022" s="28" t="s">
        <v>771</v>
      </c>
      <c r="C2022" s="28" t="s">
        <v>772</v>
      </c>
      <c r="D2022" s="28" t="s">
        <v>773</v>
      </c>
      <c r="E2022" s="28" t="s">
        <v>774</v>
      </c>
      <c r="G2022" s="28" t="s">
        <v>775</v>
      </c>
      <c r="H2022" s="28" t="s">
        <v>776</v>
      </c>
      <c r="J2022" s="28" t="s">
        <v>777</v>
      </c>
      <c r="K2022" s="28" t="s">
        <v>778</v>
      </c>
      <c r="L2022" s="28" t="s">
        <v>779</v>
      </c>
      <c r="M2022" s="28" t="s">
        <v>780</v>
      </c>
      <c r="N2022" s="28" t="s">
        <v>781</v>
      </c>
      <c r="O2022" s="28" t="s">
        <v>782</v>
      </c>
      <c r="P2022" s="28" t="s">
        <v>783</v>
      </c>
      <c r="Q2022" s="28" t="s">
        <v>784</v>
      </c>
      <c r="S2022" s="28" t="s">
        <v>785</v>
      </c>
      <c r="T2022" s="28" t="s">
        <v>786</v>
      </c>
    </row>
    <row r="2023" customFormat="false" ht="12.8" hidden="false" customHeight="false" outlineLevel="0" collapsed="false">
      <c r="A2023" s="29" t="s">
        <v>734</v>
      </c>
      <c r="B2023" s="16" t="s">
        <v>642</v>
      </c>
      <c r="C2023" s="16" t="s">
        <v>636</v>
      </c>
      <c r="D2023" s="18" t="n">
        <v>12</v>
      </c>
      <c r="E2023" s="18" t="n">
        <v>0</v>
      </c>
      <c r="G2023" s="30" t="n">
        <f aca="true">IFERROR(MATCH(TRUE(),INDEX(ISBLANK(OFFSET(G2024,0,1,1,200)),0,0),0)-1,200)</f>
        <v>1</v>
      </c>
      <c r="H2023" s="12" t="s">
        <v>789</v>
      </c>
      <c r="J2023" s="30" t="n">
        <f aca="true">IFERROR(MATCH(TRUE(),INDEX(ISBLANK(OFFSET(J2024,0,1,1,200)),0,0),0)-1,200)</f>
        <v>0</v>
      </c>
      <c r="K2023" s="12"/>
      <c r="L2023" s="31"/>
      <c r="M2023" s="31"/>
      <c r="N2023" s="32" t="s">
        <v>12</v>
      </c>
      <c r="O2023" s="31" t="n">
        <v>1</v>
      </c>
      <c r="P2023" s="30" t="n">
        <f aca="true">IFERROR(MATCH(TRUE(),INDEX(ISBLANK(OFFSET(P2023,0,1,1,200)),0,0),0)-1,200)</f>
        <v>1</v>
      </c>
      <c r="Q2023" s="33" t="n">
        <v>1</v>
      </c>
      <c r="S2023" s="30" t="n">
        <f aca="true">IFERROR(MATCH(TRUE(),INDEX(ISBLANK(OFFSET(S2024,0,1,1,200)),0,0),0)-1,200)</f>
        <v>0</v>
      </c>
      <c r="T2023" s="12"/>
    </row>
    <row r="2024" customFormat="false" ht="12.8" hidden="false" customHeight="false" outlineLevel="0" collapsed="false">
      <c r="A2024" s="1"/>
      <c r="B2024" s="1"/>
      <c r="C2024" s="1"/>
      <c r="G2024" s="1"/>
      <c r="H2024" s="12" t="s">
        <v>788</v>
      </c>
      <c r="K2024" s="12"/>
      <c r="T2024" s="12"/>
    </row>
    <row r="2025" customFormat="false" ht="12.8" hidden="false" customHeight="false" outlineLevel="0" collapsed="false">
      <c r="A2025" s="1"/>
      <c r="B2025" s="1"/>
      <c r="C2025" s="1"/>
      <c r="G2025" s="1"/>
      <c r="H2025" s="18" t="n">
        <v>12</v>
      </c>
      <c r="K2025" s="12"/>
    </row>
    <row r="2026" customFormat="false" ht="39.75" hidden="false" customHeight="false" outlineLevel="0" collapsed="false">
      <c r="A2026" s="28" t="s">
        <v>19</v>
      </c>
      <c r="B2026" s="28" t="s">
        <v>771</v>
      </c>
      <c r="C2026" s="28" t="s">
        <v>772</v>
      </c>
      <c r="D2026" s="28" t="s">
        <v>773</v>
      </c>
      <c r="E2026" s="28" t="s">
        <v>774</v>
      </c>
      <c r="G2026" s="28" t="s">
        <v>775</v>
      </c>
      <c r="H2026" s="28" t="s">
        <v>776</v>
      </c>
      <c r="J2026" s="28" t="s">
        <v>777</v>
      </c>
      <c r="K2026" s="28" t="s">
        <v>778</v>
      </c>
      <c r="L2026" s="28" t="s">
        <v>779</v>
      </c>
      <c r="M2026" s="28" t="s">
        <v>780</v>
      </c>
      <c r="N2026" s="28" t="s">
        <v>781</v>
      </c>
      <c r="O2026" s="28" t="s">
        <v>782</v>
      </c>
      <c r="P2026" s="28" t="s">
        <v>783</v>
      </c>
      <c r="Q2026" s="28" t="s">
        <v>784</v>
      </c>
      <c r="S2026" s="28" t="s">
        <v>785</v>
      </c>
      <c r="T2026" s="28" t="s">
        <v>786</v>
      </c>
    </row>
    <row r="2027" customFormat="false" ht="12.8" hidden="false" customHeight="false" outlineLevel="0" collapsed="false">
      <c r="A2027" s="29" t="s">
        <v>734</v>
      </c>
      <c r="B2027" s="16" t="s">
        <v>643</v>
      </c>
      <c r="C2027" s="16" t="s">
        <v>637</v>
      </c>
      <c r="D2027" s="18" t="n">
        <v>12</v>
      </c>
      <c r="E2027" s="18" t="n">
        <v>0</v>
      </c>
      <c r="G2027" s="30" t="n">
        <f aca="true">IFERROR(MATCH(TRUE(),INDEX(ISBLANK(OFFSET(G2028,0,1,1,200)),0,0),0)-1,200)</f>
        <v>1</v>
      </c>
      <c r="H2027" s="12" t="s">
        <v>789</v>
      </c>
      <c r="J2027" s="30" t="n">
        <f aca="true">IFERROR(MATCH(TRUE(),INDEX(ISBLANK(OFFSET(J2028,0,1,1,200)),0,0),0)-1,200)</f>
        <v>0</v>
      </c>
      <c r="K2027" s="12"/>
      <c r="L2027" s="31"/>
      <c r="M2027" s="31"/>
      <c r="N2027" s="32" t="s">
        <v>12</v>
      </c>
      <c r="O2027" s="31" t="n">
        <v>1</v>
      </c>
      <c r="P2027" s="30" t="n">
        <f aca="true">IFERROR(MATCH(TRUE(),INDEX(ISBLANK(OFFSET(P2027,0,1,1,200)),0,0),0)-1,200)</f>
        <v>1</v>
      </c>
      <c r="Q2027" s="33" t="n">
        <v>1</v>
      </c>
      <c r="S2027" s="30" t="n">
        <f aca="true">IFERROR(MATCH(TRUE(),INDEX(ISBLANK(OFFSET(S2028,0,1,1,200)),0,0),0)-1,200)</f>
        <v>0</v>
      </c>
      <c r="T2027" s="12"/>
    </row>
    <row r="2028" customFormat="false" ht="12.8" hidden="false" customHeight="false" outlineLevel="0" collapsed="false">
      <c r="A2028" s="1"/>
      <c r="B2028" s="1"/>
      <c r="C2028" s="1"/>
      <c r="G2028" s="1"/>
      <c r="H2028" s="12" t="s">
        <v>788</v>
      </c>
      <c r="K2028" s="12"/>
      <c r="T2028" s="12"/>
    </row>
    <row r="2029" customFormat="false" ht="12.8" hidden="false" customHeight="false" outlineLevel="0" collapsed="false">
      <c r="A2029" s="1"/>
      <c r="B2029" s="1"/>
      <c r="C2029" s="1"/>
      <c r="G2029" s="1"/>
      <c r="H2029" s="18" t="n">
        <v>12</v>
      </c>
      <c r="K2029" s="12"/>
    </row>
    <row r="2030" customFormat="false" ht="39.75" hidden="false" customHeight="false" outlineLevel="0" collapsed="false">
      <c r="A2030" s="28" t="s">
        <v>19</v>
      </c>
      <c r="B2030" s="28" t="s">
        <v>771</v>
      </c>
      <c r="C2030" s="28" t="s">
        <v>772</v>
      </c>
      <c r="D2030" s="28" t="s">
        <v>773</v>
      </c>
      <c r="E2030" s="28" t="s">
        <v>774</v>
      </c>
      <c r="G2030" s="28" t="s">
        <v>775</v>
      </c>
      <c r="H2030" s="28" t="s">
        <v>776</v>
      </c>
      <c r="J2030" s="28" t="s">
        <v>777</v>
      </c>
      <c r="K2030" s="28" t="s">
        <v>778</v>
      </c>
      <c r="L2030" s="28" t="s">
        <v>779</v>
      </c>
      <c r="M2030" s="28" t="s">
        <v>780</v>
      </c>
      <c r="N2030" s="28" t="s">
        <v>781</v>
      </c>
      <c r="O2030" s="28" t="s">
        <v>782</v>
      </c>
      <c r="P2030" s="28" t="s">
        <v>783</v>
      </c>
      <c r="Q2030" s="28" t="s">
        <v>784</v>
      </c>
      <c r="S2030" s="28" t="s">
        <v>785</v>
      </c>
      <c r="T2030" s="28" t="s">
        <v>786</v>
      </c>
    </row>
    <row r="2031" customFormat="false" ht="12.8" hidden="false" customHeight="false" outlineLevel="0" collapsed="false">
      <c r="A2031" s="29" t="s">
        <v>734</v>
      </c>
      <c r="B2031" s="16" t="s">
        <v>654</v>
      </c>
      <c r="C2031" s="16" t="s">
        <v>648</v>
      </c>
      <c r="D2031" s="18" t="n">
        <v>12</v>
      </c>
      <c r="E2031" s="18" t="n">
        <v>0</v>
      </c>
      <c r="G2031" s="30" t="n">
        <f aca="true">IFERROR(MATCH(TRUE(),INDEX(ISBLANK(OFFSET(G2032,0,1,1,200)),0,0),0)-1,200)</f>
        <v>1</v>
      </c>
      <c r="H2031" s="12" t="s">
        <v>789</v>
      </c>
      <c r="J2031" s="30" t="n">
        <f aca="true">IFERROR(MATCH(TRUE(),INDEX(ISBLANK(OFFSET(J2032,0,1,1,200)),0,0),0)-1,200)</f>
        <v>0</v>
      </c>
      <c r="K2031" s="12"/>
      <c r="L2031" s="31"/>
      <c r="M2031" s="31"/>
      <c r="N2031" s="32" t="s">
        <v>12</v>
      </c>
      <c r="O2031" s="31" t="n">
        <v>1</v>
      </c>
      <c r="P2031" s="30" t="n">
        <f aca="true">IFERROR(MATCH(TRUE(),INDEX(ISBLANK(OFFSET(P2031,0,1,1,200)),0,0),0)-1,200)</f>
        <v>1</v>
      </c>
      <c r="Q2031" s="33" t="n">
        <v>1</v>
      </c>
      <c r="S2031" s="30" t="n">
        <f aca="true">IFERROR(MATCH(TRUE(),INDEX(ISBLANK(OFFSET(S2032,0,1,1,200)),0,0),0)-1,200)</f>
        <v>0</v>
      </c>
      <c r="T2031" s="12"/>
    </row>
    <row r="2032" customFormat="false" ht="12.8" hidden="false" customHeight="false" outlineLevel="0" collapsed="false">
      <c r="A2032" s="1"/>
      <c r="B2032" s="1"/>
      <c r="C2032" s="1"/>
      <c r="G2032" s="1"/>
      <c r="H2032" s="12" t="s">
        <v>788</v>
      </c>
      <c r="K2032" s="12"/>
      <c r="T2032" s="12"/>
    </row>
    <row r="2033" customFormat="false" ht="12.8" hidden="false" customHeight="false" outlineLevel="0" collapsed="false">
      <c r="A2033" s="1"/>
      <c r="B2033" s="1"/>
      <c r="C2033" s="1"/>
      <c r="G2033" s="1"/>
      <c r="H2033" s="18" t="n">
        <v>12</v>
      </c>
      <c r="K2033" s="12"/>
    </row>
    <row r="2034" customFormat="false" ht="39.75" hidden="false" customHeight="false" outlineLevel="0" collapsed="false">
      <c r="A2034" s="28" t="s">
        <v>19</v>
      </c>
      <c r="B2034" s="28" t="s">
        <v>771</v>
      </c>
      <c r="C2034" s="28" t="s">
        <v>772</v>
      </c>
      <c r="D2034" s="28" t="s">
        <v>773</v>
      </c>
      <c r="E2034" s="28" t="s">
        <v>774</v>
      </c>
      <c r="G2034" s="28" t="s">
        <v>775</v>
      </c>
      <c r="H2034" s="28" t="s">
        <v>776</v>
      </c>
      <c r="J2034" s="28" t="s">
        <v>777</v>
      </c>
      <c r="K2034" s="28" t="s">
        <v>778</v>
      </c>
      <c r="L2034" s="28" t="s">
        <v>779</v>
      </c>
      <c r="M2034" s="28" t="s">
        <v>780</v>
      </c>
      <c r="N2034" s="28" t="s">
        <v>781</v>
      </c>
      <c r="O2034" s="28" t="s">
        <v>782</v>
      </c>
      <c r="P2034" s="28" t="s">
        <v>783</v>
      </c>
      <c r="Q2034" s="28" t="s">
        <v>784</v>
      </c>
      <c r="S2034" s="28" t="s">
        <v>785</v>
      </c>
      <c r="T2034" s="28" t="s">
        <v>786</v>
      </c>
    </row>
    <row r="2035" customFormat="false" ht="12.8" hidden="false" customHeight="false" outlineLevel="0" collapsed="false">
      <c r="A2035" s="29" t="s">
        <v>734</v>
      </c>
      <c r="B2035" s="16" t="s">
        <v>655</v>
      </c>
      <c r="C2035" s="16" t="s">
        <v>649</v>
      </c>
      <c r="D2035" s="18" t="n">
        <v>12</v>
      </c>
      <c r="E2035" s="18" t="n">
        <v>0</v>
      </c>
      <c r="G2035" s="30" t="n">
        <f aca="true">IFERROR(MATCH(TRUE(),INDEX(ISBLANK(OFFSET(G2036,0,1,1,200)),0,0),0)-1,200)</f>
        <v>1</v>
      </c>
      <c r="H2035" s="12" t="s">
        <v>789</v>
      </c>
      <c r="J2035" s="30" t="n">
        <f aca="true">IFERROR(MATCH(TRUE(),INDEX(ISBLANK(OFFSET(J2036,0,1,1,200)),0,0),0)-1,200)</f>
        <v>0</v>
      </c>
      <c r="K2035" s="12"/>
      <c r="L2035" s="31"/>
      <c r="M2035" s="31"/>
      <c r="N2035" s="32" t="s">
        <v>12</v>
      </c>
      <c r="O2035" s="31" t="n">
        <v>1</v>
      </c>
      <c r="P2035" s="30" t="n">
        <f aca="true">IFERROR(MATCH(TRUE(),INDEX(ISBLANK(OFFSET(P2035,0,1,1,200)),0,0),0)-1,200)</f>
        <v>1</v>
      </c>
      <c r="Q2035" s="33" t="n">
        <v>1</v>
      </c>
      <c r="S2035" s="30" t="n">
        <f aca="true">IFERROR(MATCH(TRUE(),INDEX(ISBLANK(OFFSET(S2036,0,1,1,200)),0,0),0)-1,200)</f>
        <v>0</v>
      </c>
      <c r="T2035" s="12"/>
    </row>
    <row r="2036" customFormat="false" ht="12.8" hidden="false" customHeight="false" outlineLevel="0" collapsed="false">
      <c r="A2036" s="1"/>
      <c r="B2036" s="1"/>
      <c r="C2036" s="1"/>
      <c r="G2036" s="1"/>
      <c r="H2036" s="12" t="s">
        <v>788</v>
      </c>
      <c r="K2036" s="12"/>
      <c r="T2036" s="12"/>
    </row>
    <row r="2037" customFormat="false" ht="12.8" hidden="false" customHeight="false" outlineLevel="0" collapsed="false">
      <c r="A2037" s="1"/>
      <c r="B2037" s="1"/>
      <c r="C2037" s="1"/>
      <c r="G2037" s="1"/>
      <c r="H2037" s="18" t="n">
        <v>12</v>
      </c>
      <c r="K2037" s="12"/>
    </row>
    <row r="2038" customFormat="false" ht="39.75" hidden="false" customHeight="false" outlineLevel="0" collapsed="false">
      <c r="A2038" s="28" t="s">
        <v>19</v>
      </c>
      <c r="B2038" s="28" t="s">
        <v>771</v>
      </c>
      <c r="C2038" s="28" t="s">
        <v>772</v>
      </c>
      <c r="D2038" s="28" t="s">
        <v>773</v>
      </c>
      <c r="E2038" s="28" t="s">
        <v>774</v>
      </c>
      <c r="G2038" s="28" t="s">
        <v>775</v>
      </c>
      <c r="H2038" s="28" t="s">
        <v>776</v>
      </c>
      <c r="J2038" s="28" t="s">
        <v>777</v>
      </c>
      <c r="K2038" s="28" t="s">
        <v>778</v>
      </c>
      <c r="L2038" s="28" t="s">
        <v>779</v>
      </c>
      <c r="M2038" s="28" t="s">
        <v>780</v>
      </c>
      <c r="N2038" s="28" t="s">
        <v>781</v>
      </c>
      <c r="O2038" s="28" t="s">
        <v>782</v>
      </c>
      <c r="P2038" s="28" t="s">
        <v>783</v>
      </c>
      <c r="Q2038" s="28" t="s">
        <v>784</v>
      </c>
      <c r="S2038" s="28" t="s">
        <v>785</v>
      </c>
      <c r="T2038" s="28" t="s">
        <v>786</v>
      </c>
    </row>
    <row r="2039" customFormat="false" ht="12.8" hidden="false" customHeight="false" outlineLevel="0" collapsed="false">
      <c r="A2039" s="29" t="s">
        <v>735</v>
      </c>
      <c r="B2039" s="16" t="s">
        <v>552</v>
      </c>
      <c r="C2039" s="16" t="s">
        <v>596</v>
      </c>
      <c r="D2039" s="18" t="n">
        <v>12</v>
      </c>
      <c r="E2039" s="18" t="n">
        <v>0</v>
      </c>
      <c r="G2039" s="30" t="n">
        <f aca="true">IFERROR(MATCH(TRUE(),INDEX(ISBLANK(OFFSET(G2040,0,1,1,200)),0,0),0)-1,200)</f>
        <v>1</v>
      </c>
      <c r="H2039" s="12" t="s">
        <v>790</v>
      </c>
      <c r="J2039" s="30" t="n">
        <f aca="true">IFERROR(MATCH(TRUE(),INDEX(ISBLANK(OFFSET(J2040,0,1,1,200)),0,0),0)-1,200)</f>
        <v>0</v>
      </c>
      <c r="K2039" s="12"/>
      <c r="L2039" s="31"/>
      <c r="M2039" s="31"/>
      <c r="N2039" s="32" t="s">
        <v>12</v>
      </c>
      <c r="O2039" s="31" t="n">
        <v>1</v>
      </c>
      <c r="P2039" s="30" t="n">
        <f aca="true">IFERROR(MATCH(TRUE(),INDEX(ISBLANK(OFFSET(P2039,0,1,1,200)),0,0),0)-1,200)</f>
        <v>1</v>
      </c>
      <c r="Q2039" s="33" t="n">
        <v>1</v>
      </c>
      <c r="S2039" s="30" t="n">
        <f aca="true">IFERROR(MATCH(TRUE(),INDEX(ISBLANK(OFFSET(S2040,0,1,1,200)),0,0),0)-1,200)</f>
        <v>0</v>
      </c>
      <c r="T2039" s="12"/>
    </row>
    <row r="2040" customFormat="false" ht="12.8" hidden="false" customHeight="false" outlineLevel="0" collapsed="false">
      <c r="A2040" s="1"/>
      <c r="B2040" s="1"/>
      <c r="C2040" s="1"/>
      <c r="G2040" s="1"/>
      <c r="H2040" s="12" t="s">
        <v>788</v>
      </c>
      <c r="K2040" s="12"/>
      <c r="T2040" s="12"/>
    </row>
    <row r="2041" customFormat="false" ht="12.8" hidden="false" customHeight="false" outlineLevel="0" collapsed="false">
      <c r="A2041" s="1"/>
      <c r="B2041" s="1"/>
      <c r="C2041" s="1"/>
      <c r="G2041" s="1"/>
      <c r="H2041" s="18" t="n">
        <v>40</v>
      </c>
      <c r="K2041" s="12"/>
    </row>
    <row r="2042" customFormat="false" ht="39.75" hidden="false" customHeight="false" outlineLevel="0" collapsed="false">
      <c r="A2042" s="28" t="s">
        <v>19</v>
      </c>
      <c r="B2042" s="28" t="s">
        <v>771</v>
      </c>
      <c r="C2042" s="28" t="s">
        <v>772</v>
      </c>
      <c r="D2042" s="28" t="s">
        <v>773</v>
      </c>
      <c r="E2042" s="28" t="s">
        <v>774</v>
      </c>
      <c r="G2042" s="28" t="s">
        <v>775</v>
      </c>
      <c r="H2042" s="28" t="s">
        <v>776</v>
      </c>
      <c r="J2042" s="28" t="s">
        <v>777</v>
      </c>
      <c r="K2042" s="28" t="s">
        <v>778</v>
      </c>
      <c r="L2042" s="28" t="s">
        <v>779</v>
      </c>
      <c r="M2042" s="28" t="s">
        <v>780</v>
      </c>
      <c r="N2042" s="28" t="s">
        <v>781</v>
      </c>
      <c r="O2042" s="28" t="s">
        <v>782</v>
      </c>
      <c r="P2042" s="28" t="s">
        <v>783</v>
      </c>
      <c r="Q2042" s="28" t="s">
        <v>784</v>
      </c>
      <c r="S2042" s="28" t="s">
        <v>785</v>
      </c>
      <c r="T2042" s="28" t="s">
        <v>786</v>
      </c>
    </row>
    <row r="2043" customFormat="false" ht="12.8" hidden="false" customHeight="false" outlineLevel="0" collapsed="false">
      <c r="A2043" s="29" t="s">
        <v>735</v>
      </c>
      <c r="B2043" s="16" t="s">
        <v>612</v>
      </c>
      <c r="C2043" s="16" t="s">
        <v>596</v>
      </c>
      <c r="D2043" s="18" t="n">
        <v>12</v>
      </c>
      <c r="E2043" s="18" t="n">
        <v>0</v>
      </c>
      <c r="G2043" s="30" t="n">
        <f aca="true">IFERROR(MATCH(TRUE(),INDEX(ISBLANK(OFFSET(G2044,0,1,1,200)),0,0),0)-1,200)</f>
        <v>1</v>
      </c>
      <c r="H2043" s="12" t="s">
        <v>790</v>
      </c>
      <c r="J2043" s="30" t="n">
        <f aca="true">IFERROR(MATCH(TRUE(),INDEX(ISBLANK(OFFSET(J2044,0,1,1,200)),0,0),0)-1,200)</f>
        <v>0</v>
      </c>
      <c r="K2043" s="12"/>
      <c r="L2043" s="31"/>
      <c r="M2043" s="31"/>
      <c r="N2043" s="32" t="s">
        <v>12</v>
      </c>
      <c r="O2043" s="31" t="n">
        <v>1</v>
      </c>
      <c r="P2043" s="30" t="n">
        <f aca="true">IFERROR(MATCH(TRUE(),INDEX(ISBLANK(OFFSET(P2043,0,1,1,200)),0,0),0)-1,200)</f>
        <v>1</v>
      </c>
      <c r="Q2043" s="33" t="n">
        <v>1</v>
      </c>
      <c r="S2043" s="30" t="n">
        <f aca="true">IFERROR(MATCH(TRUE(),INDEX(ISBLANK(OFFSET(S2044,0,1,1,200)),0,0),0)-1,200)</f>
        <v>0</v>
      </c>
      <c r="T2043" s="12"/>
    </row>
    <row r="2044" customFormat="false" ht="12.8" hidden="false" customHeight="false" outlineLevel="0" collapsed="false">
      <c r="A2044" s="1"/>
      <c r="B2044" s="1"/>
      <c r="C2044" s="1"/>
      <c r="G2044" s="1"/>
      <c r="H2044" s="12" t="s">
        <v>788</v>
      </c>
      <c r="K2044" s="12"/>
      <c r="T2044" s="12"/>
    </row>
    <row r="2045" customFormat="false" ht="12.8" hidden="false" customHeight="false" outlineLevel="0" collapsed="false">
      <c r="A2045" s="1"/>
      <c r="B2045" s="1"/>
      <c r="C2045" s="1"/>
      <c r="G2045" s="1"/>
      <c r="H2045" s="18" t="n">
        <v>40</v>
      </c>
      <c r="K2045" s="12"/>
    </row>
    <row r="2046" customFormat="false" ht="39.75" hidden="false" customHeight="false" outlineLevel="0" collapsed="false">
      <c r="A2046" s="28" t="s">
        <v>19</v>
      </c>
      <c r="B2046" s="28" t="s">
        <v>771</v>
      </c>
      <c r="C2046" s="28" t="s">
        <v>772</v>
      </c>
      <c r="D2046" s="28" t="s">
        <v>773</v>
      </c>
      <c r="E2046" s="28" t="s">
        <v>774</v>
      </c>
      <c r="G2046" s="28" t="s">
        <v>775</v>
      </c>
      <c r="H2046" s="28" t="s">
        <v>776</v>
      </c>
      <c r="J2046" s="28" t="s">
        <v>777</v>
      </c>
      <c r="K2046" s="28" t="s">
        <v>778</v>
      </c>
      <c r="L2046" s="28" t="s">
        <v>779</v>
      </c>
      <c r="M2046" s="28" t="s">
        <v>780</v>
      </c>
      <c r="N2046" s="28" t="s">
        <v>781</v>
      </c>
      <c r="O2046" s="28" t="s">
        <v>782</v>
      </c>
      <c r="P2046" s="28" t="s">
        <v>783</v>
      </c>
      <c r="Q2046" s="28" t="s">
        <v>784</v>
      </c>
      <c r="S2046" s="28" t="s">
        <v>785</v>
      </c>
      <c r="T2046" s="28" t="s">
        <v>786</v>
      </c>
    </row>
    <row r="2047" customFormat="false" ht="12.8" hidden="false" customHeight="false" outlineLevel="0" collapsed="false">
      <c r="A2047" s="29" t="s">
        <v>736</v>
      </c>
      <c r="B2047" s="16" t="s">
        <v>564</v>
      </c>
      <c r="C2047" s="16" t="s">
        <v>608</v>
      </c>
      <c r="D2047" s="18" t="n">
        <v>12</v>
      </c>
      <c r="E2047" s="18" t="n">
        <v>0</v>
      </c>
      <c r="G2047" s="30" t="n">
        <f aca="true">IFERROR(MATCH(TRUE(),INDEX(ISBLANK(OFFSET(G2048,0,1,1,200)),0,0),0)-1,200)</f>
        <v>1</v>
      </c>
      <c r="H2047" s="12" t="s">
        <v>790</v>
      </c>
      <c r="J2047" s="30" t="n">
        <f aca="true">IFERROR(MATCH(TRUE(),INDEX(ISBLANK(OFFSET(J2048,0,1,1,200)),0,0),0)-1,200)</f>
        <v>0</v>
      </c>
      <c r="K2047" s="12"/>
      <c r="L2047" s="31"/>
      <c r="M2047" s="31"/>
      <c r="N2047" s="32" t="s">
        <v>12</v>
      </c>
      <c r="O2047" s="31" t="n">
        <v>1</v>
      </c>
      <c r="P2047" s="30" t="n">
        <f aca="true">IFERROR(MATCH(TRUE(),INDEX(ISBLANK(OFFSET(P2047,0,1,1,200)),0,0),0)-1,200)</f>
        <v>1</v>
      </c>
      <c r="Q2047" s="33" t="n">
        <v>1</v>
      </c>
      <c r="S2047" s="30" t="n">
        <f aca="true">IFERROR(MATCH(TRUE(),INDEX(ISBLANK(OFFSET(S2048,0,1,1,200)),0,0),0)-1,200)</f>
        <v>0</v>
      </c>
      <c r="T2047" s="12"/>
    </row>
    <row r="2048" customFormat="false" ht="12.8" hidden="false" customHeight="false" outlineLevel="0" collapsed="false">
      <c r="A2048" s="1"/>
      <c r="B2048" s="1"/>
      <c r="C2048" s="1"/>
      <c r="G2048" s="1"/>
      <c r="H2048" s="12" t="s">
        <v>788</v>
      </c>
      <c r="K2048" s="12"/>
      <c r="T2048" s="12"/>
    </row>
    <row r="2049" customFormat="false" ht="12.8" hidden="false" customHeight="false" outlineLevel="0" collapsed="false">
      <c r="A2049" s="1"/>
      <c r="B2049" s="1"/>
      <c r="C2049" s="1"/>
      <c r="G2049" s="1"/>
      <c r="H2049" s="18" t="n">
        <v>40</v>
      </c>
      <c r="K2049" s="12"/>
    </row>
    <row r="2050" customFormat="false" ht="39.75" hidden="false" customHeight="false" outlineLevel="0" collapsed="false">
      <c r="A2050" s="28" t="s">
        <v>19</v>
      </c>
      <c r="B2050" s="28" t="s">
        <v>771</v>
      </c>
      <c r="C2050" s="28" t="s">
        <v>772</v>
      </c>
      <c r="D2050" s="28" t="s">
        <v>773</v>
      </c>
      <c r="E2050" s="28" t="s">
        <v>774</v>
      </c>
      <c r="G2050" s="28" t="s">
        <v>775</v>
      </c>
      <c r="H2050" s="28" t="s">
        <v>776</v>
      </c>
      <c r="J2050" s="28" t="s">
        <v>777</v>
      </c>
      <c r="K2050" s="28" t="s">
        <v>778</v>
      </c>
      <c r="L2050" s="28" t="s">
        <v>779</v>
      </c>
      <c r="M2050" s="28" t="s">
        <v>780</v>
      </c>
      <c r="N2050" s="28" t="s">
        <v>781</v>
      </c>
      <c r="O2050" s="28" t="s">
        <v>782</v>
      </c>
      <c r="P2050" s="28" t="s">
        <v>783</v>
      </c>
      <c r="Q2050" s="28" t="s">
        <v>784</v>
      </c>
      <c r="S2050" s="28" t="s">
        <v>785</v>
      </c>
      <c r="T2050" s="28" t="s">
        <v>786</v>
      </c>
    </row>
    <row r="2051" customFormat="false" ht="12.8" hidden="false" customHeight="false" outlineLevel="0" collapsed="false">
      <c r="A2051" s="29" t="s">
        <v>736</v>
      </c>
      <c r="B2051" s="16" t="s">
        <v>576</v>
      </c>
      <c r="C2051" s="16" t="s">
        <v>608</v>
      </c>
      <c r="D2051" s="18" t="n">
        <v>12</v>
      </c>
      <c r="E2051" s="18" t="n">
        <v>0</v>
      </c>
      <c r="G2051" s="30" t="n">
        <f aca="true">IFERROR(MATCH(TRUE(),INDEX(ISBLANK(OFFSET(G2052,0,1,1,200)),0,0),0)-1,200)</f>
        <v>1</v>
      </c>
      <c r="H2051" s="12" t="s">
        <v>790</v>
      </c>
      <c r="J2051" s="30" t="n">
        <f aca="true">IFERROR(MATCH(TRUE(),INDEX(ISBLANK(OFFSET(J2052,0,1,1,200)),0,0),0)-1,200)</f>
        <v>0</v>
      </c>
      <c r="K2051" s="12"/>
      <c r="L2051" s="31"/>
      <c r="M2051" s="31"/>
      <c r="N2051" s="32" t="s">
        <v>12</v>
      </c>
      <c r="O2051" s="31" t="n">
        <v>1</v>
      </c>
      <c r="P2051" s="30" t="n">
        <f aca="true">IFERROR(MATCH(TRUE(),INDEX(ISBLANK(OFFSET(P2051,0,1,1,200)),0,0),0)-1,200)</f>
        <v>1</v>
      </c>
      <c r="Q2051" s="33" t="n">
        <v>1</v>
      </c>
      <c r="S2051" s="30" t="n">
        <f aca="true">IFERROR(MATCH(TRUE(),INDEX(ISBLANK(OFFSET(S2052,0,1,1,200)),0,0),0)-1,200)</f>
        <v>0</v>
      </c>
      <c r="T2051" s="12"/>
    </row>
    <row r="2052" customFormat="false" ht="12.8" hidden="false" customHeight="false" outlineLevel="0" collapsed="false">
      <c r="A2052" s="1"/>
      <c r="B2052" s="1"/>
      <c r="C2052" s="1"/>
      <c r="G2052" s="1"/>
      <c r="H2052" s="12" t="s">
        <v>788</v>
      </c>
      <c r="K2052" s="12"/>
      <c r="T2052" s="12"/>
    </row>
    <row r="2053" customFormat="false" ht="12.8" hidden="false" customHeight="false" outlineLevel="0" collapsed="false">
      <c r="A2053" s="1"/>
      <c r="B2053" s="1"/>
      <c r="C2053" s="1"/>
      <c r="G2053" s="1"/>
      <c r="H2053" s="18" t="n">
        <v>40</v>
      </c>
      <c r="K2053" s="12"/>
    </row>
    <row r="2054" customFormat="false" ht="39.75" hidden="false" customHeight="false" outlineLevel="0" collapsed="false">
      <c r="A2054" s="28" t="s">
        <v>19</v>
      </c>
      <c r="B2054" s="28" t="s">
        <v>771</v>
      </c>
      <c r="C2054" s="28" t="s">
        <v>772</v>
      </c>
      <c r="D2054" s="28" t="s">
        <v>773</v>
      </c>
      <c r="E2054" s="28" t="s">
        <v>774</v>
      </c>
      <c r="G2054" s="28" t="s">
        <v>775</v>
      </c>
      <c r="H2054" s="28" t="s">
        <v>776</v>
      </c>
      <c r="J2054" s="28" t="s">
        <v>777</v>
      </c>
      <c r="K2054" s="28" t="s">
        <v>778</v>
      </c>
      <c r="L2054" s="28" t="s">
        <v>779</v>
      </c>
      <c r="M2054" s="28" t="s">
        <v>780</v>
      </c>
      <c r="N2054" s="28" t="s">
        <v>781</v>
      </c>
      <c r="O2054" s="28" t="s">
        <v>782</v>
      </c>
      <c r="P2054" s="28" t="s">
        <v>783</v>
      </c>
      <c r="Q2054" s="28" t="s">
        <v>784</v>
      </c>
      <c r="S2054" s="28" t="s">
        <v>785</v>
      </c>
      <c r="T2054" s="28" t="s">
        <v>786</v>
      </c>
    </row>
    <row r="2055" customFormat="false" ht="12.8" hidden="false" customHeight="false" outlineLevel="0" collapsed="false">
      <c r="A2055" s="29" t="s">
        <v>736</v>
      </c>
      <c r="B2055" s="16" t="s">
        <v>581</v>
      </c>
      <c r="C2055" s="16" t="s">
        <v>614</v>
      </c>
      <c r="D2055" s="18" t="n">
        <v>12</v>
      </c>
      <c r="E2055" s="18" t="n">
        <v>0</v>
      </c>
      <c r="G2055" s="30" t="n">
        <f aca="true">IFERROR(MATCH(TRUE(),INDEX(ISBLANK(OFFSET(G2056,0,1,1,200)),0,0),0)-1,200)</f>
        <v>1</v>
      </c>
      <c r="H2055" s="12" t="s">
        <v>789</v>
      </c>
      <c r="J2055" s="30" t="n">
        <f aca="true">IFERROR(MATCH(TRUE(),INDEX(ISBLANK(OFFSET(J2056,0,1,1,200)),0,0),0)-1,200)</f>
        <v>0</v>
      </c>
      <c r="K2055" s="12"/>
      <c r="L2055" s="31"/>
      <c r="M2055" s="31"/>
      <c r="N2055" s="32" t="s">
        <v>12</v>
      </c>
      <c r="O2055" s="31" t="n">
        <v>1</v>
      </c>
      <c r="P2055" s="30" t="n">
        <f aca="true">IFERROR(MATCH(TRUE(),INDEX(ISBLANK(OFFSET(P2055,0,1,1,200)),0,0),0)-1,200)</f>
        <v>1</v>
      </c>
      <c r="Q2055" s="33" t="n">
        <v>1</v>
      </c>
      <c r="S2055" s="30" t="n">
        <f aca="true">IFERROR(MATCH(TRUE(),INDEX(ISBLANK(OFFSET(S2056,0,1,1,200)),0,0),0)-1,200)</f>
        <v>0</v>
      </c>
      <c r="T2055" s="12"/>
    </row>
    <row r="2056" customFormat="false" ht="12.8" hidden="false" customHeight="false" outlineLevel="0" collapsed="false">
      <c r="A2056" s="1"/>
      <c r="B2056" s="1"/>
      <c r="C2056" s="1"/>
      <c r="G2056" s="1"/>
      <c r="H2056" s="12" t="s">
        <v>788</v>
      </c>
      <c r="K2056" s="12"/>
      <c r="T2056" s="12"/>
    </row>
    <row r="2057" customFormat="false" ht="12.8" hidden="false" customHeight="false" outlineLevel="0" collapsed="false">
      <c r="A2057" s="1"/>
      <c r="B2057" s="1"/>
      <c r="C2057" s="1"/>
      <c r="G2057" s="1"/>
      <c r="H2057" s="18" t="n">
        <v>5</v>
      </c>
      <c r="K2057" s="12"/>
    </row>
    <row r="2058" customFormat="false" ht="39.75" hidden="false" customHeight="false" outlineLevel="0" collapsed="false">
      <c r="A2058" s="28" t="s">
        <v>19</v>
      </c>
      <c r="B2058" s="28" t="s">
        <v>771</v>
      </c>
      <c r="C2058" s="28" t="s">
        <v>772</v>
      </c>
      <c r="D2058" s="28" t="s">
        <v>773</v>
      </c>
      <c r="E2058" s="28" t="s">
        <v>774</v>
      </c>
      <c r="G2058" s="28" t="s">
        <v>775</v>
      </c>
      <c r="H2058" s="28" t="s">
        <v>776</v>
      </c>
      <c r="J2058" s="28" t="s">
        <v>777</v>
      </c>
      <c r="K2058" s="28" t="s">
        <v>778</v>
      </c>
      <c r="L2058" s="28" t="s">
        <v>779</v>
      </c>
      <c r="M2058" s="28" t="s">
        <v>780</v>
      </c>
      <c r="N2058" s="28" t="s">
        <v>781</v>
      </c>
      <c r="O2058" s="28" t="s">
        <v>782</v>
      </c>
      <c r="P2058" s="28" t="s">
        <v>783</v>
      </c>
      <c r="Q2058" s="28" t="s">
        <v>784</v>
      </c>
      <c r="S2058" s="28" t="s">
        <v>785</v>
      </c>
      <c r="T2058" s="28" t="s">
        <v>786</v>
      </c>
    </row>
    <row r="2059" customFormat="false" ht="12.8" hidden="false" customHeight="false" outlineLevel="0" collapsed="false">
      <c r="A2059" s="29" t="s">
        <v>736</v>
      </c>
      <c r="B2059" s="16" t="s">
        <v>588</v>
      </c>
      <c r="C2059" s="16" t="s">
        <v>632</v>
      </c>
      <c r="D2059" s="18" t="n">
        <v>12</v>
      </c>
      <c r="E2059" s="18" t="n">
        <v>0</v>
      </c>
      <c r="G2059" s="30" t="n">
        <f aca="true">IFERROR(MATCH(TRUE(),INDEX(ISBLANK(OFFSET(G2060,0,1,1,200)),0,0),0)-1,200)</f>
        <v>1</v>
      </c>
      <c r="H2059" s="12" t="s">
        <v>790</v>
      </c>
      <c r="J2059" s="30" t="n">
        <f aca="true">IFERROR(MATCH(TRUE(),INDEX(ISBLANK(OFFSET(J2060,0,1,1,200)),0,0),0)-1,200)</f>
        <v>0</v>
      </c>
      <c r="K2059" s="12"/>
      <c r="L2059" s="31"/>
      <c r="M2059" s="31"/>
      <c r="N2059" s="32" t="s">
        <v>12</v>
      </c>
      <c r="O2059" s="31" t="n">
        <v>1</v>
      </c>
      <c r="P2059" s="30" t="n">
        <f aca="true">IFERROR(MATCH(TRUE(),INDEX(ISBLANK(OFFSET(P2059,0,1,1,200)),0,0),0)-1,200)</f>
        <v>1</v>
      </c>
      <c r="Q2059" s="33" t="n">
        <v>1</v>
      </c>
      <c r="S2059" s="30" t="n">
        <f aca="true">IFERROR(MATCH(TRUE(),INDEX(ISBLANK(OFFSET(S2060,0,1,1,200)),0,0),0)-1,200)</f>
        <v>0</v>
      </c>
      <c r="T2059" s="12"/>
    </row>
    <row r="2060" customFormat="false" ht="12.8" hidden="false" customHeight="false" outlineLevel="0" collapsed="false">
      <c r="A2060" s="1"/>
      <c r="B2060" s="1"/>
      <c r="C2060" s="1"/>
      <c r="G2060" s="1"/>
      <c r="H2060" s="12" t="s">
        <v>788</v>
      </c>
      <c r="K2060" s="12"/>
      <c r="T2060" s="12"/>
    </row>
    <row r="2061" customFormat="false" ht="12.8" hidden="false" customHeight="false" outlineLevel="0" collapsed="false">
      <c r="A2061" s="1"/>
      <c r="B2061" s="1"/>
      <c r="C2061" s="1"/>
      <c r="G2061" s="1"/>
      <c r="H2061" s="18" t="n">
        <v>40</v>
      </c>
      <c r="K2061" s="12"/>
    </row>
    <row r="2062" customFormat="false" ht="39.75" hidden="false" customHeight="false" outlineLevel="0" collapsed="false">
      <c r="A2062" s="28" t="s">
        <v>19</v>
      </c>
      <c r="B2062" s="28" t="s">
        <v>771</v>
      </c>
      <c r="C2062" s="28" t="s">
        <v>772</v>
      </c>
      <c r="D2062" s="28" t="s">
        <v>773</v>
      </c>
      <c r="E2062" s="28" t="s">
        <v>774</v>
      </c>
      <c r="G2062" s="28" t="s">
        <v>775</v>
      </c>
      <c r="H2062" s="28" t="s">
        <v>776</v>
      </c>
      <c r="J2062" s="28" t="s">
        <v>777</v>
      </c>
      <c r="K2062" s="28" t="s">
        <v>778</v>
      </c>
      <c r="L2062" s="28" t="s">
        <v>779</v>
      </c>
      <c r="M2062" s="28" t="s">
        <v>780</v>
      </c>
      <c r="N2062" s="28" t="s">
        <v>781</v>
      </c>
      <c r="O2062" s="28" t="s">
        <v>782</v>
      </c>
      <c r="P2062" s="28" t="s">
        <v>783</v>
      </c>
      <c r="Q2062" s="28" t="s">
        <v>784</v>
      </c>
      <c r="S2062" s="28" t="s">
        <v>785</v>
      </c>
      <c r="T2062" s="28" t="s">
        <v>786</v>
      </c>
    </row>
    <row r="2063" customFormat="false" ht="12.8" hidden="false" customHeight="false" outlineLevel="0" collapsed="false">
      <c r="A2063" s="29" t="s">
        <v>736</v>
      </c>
      <c r="B2063" s="16" t="s">
        <v>593</v>
      </c>
      <c r="C2063" s="16" t="s">
        <v>638</v>
      </c>
      <c r="D2063" s="18" t="n">
        <v>12</v>
      </c>
      <c r="E2063" s="18" t="n">
        <v>0</v>
      </c>
      <c r="G2063" s="30" t="n">
        <f aca="true">IFERROR(MATCH(TRUE(),INDEX(ISBLANK(OFFSET(G2064,0,1,1,200)),0,0),0)-1,200)</f>
        <v>1</v>
      </c>
      <c r="H2063" s="12" t="s">
        <v>789</v>
      </c>
      <c r="J2063" s="30" t="n">
        <f aca="true">IFERROR(MATCH(TRUE(),INDEX(ISBLANK(OFFSET(J2064,0,1,1,200)),0,0),0)-1,200)</f>
        <v>0</v>
      </c>
      <c r="K2063" s="12"/>
      <c r="L2063" s="31"/>
      <c r="M2063" s="31"/>
      <c r="N2063" s="32" t="s">
        <v>12</v>
      </c>
      <c r="O2063" s="31" t="n">
        <v>1</v>
      </c>
      <c r="P2063" s="30" t="n">
        <f aca="true">IFERROR(MATCH(TRUE(),INDEX(ISBLANK(OFFSET(P2063,0,1,1,200)),0,0),0)-1,200)</f>
        <v>1</v>
      </c>
      <c r="Q2063" s="33" t="n">
        <v>1</v>
      </c>
      <c r="S2063" s="30" t="n">
        <f aca="true">IFERROR(MATCH(TRUE(),INDEX(ISBLANK(OFFSET(S2064,0,1,1,200)),0,0),0)-1,200)</f>
        <v>0</v>
      </c>
      <c r="T2063" s="12"/>
    </row>
    <row r="2064" customFormat="false" ht="12.8" hidden="false" customHeight="false" outlineLevel="0" collapsed="false">
      <c r="A2064" s="1"/>
      <c r="B2064" s="1"/>
      <c r="C2064" s="1"/>
      <c r="G2064" s="1"/>
      <c r="H2064" s="12" t="s">
        <v>788</v>
      </c>
      <c r="K2064" s="12"/>
      <c r="T2064" s="12"/>
    </row>
    <row r="2065" customFormat="false" ht="12.8" hidden="false" customHeight="false" outlineLevel="0" collapsed="false">
      <c r="A2065" s="1"/>
      <c r="B2065" s="1"/>
      <c r="C2065" s="1"/>
      <c r="G2065" s="1"/>
      <c r="H2065" s="18" t="n">
        <v>5</v>
      </c>
      <c r="K2065" s="12"/>
    </row>
    <row r="2066" customFormat="false" ht="39.75" hidden="false" customHeight="false" outlineLevel="0" collapsed="false">
      <c r="A2066" s="28" t="s">
        <v>19</v>
      </c>
      <c r="B2066" s="28" t="s">
        <v>771</v>
      </c>
      <c r="C2066" s="28" t="s">
        <v>772</v>
      </c>
      <c r="D2066" s="28" t="s">
        <v>773</v>
      </c>
      <c r="E2066" s="28" t="s">
        <v>774</v>
      </c>
      <c r="G2066" s="28" t="s">
        <v>775</v>
      </c>
      <c r="H2066" s="28" t="s">
        <v>776</v>
      </c>
      <c r="J2066" s="28" t="s">
        <v>777</v>
      </c>
      <c r="K2066" s="28" t="s">
        <v>778</v>
      </c>
      <c r="L2066" s="28" t="s">
        <v>779</v>
      </c>
      <c r="M2066" s="28" t="s">
        <v>780</v>
      </c>
      <c r="N2066" s="28" t="s">
        <v>781</v>
      </c>
      <c r="O2066" s="28" t="s">
        <v>782</v>
      </c>
      <c r="P2066" s="28" t="s">
        <v>783</v>
      </c>
      <c r="Q2066" s="28" t="s">
        <v>784</v>
      </c>
      <c r="S2066" s="28" t="s">
        <v>785</v>
      </c>
      <c r="T2066" s="28" t="s">
        <v>786</v>
      </c>
    </row>
    <row r="2067" customFormat="false" ht="12.8" hidden="false" customHeight="false" outlineLevel="0" collapsed="false">
      <c r="A2067" s="29" t="s">
        <v>736</v>
      </c>
      <c r="B2067" s="16" t="s">
        <v>624</v>
      </c>
      <c r="C2067" s="16" t="s">
        <v>608</v>
      </c>
      <c r="D2067" s="18" t="n">
        <v>12</v>
      </c>
      <c r="E2067" s="18" t="n">
        <v>0</v>
      </c>
      <c r="G2067" s="30" t="n">
        <f aca="true">IFERROR(MATCH(TRUE(),INDEX(ISBLANK(OFFSET(G2068,0,1,1,200)),0,0),0)-1,200)</f>
        <v>1</v>
      </c>
      <c r="H2067" s="12" t="s">
        <v>790</v>
      </c>
      <c r="J2067" s="30" t="n">
        <f aca="true">IFERROR(MATCH(TRUE(),INDEX(ISBLANK(OFFSET(J2068,0,1,1,200)),0,0),0)-1,200)</f>
        <v>0</v>
      </c>
      <c r="K2067" s="12"/>
      <c r="L2067" s="31"/>
      <c r="M2067" s="31"/>
      <c r="N2067" s="32" t="s">
        <v>12</v>
      </c>
      <c r="O2067" s="31" t="n">
        <v>1</v>
      </c>
      <c r="P2067" s="30" t="n">
        <f aca="true">IFERROR(MATCH(TRUE(),INDEX(ISBLANK(OFFSET(P2067,0,1,1,200)),0,0),0)-1,200)</f>
        <v>1</v>
      </c>
      <c r="Q2067" s="33" t="n">
        <v>1</v>
      </c>
      <c r="S2067" s="30" t="n">
        <f aca="true">IFERROR(MATCH(TRUE(),INDEX(ISBLANK(OFFSET(S2068,0,1,1,200)),0,0),0)-1,200)</f>
        <v>0</v>
      </c>
      <c r="T2067" s="12"/>
    </row>
    <row r="2068" customFormat="false" ht="12.8" hidden="false" customHeight="false" outlineLevel="0" collapsed="false">
      <c r="A2068" s="1"/>
      <c r="B2068" s="1"/>
      <c r="C2068" s="1"/>
      <c r="G2068" s="1"/>
      <c r="H2068" s="12" t="s">
        <v>788</v>
      </c>
      <c r="K2068" s="12"/>
      <c r="T2068" s="12"/>
    </row>
    <row r="2069" customFormat="false" ht="12.8" hidden="false" customHeight="false" outlineLevel="0" collapsed="false">
      <c r="A2069" s="1"/>
      <c r="B2069" s="1"/>
      <c r="C2069" s="1"/>
      <c r="G2069" s="1"/>
      <c r="H2069" s="18" t="n">
        <v>40</v>
      </c>
      <c r="K2069" s="12"/>
    </row>
    <row r="2070" customFormat="false" ht="39.75" hidden="false" customHeight="false" outlineLevel="0" collapsed="false">
      <c r="A2070" s="28" t="s">
        <v>19</v>
      </c>
      <c r="B2070" s="28" t="s">
        <v>771</v>
      </c>
      <c r="C2070" s="28" t="s">
        <v>772</v>
      </c>
      <c r="D2070" s="28" t="s">
        <v>773</v>
      </c>
      <c r="E2070" s="28" t="s">
        <v>774</v>
      </c>
      <c r="G2070" s="28" t="s">
        <v>775</v>
      </c>
      <c r="H2070" s="28" t="s">
        <v>776</v>
      </c>
      <c r="J2070" s="28" t="s">
        <v>777</v>
      </c>
      <c r="K2070" s="28" t="s">
        <v>778</v>
      </c>
      <c r="L2070" s="28" t="s">
        <v>779</v>
      </c>
      <c r="M2070" s="28" t="s">
        <v>780</v>
      </c>
      <c r="N2070" s="28" t="s">
        <v>781</v>
      </c>
      <c r="O2070" s="28" t="s">
        <v>782</v>
      </c>
      <c r="P2070" s="28" t="s">
        <v>783</v>
      </c>
      <c r="Q2070" s="28" t="s">
        <v>784</v>
      </c>
      <c r="S2070" s="28" t="s">
        <v>785</v>
      </c>
      <c r="T2070" s="28" t="s">
        <v>786</v>
      </c>
    </row>
    <row r="2071" customFormat="false" ht="12.8" hidden="false" customHeight="false" outlineLevel="0" collapsed="false">
      <c r="A2071" s="29" t="s">
        <v>736</v>
      </c>
      <c r="B2071" s="16" t="s">
        <v>636</v>
      </c>
      <c r="C2071" s="16" t="s">
        <v>608</v>
      </c>
      <c r="D2071" s="18" t="n">
        <v>12</v>
      </c>
      <c r="E2071" s="18" t="n">
        <v>0</v>
      </c>
      <c r="G2071" s="30" t="n">
        <f aca="true">IFERROR(MATCH(TRUE(),INDEX(ISBLANK(OFFSET(G2072,0,1,1,200)),0,0),0)-1,200)</f>
        <v>1</v>
      </c>
      <c r="H2071" s="12" t="s">
        <v>790</v>
      </c>
      <c r="J2071" s="30" t="n">
        <f aca="true">IFERROR(MATCH(TRUE(),INDEX(ISBLANK(OFFSET(J2072,0,1,1,200)),0,0),0)-1,200)</f>
        <v>0</v>
      </c>
      <c r="K2071" s="12"/>
      <c r="L2071" s="31"/>
      <c r="M2071" s="31"/>
      <c r="N2071" s="32" t="s">
        <v>12</v>
      </c>
      <c r="O2071" s="31" t="n">
        <v>1</v>
      </c>
      <c r="P2071" s="30" t="n">
        <f aca="true">IFERROR(MATCH(TRUE(),INDEX(ISBLANK(OFFSET(P2071,0,1,1,200)),0,0),0)-1,200)</f>
        <v>1</v>
      </c>
      <c r="Q2071" s="33" t="n">
        <v>1</v>
      </c>
      <c r="S2071" s="30" t="n">
        <f aca="true">IFERROR(MATCH(TRUE(),INDEX(ISBLANK(OFFSET(S2072,0,1,1,200)),0,0),0)-1,200)</f>
        <v>0</v>
      </c>
      <c r="T2071" s="12"/>
    </row>
    <row r="2072" customFormat="false" ht="12.8" hidden="false" customHeight="false" outlineLevel="0" collapsed="false">
      <c r="A2072" s="1"/>
      <c r="B2072" s="1"/>
      <c r="C2072" s="1"/>
      <c r="G2072" s="1"/>
      <c r="H2072" s="12" t="s">
        <v>788</v>
      </c>
      <c r="K2072" s="12"/>
      <c r="T2072" s="12"/>
    </row>
    <row r="2073" customFormat="false" ht="12.8" hidden="false" customHeight="false" outlineLevel="0" collapsed="false">
      <c r="A2073" s="1"/>
      <c r="B2073" s="1"/>
      <c r="C2073" s="1"/>
      <c r="G2073" s="1"/>
      <c r="H2073" s="18" t="n">
        <v>40</v>
      </c>
      <c r="K2073" s="12"/>
    </row>
    <row r="2074" customFormat="false" ht="39.75" hidden="false" customHeight="false" outlineLevel="0" collapsed="false">
      <c r="A2074" s="28" t="s">
        <v>19</v>
      </c>
      <c r="B2074" s="28" t="s">
        <v>771</v>
      </c>
      <c r="C2074" s="28" t="s">
        <v>772</v>
      </c>
      <c r="D2074" s="28" t="s">
        <v>773</v>
      </c>
      <c r="E2074" s="28" t="s">
        <v>774</v>
      </c>
      <c r="G2074" s="28" t="s">
        <v>775</v>
      </c>
      <c r="H2074" s="28" t="s">
        <v>776</v>
      </c>
      <c r="J2074" s="28" t="s">
        <v>777</v>
      </c>
      <c r="K2074" s="28" t="s">
        <v>778</v>
      </c>
      <c r="L2074" s="28" t="s">
        <v>779</v>
      </c>
      <c r="M2074" s="28" t="s">
        <v>780</v>
      </c>
      <c r="N2074" s="28" t="s">
        <v>781</v>
      </c>
      <c r="O2074" s="28" t="s">
        <v>782</v>
      </c>
      <c r="P2074" s="28" t="s">
        <v>783</v>
      </c>
      <c r="Q2074" s="28" t="s">
        <v>784</v>
      </c>
      <c r="S2074" s="28" t="s">
        <v>785</v>
      </c>
      <c r="T2074" s="28" t="s">
        <v>786</v>
      </c>
    </row>
    <row r="2075" customFormat="false" ht="12.8" hidden="false" customHeight="false" outlineLevel="0" collapsed="false">
      <c r="A2075" s="29" t="s">
        <v>736</v>
      </c>
      <c r="B2075" s="16" t="s">
        <v>641</v>
      </c>
      <c r="C2075" s="16" t="s">
        <v>614</v>
      </c>
      <c r="D2075" s="18" t="n">
        <v>12</v>
      </c>
      <c r="E2075" s="18" t="n">
        <v>0</v>
      </c>
      <c r="G2075" s="30" t="n">
        <f aca="true">IFERROR(MATCH(TRUE(),INDEX(ISBLANK(OFFSET(G2076,0,1,1,200)),0,0),0)-1,200)</f>
        <v>1</v>
      </c>
      <c r="H2075" s="12" t="s">
        <v>789</v>
      </c>
      <c r="J2075" s="30" t="n">
        <f aca="true">IFERROR(MATCH(TRUE(),INDEX(ISBLANK(OFFSET(J2076,0,1,1,200)),0,0),0)-1,200)</f>
        <v>0</v>
      </c>
      <c r="K2075" s="12"/>
      <c r="L2075" s="31"/>
      <c r="M2075" s="31"/>
      <c r="N2075" s="32" t="s">
        <v>12</v>
      </c>
      <c r="O2075" s="31" t="n">
        <v>1</v>
      </c>
      <c r="P2075" s="30" t="n">
        <f aca="true">IFERROR(MATCH(TRUE(),INDEX(ISBLANK(OFFSET(P2075,0,1,1,200)),0,0),0)-1,200)</f>
        <v>1</v>
      </c>
      <c r="Q2075" s="33" t="n">
        <v>1</v>
      </c>
      <c r="S2075" s="30" t="n">
        <f aca="true">IFERROR(MATCH(TRUE(),INDEX(ISBLANK(OFFSET(S2076,0,1,1,200)),0,0),0)-1,200)</f>
        <v>0</v>
      </c>
      <c r="T2075" s="12"/>
    </row>
    <row r="2076" customFormat="false" ht="12.8" hidden="false" customHeight="false" outlineLevel="0" collapsed="false">
      <c r="A2076" s="1"/>
      <c r="B2076" s="1"/>
      <c r="C2076" s="1"/>
      <c r="G2076" s="1"/>
      <c r="H2076" s="12" t="s">
        <v>788</v>
      </c>
      <c r="K2076" s="12"/>
      <c r="T2076" s="12"/>
    </row>
    <row r="2077" customFormat="false" ht="12.8" hidden="false" customHeight="false" outlineLevel="0" collapsed="false">
      <c r="A2077" s="1"/>
      <c r="B2077" s="1"/>
      <c r="C2077" s="1"/>
      <c r="G2077" s="1"/>
      <c r="H2077" s="18" t="n">
        <v>5</v>
      </c>
      <c r="K2077" s="12"/>
    </row>
    <row r="2078" customFormat="false" ht="39.75" hidden="false" customHeight="false" outlineLevel="0" collapsed="false">
      <c r="A2078" s="28" t="s">
        <v>19</v>
      </c>
      <c r="B2078" s="28" t="s">
        <v>771</v>
      </c>
      <c r="C2078" s="28" t="s">
        <v>772</v>
      </c>
      <c r="D2078" s="28" t="s">
        <v>773</v>
      </c>
      <c r="E2078" s="28" t="s">
        <v>774</v>
      </c>
      <c r="G2078" s="28" t="s">
        <v>775</v>
      </c>
      <c r="H2078" s="28" t="s">
        <v>776</v>
      </c>
      <c r="J2078" s="28" t="s">
        <v>777</v>
      </c>
      <c r="K2078" s="28" t="s">
        <v>778</v>
      </c>
      <c r="L2078" s="28" t="s">
        <v>779</v>
      </c>
      <c r="M2078" s="28" t="s">
        <v>780</v>
      </c>
      <c r="N2078" s="28" t="s">
        <v>781</v>
      </c>
      <c r="O2078" s="28" t="s">
        <v>782</v>
      </c>
      <c r="P2078" s="28" t="s">
        <v>783</v>
      </c>
      <c r="Q2078" s="28" t="s">
        <v>784</v>
      </c>
      <c r="S2078" s="28" t="s">
        <v>785</v>
      </c>
      <c r="T2078" s="28" t="s">
        <v>786</v>
      </c>
    </row>
    <row r="2079" customFormat="false" ht="12.8" hidden="false" customHeight="false" outlineLevel="0" collapsed="false">
      <c r="A2079" s="29" t="s">
        <v>737</v>
      </c>
      <c r="B2079" s="16" t="s">
        <v>557</v>
      </c>
      <c r="C2079" s="16" t="s">
        <v>596</v>
      </c>
      <c r="D2079" s="18" t="n">
        <v>12</v>
      </c>
      <c r="E2079" s="18" t="n">
        <v>0</v>
      </c>
      <c r="G2079" s="30" t="n">
        <f aca="true">IFERROR(MATCH(TRUE(),INDEX(ISBLANK(OFFSET(G2080,0,1,1,200)),0,0),0)-1,200)</f>
        <v>1</v>
      </c>
      <c r="H2079" s="12" t="s">
        <v>789</v>
      </c>
      <c r="J2079" s="30" t="n">
        <f aca="true">IFERROR(MATCH(TRUE(),INDEX(ISBLANK(OFFSET(J2080,0,1,1,200)),0,0),0)-1,200)</f>
        <v>0</v>
      </c>
      <c r="K2079" s="12"/>
      <c r="L2079" s="31"/>
      <c r="M2079" s="31"/>
      <c r="N2079" s="32" t="s">
        <v>12</v>
      </c>
      <c r="O2079" s="31" t="n">
        <v>1</v>
      </c>
      <c r="P2079" s="30" t="n">
        <f aca="true">IFERROR(MATCH(TRUE(),INDEX(ISBLANK(OFFSET(P2079,0,1,1,200)),0,0),0)-1,200)</f>
        <v>1</v>
      </c>
      <c r="Q2079" s="33" t="n">
        <v>1</v>
      </c>
      <c r="S2079" s="30" t="n">
        <f aca="true">IFERROR(MATCH(TRUE(),INDEX(ISBLANK(OFFSET(S2080,0,1,1,200)),0,0),0)-1,200)</f>
        <v>0</v>
      </c>
      <c r="T2079" s="12"/>
    </row>
    <row r="2080" customFormat="false" ht="12.8" hidden="false" customHeight="false" outlineLevel="0" collapsed="false">
      <c r="A2080" s="1"/>
      <c r="B2080" s="1"/>
      <c r="C2080" s="1"/>
      <c r="G2080" s="1"/>
      <c r="H2080" s="12" t="s">
        <v>788</v>
      </c>
      <c r="K2080" s="12"/>
      <c r="T2080" s="12"/>
    </row>
    <row r="2081" customFormat="false" ht="12.8" hidden="false" customHeight="false" outlineLevel="0" collapsed="false">
      <c r="A2081" s="1"/>
      <c r="B2081" s="1"/>
      <c r="C2081" s="1"/>
      <c r="G2081" s="1"/>
      <c r="H2081" s="18" t="n">
        <v>5</v>
      </c>
      <c r="K2081" s="12"/>
    </row>
    <row r="2082" customFormat="false" ht="39.75" hidden="false" customHeight="false" outlineLevel="0" collapsed="false">
      <c r="A2082" s="28" t="s">
        <v>19</v>
      </c>
      <c r="B2082" s="28" t="s">
        <v>771</v>
      </c>
      <c r="C2082" s="28" t="s">
        <v>772</v>
      </c>
      <c r="D2082" s="28" t="s">
        <v>773</v>
      </c>
      <c r="E2082" s="28" t="s">
        <v>774</v>
      </c>
      <c r="G2082" s="28" t="s">
        <v>775</v>
      </c>
      <c r="H2082" s="28" t="s">
        <v>776</v>
      </c>
      <c r="J2082" s="28" t="s">
        <v>777</v>
      </c>
      <c r="K2082" s="28" t="s">
        <v>778</v>
      </c>
      <c r="L2082" s="28" t="s">
        <v>779</v>
      </c>
      <c r="M2082" s="28" t="s">
        <v>780</v>
      </c>
      <c r="N2082" s="28" t="s">
        <v>781</v>
      </c>
      <c r="O2082" s="28" t="s">
        <v>782</v>
      </c>
      <c r="P2082" s="28" t="s">
        <v>783</v>
      </c>
      <c r="Q2082" s="28" t="s">
        <v>784</v>
      </c>
      <c r="S2082" s="28" t="s">
        <v>785</v>
      </c>
      <c r="T2082" s="28" t="s">
        <v>786</v>
      </c>
    </row>
    <row r="2083" customFormat="false" ht="12.8" hidden="false" customHeight="false" outlineLevel="0" collapsed="false">
      <c r="A2083" s="29" t="s">
        <v>737</v>
      </c>
      <c r="B2083" s="16" t="s">
        <v>569</v>
      </c>
      <c r="C2083" s="16" t="s">
        <v>596</v>
      </c>
      <c r="D2083" s="18" t="n">
        <v>12</v>
      </c>
      <c r="E2083" s="18" t="n">
        <v>0</v>
      </c>
      <c r="G2083" s="30" t="n">
        <f aca="true">IFERROR(MATCH(TRUE(),INDEX(ISBLANK(OFFSET(G2084,0,1,1,200)),0,0),0)-1,200)</f>
        <v>1</v>
      </c>
      <c r="H2083" s="12" t="s">
        <v>789</v>
      </c>
      <c r="J2083" s="30" t="n">
        <f aca="true">IFERROR(MATCH(TRUE(),INDEX(ISBLANK(OFFSET(J2084,0,1,1,200)),0,0),0)-1,200)</f>
        <v>0</v>
      </c>
      <c r="K2083" s="12"/>
      <c r="L2083" s="31"/>
      <c r="M2083" s="31"/>
      <c r="N2083" s="32" t="s">
        <v>12</v>
      </c>
      <c r="O2083" s="31" t="n">
        <v>1</v>
      </c>
      <c r="P2083" s="30" t="n">
        <f aca="true">IFERROR(MATCH(TRUE(),INDEX(ISBLANK(OFFSET(P2083,0,1,1,200)),0,0),0)-1,200)</f>
        <v>1</v>
      </c>
      <c r="Q2083" s="33" t="n">
        <v>1</v>
      </c>
      <c r="S2083" s="30" t="n">
        <f aca="true">IFERROR(MATCH(TRUE(),INDEX(ISBLANK(OFFSET(S2084,0,1,1,200)),0,0),0)-1,200)</f>
        <v>0</v>
      </c>
      <c r="T2083" s="12"/>
    </row>
    <row r="2084" customFormat="false" ht="12.8" hidden="false" customHeight="false" outlineLevel="0" collapsed="false">
      <c r="A2084" s="1"/>
      <c r="B2084" s="1"/>
      <c r="C2084" s="1"/>
      <c r="G2084" s="1"/>
      <c r="H2084" s="12" t="s">
        <v>788</v>
      </c>
      <c r="K2084" s="12"/>
      <c r="T2084" s="12"/>
    </row>
    <row r="2085" customFormat="false" ht="12.8" hidden="false" customHeight="false" outlineLevel="0" collapsed="false">
      <c r="A2085" s="1"/>
      <c r="B2085" s="1"/>
      <c r="C2085" s="1"/>
      <c r="G2085" s="1"/>
      <c r="H2085" s="18" t="n">
        <v>5</v>
      </c>
      <c r="K2085" s="12"/>
    </row>
    <row r="2086" customFormat="false" ht="39.75" hidden="false" customHeight="false" outlineLevel="0" collapsed="false">
      <c r="A2086" s="28" t="s">
        <v>19</v>
      </c>
      <c r="B2086" s="28" t="s">
        <v>771</v>
      </c>
      <c r="C2086" s="28" t="s">
        <v>772</v>
      </c>
      <c r="D2086" s="28" t="s">
        <v>773</v>
      </c>
      <c r="E2086" s="28" t="s">
        <v>774</v>
      </c>
      <c r="G2086" s="28" t="s">
        <v>775</v>
      </c>
      <c r="H2086" s="28" t="s">
        <v>776</v>
      </c>
      <c r="J2086" s="28" t="s">
        <v>777</v>
      </c>
      <c r="K2086" s="28" t="s">
        <v>778</v>
      </c>
      <c r="L2086" s="28" t="s">
        <v>779</v>
      </c>
      <c r="M2086" s="28" t="s">
        <v>780</v>
      </c>
      <c r="N2086" s="28" t="s">
        <v>781</v>
      </c>
      <c r="O2086" s="28" t="s">
        <v>782</v>
      </c>
      <c r="P2086" s="28" t="s">
        <v>783</v>
      </c>
      <c r="Q2086" s="28" t="s">
        <v>784</v>
      </c>
      <c r="S2086" s="28" t="s">
        <v>785</v>
      </c>
      <c r="T2086" s="28" t="s">
        <v>786</v>
      </c>
    </row>
    <row r="2087" customFormat="false" ht="12.8" hidden="false" customHeight="false" outlineLevel="0" collapsed="false">
      <c r="A2087" s="29" t="s">
        <v>737</v>
      </c>
      <c r="B2087" s="16" t="s">
        <v>576</v>
      </c>
      <c r="C2087" s="16" t="s">
        <v>620</v>
      </c>
      <c r="D2087" s="18" t="n">
        <v>12</v>
      </c>
      <c r="E2087" s="18" t="n">
        <v>0</v>
      </c>
      <c r="G2087" s="30" t="n">
        <f aca="true">IFERROR(MATCH(TRUE(),INDEX(ISBLANK(OFFSET(G2088,0,1,1,200)),0,0),0)-1,200)</f>
        <v>1</v>
      </c>
      <c r="H2087" s="12" t="s">
        <v>790</v>
      </c>
      <c r="J2087" s="30" t="n">
        <f aca="true">IFERROR(MATCH(TRUE(),INDEX(ISBLANK(OFFSET(J2088,0,1,1,200)),0,0),0)-1,200)</f>
        <v>0</v>
      </c>
      <c r="K2087" s="12"/>
      <c r="L2087" s="31"/>
      <c r="M2087" s="31"/>
      <c r="N2087" s="32" t="s">
        <v>12</v>
      </c>
      <c r="O2087" s="31" t="n">
        <v>1</v>
      </c>
      <c r="P2087" s="30" t="n">
        <f aca="true">IFERROR(MATCH(TRUE(),INDEX(ISBLANK(OFFSET(P2087,0,1,1,200)),0,0),0)-1,200)</f>
        <v>1</v>
      </c>
      <c r="Q2087" s="33" t="n">
        <v>1</v>
      </c>
      <c r="S2087" s="30" t="n">
        <f aca="true">IFERROR(MATCH(TRUE(),INDEX(ISBLANK(OFFSET(S2088,0,1,1,200)),0,0),0)-1,200)</f>
        <v>0</v>
      </c>
      <c r="T2087" s="12"/>
    </row>
    <row r="2088" customFormat="false" ht="12.8" hidden="false" customHeight="false" outlineLevel="0" collapsed="false">
      <c r="A2088" s="1"/>
      <c r="B2088" s="1"/>
      <c r="C2088" s="1"/>
      <c r="G2088" s="1"/>
      <c r="H2088" s="12" t="s">
        <v>788</v>
      </c>
      <c r="K2088" s="12"/>
      <c r="T2088" s="12"/>
    </row>
    <row r="2089" customFormat="false" ht="12.8" hidden="false" customHeight="false" outlineLevel="0" collapsed="false">
      <c r="A2089" s="1"/>
      <c r="B2089" s="1"/>
      <c r="C2089" s="1"/>
      <c r="G2089" s="1"/>
      <c r="H2089" s="18" t="n">
        <v>40</v>
      </c>
      <c r="K2089" s="12"/>
    </row>
    <row r="2090" customFormat="false" ht="39.75" hidden="false" customHeight="false" outlineLevel="0" collapsed="false">
      <c r="A2090" s="28" t="s">
        <v>19</v>
      </c>
      <c r="B2090" s="28" t="s">
        <v>771</v>
      </c>
      <c r="C2090" s="28" t="s">
        <v>772</v>
      </c>
      <c r="D2090" s="28" t="s">
        <v>773</v>
      </c>
      <c r="E2090" s="28" t="s">
        <v>774</v>
      </c>
      <c r="G2090" s="28" t="s">
        <v>775</v>
      </c>
      <c r="H2090" s="28" t="s">
        <v>776</v>
      </c>
      <c r="J2090" s="28" t="s">
        <v>777</v>
      </c>
      <c r="K2090" s="28" t="s">
        <v>778</v>
      </c>
      <c r="L2090" s="28" t="s">
        <v>779</v>
      </c>
      <c r="M2090" s="28" t="s">
        <v>780</v>
      </c>
      <c r="N2090" s="28" t="s">
        <v>781</v>
      </c>
      <c r="O2090" s="28" t="s">
        <v>782</v>
      </c>
      <c r="P2090" s="28" t="s">
        <v>783</v>
      </c>
      <c r="Q2090" s="28" t="s">
        <v>784</v>
      </c>
      <c r="S2090" s="28" t="s">
        <v>785</v>
      </c>
      <c r="T2090" s="28" t="s">
        <v>786</v>
      </c>
    </row>
    <row r="2091" customFormat="false" ht="12.8" hidden="false" customHeight="false" outlineLevel="0" collapsed="false">
      <c r="A2091" s="29" t="s">
        <v>737</v>
      </c>
      <c r="B2091" s="16" t="s">
        <v>581</v>
      </c>
      <c r="C2091" s="16" t="s">
        <v>608</v>
      </c>
      <c r="D2091" s="18" t="n">
        <v>12</v>
      </c>
      <c r="E2091" s="18" t="n">
        <v>0</v>
      </c>
      <c r="G2091" s="30" t="n">
        <f aca="true">IFERROR(MATCH(TRUE(),INDEX(ISBLANK(OFFSET(G2092,0,1,1,200)),0,0),0)-1,200)</f>
        <v>1</v>
      </c>
      <c r="H2091" s="12" t="s">
        <v>789</v>
      </c>
      <c r="J2091" s="30" t="n">
        <f aca="true">IFERROR(MATCH(TRUE(),INDEX(ISBLANK(OFFSET(J2092,0,1,1,200)),0,0),0)-1,200)</f>
        <v>0</v>
      </c>
      <c r="K2091" s="12"/>
      <c r="L2091" s="31"/>
      <c r="M2091" s="31"/>
      <c r="N2091" s="32" t="s">
        <v>12</v>
      </c>
      <c r="O2091" s="31" t="n">
        <v>1</v>
      </c>
      <c r="P2091" s="30" t="n">
        <f aca="true">IFERROR(MATCH(TRUE(),INDEX(ISBLANK(OFFSET(P2091,0,1,1,200)),0,0),0)-1,200)</f>
        <v>1</v>
      </c>
      <c r="Q2091" s="33" t="n">
        <v>1</v>
      </c>
      <c r="S2091" s="30" t="n">
        <f aca="true">IFERROR(MATCH(TRUE(),INDEX(ISBLANK(OFFSET(S2092,0,1,1,200)),0,0),0)-1,200)</f>
        <v>0</v>
      </c>
      <c r="T2091" s="12"/>
    </row>
    <row r="2092" customFormat="false" ht="12.8" hidden="false" customHeight="false" outlineLevel="0" collapsed="false">
      <c r="A2092" s="1"/>
      <c r="B2092" s="1"/>
      <c r="C2092" s="1"/>
      <c r="G2092" s="1"/>
      <c r="H2092" s="12" t="s">
        <v>788</v>
      </c>
      <c r="K2092" s="12"/>
      <c r="T2092" s="12"/>
    </row>
    <row r="2093" customFormat="false" ht="12.8" hidden="false" customHeight="false" outlineLevel="0" collapsed="false">
      <c r="A2093" s="1"/>
      <c r="B2093" s="1"/>
      <c r="C2093" s="1"/>
      <c r="G2093" s="1"/>
      <c r="H2093" s="18" t="n">
        <v>5</v>
      </c>
      <c r="K2093" s="12"/>
    </row>
    <row r="2094" customFormat="false" ht="39.75" hidden="false" customHeight="false" outlineLevel="0" collapsed="false">
      <c r="A2094" s="28" t="s">
        <v>19</v>
      </c>
      <c r="B2094" s="28" t="s">
        <v>771</v>
      </c>
      <c r="C2094" s="28" t="s">
        <v>772</v>
      </c>
      <c r="D2094" s="28" t="s">
        <v>773</v>
      </c>
      <c r="E2094" s="28" t="s">
        <v>774</v>
      </c>
      <c r="G2094" s="28" t="s">
        <v>775</v>
      </c>
      <c r="H2094" s="28" t="s">
        <v>776</v>
      </c>
      <c r="J2094" s="28" t="s">
        <v>777</v>
      </c>
      <c r="K2094" s="28" t="s">
        <v>778</v>
      </c>
      <c r="L2094" s="28" t="s">
        <v>779</v>
      </c>
      <c r="M2094" s="28" t="s">
        <v>780</v>
      </c>
      <c r="N2094" s="28" t="s">
        <v>781</v>
      </c>
      <c r="O2094" s="28" t="s">
        <v>782</v>
      </c>
      <c r="P2094" s="28" t="s">
        <v>783</v>
      </c>
      <c r="Q2094" s="28" t="s">
        <v>784</v>
      </c>
      <c r="S2094" s="28" t="s">
        <v>785</v>
      </c>
      <c r="T2094" s="28" t="s">
        <v>786</v>
      </c>
    </row>
    <row r="2095" customFormat="false" ht="12.8" hidden="false" customHeight="false" outlineLevel="0" collapsed="false">
      <c r="A2095" s="29" t="s">
        <v>737</v>
      </c>
      <c r="B2095" s="16" t="s">
        <v>581</v>
      </c>
      <c r="C2095" s="16" t="s">
        <v>620</v>
      </c>
      <c r="D2095" s="18" t="n">
        <v>12</v>
      </c>
      <c r="E2095" s="18" t="n">
        <v>0</v>
      </c>
      <c r="G2095" s="30" t="n">
        <f aca="true">IFERROR(MATCH(TRUE(),INDEX(ISBLANK(OFFSET(G2096,0,1,1,200)),0,0),0)-1,200)</f>
        <v>1</v>
      </c>
      <c r="H2095" s="12" t="s">
        <v>789</v>
      </c>
      <c r="J2095" s="30" t="n">
        <f aca="true">IFERROR(MATCH(TRUE(),INDEX(ISBLANK(OFFSET(J2096,0,1,1,200)),0,0),0)-1,200)</f>
        <v>0</v>
      </c>
      <c r="K2095" s="12"/>
      <c r="L2095" s="31"/>
      <c r="M2095" s="31"/>
      <c r="N2095" s="32" t="s">
        <v>12</v>
      </c>
      <c r="O2095" s="31" t="n">
        <v>1</v>
      </c>
      <c r="P2095" s="30" t="n">
        <f aca="true">IFERROR(MATCH(TRUE(),INDEX(ISBLANK(OFFSET(P2095,0,1,1,200)),0,0),0)-1,200)</f>
        <v>1</v>
      </c>
      <c r="Q2095" s="33" t="n">
        <v>1</v>
      </c>
      <c r="S2095" s="30" t="n">
        <f aca="true">IFERROR(MATCH(TRUE(),INDEX(ISBLANK(OFFSET(S2096,0,1,1,200)),0,0),0)-1,200)</f>
        <v>0</v>
      </c>
      <c r="T2095" s="12"/>
    </row>
    <row r="2096" customFormat="false" ht="12.8" hidden="false" customHeight="false" outlineLevel="0" collapsed="false">
      <c r="A2096" s="1"/>
      <c r="B2096" s="1"/>
      <c r="C2096" s="1"/>
      <c r="G2096" s="1"/>
      <c r="H2096" s="12" t="s">
        <v>788</v>
      </c>
      <c r="K2096" s="12"/>
      <c r="T2096" s="12"/>
    </row>
    <row r="2097" customFormat="false" ht="12.8" hidden="false" customHeight="false" outlineLevel="0" collapsed="false">
      <c r="A2097" s="1"/>
      <c r="B2097" s="1"/>
      <c r="C2097" s="1"/>
      <c r="G2097" s="1"/>
      <c r="H2097" s="18" t="n">
        <v>5</v>
      </c>
      <c r="K2097" s="12"/>
    </row>
    <row r="2098" customFormat="false" ht="39.75" hidden="false" customHeight="false" outlineLevel="0" collapsed="false">
      <c r="A2098" s="28" t="s">
        <v>19</v>
      </c>
      <c r="B2098" s="28" t="s">
        <v>771</v>
      </c>
      <c r="C2098" s="28" t="s">
        <v>772</v>
      </c>
      <c r="D2098" s="28" t="s">
        <v>773</v>
      </c>
      <c r="E2098" s="28" t="s">
        <v>774</v>
      </c>
      <c r="G2098" s="28" t="s">
        <v>775</v>
      </c>
      <c r="H2098" s="28" t="s">
        <v>776</v>
      </c>
      <c r="J2098" s="28" t="s">
        <v>777</v>
      </c>
      <c r="K2098" s="28" t="s">
        <v>778</v>
      </c>
      <c r="L2098" s="28" t="s">
        <v>779</v>
      </c>
      <c r="M2098" s="28" t="s">
        <v>780</v>
      </c>
      <c r="N2098" s="28" t="s">
        <v>781</v>
      </c>
      <c r="O2098" s="28" t="s">
        <v>782</v>
      </c>
      <c r="P2098" s="28" t="s">
        <v>783</v>
      </c>
      <c r="Q2098" s="28" t="s">
        <v>784</v>
      </c>
      <c r="S2098" s="28" t="s">
        <v>785</v>
      </c>
      <c r="T2098" s="28" t="s">
        <v>786</v>
      </c>
    </row>
    <row r="2099" customFormat="false" ht="12.8" hidden="false" customHeight="false" outlineLevel="0" collapsed="false">
      <c r="A2099" s="29" t="s">
        <v>737</v>
      </c>
      <c r="B2099" s="16" t="s">
        <v>593</v>
      </c>
      <c r="C2099" s="16" t="s">
        <v>620</v>
      </c>
      <c r="D2099" s="18" t="n">
        <v>12</v>
      </c>
      <c r="E2099" s="18" t="n">
        <v>0</v>
      </c>
      <c r="G2099" s="30" t="n">
        <f aca="true">IFERROR(MATCH(TRUE(),INDEX(ISBLANK(OFFSET(G2100,0,1,1,200)),0,0),0)-1,200)</f>
        <v>1</v>
      </c>
      <c r="H2099" s="12" t="s">
        <v>789</v>
      </c>
      <c r="J2099" s="30" t="n">
        <f aca="true">IFERROR(MATCH(TRUE(),INDEX(ISBLANK(OFFSET(J2100,0,1,1,200)),0,0),0)-1,200)</f>
        <v>0</v>
      </c>
      <c r="K2099" s="12"/>
      <c r="L2099" s="31"/>
      <c r="M2099" s="31"/>
      <c r="N2099" s="32" t="s">
        <v>12</v>
      </c>
      <c r="O2099" s="31" t="n">
        <v>1</v>
      </c>
      <c r="P2099" s="30" t="n">
        <f aca="true">IFERROR(MATCH(TRUE(),INDEX(ISBLANK(OFFSET(P2099,0,1,1,200)),0,0),0)-1,200)</f>
        <v>1</v>
      </c>
      <c r="Q2099" s="33" t="n">
        <v>1</v>
      </c>
      <c r="S2099" s="30" t="n">
        <f aca="true">IFERROR(MATCH(TRUE(),INDEX(ISBLANK(OFFSET(S2100,0,1,1,200)),0,0),0)-1,200)</f>
        <v>0</v>
      </c>
      <c r="T2099" s="12"/>
    </row>
    <row r="2100" customFormat="false" ht="12.8" hidden="false" customHeight="false" outlineLevel="0" collapsed="false">
      <c r="A2100" s="1"/>
      <c r="B2100" s="1"/>
      <c r="C2100" s="1"/>
      <c r="G2100" s="1"/>
      <c r="H2100" s="12" t="s">
        <v>788</v>
      </c>
      <c r="K2100" s="12"/>
      <c r="T2100" s="12"/>
    </row>
    <row r="2101" customFormat="false" ht="12.8" hidden="false" customHeight="false" outlineLevel="0" collapsed="false">
      <c r="A2101" s="1"/>
      <c r="B2101" s="1"/>
      <c r="C2101" s="1"/>
      <c r="G2101" s="1"/>
      <c r="H2101" s="18" t="n">
        <v>5</v>
      </c>
      <c r="K2101" s="12"/>
    </row>
    <row r="2102" customFormat="false" ht="39.75" hidden="false" customHeight="false" outlineLevel="0" collapsed="false">
      <c r="A2102" s="28" t="s">
        <v>19</v>
      </c>
      <c r="B2102" s="28" t="s">
        <v>771</v>
      </c>
      <c r="C2102" s="28" t="s">
        <v>772</v>
      </c>
      <c r="D2102" s="28" t="s">
        <v>773</v>
      </c>
      <c r="E2102" s="28" t="s">
        <v>774</v>
      </c>
      <c r="G2102" s="28" t="s">
        <v>775</v>
      </c>
      <c r="H2102" s="28" t="s">
        <v>776</v>
      </c>
      <c r="J2102" s="28" t="s">
        <v>777</v>
      </c>
      <c r="K2102" s="28" t="s">
        <v>778</v>
      </c>
      <c r="L2102" s="28" t="s">
        <v>779</v>
      </c>
      <c r="M2102" s="28" t="s">
        <v>780</v>
      </c>
      <c r="N2102" s="28" t="s">
        <v>781</v>
      </c>
      <c r="O2102" s="28" t="s">
        <v>782</v>
      </c>
      <c r="P2102" s="28" t="s">
        <v>783</v>
      </c>
      <c r="Q2102" s="28" t="s">
        <v>784</v>
      </c>
      <c r="S2102" s="28" t="s">
        <v>785</v>
      </c>
      <c r="T2102" s="28" t="s">
        <v>786</v>
      </c>
    </row>
    <row r="2103" customFormat="false" ht="12.8" hidden="false" customHeight="false" outlineLevel="0" collapsed="false">
      <c r="A2103" s="29" t="s">
        <v>737</v>
      </c>
      <c r="B2103" s="16" t="s">
        <v>593</v>
      </c>
      <c r="C2103" s="16" t="s">
        <v>632</v>
      </c>
      <c r="D2103" s="18" t="n">
        <v>12</v>
      </c>
      <c r="E2103" s="18" t="n">
        <v>0</v>
      </c>
      <c r="G2103" s="30" t="n">
        <f aca="true">IFERROR(MATCH(TRUE(),INDEX(ISBLANK(OFFSET(G2104,0,1,1,200)),0,0),0)-1,200)</f>
        <v>1</v>
      </c>
      <c r="H2103" s="12" t="s">
        <v>789</v>
      </c>
      <c r="J2103" s="30" t="n">
        <f aca="true">IFERROR(MATCH(TRUE(),INDEX(ISBLANK(OFFSET(J2104,0,1,1,200)),0,0),0)-1,200)</f>
        <v>0</v>
      </c>
      <c r="K2103" s="12"/>
      <c r="L2103" s="31"/>
      <c r="M2103" s="31"/>
      <c r="N2103" s="32" t="s">
        <v>12</v>
      </c>
      <c r="O2103" s="31" t="n">
        <v>1</v>
      </c>
      <c r="P2103" s="30" t="n">
        <f aca="true">IFERROR(MATCH(TRUE(),INDEX(ISBLANK(OFFSET(P2103,0,1,1,200)),0,0),0)-1,200)</f>
        <v>1</v>
      </c>
      <c r="Q2103" s="33" t="n">
        <v>1</v>
      </c>
      <c r="S2103" s="30" t="n">
        <f aca="true">IFERROR(MATCH(TRUE(),INDEX(ISBLANK(OFFSET(S2104,0,1,1,200)),0,0),0)-1,200)</f>
        <v>0</v>
      </c>
      <c r="T2103" s="12"/>
    </row>
    <row r="2104" customFormat="false" ht="12.8" hidden="false" customHeight="false" outlineLevel="0" collapsed="false">
      <c r="A2104" s="1"/>
      <c r="B2104" s="1"/>
      <c r="C2104" s="1"/>
      <c r="G2104" s="1"/>
      <c r="H2104" s="12" t="s">
        <v>788</v>
      </c>
      <c r="K2104" s="12"/>
      <c r="T2104" s="12"/>
    </row>
    <row r="2105" customFormat="false" ht="12.8" hidden="false" customHeight="false" outlineLevel="0" collapsed="false">
      <c r="A2105" s="1"/>
      <c r="B2105" s="1"/>
      <c r="C2105" s="1"/>
      <c r="G2105" s="1"/>
      <c r="H2105" s="18" t="n">
        <v>5</v>
      </c>
      <c r="K2105" s="12"/>
    </row>
    <row r="2106" customFormat="false" ht="39.75" hidden="false" customHeight="false" outlineLevel="0" collapsed="false">
      <c r="A2106" s="28" t="s">
        <v>19</v>
      </c>
      <c r="B2106" s="28" t="s">
        <v>771</v>
      </c>
      <c r="C2106" s="28" t="s">
        <v>772</v>
      </c>
      <c r="D2106" s="28" t="s">
        <v>773</v>
      </c>
      <c r="E2106" s="28" t="s">
        <v>774</v>
      </c>
      <c r="G2106" s="28" t="s">
        <v>775</v>
      </c>
      <c r="H2106" s="28" t="s">
        <v>776</v>
      </c>
      <c r="J2106" s="28" t="s">
        <v>777</v>
      </c>
      <c r="K2106" s="28" t="s">
        <v>778</v>
      </c>
      <c r="L2106" s="28" t="s">
        <v>779</v>
      </c>
      <c r="M2106" s="28" t="s">
        <v>780</v>
      </c>
      <c r="N2106" s="28" t="s">
        <v>781</v>
      </c>
      <c r="O2106" s="28" t="s">
        <v>782</v>
      </c>
      <c r="P2106" s="28" t="s">
        <v>783</v>
      </c>
      <c r="Q2106" s="28" t="s">
        <v>784</v>
      </c>
      <c r="S2106" s="28" t="s">
        <v>785</v>
      </c>
      <c r="T2106" s="28" t="s">
        <v>786</v>
      </c>
    </row>
    <row r="2107" customFormat="false" ht="12.8" hidden="false" customHeight="false" outlineLevel="0" collapsed="false">
      <c r="A2107" s="29" t="s">
        <v>737</v>
      </c>
      <c r="B2107" s="16" t="s">
        <v>617</v>
      </c>
      <c r="C2107" s="16" t="s">
        <v>596</v>
      </c>
      <c r="D2107" s="18" t="n">
        <v>12</v>
      </c>
      <c r="E2107" s="18" t="n">
        <v>0</v>
      </c>
      <c r="G2107" s="30" t="n">
        <f aca="true">IFERROR(MATCH(TRUE(),INDEX(ISBLANK(OFFSET(G2108,0,1,1,200)),0,0),0)-1,200)</f>
        <v>1</v>
      </c>
      <c r="H2107" s="12" t="s">
        <v>789</v>
      </c>
      <c r="J2107" s="30" t="n">
        <f aca="true">IFERROR(MATCH(TRUE(),INDEX(ISBLANK(OFFSET(J2108,0,1,1,200)),0,0),0)-1,200)</f>
        <v>0</v>
      </c>
      <c r="K2107" s="12"/>
      <c r="L2107" s="31"/>
      <c r="M2107" s="31"/>
      <c r="N2107" s="32" t="s">
        <v>12</v>
      </c>
      <c r="O2107" s="31" t="n">
        <v>1</v>
      </c>
      <c r="P2107" s="30" t="n">
        <f aca="true">IFERROR(MATCH(TRUE(),INDEX(ISBLANK(OFFSET(P2107,0,1,1,200)),0,0),0)-1,200)</f>
        <v>1</v>
      </c>
      <c r="Q2107" s="33" t="n">
        <v>1</v>
      </c>
      <c r="S2107" s="30" t="n">
        <f aca="true">IFERROR(MATCH(TRUE(),INDEX(ISBLANK(OFFSET(S2108,0,1,1,200)),0,0),0)-1,200)</f>
        <v>0</v>
      </c>
      <c r="T2107" s="12"/>
    </row>
    <row r="2108" customFormat="false" ht="12.8" hidden="false" customHeight="false" outlineLevel="0" collapsed="false">
      <c r="A2108" s="1"/>
      <c r="B2108" s="1"/>
      <c r="C2108" s="1"/>
      <c r="G2108" s="1"/>
      <c r="H2108" s="12" t="s">
        <v>788</v>
      </c>
      <c r="K2108" s="12"/>
      <c r="T2108" s="12"/>
    </row>
    <row r="2109" customFormat="false" ht="12.8" hidden="false" customHeight="false" outlineLevel="0" collapsed="false">
      <c r="A2109" s="1"/>
      <c r="B2109" s="1"/>
      <c r="C2109" s="1"/>
      <c r="G2109" s="1"/>
      <c r="H2109" s="18" t="n">
        <v>5</v>
      </c>
      <c r="K2109" s="12"/>
    </row>
    <row r="2110" customFormat="false" ht="39.75" hidden="false" customHeight="false" outlineLevel="0" collapsed="false">
      <c r="A2110" s="28" t="s">
        <v>19</v>
      </c>
      <c r="B2110" s="28" t="s">
        <v>771</v>
      </c>
      <c r="C2110" s="28" t="s">
        <v>772</v>
      </c>
      <c r="D2110" s="28" t="s">
        <v>773</v>
      </c>
      <c r="E2110" s="28" t="s">
        <v>774</v>
      </c>
      <c r="G2110" s="28" t="s">
        <v>775</v>
      </c>
      <c r="H2110" s="28" t="s">
        <v>776</v>
      </c>
      <c r="J2110" s="28" t="s">
        <v>777</v>
      </c>
      <c r="K2110" s="28" t="s">
        <v>778</v>
      </c>
      <c r="L2110" s="28" t="s">
        <v>779</v>
      </c>
      <c r="M2110" s="28" t="s">
        <v>780</v>
      </c>
      <c r="N2110" s="28" t="s">
        <v>781</v>
      </c>
      <c r="O2110" s="28" t="s">
        <v>782</v>
      </c>
      <c r="P2110" s="28" t="s">
        <v>783</v>
      </c>
      <c r="Q2110" s="28" t="s">
        <v>784</v>
      </c>
      <c r="S2110" s="28" t="s">
        <v>785</v>
      </c>
      <c r="T2110" s="28" t="s">
        <v>786</v>
      </c>
    </row>
    <row r="2111" customFormat="false" ht="12.8" hidden="false" customHeight="false" outlineLevel="0" collapsed="false">
      <c r="A2111" s="29" t="s">
        <v>737</v>
      </c>
      <c r="B2111" s="16" t="s">
        <v>636</v>
      </c>
      <c r="C2111" s="16" t="s">
        <v>620</v>
      </c>
      <c r="D2111" s="18" t="n">
        <v>12</v>
      </c>
      <c r="E2111" s="18" t="n">
        <v>0</v>
      </c>
      <c r="G2111" s="30" t="n">
        <f aca="true">IFERROR(MATCH(TRUE(),INDEX(ISBLANK(OFFSET(G2112,0,1,1,200)),0,0),0)-1,200)</f>
        <v>1</v>
      </c>
      <c r="H2111" s="12" t="s">
        <v>790</v>
      </c>
      <c r="J2111" s="30" t="n">
        <f aca="true">IFERROR(MATCH(TRUE(),INDEX(ISBLANK(OFFSET(J2112,0,1,1,200)),0,0),0)-1,200)</f>
        <v>0</v>
      </c>
      <c r="K2111" s="12"/>
      <c r="L2111" s="31"/>
      <c r="M2111" s="31"/>
      <c r="N2111" s="32" t="s">
        <v>12</v>
      </c>
      <c r="O2111" s="31" t="n">
        <v>1</v>
      </c>
      <c r="P2111" s="30" t="n">
        <f aca="true">IFERROR(MATCH(TRUE(),INDEX(ISBLANK(OFFSET(P2111,0,1,1,200)),0,0),0)-1,200)</f>
        <v>1</v>
      </c>
      <c r="Q2111" s="33" t="n">
        <v>1</v>
      </c>
      <c r="S2111" s="30" t="n">
        <f aca="true">IFERROR(MATCH(TRUE(),INDEX(ISBLANK(OFFSET(S2112,0,1,1,200)),0,0),0)-1,200)</f>
        <v>0</v>
      </c>
      <c r="T2111" s="12"/>
    </row>
    <row r="2112" customFormat="false" ht="12.8" hidden="false" customHeight="false" outlineLevel="0" collapsed="false">
      <c r="A2112" s="1"/>
      <c r="B2112" s="1"/>
      <c r="C2112" s="1"/>
      <c r="G2112" s="1"/>
      <c r="H2112" s="12" t="s">
        <v>788</v>
      </c>
      <c r="K2112" s="12"/>
      <c r="T2112" s="12"/>
    </row>
    <row r="2113" customFormat="false" ht="12.8" hidden="false" customHeight="false" outlineLevel="0" collapsed="false">
      <c r="A2113" s="1"/>
      <c r="B2113" s="1"/>
      <c r="C2113" s="1"/>
      <c r="G2113" s="1"/>
      <c r="H2113" s="18" t="n">
        <v>40</v>
      </c>
      <c r="K2113" s="12"/>
    </row>
    <row r="2114" customFormat="false" ht="39.75" hidden="false" customHeight="false" outlineLevel="0" collapsed="false">
      <c r="A2114" s="28" t="s">
        <v>19</v>
      </c>
      <c r="B2114" s="28" t="s">
        <v>771</v>
      </c>
      <c r="C2114" s="28" t="s">
        <v>772</v>
      </c>
      <c r="D2114" s="28" t="s">
        <v>773</v>
      </c>
      <c r="E2114" s="28" t="s">
        <v>774</v>
      </c>
      <c r="G2114" s="28" t="s">
        <v>775</v>
      </c>
      <c r="H2114" s="28" t="s">
        <v>776</v>
      </c>
      <c r="J2114" s="28" t="s">
        <v>777</v>
      </c>
      <c r="K2114" s="28" t="s">
        <v>778</v>
      </c>
      <c r="L2114" s="28" t="s">
        <v>779</v>
      </c>
      <c r="M2114" s="28" t="s">
        <v>780</v>
      </c>
      <c r="N2114" s="28" t="s">
        <v>781</v>
      </c>
      <c r="O2114" s="28" t="s">
        <v>782</v>
      </c>
      <c r="P2114" s="28" t="s">
        <v>783</v>
      </c>
      <c r="Q2114" s="28" t="s">
        <v>784</v>
      </c>
      <c r="S2114" s="28" t="s">
        <v>785</v>
      </c>
      <c r="T2114" s="28" t="s">
        <v>786</v>
      </c>
    </row>
    <row r="2115" customFormat="false" ht="12.8" hidden="false" customHeight="false" outlineLevel="0" collapsed="false">
      <c r="A2115" s="29" t="s">
        <v>737</v>
      </c>
      <c r="B2115" s="16" t="s">
        <v>641</v>
      </c>
      <c r="C2115" s="16" t="s">
        <v>608</v>
      </c>
      <c r="D2115" s="18" t="n">
        <v>12</v>
      </c>
      <c r="E2115" s="18" t="n">
        <v>0</v>
      </c>
      <c r="G2115" s="30" t="n">
        <f aca="true">IFERROR(MATCH(TRUE(),INDEX(ISBLANK(OFFSET(G2116,0,1,1,200)),0,0),0)-1,200)</f>
        <v>1</v>
      </c>
      <c r="H2115" s="12" t="s">
        <v>789</v>
      </c>
      <c r="J2115" s="30" t="n">
        <f aca="true">IFERROR(MATCH(TRUE(),INDEX(ISBLANK(OFFSET(J2116,0,1,1,200)),0,0),0)-1,200)</f>
        <v>0</v>
      </c>
      <c r="K2115" s="12"/>
      <c r="L2115" s="31"/>
      <c r="M2115" s="31"/>
      <c r="N2115" s="32" t="s">
        <v>12</v>
      </c>
      <c r="O2115" s="31" t="n">
        <v>1</v>
      </c>
      <c r="P2115" s="30" t="n">
        <f aca="true">IFERROR(MATCH(TRUE(),INDEX(ISBLANK(OFFSET(P2115,0,1,1,200)),0,0),0)-1,200)</f>
        <v>1</v>
      </c>
      <c r="Q2115" s="33" t="n">
        <v>1</v>
      </c>
      <c r="S2115" s="30" t="n">
        <f aca="true">IFERROR(MATCH(TRUE(),INDEX(ISBLANK(OFFSET(S2116,0,1,1,200)),0,0),0)-1,200)</f>
        <v>0</v>
      </c>
      <c r="T2115" s="12"/>
    </row>
    <row r="2116" customFormat="false" ht="12.8" hidden="false" customHeight="false" outlineLevel="0" collapsed="false">
      <c r="A2116" s="1"/>
      <c r="B2116" s="1"/>
      <c r="C2116" s="1"/>
      <c r="G2116" s="1"/>
      <c r="H2116" s="12" t="s">
        <v>788</v>
      </c>
      <c r="K2116" s="12"/>
      <c r="T2116" s="12"/>
    </row>
    <row r="2117" customFormat="false" ht="12.8" hidden="false" customHeight="false" outlineLevel="0" collapsed="false">
      <c r="A2117" s="1"/>
      <c r="B2117" s="1"/>
      <c r="C2117" s="1"/>
      <c r="G2117" s="1"/>
      <c r="H2117" s="18" t="n">
        <v>5</v>
      </c>
      <c r="K2117" s="12"/>
    </row>
    <row r="2118" customFormat="false" ht="39.75" hidden="false" customHeight="false" outlineLevel="0" collapsed="false">
      <c r="A2118" s="28" t="s">
        <v>19</v>
      </c>
      <c r="B2118" s="28" t="s">
        <v>771</v>
      </c>
      <c r="C2118" s="28" t="s">
        <v>772</v>
      </c>
      <c r="D2118" s="28" t="s">
        <v>773</v>
      </c>
      <c r="E2118" s="28" t="s">
        <v>774</v>
      </c>
      <c r="G2118" s="28" t="s">
        <v>775</v>
      </c>
      <c r="H2118" s="28" t="s">
        <v>776</v>
      </c>
      <c r="J2118" s="28" t="s">
        <v>777</v>
      </c>
      <c r="K2118" s="28" t="s">
        <v>778</v>
      </c>
      <c r="L2118" s="28" t="s">
        <v>779</v>
      </c>
      <c r="M2118" s="28" t="s">
        <v>780</v>
      </c>
      <c r="N2118" s="28" t="s">
        <v>781</v>
      </c>
      <c r="O2118" s="28" t="s">
        <v>782</v>
      </c>
      <c r="P2118" s="28" t="s">
        <v>783</v>
      </c>
      <c r="Q2118" s="28" t="s">
        <v>784</v>
      </c>
      <c r="S2118" s="28" t="s">
        <v>785</v>
      </c>
      <c r="T2118" s="28" t="s">
        <v>786</v>
      </c>
    </row>
    <row r="2119" customFormat="false" ht="12.8" hidden="false" customHeight="false" outlineLevel="0" collapsed="false">
      <c r="A2119" s="29" t="s">
        <v>737</v>
      </c>
      <c r="B2119" s="16" t="s">
        <v>641</v>
      </c>
      <c r="C2119" s="16" t="s">
        <v>620</v>
      </c>
      <c r="D2119" s="18" t="n">
        <v>12</v>
      </c>
      <c r="E2119" s="18" t="n">
        <v>0</v>
      </c>
      <c r="G2119" s="30" t="n">
        <f aca="true">IFERROR(MATCH(TRUE(),INDEX(ISBLANK(OFFSET(G2120,0,1,1,200)),0,0),0)-1,200)</f>
        <v>1</v>
      </c>
      <c r="H2119" s="12" t="s">
        <v>789</v>
      </c>
      <c r="J2119" s="30" t="n">
        <f aca="true">IFERROR(MATCH(TRUE(),INDEX(ISBLANK(OFFSET(J2120,0,1,1,200)),0,0),0)-1,200)</f>
        <v>0</v>
      </c>
      <c r="K2119" s="12"/>
      <c r="L2119" s="31"/>
      <c r="M2119" s="31"/>
      <c r="N2119" s="32" t="s">
        <v>12</v>
      </c>
      <c r="O2119" s="31" t="n">
        <v>1</v>
      </c>
      <c r="P2119" s="30" t="n">
        <f aca="true">IFERROR(MATCH(TRUE(),INDEX(ISBLANK(OFFSET(P2119,0,1,1,200)),0,0),0)-1,200)</f>
        <v>1</v>
      </c>
      <c r="Q2119" s="33" t="n">
        <v>1</v>
      </c>
      <c r="S2119" s="30" t="n">
        <f aca="true">IFERROR(MATCH(TRUE(),INDEX(ISBLANK(OFFSET(S2120,0,1,1,200)),0,0),0)-1,200)</f>
        <v>0</v>
      </c>
      <c r="T2119" s="12"/>
    </row>
    <row r="2120" customFormat="false" ht="12.8" hidden="false" customHeight="false" outlineLevel="0" collapsed="false">
      <c r="A2120" s="1"/>
      <c r="B2120" s="1"/>
      <c r="C2120" s="1"/>
      <c r="G2120" s="1"/>
      <c r="H2120" s="12" t="s">
        <v>788</v>
      </c>
      <c r="K2120" s="12"/>
      <c r="T2120" s="12"/>
    </row>
    <row r="2121" customFormat="false" ht="12.8" hidden="false" customHeight="false" outlineLevel="0" collapsed="false">
      <c r="A2121" s="1"/>
      <c r="B2121" s="1"/>
      <c r="C2121" s="1"/>
      <c r="G2121" s="1"/>
      <c r="H2121" s="18" t="n">
        <v>5</v>
      </c>
      <c r="K2121" s="12"/>
    </row>
    <row r="2122" customFormat="false" ht="39.75" hidden="false" customHeight="false" outlineLevel="0" collapsed="false">
      <c r="A2122" s="28" t="s">
        <v>19</v>
      </c>
      <c r="B2122" s="28" t="s">
        <v>771</v>
      </c>
      <c r="C2122" s="28" t="s">
        <v>772</v>
      </c>
      <c r="D2122" s="28" t="s">
        <v>773</v>
      </c>
      <c r="E2122" s="28" t="s">
        <v>774</v>
      </c>
      <c r="G2122" s="28" t="s">
        <v>775</v>
      </c>
      <c r="H2122" s="28" t="s">
        <v>776</v>
      </c>
      <c r="J2122" s="28" t="s">
        <v>777</v>
      </c>
      <c r="K2122" s="28" t="s">
        <v>778</v>
      </c>
      <c r="L2122" s="28" t="s">
        <v>779</v>
      </c>
      <c r="M2122" s="28" t="s">
        <v>780</v>
      </c>
      <c r="N2122" s="28" t="s">
        <v>781</v>
      </c>
      <c r="O2122" s="28" t="s">
        <v>782</v>
      </c>
      <c r="P2122" s="28" t="s">
        <v>783</v>
      </c>
      <c r="Q2122" s="28" t="s">
        <v>784</v>
      </c>
      <c r="S2122" s="28" t="s">
        <v>785</v>
      </c>
      <c r="T2122" s="28" t="s">
        <v>786</v>
      </c>
    </row>
    <row r="2123" customFormat="false" ht="12.8" hidden="false" customHeight="false" outlineLevel="0" collapsed="false">
      <c r="A2123" s="29" t="s">
        <v>738</v>
      </c>
      <c r="B2123" s="16" t="s">
        <v>539</v>
      </c>
      <c r="C2123" s="16" t="s">
        <v>540</v>
      </c>
      <c r="D2123" s="18" t="n">
        <v>12</v>
      </c>
      <c r="E2123" s="18" t="n">
        <v>0</v>
      </c>
      <c r="G2123" s="30" t="n">
        <f aca="true">IFERROR(MATCH(TRUE(),INDEX(ISBLANK(OFFSET(G2124,0,1,1,200)),0,0),0)-1,200)</f>
        <v>1</v>
      </c>
      <c r="H2123" s="12" t="s">
        <v>787</v>
      </c>
      <c r="J2123" s="30" t="n">
        <f aca="true">IFERROR(MATCH(TRUE(),INDEX(ISBLANK(OFFSET(J2124,0,1,1,200)),0,0),0)-1,200)</f>
        <v>0</v>
      </c>
      <c r="K2123" s="12"/>
      <c r="L2123" s="31"/>
      <c r="M2123" s="31"/>
      <c r="N2123" s="32" t="s">
        <v>12</v>
      </c>
      <c r="O2123" s="31" t="n">
        <v>1</v>
      </c>
      <c r="P2123" s="30" t="n">
        <f aca="true">IFERROR(MATCH(TRUE(),INDEX(ISBLANK(OFFSET(P2123,0,1,1,200)),0,0),0)-1,200)</f>
        <v>1</v>
      </c>
      <c r="Q2123" s="33" t="n">
        <v>1</v>
      </c>
      <c r="S2123" s="30" t="n">
        <f aca="true">IFERROR(MATCH(TRUE(),INDEX(ISBLANK(OFFSET(S2124,0,1,1,200)),0,0),0)-1,200)</f>
        <v>0</v>
      </c>
      <c r="T2123" s="12"/>
    </row>
    <row r="2124" customFormat="false" ht="12.8" hidden="false" customHeight="false" outlineLevel="0" collapsed="false">
      <c r="A2124" s="1"/>
      <c r="B2124" s="1"/>
      <c r="C2124" s="1"/>
      <c r="G2124" s="1"/>
      <c r="H2124" s="12" t="s">
        <v>788</v>
      </c>
      <c r="K2124" s="12"/>
      <c r="T2124" s="12"/>
    </row>
    <row r="2125" customFormat="false" ht="12.8" hidden="false" customHeight="false" outlineLevel="0" collapsed="false">
      <c r="A2125" s="1"/>
      <c r="B2125" s="1"/>
      <c r="C2125" s="1"/>
      <c r="G2125" s="1"/>
      <c r="H2125" s="18" t="n">
        <v>4</v>
      </c>
      <c r="K2125" s="12"/>
    </row>
    <row r="2126" customFormat="false" ht="39.75" hidden="false" customHeight="false" outlineLevel="0" collapsed="false">
      <c r="A2126" s="28" t="s">
        <v>19</v>
      </c>
      <c r="B2126" s="28" t="s">
        <v>771</v>
      </c>
      <c r="C2126" s="28" t="s">
        <v>772</v>
      </c>
      <c r="D2126" s="28" t="s">
        <v>773</v>
      </c>
      <c r="E2126" s="28" t="s">
        <v>774</v>
      </c>
      <c r="G2126" s="28" t="s">
        <v>775</v>
      </c>
      <c r="H2126" s="28" t="s">
        <v>776</v>
      </c>
      <c r="J2126" s="28" t="s">
        <v>777</v>
      </c>
      <c r="K2126" s="28" t="s">
        <v>778</v>
      </c>
      <c r="L2126" s="28" t="s">
        <v>779</v>
      </c>
      <c r="M2126" s="28" t="s">
        <v>780</v>
      </c>
      <c r="N2126" s="28" t="s">
        <v>781</v>
      </c>
      <c r="O2126" s="28" t="s">
        <v>782</v>
      </c>
      <c r="P2126" s="28" t="s">
        <v>783</v>
      </c>
      <c r="Q2126" s="28" t="s">
        <v>784</v>
      </c>
      <c r="S2126" s="28" t="s">
        <v>785</v>
      </c>
      <c r="T2126" s="28" t="s">
        <v>786</v>
      </c>
    </row>
    <row r="2127" customFormat="false" ht="12.8" hidden="false" customHeight="false" outlineLevel="0" collapsed="false">
      <c r="A2127" s="29" t="s">
        <v>738</v>
      </c>
      <c r="B2127" s="16" t="s">
        <v>545</v>
      </c>
      <c r="C2127" s="16" t="s">
        <v>546</v>
      </c>
      <c r="D2127" s="18" t="n">
        <v>12</v>
      </c>
      <c r="E2127" s="18" t="n">
        <v>0</v>
      </c>
      <c r="G2127" s="30" t="n">
        <f aca="true">IFERROR(MATCH(TRUE(),INDEX(ISBLANK(OFFSET(G2128,0,1,1,200)),0,0),0)-1,200)</f>
        <v>1</v>
      </c>
      <c r="H2127" s="12" t="s">
        <v>787</v>
      </c>
      <c r="J2127" s="30" t="n">
        <f aca="true">IFERROR(MATCH(TRUE(),INDEX(ISBLANK(OFFSET(J2128,0,1,1,200)),0,0),0)-1,200)</f>
        <v>0</v>
      </c>
      <c r="K2127" s="12"/>
      <c r="L2127" s="31"/>
      <c r="M2127" s="31"/>
      <c r="N2127" s="32" t="s">
        <v>12</v>
      </c>
      <c r="O2127" s="31" t="n">
        <v>1</v>
      </c>
      <c r="P2127" s="30" t="n">
        <f aca="true">IFERROR(MATCH(TRUE(),INDEX(ISBLANK(OFFSET(P2127,0,1,1,200)),0,0),0)-1,200)</f>
        <v>1</v>
      </c>
      <c r="Q2127" s="33" t="n">
        <v>1</v>
      </c>
      <c r="S2127" s="30" t="n">
        <f aca="true">IFERROR(MATCH(TRUE(),INDEX(ISBLANK(OFFSET(S2128,0,1,1,200)),0,0),0)-1,200)</f>
        <v>0</v>
      </c>
      <c r="T2127" s="12"/>
    </row>
    <row r="2128" customFormat="false" ht="12.8" hidden="false" customHeight="false" outlineLevel="0" collapsed="false">
      <c r="A2128" s="1"/>
      <c r="B2128" s="1"/>
      <c r="C2128" s="1"/>
      <c r="G2128" s="1"/>
      <c r="H2128" s="12" t="s">
        <v>788</v>
      </c>
      <c r="K2128" s="12"/>
      <c r="T2128" s="12"/>
    </row>
    <row r="2129" customFormat="false" ht="12.8" hidden="false" customHeight="false" outlineLevel="0" collapsed="false">
      <c r="A2129" s="1"/>
      <c r="B2129" s="1"/>
      <c r="C2129" s="1"/>
      <c r="G2129" s="1"/>
      <c r="H2129" s="18" t="n">
        <v>2</v>
      </c>
      <c r="K2129" s="12"/>
    </row>
    <row r="2130" customFormat="false" ht="39.75" hidden="false" customHeight="false" outlineLevel="0" collapsed="false">
      <c r="A2130" s="28" t="s">
        <v>19</v>
      </c>
      <c r="B2130" s="28" t="s">
        <v>771</v>
      </c>
      <c r="C2130" s="28" t="s">
        <v>772</v>
      </c>
      <c r="D2130" s="28" t="s">
        <v>773</v>
      </c>
      <c r="E2130" s="28" t="s">
        <v>774</v>
      </c>
      <c r="G2130" s="28" t="s">
        <v>775</v>
      </c>
      <c r="H2130" s="28" t="s">
        <v>776</v>
      </c>
      <c r="J2130" s="28" t="s">
        <v>777</v>
      </c>
      <c r="K2130" s="28" t="s">
        <v>778</v>
      </c>
      <c r="L2130" s="28" t="s">
        <v>779</v>
      </c>
      <c r="M2130" s="28" t="s">
        <v>780</v>
      </c>
      <c r="N2130" s="28" t="s">
        <v>781</v>
      </c>
      <c r="O2130" s="28" t="s">
        <v>782</v>
      </c>
      <c r="P2130" s="28" t="s">
        <v>783</v>
      </c>
      <c r="Q2130" s="28" t="s">
        <v>784</v>
      </c>
      <c r="S2130" s="28" t="s">
        <v>785</v>
      </c>
      <c r="T2130" s="28" t="s">
        <v>786</v>
      </c>
    </row>
    <row r="2131" customFormat="false" ht="12.8" hidden="false" customHeight="false" outlineLevel="0" collapsed="false">
      <c r="A2131" s="29" t="s">
        <v>738</v>
      </c>
      <c r="B2131" s="16" t="s">
        <v>551</v>
      </c>
      <c r="C2131" s="16" t="s">
        <v>552</v>
      </c>
      <c r="D2131" s="18" t="n">
        <v>12</v>
      </c>
      <c r="E2131" s="18" t="n">
        <v>0</v>
      </c>
      <c r="G2131" s="30" t="n">
        <f aca="true">IFERROR(MATCH(TRUE(),INDEX(ISBLANK(OFFSET(G2132,0,1,1,200)),0,0),0)-1,200)</f>
        <v>1</v>
      </c>
      <c r="H2131" s="12" t="s">
        <v>787</v>
      </c>
      <c r="J2131" s="30" t="n">
        <f aca="true">IFERROR(MATCH(TRUE(),INDEX(ISBLANK(OFFSET(J2132,0,1,1,200)),0,0),0)-1,200)</f>
        <v>0</v>
      </c>
      <c r="K2131" s="12"/>
      <c r="L2131" s="31"/>
      <c r="M2131" s="31"/>
      <c r="N2131" s="32" t="s">
        <v>12</v>
      </c>
      <c r="O2131" s="31" t="n">
        <v>1</v>
      </c>
      <c r="P2131" s="30" t="n">
        <f aca="true">IFERROR(MATCH(TRUE(),INDEX(ISBLANK(OFFSET(P2131,0,1,1,200)),0,0),0)-1,200)</f>
        <v>1</v>
      </c>
      <c r="Q2131" s="33" t="n">
        <v>1</v>
      </c>
      <c r="S2131" s="30" t="n">
        <f aca="true">IFERROR(MATCH(TRUE(),INDEX(ISBLANK(OFFSET(S2132,0,1,1,200)),0,0),0)-1,200)</f>
        <v>0</v>
      </c>
      <c r="T2131" s="12"/>
    </row>
    <row r="2132" customFormat="false" ht="12.8" hidden="false" customHeight="false" outlineLevel="0" collapsed="false">
      <c r="A2132" s="1"/>
      <c r="B2132" s="1"/>
      <c r="C2132" s="1"/>
      <c r="G2132" s="1"/>
      <c r="H2132" s="12" t="s">
        <v>788</v>
      </c>
      <c r="K2132" s="12"/>
      <c r="T2132" s="12"/>
    </row>
    <row r="2133" customFormat="false" ht="12.8" hidden="false" customHeight="false" outlineLevel="0" collapsed="false">
      <c r="A2133" s="1"/>
      <c r="B2133" s="1"/>
      <c r="C2133" s="1"/>
      <c r="G2133" s="1"/>
      <c r="H2133" s="18" t="n">
        <v>3</v>
      </c>
      <c r="K2133" s="12"/>
    </row>
    <row r="2134" customFormat="false" ht="39.75" hidden="false" customHeight="false" outlineLevel="0" collapsed="false">
      <c r="A2134" s="28" t="s">
        <v>19</v>
      </c>
      <c r="B2134" s="28" t="s">
        <v>771</v>
      </c>
      <c r="C2134" s="28" t="s">
        <v>772</v>
      </c>
      <c r="D2134" s="28" t="s">
        <v>773</v>
      </c>
      <c r="E2134" s="28" t="s">
        <v>774</v>
      </c>
      <c r="G2134" s="28" t="s">
        <v>775</v>
      </c>
      <c r="H2134" s="28" t="s">
        <v>776</v>
      </c>
      <c r="J2134" s="28" t="s">
        <v>777</v>
      </c>
      <c r="K2134" s="28" t="s">
        <v>778</v>
      </c>
      <c r="L2134" s="28" t="s">
        <v>779</v>
      </c>
      <c r="M2134" s="28" t="s">
        <v>780</v>
      </c>
      <c r="N2134" s="28" t="s">
        <v>781</v>
      </c>
      <c r="O2134" s="28" t="s">
        <v>782</v>
      </c>
      <c r="P2134" s="28" t="s">
        <v>783</v>
      </c>
      <c r="Q2134" s="28" t="s">
        <v>784</v>
      </c>
      <c r="S2134" s="28" t="s">
        <v>785</v>
      </c>
      <c r="T2134" s="28" t="s">
        <v>786</v>
      </c>
    </row>
    <row r="2135" customFormat="false" ht="12.8" hidden="false" customHeight="false" outlineLevel="0" collapsed="false">
      <c r="A2135" s="29" t="s">
        <v>738</v>
      </c>
      <c r="B2135" s="16" t="s">
        <v>557</v>
      </c>
      <c r="C2135" s="16" t="s">
        <v>558</v>
      </c>
      <c r="D2135" s="18" t="n">
        <v>12</v>
      </c>
      <c r="E2135" s="18" t="n">
        <v>0</v>
      </c>
      <c r="G2135" s="30" t="n">
        <f aca="true">IFERROR(MATCH(TRUE(),INDEX(ISBLANK(OFFSET(G2136,0,1,1,200)),0,0),0)-1,200)</f>
        <v>1</v>
      </c>
      <c r="H2135" s="12" t="s">
        <v>787</v>
      </c>
      <c r="J2135" s="30" t="n">
        <f aca="true">IFERROR(MATCH(TRUE(),INDEX(ISBLANK(OFFSET(J2136,0,1,1,200)),0,0),0)-1,200)</f>
        <v>0</v>
      </c>
      <c r="K2135" s="12"/>
      <c r="L2135" s="31"/>
      <c r="M2135" s="31"/>
      <c r="N2135" s="32" t="s">
        <v>12</v>
      </c>
      <c r="O2135" s="31" t="n">
        <v>1</v>
      </c>
      <c r="P2135" s="30" t="n">
        <f aca="true">IFERROR(MATCH(TRUE(),INDEX(ISBLANK(OFFSET(P2135,0,1,1,200)),0,0),0)-1,200)</f>
        <v>1</v>
      </c>
      <c r="Q2135" s="33" t="n">
        <v>1</v>
      </c>
      <c r="S2135" s="30" t="n">
        <f aca="true">IFERROR(MATCH(TRUE(),INDEX(ISBLANK(OFFSET(S2136,0,1,1,200)),0,0),0)-1,200)</f>
        <v>0</v>
      </c>
      <c r="T2135" s="12"/>
    </row>
    <row r="2136" customFormat="false" ht="12.8" hidden="false" customHeight="false" outlineLevel="0" collapsed="false">
      <c r="A2136" s="1"/>
      <c r="B2136" s="1"/>
      <c r="C2136" s="1"/>
      <c r="G2136" s="1"/>
      <c r="H2136" s="12" t="s">
        <v>788</v>
      </c>
      <c r="K2136" s="12"/>
      <c r="T2136" s="12"/>
    </row>
    <row r="2137" customFormat="false" ht="12.8" hidden="false" customHeight="false" outlineLevel="0" collapsed="false">
      <c r="A2137" s="1"/>
      <c r="B2137" s="1"/>
      <c r="C2137" s="1"/>
      <c r="G2137" s="1"/>
      <c r="H2137" s="18" t="n">
        <v>2</v>
      </c>
      <c r="K2137" s="12"/>
    </row>
    <row r="2138" customFormat="false" ht="39.75" hidden="false" customHeight="false" outlineLevel="0" collapsed="false">
      <c r="A2138" s="28" t="s">
        <v>19</v>
      </c>
      <c r="B2138" s="28" t="s">
        <v>771</v>
      </c>
      <c r="C2138" s="28" t="s">
        <v>772</v>
      </c>
      <c r="D2138" s="28" t="s">
        <v>773</v>
      </c>
      <c r="E2138" s="28" t="s">
        <v>774</v>
      </c>
      <c r="G2138" s="28" t="s">
        <v>775</v>
      </c>
      <c r="H2138" s="28" t="s">
        <v>776</v>
      </c>
      <c r="J2138" s="28" t="s">
        <v>777</v>
      </c>
      <c r="K2138" s="28" t="s">
        <v>778</v>
      </c>
      <c r="L2138" s="28" t="s">
        <v>779</v>
      </c>
      <c r="M2138" s="28" t="s">
        <v>780</v>
      </c>
      <c r="N2138" s="28" t="s">
        <v>781</v>
      </c>
      <c r="O2138" s="28" t="s">
        <v>782</v>
      </c>
      <c r="P2138" s="28" t="s">
        <v>783</v>
      </c>
      <c r="Q2138" s="28" t="s">
        <v>784</v>
      </c>
      <c r="S2138" s="28" t="s">
        <v>785</v>
      </c>
      <c r="T2138" s="28" t="s">
        <v>786</v>
      </c>
    </row>
    <row r="2139" customFormat="false" ht="12.8" hidden="false" customHeight="false" outlineLevel="0" collapsed="false">
      <c r="A2139" s="29" t="s">
        <v>738</v>
      </c>
      <c r="B2139" s="16" t="s">
        <v>563</v>
      </c>
      <c r="C2139" s="16" t="s">
        <v>564</v>
      </c>
      <c r="D2139" s="18" t="n">
        <v>12</v>
      </c>
      <c r="E2139" s="18" t="n">
        <v>0</v>
      </c>
      <c r="G2139" s="30" t="n">
        <f aca="true">IFERROR(MATCH(TRUE(),INDEX(ISBLANK(OFFSET(G2140,0,1,1,200)),0,0),0)-1,200)</f>
        <v>1</v>
      </c>
      <c r="H2139" s="12" t="s">
        <v>787</v>
      </c>
      <c r="J2139" s="30" t="n">
        <f aca="true">IFERROR(MATCH(TRUE(),INDEX(ISBLANK(OFFSET(J2140,0,1,1,200)),0,0),0)-1,200)</f>
        <v>0</v>
      </c>
      <c r="K2139" s="12"/>
      <c r="L2139" s="31"/>
      <c r="M2139" s="31"/>
      <c r="N2139" s="32" t="s">
        <v>12</v>
      </c>
      <c r="O2139" s="31" t="n">
        <v>1</v>
      </c>
      <c r="P2139" s="30" t="n">
        <f aca="true">IFERROR(MATCH(TRUE(),INDEX(ISBLANK(OFFSET(P2139,0,1,1,200)),0,0),0)-1,200)</f>
        <v>1</v>
      </c>
      <c r="Q2139" s="33" t="n">
        <v>1</v>
      </c>
      <c r="S2139" s="30" t="n">
        <f aca="true">IFERROR(MATCH(TRUE(),INDEX(ISBLANK(OFFSET(S2140,0,1,1,200)),0,0),0)-1,200)</f>
        <v>0</v>
      </c>
      <c r="T2139" s="12"/>
    </row>
    <row r="2140" customFormat="false" ht="12.8" hidden="false" customHeight="false" outlineLevel="0" collapsed="false">
      <c r="A2140" s="1"/>
      <c r="B2140" s="1"/>
      <c r="C2140" s="1"/>
      <c r="G2140" s="1"/>
      <c r="H2140" s="12" t="s">
        <v>788</v>
      </c>
      <c r="K2140" s="12"/>
      <c r="T2140" s="12"/>
    </row>
    <row r="2141" customFormat="false" ht="12.8" hidden="false" customHeight="false" outlineLevel="0" collapsed="false">
      <c r="A2141" s="1"/>
      <c r="B2141" s="1"/>
      <c r="C2141" s="1"/>
      <c r="G2141" s="1"/>
      <c r="H2141" s="18" t="n">
        <v>16</v>
      </c>
      <c r="K2141" s="12"/>
    </row>
    <row r="2142" customFormat="false" ht="39.75" hidden="false" customHeight="false" outlineLevel="0" collapsed="false">
      <c r="A2142" s="28" t="s">
        <v>19</v>
      </c>
      <c r="B2142" s="28" t="s">
        <v>771</v>
      </c>
      <c r="C2142" s="28" t="s">
        <v>772</v>
      </c>
      <c r="D2142" s="28" t="s">
        <v>773</v>
      </c>
      <c r="E2142" s="28" t="s">
        <v>774</v>
      </c>
      <c r="G2142" s="28" t="s">
        <v>775</v>
      </c>
      <c r="H2142" s="28" t="s">
        <v>776</v>
      </c>
      <c r="J2142" s="28" t="s">
        <v>777</v>
      </c>
      <c r="K2142" s="28" t="s">
        <v>778</v>
      </c>
      <c r="L2142" s="28" t="s">
        <v>779</v>
      </c>
      <c r="M2142" s="28" t="s">
        <v>780</v>
      </c>
      <c r="N2142" s="28" t="s">
        <v>781</v>
      </c>
      <c r="O2142" s="28" t="s">
        <v>782</v>
      </c>
      <c r="P2142" s="28" t="s">
        <v>783</v>
      </c>
      <c r="Q2142" s="28" t="s">
        <v>784</v>
      </c>
      <c r="S2142" s="28" t="s">
        <v>785</v>
      </c>
      <c r="T2142" s="28" t="s">
        <v>786</v>
      </c>
    </row>
    <row r="2143" customFormat="false" ht="12.8" hidden="false" customHeight="false" outlineLevel="0" collapsed="false">
      <c r="A2143" s="29" t="s">
        <v>738</v>
      </c>
      <c r="B2143" s="16" t="s">
        <v>569</v>
      </c>
      <c r="C2143" s="16" t="s">
        <v>570</v>
      </c>
      <c r="D2143" s="18" t="n">
        <v>12</v>
      </c>
      <c r="E2143" s="18" t="n">
        <v>0</v>
      </c>
      <c r="G2143" s="30" t="n">
        <f aca="true">IFERROR(MATCH(TRUE(),INDEX(ISBLANK(OFFSET(G2144,0,1,1,200)),0,0),0)-1,200)</f>
        <v>1</v>
      </c>
      <c r="H2143" s="12" t="s">
        <v>787</v>
      </c>
      <c r="J2143" s="30" t="n">
        <f aca="true">IFERROR(MATCH(TRUE(),INDEX(ISBLANK(OFFSET(J2144,0,1,1,200)),0,0),0)-1,200)</f>
        <v>0</v>
      </c>
      <c r="K2143" s="12"/>
      <c r="L2143" s="31"/>
      <c r="M2143" s="31"/>
      <c r="N2143" s="32" t="s">
        <v>12</v>
      </c>
      <c r="O2143" s="31" t="n">
        <v>1</v>
      </c>
      <c r="P2143" s="30" t="n">
        <f aca="true">IFERROR(MATCH(TRUE(),INDEX(ISBLANK(OFFSET(P2143,0,1,1,200)),0,0),0)-1,200)</f>
        <v>1</v>
      </c>
      <c r="Q2143" s="33" t="n">
        <v>1</v>
      </c>
      <c r="S2143" s="30" t="n">
        <f aca="true">IFERROR(MATCH(TRUE(),INDEX(ISBLANK(OFFSET(S2144,0,1,1,200)),0,0),0)-1,200)</f>
        <v>0</v>
      </c>
      <c r="T2143" s="12"/>
    </row>
    <row r="2144" customFormat="false" ht="12.8" hidden="false" customHeight="false" outlineLevel="0" collapsed="false">
      <c r="A2144" s="1"/>
      <c r="B2144" s="1"/>
      <c r="C2144" s="1"/>
      <c r="G2144" s="1"/>
      <c r="H2144" s="12" t="s">
        <v>788</v>
      </c>
      <c r="K2144" s="12"/>
      <c r="T2144" s="12"/>
    </row>
    <row r="2145" customFormat="false" ht="12.8" hidden="false" customHeight="false" outlineLevel="0" collapsed="false">
      <c r="A2145" s="1"/>
      <c r="B2145" s="1"/>
      <c r="C2145" s="1"/>
      <c r="G2145" s="1"/>
      <c r="H2145" s="18" t="n">
        <v>6</v>
      </c>
      <c r="K2145" s="12"/>
    </row>
    <row r="2146" customFormat="false" ht="39.75" hidden="false" customHeight="false" outlineLevel="0" collapsed="false">
      <c r="A2146" s="28" t="s">
        <v>19</v>
      </c>
      <c r="B2146" s="28" t="s">
        <v>771</v>
      </c>
      <c r="C2146" s="28" t="s">
        <v>772</v>
      </c>
      <c r="D2146" s="28" t="s">
        <v>773</v>
      </c>
      <c r="E2146" s="28" t="s">
        <v>774</v>
      </c>
      <c r="G2146" s="28" t="s">
        <v>775</v>
      </c>
      <c r="H2146" s="28" t="s">
        <v>776</v>
      </c>
      <c r="J2146" s="28" t="s">
        <v>777</v>
      </c>
      <c r="K2146" s="28" t="s">
        <v>778</v>
      </c>
      <c r="L2146" s="28" t="s">
        <v>779</v>
      </c>
      <c r="M2146" s="28" t="s">
        <v>780</v>
      </c>
      <c r="N2146" s="28" t="s">
        <v>781</v>
      </c>
      <c r="O2146" s="28" t="s">
        <v>782</v>
      </c>
      <c r="P2146" s="28" t="s">
        <v>783</v>
      </c>
      <c r="Q2146" s="28" t="s">
        <v>784</v>
      </c>
      <c r="S2146" s="28" t="s">
        <v>785</v>
      </c>
      <c r="T2146" s="28" t="s">
        <v>786</v>
      </c>
    </row>
    <row r="2147" customFormat="false" ht="12.8" hidden="false" customHeight="false" outlineLevel="0" collapsed="false">
      <c r="A2147" s="29" t="s">
        <v>738</v>
      </c>
      <c r="B2147" s="16" t="s">
        <v>575</v>
      </c>
      <c r="C2147" s="16" t="s">
        <v>576</v>
      </c>
      <c r="D2147" s="18" t="n">
        <v>12</v>
      </c>
      <c r="E2147" s="18" t="n">
        <v>0</v>
      </c>
      <c r="G2147" s="30" t="n">
        <f aca="true">IFERROR(MATCH(TRUE(),INDEX(ISBLANK(OFFSET(G2148,0,1,1,200)),0,0),0)-1,200)</f>
        <v>1</v>
      </c>
      <c r="H2147" s="12" t="s">
        <v>787</v>
      </c>
      <c r="J2147" s="30" t="n">
        <f aca="true">IFERROR(MATCH(TRUE(),INDEX(ISBLANK(OFFSET(J2148,0,1,1,200)),0,0),0)-1,200)</f>
        <v>0</v>
      </c>
      <c r="K2147" s="12"/>
      <c r="L2147" s="31"/>
      <c r="M2147" s="31"/>
      <c r="N2147" s="32" t="s">
        <v>12</v>
      </c>
      <c r="O2147" s="31" t="n">
        <v>1</v>
      </c>
      <c r="P2147" s="30" t="n">
        <f aca="true">IFERROR(MATCH(TRUE(),INDEX(ISBLANK(OFFSET(P2147,0,1,1,200)),0,0),0)-1,200)</f>
        <v>1</v>
      </c>
      <c r="Q2147" s="33" t="n">
        <v>1</v>
      </c>
      <c r="S2147" s="30" t="n">
        <f aca="true">IFERROR(MATCH(TRUE(),INDEX(ISBLANK(OFFSET(S2148,0,1,1,200)),0,0),0)-1,200)</f>
        <v>0</v>
      </c>
      <c r="T2147" s="12"/>
    </row>
    <row r="2148" customFormat="false" ht="12.8" hidden="false" customHeight="false" outlineLevel="0" collapsed="false">
      <c r="A2148" s="1"/>
      <c r="B2148" s="1"/>
      <c r="C2148" s="1"/>
      <c r="G2148" s="1"/>
      <c r="H2148" s="12" t="s">
        <v>788</v>
      </c>
      <c r="K2148" s="12"/>
      <c r="T2148" s="12"/>
    </row>
    <row r="2149" customFormat="false" ht="12.8" hidden="false" customHeight="false" outlineLevel="0" collapsed="false">
      <c r="A2149" s="1"/>
      <c r="B2149" s="1"/>
      <c r="C2149" s="1"/>
      <c r="G2149" s="1"/>
      <c r="H2149" s="18" t="n">
        <v>2</v>
      </c>
      <c r="K2149" s="12"/>
    </row>
    <row r="2150" customFormat="false" ht="39.75" hidden="false" customHeight="false" outlineLevel="0" collapsed="false">
      <c r="A2150" s="28" t="s">
        <v>19</v>
      </c>
      <c r="B2150" s="28" t="s">
        <v>771</v>
      </c>
      <c r="C2150" s="28" t="s">
        <v>772</v>
      </c>
      <c r="D2150" s="28" t="s">
        <v>773</v>
      </c>
      <c r="E2150" s="28" t="s">
        <v>774</v>
      </c>
      <c r="G2150" s="28" t="s">
        <v>775</v>
      </c>
      <c r="H2150" s="28" t="s">
        <v>776</v>
      </c>
      <c r="J2150" s="28" t="s">
        <v>777</v>
      </c>
      <c r="K2150" s="28" t="s">
        <v>778</v>
      </c>
      <c r="L2150" s="28" t="s">
        <v>779</v>
      </c>
      <c r="M2150" s="28" t="s">
        <v>780</v>
      </c>
      <c r="N2150" s="28" t="s">
        <v>781</v>
      </c>
      <c r="O2150" s="28" t="s">
        <v>782</v>
      </c>
      <c r="P2150" s="28" t="s">
        <v>783</v>
      </c>
      <c r="Q2150" s="28" t="s">
        <v>784</v>
      </c>
      <c r="S2150" s="28" t="s">
        <v>785</v>
      </c>
      <c r="T2150" s="28" t="s">
        <v>786</v>
      </c>
    </row>
    <row r="2151" customFormat="false" ht="12.8" hidden="false" customHeight="false" outlineLevel="0" collapsed="false">
      <c r="A2151" s="29" t="s">
        <v>738</v>
      </c>
      <c r="B2151" s="16" t="s">
        <v>581</v>
      </c>
      <c r="C2151" s="16" t="s">
        <v>582</v>
      </c>
      <c r="D2151" s="18" t="n">
        <v>12</v>
      </c>
      <c r="E2151" s="18" t="n">
        <v>0</v>
      </c>
      <c r="G2151" s="30" t="n">
        <f aca="true">IFERROR(MATCH(TRUE(),INDEX(ISBLANK(OFFSET(G2152,0,1,1,200)),0,0),0)-1,200)</f>
        <v>1</v>
      </c>
      <c r="H2151" s="12" t="s">
        <v>787</v>
      </c>
      <c r="J2151" s="30" t="n">
        <f aca="true">IFERROR(MATCH(TRUE(),INDEX(ISBLANK(OFFSET(J2152,0,1,1,200)),0,0),0)-1,200)</f>
        <v>0</v>
      </c>
      <c r="K2151" s="12"/>
      <c r="L2151" s="31"/>
      <c r="M2151" s="31"/>
      <c r="N2151" s="32" t="s">
        <v>12</v>
      </c>
      <c r="O2151" s="31" t="n">
        <v>1</v>
      </c>
      <c r="P2151" s="30" t="n">
        <f aca="true">IFERROR(MATCH(TRUE(),INDEX(ISBLANK(OFFSET(P2151,0,1,1,200)),0,0),0)-1,200)</f>
        <v>1</v>
      </c>
      <c r="Q2151" s="33" t="n">
        <v>1</v>
      </c>
      <c r="S2151" s="30" t="n">
        <f aca="true">IFERROR(MATCH(TRUE(),INDEX(ISBLANK(OFFSET(S2152,0,1,1,200)),0,0),0)-1,200)</f>
        <v>0</v>
      </c>
      <c r="T2151" s="12"/>
    </row>
    <row r="2152" customFormat="false" ht="12.8" hidden="false" customHeight="false" outlineLevel="0" collapsed="false">
      <c r="A2152" s="1"/>
      <c r="B2152" s="1"/>
      <c r="C2152" s="1"/>
      <c r="G2152" s="1"/>
      <c r="H2152" s="12" t="s">
        <v>788</v>
      </c>
      <c r="K2152" s="12"/>
      <c r="T2152" s="12"/>
    </row>
    <row r="2153" customFormat="false" ht="12.8" hidden="false" customHeight="false" outlineLevel="0" collapsed="false">
      <c r="A2153" s="1"/>
      <c r="B2153" s="1"/>
      <c r="C2153" s="1"/>
      <c r="G2153" s="1"/>
      <c r="H2153" s="18" t="n">
        <v>4</v>
      </c>
      <c r="K2153" s="12"/>
    </row>
    <row r="2154" customFormat="false" ht="39.75" hidden="false" customHeight="false" outlineLevel="0" collapsed="false">
      <c r="A2154" s="28" t="s">
        <v>19</v>
      </c>
      <c r="B2154" s="28" t="s">
        <v>771</v>
      </c>
      <c r="C2154" s="28" t="s">
        <v>772</v>
      </c>
      <c r="D2154" s="28" t="s">
        <v>773</v>
      </c>
      <c r="E2154" s="28" t="s">
        <v>774</v>
      </c>
      <c r="G2154" s="28" t="s">
        <v>775</v>
      </c>
      <c r="H2154" s="28" t="s">
        <v>776</v>
      </c>
      <c r="J2154" s="28" t="s">
        <v>777</v>
      </c>
      <c r="K2154" s="28" t="s">
        <v>778</v>
      </c>
      <c r="L2154" s="28" t="s">
        <v>779</v>
      </c>
      <c r="M2154" s="28" t="s">
        <v>780</v>
      </c>
      <c r="N2154" s="28" t="s">
        <v>781</v>
      </c>
      <c r="O2154" s="28" t="s">
        <v>782</v>
      </c>
      <c r="P2154" s="28" t="s">
        <v>783</v>
      </c>
      <c r="Q2154" s="28" t="s">
        <v>784</v>
      </c>
      <c r="S2154" s="28" t="s">
        <v>785</v>
      </c>
      <c r="T2154" s="28" t="s">
        <v>786</v>
      </c>
    </row>
    <row r="2155" customFormat="false" ht="12.8" hidden="false" customHeight="false" outlineLevel="0" collapsed="false">
      <c r="A2155" s="29" t="s">
        <v>738</v>
      </c>
      <c r="B2155" s="16" t="s">
        <v>587</v>
      </c>
      <c r="C2155" s="16" t="s">
        <v>588</v>
      </c>
      <c r="D2155" s="18" t="n">
        <v>12</v>
      </c>
      <c r="E2155" s="18" t="n">
        <v>0</v>
      </c>
      <c r="G2155" s="30" t="n">
        <f aca="true">IFERROR(MATCH(TRUE(),INDEX(ISBLANK(OFFSET(G2156,0,1,1,200)),0,0),0)-1,200)</f>
        <v>1</v>
      </c>
      <c r="H2155" s="12" t="s">
        <v>787</v>
      </c>
      <c r="J2155" s="30" t="n">
        <f aca="true">IFERROR(MATCH(TRUE(),INDEX(ISBLANK(OFFSET(J2156,0,1,1,200)),0,0),0)-1,200)</f>
        <v>0</v>
      </c>
      <c r="K2155" s="12"/>
      <c r="L2155" s="31"/>
      <c r="M2155" s="31"/>
      <c r="N2155" s="32" t="s">
        <v>12</v>
      </c>
      <c r="O2155" s="31" t="n">
        <v>1</v>
      </c>
      <c r="P2155" s="30" t="n">
        <f aca="true">IFERROR(MATCH(TRUE(),INDEX(ISBLANK(OFFSET(P2155,0,1,1,200)),0,0),0)-1,200)</f>
        <v>1</v>
      </c>
      <c r="Q2155" s="33" t="n">
        <v>1</v>
      </c>
      <c r="S2155" s="30" t="n">
        <f aca="true">IFERROR(MATCH(TRUE(),INDEX(ISBLANK(OFFSET(S2156,0,1,1,200)),0,0),0)-1,200)</f>
        <v>0</v>
      </c>
      <c r="T2155" s="12"/>
    </row>
    <row r="2156" customFormat="false" ht="12.8" hidden="false" customHeight="false" outlineLevel="0" collapsed="false">
      <c r="A2156" s="1"/>
      <c r="B2156" s="1"/>
      <c r="C2156" s="1"/>
      <c r="G2156" s="1"/>
      <c r="H2156" s="12" t="s">
        <v>788</v>
      </c>
      <c r="K2156" s="12"/>
      <c r="T2156" s="12"/>
    </row>
    <row r="2157" customFormat="false" ht="12.8" hidden="false" customHeight="false" outlineLevel="0" collapsed="false">
      <c r="A2157" s="1"/>
      <c r="B2157" s="1"/>
      <c r="C2157" s="1"/>
      <c r="G2157" s="1"/>
      <c r="H2157" s="18" t="n">
        <v>3</v>
      </c>
      <c r="K2157" s="12"/>
    </row>
    <row r="2158" customFormat="false" ht="39.75" hidden="false" customHeight="false" outlineLevel="0" collapsed="false">
      <c r="A2158" s="28" t="s">
        <v>19</v>
      </c>
      <c r="B2158" s="28" t="s">
        <v>771</v>
      </c>
      <c r="C2158" s="28" t="s">
        <v>772</v>
      </c>
      <c r="D2158" s="28" t="s">
        <v>773</v>
      </c>
      <c r="E2158" s="28" t="s">
        <v>774</v>
      </c>
      <c r="G2158" s="28" t="s">
        <v>775</v>
      </c>
      <c r="H2158" s="28" t="s">
        <v>776</v>
      </c>
      <c r="J2158" s="28" t="s">
        <v>777</v>
      </c>
      <c r="K2158" s="28" t="s">
        <v>778</v>
      </c>
      <c r="L2158" s="28" t="s">
        <v>779</v>
      </c>
      <c r="M2158" s="28" t="s">
        <v>780</v>
      </c>
      <c r="N2158" s="28" t="s">
        <v>781</v>
      </c>
      <c r="O2158" s="28" t="s">
        <v>782</v>
      </c>
      <c r="P2158" s="28" t="s">
        <v>783</v>
      </c>
      <c r="Q2158" s="28" t="s">
        <v>784</v>
      </c>
      <c r="S2158" s="28" t="s">
        <v>785</v>
      </c>
      <c r="T2158" s="28" t="s">
        <v>786</v>
      </c>
    </row>
    <row r="2159" customFormat="false" ht="12.8" hidden="false" customHeight="false" outlineLevel="0" collapsed="false">
      <c r="A2159" s="29" t="s">
        <v>738</v>
      </c>
      <c r="B2159" s="16" t="s">
        <v>593</v>
      </c>
      <c r="C2159" s="16" t="s">
        <v>594</v>
      </c>
      <c r="D2159" s="18" t="n">
        <v>12</v>
      </c>
      <c r="E2159" s="18" t="n">
        <v>0</v>
      </c>
      <c r="G2159" s="30" t="n">
        <f aca="true">IFERROR(MATCH(TRUE(),INDEX(ISBLANK(OFFSET(G2160,0,1,1,200)),0,0),0)-1,200)</f>
        <v>1</v>
      </c>
      <c r="H2159" s="12" t="s">
        <v>787</v>
      </c>
      <c r="J2159" s="30" t="n">
        <f aca="true">IFERROR(MATCH(TRUE(),INDEX(ISBLANK(OFFSET(J2160,0,1,1,200)),0,0),0)-1,200)</f>
        <v>0</v>
      </c>
      <c r="K2159" s="12"/>
      <c r="L2159" s="31"/>
      <c r="M2159" s="31"/>
      <c r="N2159" s="32" t="s">
        <v>12</v>
      </c>
      <c r="O2159" s="31" t="n">
        <v>1</v>
      </c>
      <c r="P2159" s="30" t="n">
        <f aca="true">IFERROR(MATCH(TRUE(),INDEX(ISBLANK(OFFSET(P2159,0,1,1,200)),0,0),0)-1,200)</f>
        <v>1</v>
      </c>
      <c r="Q2159" s="33" t="n">
        <v>1</v>
      </c>
      <c r="S2159" s="30" t="n">
        <f aca="true">IFERROR(MATCH(TRUE(),INDEX(ISBLANK(OFFSET(S2160,0,1,1,200)),0,0),0)-1,200)</f>
        <v>0</v>
      </c>
      <c r="T2159" s="12"/>
    </row>
    <row r="2160" customFormat="false" ht="12.8" hidden="false" customHeight="false" outlineLevel="0" collapsed="false">
      <c r="A2160" s="1"/>
      <c r="B2160" s="1"/>
      <c r="C2160" s="1"/>
      <c r="G2160" s="1"/>
      <c r="H2160" s="12" t="s">
        <v>788</v>
      </c>
      <c r="K2160" s="12"/>
      <c r="T2160" s="12"/>
    </row>
    <row r="2161" customFormat="false" ht="12.8" hidden="false" customHeight="false" outlineLevel="0" collapsed="false">
      <c r="A2161" s="1"/>
      <c r="B2161" s="1"/>
      <c r="C2161" s="1"/>
      <c r="G2161" s="1"/>
      <c r="H2161" s="18" t="n">
        <v>4</v>
      </c>
      <c r="K2161" s="12"/>
    </row>
    <row r="2162" customFormat="false" ht="39.75" hidden="false" customHeight="false" outlineLevel="0" collapsed="false">
      <c r="A2162" s="28" t="s">
        <v>19</v>
      </c>
      <c r="B2162" s="28" t="s">
        <v>771</v>
      </c>
      <c r="C2162" s="28" t="s">
        <v>772</v>
      </c>
      <c r="D2162" s="28" t="s">
        <v>773</v>
      </c>
      <c r="E2162" s="28" t="s">
        <v>774</v>
      </c>
      <c r="G2162" s="28" t="s">
        <v>775</v>
      </c>
      <c r="H2162" s="28" t="s">
        <v>776</v>
      </c>
      <c r="J2162" s="28" t="s">
        <v>777</v>
      </c>
      <c r="K2162" s="28" t="s">
        <v>778</v>
      </c>
      <c r="L2162" s="28" t="s">
        <v>779</v>
      </c>
      <c r="M2162" s="28" t="s">
        <v>780</v>
      </c>
      <c r="N2162" s="28" t="s">
        <v>781</v>
      </c>
      <c r="O2162" s="28" t="s">
        <v>782</v>
      </c>
      <c r="P2162" s="28" t="s">
        <v>783</v>
      </c>
      <c r="Q2162" s="28" t="s">
        <v>784</v>
      </c>
      <c r="S2162" s="28" t="s">
        <v>785</v>
      </c>
      <c r="T2162" s="28" t="s">
        <v>786</v>
      </c>
    </row>
    <row r="2163" customFormat="false" ht="12.8" hidden="false" customHeight="false" outlineLevel="0" collapsed="false">
      <c r="A2163" s="29" t="s">
        <v>739</v>
      </c>
      <c r="B2163" s="16" t="s">
        <v>599</v>
      </c>
      <c r="C2163" s="16" t="s">
        <v>600</v>
      </c>
      <c r="D2163" s="18" t="n">
        <v>12</v>
      </c>
      <c r="E2163" s="18" t="n">
        <v>0</v>
      </c>
      <c r="G2163" s="30" t="n">
        <f aca="true">IFERROR(MATCH(TRUE(),INDEX(ISBLANK(OFFSET(G2164,0,1,1,200)),0,0),0)-1,200)</f>
        <v>1</v>
      </c>
      <c r="H2163" s="12" t="s">
        <v>787</v>
      </c>
      <c r="J2163" s="30" t="n">
        <f aca="true">IFERROR(MATCH(TRUE(),INDEX(ISBLANK(OFFSET(J2164,0,1,1,200)),0,0),0)-1,200)</f>
        <v>0</v>
      </c>
      <c r="K2163" s="12"/>
      <c r="L2163" s="31"/>
      <c r="M2163" s="31"/>
      <c r="N2163" s="32" t="s">
        <v>12</v>
      </c>
      <c r="O2163" s="31" t="n">
        <v>1</v>
      </c>
      <c r="P2163" s="30" t="n">
        <f aca="true">IFERROR(MATCH(TRUE(),INDEX(ISBLANK(OFFSET(P2163,0,1,1,200)),0,0),0)-1,200)</f>
        <v>1</v>
      </c>
      <c r="Q2163" s="33" t="n">
        <v>1</v>
      </c>
      <c r="S2163" s="30" t="n">
        <f aca="true">IFERROR(MATCH(TRUE(),INDEX(ISBLANK(OFFSET(S2164,0,1,1,200)),0,0),0)-1,200)</f>
        <v>0</v>
      </c>
      <c r="T2163" s="12"/>
    </row>
    <row r="2164" customFormat="false" ht="12.8" hidden="false" customHeight="false" outlineLevel="0" collapsed="false">
      <c r="A2164" s="1"/>
      <c r="B2164" s="1"/>
      <c r="C2164" s="1"/>
      <c r="G2164" s="1"/>
      <c r="H2164" s="12" t="s">
        <v>788</v>
      </c>
      <c r="K2164" s="12"/>
      <c r="T2164" s="12"/>
    </row>
    <row r="2165" customFormat="false" ht="12.8" hidden="false" customHeight="false" outlineLevel="0" collapsed="false">
      <c r="A2165" s="1"/>
      <c r="B2165" s="1"/>
      <c r="C2165" s="1"/>
      <c r="G2165" s="1"/>
      <c r="H2165" s="18" t="n">
        <v>6</v>
      </c>
      <c r="K2165" s="12"/>
    </row>
    <row r="2166" customFormat="false" ht="39.75" hidden="false" customHeight="false" outlineLevel="0" collapsed="false">
      <c r="A2166" s="28" t="s">
        <v>19</v>
      </c>
      <c r="B2166" s="28" t="s">
        <v>771</v>
      </c>
      <c r="C2166" s="28" t="s">
        <v>772</v>
      </c>
      <c r="D2166" s="28" t="s">
        <v>773</v>
      </c>
      <c r="E2166" s="28" t="s">
        <v>774</v>
      </c>
      <c r="G2166" s="28" t="s">
        <v>775</v>
      </c>
      <c r="H2166" s="28" t="s">
        <v>776</v>
      </c>
      <c r="J2166" s="28" t="s">
        <v>777</v>
      </c>
      <c r="K2166" s="28" t="s">
        <v>778</v>
      </c>
      <c r="L2166" s="28" t="s">
        <v>779</v>
      </c>
      <c r="M2166" s="28" t="s">
        <v>780</v>
      </c>
      <c r="N2166" s="28" t="s">
        <v>781</v>
      </c>
      <c r="O2166" s="28" t="s">
        <v>782</v>
      </c>
      <c r="P2166" s="28" t="s">
        <v>783</v>
      </c>
      <c r="Q2166" s="28" t="s">
        <v>784</v>
      </c>
      <c r="S2166" s="28" t="s">
        <v>785</v>
      </c>
      <c r="T2166" s="28" t="s">
        <v>786</v>
      </c>
    </row>
    <row r="2167" customFormat="false" ht="12.8" hidden="false" customHeight="false" outlineLevel="0" collapsed="false">
      <c r="A2167" s="29" t="s">
        <v>739</v>
      </c>
      <c r="B2167" s="16" t="s">
        <v>611</v>
      </c>
      <c r="C2167" s="16" t="s">
        <v>612</v>
      </c>
      <c r="D2167" s="18" t="n">
        <v>12</v>
      </c>
      <c r="E2167" s="18" t="n">
        <v>0</v>
      </c>
      <c r="G2167" s="30" t="n">
        <f aca="true">IFERROR(MATCH(TRUE(),INDEX(ISBLANK(OFFSET(G2168,0,1,1,200)),0,0),0)-1,200)</f>
        <v>1</v>
      </c>
      <c r="H2167" s="12" t="s">
        <v>787</v>
      </c>
      <c r="J2167" s="30" t="n">
        <f aca="true">IFERROR(MATCH(TRUE(),INDEX(ISBLANK(OFFSET(J2168,0,1,1,200)),0,0),0)-1,200)</f>
        <v>0</v>
      </c>
      <c r="K2167" s="12"/>
      <c r="L2167" s="31"/>
      <c r="M2167" s="31"/>
      <c r="N2167" s="32" t="s">
        <v>12</v>
      </c>
      <c r="O2167" s="31" t="n">
        <v>1</v>
      </c>
      <c r="P2167" s="30" t="n">
        <f aca="true">IFERROR(MATCH(TRUE(),INDEX(ISBLANK(OFFSET(P2167,0,1,1,200)),0,0),0)-1,200)</f>
        <v>1</v>
      </c>
      <c r="Q2167" s="33" t="n">
        <v>1</v>
      </c>
      <c r="S2167" s="30" t="n">
        <f aca="true">IFERROR(MATCH(TRUE(),INDEX(ISBLANK(OFFSET(S2168,0,1,1,200)),0,0),0)-1,200)</f>
        <v>0</v>
      </c>
      <c r="T2167" s="12"/>
    </row>
    <row r="2168" customFormat="false" ht="12.8" hidden="false" customHeight="false" outlineLevel="0" collapsed="false">
      <c r="A2168" s="1"/>
      <c r="B2168" s="1"/>
      <c r="C2168" s="1"/>
      <c r="G2168" s="1"/>
      <c r="H2168" s="12" t="s">
        <v>788</v>
      </c>
      <c r="K2168" s="12"/>
      <c r="T2168" s="12"/>
    </row>
    <row r="2169" customFormat="false" ht="12.8" hidden="false" customHeight="false" outlineLevel="0" collapsed="false">
      <c r="A2169" s="1"/>
      <c r="B2169" s="1"/>
      <c r="C2169" s="1"/>
      <c r="G2169" s="1"/>
      <c r="H2169" s="18" t="n">
        <v>4</v>
      </c>
      <c r="K2169" s="12"/>
    </row>
    <row r="2170" customFormat="false" ht="39.75" hidden="false" customHeight="false" outlineLevel="0" collapsed="false">
      <c r="A2170" s="28" t="s">
        <v>19</v>
      </c>
      <c r="B2170" s="28" t="s">
        <v>771</v>
      </c>
      <c r="C2170" s="28" t="s">
        <v>772</v>
      </c>
      <c r="D2170" s="28" t="s">
        <v>773</v>
      </c>
      <c r="E2170" s="28" t="s">
        <v>774</v>
      </c>
      <c r="G2170" s="28" t="s">
        <v>775</v>
      </c>
      <c r="H2170" s="28" t="s">
        <v>776</v>
      </c>
      <c r="J2170" s="28" t="s">
        <v>777</v>
      </c>
      <c r="K2170" s="28" t="s">
        <v>778</v>
      </c>
      <c r="L2170" s="28" t="s">
        <v>779</v>
      </c>
      <c r="M2170" s="28" t="s">
        <v>780</v>
      </c>
      <c r="N2170" s="28" t="s">
        <v>781</v>
      </c>
      <c r="O2170" s="28" t="s">
        <v>782</v>
      </c>
      <c r="P2170" s="28" t="s">
        <v>783</v>
      </c>
      <c r="Q2170" s="28" t="s">
        <v>784</v>
      </c>
      <c r="S2170" s="28" t="s">
        <v>785</v>
      </c>
      <c r="T2170" s="28" t="s">
        <v>786</v>
      </c>
    </row>
    <row r="2171" customFormat="false" ht="12.8" hidden="false" customHeight="false" outlineLevel="0" collapsed="false">
      <c r="A2171" s="29" t="s">
        <v>739</v>
      </c>
      <c r="B2171" s="16" t="s">
        <v>617</v>
      </c>
      <c r="C2171" s="16" t="s">
        <v>618</v>
      </c>
      <c r="D2171" s="18" t="n">
        <v>12</v>
      </c>
      <c r="E2171" s="18" t="n">
        <v>0</v>
      </c>
      <c r="G2171" s="30" t="n">
        <f aca="true">IFERROR(MATCH(TRUE(),INDEX(ISBLANK(OFFSET(G2172,0,1,1,200)),0,0),0)-1,200)</f>
        <v>1</v>
      </c>
      <c r="H2171" s="12" t="s">
        <v>787</v>
      </c>
      <c r="J2171" s="30" t="n">
        <f aca="true">IFERROR(MATCH(TRUE(),INDEX(ISBLANK(OFFSET(J2172,0,1,1,200)),0,0),0)-1,200)</f>
        <v>0</v>
      </c>
      <c r="K2171" s="12"/>
      <c r="L2171" s="31"/>
      <c r="M2171" s="31"/>
      <c r="N2171" s="32" t="s">
        <v>12</v>
      </c>
      <c r="O2171" s="31" t="n">
        <v>1</v>
      </c>
      <c r="P2171" s="30" t="n">
        <f aca="true">IFERROR(MATCH(TRUE(),INDEX(ISBLANK(OFFSET(P2171,0,1,1,200)),0,0),0)-1,200)</f>
        <v>1</v>
      </c>
      <c r="Q2171" s="33" t="n">
        <v>1</v>
      </c>
      <c r="S2171" s="30" t="n">
        <f aca="true">IFERROR(MATCH(TRUE(),INDEX(ISBLANK(OFFSET(S2172,0,1,1,200)),0,0),0)-1,200)</f>
        <v>0</v>
      </c>
      <c r="T2171" s="12"/>
    </row>
    <row r="2172" customFormat="false" ht="12.8" hidden="false" customHeight="false" outlineLevel="0" collapsed="false">
      <c r="A2172" s="1"/>
      <c r="B2172" s="1"/>
      <c r="C2172" s="1"/>
      <c r="G2172" s="1"/>
      <c r="H2172" s="12" t="s">
        <v>788</v>
      </c>
      <c r="K2172" s="12"/>
      <c r="T2172" s="12"/>
    </row>
    <row r="2173" customFormat="false" ht="12.8" hidden="false" customHeight="false" outlineLevel="0" collapsed="false">
      <c r="A2173" s="1"/>
      <c r="B2173" s="1"/>
      <c r="C2173" s="1"/>
      <c r="G2173" s="1"/>
      <c r="H2173" s="18" t="n">
        <v>4</v>
      </c>
      <c r="K2173" s="12"/>
    </row>
    <row r="2174" customFormat="false" ht="39.75" hidden="false" customHeight="false" outlineLevel="0" collapsed="false">
      <c r="A2174" s="28" t="s">
        <v>19</v>
      </c>
      <c r="B2174" s="28" t="s">
        <v>771</v>
      </c>
      <c r="C2174" s="28" t="s">
        <v>772</v>
      </c>
      <c r="D2174" s="28" t="s">
        <v>773</v>
      </c>
      <c r="E2174" s="28" t="s">
        <v>774</v>
      </c>
      <c r="G2174" s="28" t="s">
        <v>775</v>
      </c>
      <c r="H2174" s="28" t="s">
        <v>776</v>
      </c>
      <c r="J2174" s="28" t="s">
        <v>777</v>
      </c>
      <c r="K2174" s="28" t="s">
        <v>778</v>
      </c>
      <c r="L2174" s="28" t="s">
        <v>779</v>
      </c>
      <c r="M2174" s="28" t="s">
        <v>780</v>
      </c>
      <c r="N2174" s="28" t="s">
        <v>781</v>
      </c>
      <c r="O2174" s="28" t="s">
        <v>782</v>
      </c>
      <c r="P2174" s="28" t="s">
        <v>783</v>
      </c>
      <c r="Q2174" s="28" t="s">
        <v>784</v>
      </c>
      <c r="S2174" s="28" t="s">
        <v>785</v>
      </c>
      <c r="T2174" s="28" t="s">
        <v>786</v>
      </c>
    </row>
    <row r="2175" customFormat="false" ht="12.8" hidden="false" customHeight="false" outlineLevel="0" collapsed="false">
      <c r="A2175" s="29" t="s">
        <v>739</v>
      </c>
      <c r="B2175" s="16" t="s">
        <v>623</v>
      </c>
      <c r="C2175" s="16" t="s">
        <v>624</v>
      </c>
      <c r="D2175" s="18" t="n">
        <v>12</v>
      </c>
      <c r="E2175" s="18" t="n">
        <v>0</v>
      </c>
      <c r="G2175" s="30" t="n">
        <f aca="true">IFERROR(MATCH(TRUE(),INDEX(ISBLANK(OFFSET(G2176,0,1,1,200)),0,0),0)-1,200)</f>
        <v>1</v>
      </c>
      <c r="H2175" s="12" t="s">
        <v>787</v>
      </c>
      <c r="J2175" s="30" t="n">
        <f aca="true">IFERROR(MATCH(TRUE(),INDEX(ISBLANK(OFFSET(J2176,0,1,1,200)),0,0),0)-1,200)</f>
        <v>0</v>
      </c>
      <c r="K2175" s="12"/>
      <c r="L2175" s="31"/>
      <c r="M2175" s="31"/>
      <c r="N2175" s="32" t="s">
        <v>12</v>
      </c>
      <c r="O2175" s="31" t="n">
        <v>1</v>
      </c>
      <c r="P2175" s="30" t="n">
        <f aca="true">IFERROR(MATCH(TRUE(),INDEX(ISBLANK(OFFSET(P2175,0,1,1,200)),0,0),0)-1,200)</f>
        <v>1</v>
      </c>
      <c r="Q2175" s="33" t="n">
        <v>1</v>
      </c>
      <c r="S2175" s="30" t="n">
        <f aca="true">IFERROR(MATCH(TRUE(),INDEX(ISBLANK(OFFSET(S2176,0,1,1,200)),0,0),0)-1,200)</f>
        <v>0</v>
      </c>
      <c r="T2175" s="12"/>
    </row>
    <row r="2176" customFormat="false" ht="12.8" hidden="false" customHeight="false" outlineLevel="0" collapsed="false">
      <c r="A2176" s="1"/>
      <c r="B2176" s="1"/>
      <c r="C2176" s="1"/>
      <c r="G2176" s="1"/>
      <c r="H2176" s="12" t="s">
        <v>788</v>
      </c>
      <c r="K2176" s="12"/>
      <c r="T2176" s="12"/>
    </row>
    <row r="2177" customFormat="false" ht="12.8" hidden="false" customHeight="false" outlineLevel="0" collapsed="false">
      <c r="A2177" s="1"/>
      <c r="B2177" s="1"/>
      <c r="C2177" s="1"/>
      <c r="G2177" s="1"/>
      <c r="H2177" s="18" t="n">
        <v>19</v>
      </c>
      <c r="K2177" s="12"/>
    </row>
    <row r="2178" customFormat="false" ht="39.75" hidden="false" customHeight="false" outlineLevel="0" collapsed="false">
      <c r="A2178" s="28" t="s">
        <v>19</v>
      </c>
      <c r="B2178" s="28" t="s">
        <v>771</v>
      </c>
      <c r="C2178" s="28" t="s">
        <v>772</v>
      </c>
      <c r="D2178" s="28" t="s">
        <v>773</v>
      </c>
      <c r="E2178" s="28" t="s">
        <v>774</v>
      </c>
      <c r="G2178" s="28" t="s">
        <v>775</v>
      </c>
      <c r="H2178" s="28" t="s">
        <v>776</v>
      </c>
      <c r="J2178" s="28" t="s">
        <v>777</v>
      </c>
      <c r="K2178" s="28" t="s">
        <v>778</v>
      </c>
      <c r="L2178" s="28" t="s">
        <v>779</v>
      </c>
      <c r="M2178" s="28" t="s">
        <v>780</v>
      </c>
      <c r="N2178" s="28" t="s">
        <v>781</v>
      </c>
      <c r="O2178" s="28" t="s">
        <v>782</v>
      </c>
      <c r="P2178" s="28" t="s">
        <v>783</v>
      </c>
      <c r="Q2178" s="28" t="s">
        <v>784</v>
      </c>
      <c r="S2178" s="28" t="s">
        <v>785</v>
      </c>
      <c r="T2178" s="28" t="s">
        <v>786</v>
      </c>
    </row>
    <row r="2179" customFormat="false" ht="12.8" hidden="false" customHeight="false" outlineLevel="0" collapsed="false">
      <c r="A2179" s="29" t="s">
        <v>739</v>
      </c>
      <c r="B2179" s="16" t="s">
        <v>635</v>
      </c>
      <c r="C2179" s="16" t="s">
        <v>636</v>
      </c>
      <c r="D2179" s="18" t="n">
        <v>12</v>
      </c>
      <c r="E2179" s="18" t="n">
        <v>0</v>
      </c>
      <c r="G2179" s="30" t="n">
        <f aca="true">IFERROR(MATCH(TRUE(),INDEX(ISBLANK(OFFSET(G2180,0,1,1,200)),0,0),0)-1,200)</f>
        <v>1</v>
      </c>
      <c r="H2179" s="12" t="s">
        <v>787</v>
      </c>
      <c r="J2179" s="30" t="n">
        <f aca="true">IFERROR(MATCH(TRUE(),INDEX(ISBLANK(OFFSET(J2180,0,1,1,200)),0,0),0)-1,200)</f>
        <v>0</v>
      </c>
      <c r="K2179" s="12"/>
      <c r="L2179" s="31"/>
      <c r="M2179" s="31"/>
      <c r="N2179" s="32" t="s">
        <v>12</v>
      </c>
      <c r="O2179" s="31" t="n">
        <v>1</v>
      </c>
      <c r="P2179" s="30" t="n">
        <f aca="true">IFERROR(MATCH(TRUE(),INDEX(ISBLANK(OFFSET(P2179,0,1,1,200)),0,0),0)-1,200)</f>
        <v>1</v>
      </c>
      <c r="Q2179" s="33" t="n">
        <v>1</v>
      </c>
      <c r="S2179" s="30" t="n">
        <f aca="true">IFERROR(MATCH(TRUE(),INDEX(ISBLANK(OFFSET(S2180,0,1,1,200)),0,0),0)-1,200)</f>
        <v>0</v>
      </c>
      <c r="T2179" s="12"/>
    </row>
    <row r="2180" customFormat="false" ht="12.8" hidden="false" customHeight="false" outlineLevel="0" collapsed="false">
      <c r="A2180" s="1"/>
      <c r="B2180" s="1"/>
      <c r="C2180" s="1"/>
      <c r="G2180" s="1"/>
      <c r="H2180" s="12" t="s">
        <v>788</v>
      </c>
      <c r="K2180" s="12"/>
      <c r="T2180" s="12"/>
    </row>
    <row r="2181" customFormat="false" ht="12.8" hidden="false" customHeight="false" outlineLevel="0" collapsed="false">
      <c r="A2181" s="1"/>
      <c r="B2181" s="1"/>
      <c r="C2181" s="1"/>
      <c r="G2181" s="1"/>
      <c r="H2181" s="18" t="n">
        <v>6</v>
      </c>
      <c r="K2181" s="12"/>
    </row>
    <row r="2182" customFormat="false" ht="39.75" hidden="false" customHeight="false" outlineLevel="0" collapsed="false">
      <c r="A2182" s="28" t="s">
        <v>19</v>
      </c>
      <c r="B2182" s="28" t="s">
        <v>771</v>
      </c>
      <c r="C2182" s="28" t="s">
        <v>772</v>
      </c>
      <c r="D2182" s="28" t="s">
        <v>773</v>
      </c>
      <c r="E2182" s="28" t="s">
        <v>774</v>
      </c>
      <c r="G2182" s="28" t="s">
        <v>775</v>
      </c>
      <c r="H2182" s="28" t="s">
        <v>776</v>
      </c>
      <c r="J2182" s="28" t="s">
        <v>777</v>
      </c>
      <c r="K2182" s="28" t="s">
        <v>778</v>
      </c>
      <c r="L2182" s="28" t="s">
        <v>779</v>
      </c>
      <c r="M2182" s="28" t="s">
        <v>780</v>
      </c>
      <c r="N2182" s="28" t="s">
        <v>781</v>
      </c>
      <c r="O2182" s="28" t="s">
        <v>782</v>
      </c>
      <c r="P2182" s="28" t="s">
        <v>783</v>
      </c>
      <c r="Q2182" s="28" t="s">
        <v>784</v>
      </c>
      <c r="S2182" s="28" t="s">
        <v>785</v>
      </c>
      <c r="T2182" s="28" t="s">
        <v>786</v>
      </c>
    </row>
    <row r="2183" customFormat="false" ht="12.8" hidden="false" customHeight="false" outlineLevel="0" collapsed="false">
      <c r="A2183" s="29" t="s">
        <v>739</v>
      </c>
      <c r="B2183" s="16" t="s">
        <v>641</v>
      </c>
      <c r="C2183" s="16" t="s">
        <v>642</v>
      </c>
      <c r="D2183" s="18" t="n">
        <v>12</v>
      </c>
      <c r="E2183" s="18" t="n">
        <v>0</v>
      </c>
      <c r="G2183" s="30" t="n">
        <f aca="true">IFERROR(MATCH(TRUE(),INDEX(ISBLANK(OFFSET(G2184,0,1,1,200)),0,0),0)-1,200)</f>
        <v>1</v>
      </c>
      <c r="H2183" s="12" t="s">
        <v>787</v>
      </c>
      <c r="J2183" s="30" t="n">
        <f aca="true">IFERROR(MATCH(TRUE(),INDEX(ISBLANK(OFFSET(J2184,0,1,1,200)),0,0),0)-1,200)</f>
        <v>0</v>
      </c>
      <c r="K2183" s="12"/>
      <c r="L2183" s="31"/>
      <c r="M2183" s="31"/>
      <c r="N2183" s="32" t="s">
        <v>12</v>
      </c>
      <c r="O2183" s="31" t="n">
        <v>1</v>
      </c>
      <c r="P2183" s="30" t="n">
        <f aca="true">IFERROR(MATCH(TRUE(),INDEX(ISBLANK(OFFSET(P2183,0,1,1,200)),0,0),0)-1,200)</f>
        <v>1</v>
      </c>
      <c r="Q2183" s="33" t="n">
        <v>1</v>
      </c>
      <c r="S2183" s="30" t="n">
        <f aca="true">IFERROR(MATCH(TRUE(),INDEX(ISBLANK(OFFSET(S2184,0,1,1,200)),0,0),0)-1,200)</f>
        <v>0</v>
      </c>
      <c r="T2183" s="12"/>
    </row>
    <row r="2184" customFormat="false" ht="12.8" hidden="false" customHeight="false" outlineLevel="0" collapsed="false">
      <c r="A2184" s="1"/>
      <c r="B2184" s="1"/>
      <c r="C2184" s="1"/>
      <c r="G2184" s="1"/>
      <c r="H2184" s="12" t="s">
        <v>788</v>
      </c>
      <c r="K2184" s="12"/>
      <c r="T2184" s="12"/>
    </row>
    <row r="2185" customFormat="false" ht="12.8" hidden="false" customHeight="false" outlineLevel="0" collapsed="false">
      <c r="A2185" s="1"/>
      <c r="B2185" s="1"/>
      <c r="C2185" s="1"/>
      <c r="G2185" s="1"/>
      <c r="H2185" s="18" t="n">
        <v>6</v>
      </c>
      <c r="K2185" s="12"/>
    </row>
    <row r="2186" customFormat="false" ht="39.75" hidden="false" customHeight="false" outlineLevel="0" collapsed="false">
      <c r="A2186" s="28" t="s">
        <v>19</v>
      </c>
      <c r="B2186" s="28" t="s">
        <v>771</v>
      </c>
      <c r="C2186" s="28" t="s">
        <v>772</v>
      </c>
      <c r="D2186" s="28" t="s">
        <v>773</v>
      </c>
      <c r="E2186" s="28" t="s">
        <v>774</v>
      </c>
      <c r="G2186" s="28" t="s">
        <v>775</v>
      </c>
      <c r="H2186" s="28" t="s">
        <v>776</v>
      </c>
      <c r="J2186" s="28" t="s">
        <v>777</v>
      </c>
      <c r="K2186" s="28" t="s">
        <v>778</v>
      </c>
      <c r="L2186" s="28" t="s">
        <v>779</v>
      </c>
      <c r="M2186" s="28" t="s">
        <v>780</v>
      </c>
      <c r="N2186" s="28" t="s">
        <v>781</v>
      </c>
      <c r="O2186" s="28" t="s">
        <v>782</v>
      </c>
      <c r="P2186" s="28" t="s">
        <v>783</v>
      </c>
      <c r="Q2186" s="28" t="s">
        <v>784</v>
      </c>
      <c r="S2186" s="28" t="s">
        <v>785</v>
      </c>
      <c r="T2186" s="28" t="s">
        <v>786</v>
      </c>
    </row>
    <row r="2187" customFormat="false" ht="12.8" hidden="false" customHeight="false" outlineLevel="0" collapsed="false">
      <c r="A2187" s="29" t="s">
        <v>740</v>
      </c>
      <c r="B2187" s="16" t="s">
        <v>540</v>
      </c>
      <c r="C2187" s="16" t="s">
        <v>541</v>
      </c>
      <c r="D2187" s="18" t="n">
        <v>12</v>
      </c>
      <c r="E2187" s="18" t="n">
        <v>0</v>
      </c>
      <c r="G2187" s="30" t="n">
        <f aca="true">IFERROR(MATCH(TRUE(),INDEX(ISBLANK(OFFSET(G2188,0,1,1,200)),0,0),0)-1,200)</f>
        <v>1</v>
      </c>
      <c r="H2187" s="12" t="s">
        <v>790</v>
      </c>
      <c r="J2187" s="30" t="n">
        <f aca="true">IFERROR(MATCH(TRUE(),INDEX(ISBLANK(OFFSET(J2188,0,1,1,200)),0,0),0)-1,200)</f>
        <v>0</v>
      </c>
      <c r="K2187" s="12"/>
      <c r="L2187" s="31"/>
      <c r="M2187" s="31"/>
      <c r="N2187" s="32" t="s">
        <v>12</v>
      </c>
      <c r="O2187" s="31" t="n">
        <v>1</v>
      </c>
      <c r="P2187" s="30" t="n">
        <f aca="true">IFERROR(MATCH(TRUE(),INDEX(ISBLANK(OFFSET(P2187,0,1,1,200)),0,0),0)-1,200)</f>
        <v>1</v>
      </c>
      <c r="Q2187" s="33" t="n">
        <v>1</v>
      </c>
      <c r="S2187" s="30" t="n">
        <f aca="true">IFERROR(MATCH(TRUE(),INDEX(ISBLANK(OFFSET(S2188,0,1,1,200)),0,0),0)-1,200)</f>
        <v>0</v>
      </c>
      <c r="T2187" s="12"/>
    </row>
    <row r="2188" customFormat="false" ht="12.8" hidden="false" customHeight="false" outlineLevel="0" collapsed="false">
      <c r="A2188" s="1"/>
      <c r="B2188" s="1"/>
      <c r="C2188" s="1"/>
      <c r="G2188" s="1"/>
      <c r="H2188" s="12" t="s">
        <v>788</v>
      </c>
      <c r="K2188" s="12"/>
      <c r="T2188" s="12"/>
    </row>
    <row r="2189" customFormat="false" ht="12.8" hidden="false" customHeight="false" outlineLevel="0" collapsed="false">
      <c r="A2189" s="1"/>
      <c r="B2189" s="1"/>
      <c r="C2189" s="1"/>
      <c r="G2189" s="1"/>
      <c r="H2189" s="18" t="n">
        <v>45</v>
      </c>
      <c r="K2189" s="12"/>
    </row>
    <row r="2190" customFormat="false" ht="39.75" hidden="false" customHeight="false" outlineLevel="0" collapsed="false">
      <c r="A2190" s="28" t="s">
        <v>19</v>
      </c>
      <c r="B2190" s="28" t="s">
        <v>771</v>
      </c>
      <c r="C2190" s="28" t="s">
        <v>772</v>
      </c>
      <c r="D2190" s="28" t="s">
        <v>773</v>
      </c>
      <c r="E2190" s="28" t="s">
        <v>774</v>
      </c>
      <c r="G2190" s="28" t="s">
        <v>775</v>
      </c>
      <c r="H2190" s="28" t="s">
        <v>776</v>
      </c>
      <c r="J2190" s="28" t="s">
        <v>777</v>
      </c>
      <c r="K2190" s="28" t="s">
        <v>778</v>
      </c>
      <c r="L2190" s="28" t="s">
        <v>779</v>
      </c>
      <c r="M2190" s="28" t="s">
        <v>780</v>
      </c>
      <c r="N2190" s="28" t="s">
        <v>781</v>
      </c>
      <c r="O2190" s="28" t="s">
        <v>782</v>
      </c>
      <c r="P2190" s="28" t="s">
        <v>783</v>
      </c>
      <c r="Q2190" s="28" t="s">
        <v>784</v>
      </c>
      <c r="S2190" s="28" t="s">
        <v>785</v>
      </c>
      <c r="T2190" s="28" t="s">
        <v>786</v>
      </c>
    </row>
    <row r="2191" customFormat="false" ht="12.8" hidden="false" customHeight="false" outlineLevel="0" collapsed="false">
      <c r="A2191" s="29" t="s">
        <v>740</v>
      </c>
      <c r="B2191" s="16" t="s">
        <v>552</v>
      </c>
      <c r="C2191" s="16" t="s">
        <v>553</v>
      </c>
      <c r="D2191" s="18" t="n">
        <v>12</v>
      </c>
      <c r="E2191" s="18" t="n">
        <v>0</v>
      </c>
      <c r="G2191" s="30" t="n">
        <f aca="true">IFERROR(MATCH(TRUE(),INDEX(ISBLANK(OFFSET(G2192,0,1,1,200)),0,0),0)-1,200)</f>
        <v>1</v>
      </c>
      <c r="H2191" s="12" t="s">
        <v>790</v>
      </c>
      <c r="J2191" s="30" t="n">
        <f aca="true">IFERROR(MATCH(TRUE(),INDEX(ISBLANK(OFFSET(J2192,0,1,1,200)),0,0),0)-1,200)</f>
        <v>0</v>
      </c>
      <c r="K2191" s="12"/>
      <c r="L2191" s="31"/>
      <c r="M2191" s="31"/>
      <c r="N2191" s="32" t="s">
        <v>12</v>
      </c>
      <c r="O2191" s="31" t="n">
        <v>1</v>
      </c>
      <c r="P2191" s="30" t="n">
        <f aca="true">IFERROR(MATCH(TRUE(),INDEX(ISBLANK(OFFSET(P2191,0,1,1,200)),0,0),0)-1,200)</f>
        <v>1</v>
      </c>
      <c r="Q2191" s="33" t="n">
        <v>1</v>
      </c>
      <c r="S2191" s="30" t="n">
        <f aca="true">IFERROR(MATCH(TRUE(),INDEX(ISBLANK(OFFSET(S2192,0,1,1,200)),0,0),0)-1,200)</f>
        <v>0</v>
      </c>
      <c r="T2191" s="12"/>
    </row>
    <row r="2192" customFormat="false" ht="12.8" hidden="false" customHeight="false" outlineLevel="0" collapsed="false">
      <c r="A2192" s="1"/>
      <c r="B2192" s="1"/>
      <c r="C2192" s="1"/>
      <c r="G2192" s="1"/>
      <c r="H2192" s="12" t="s">
        <v>788</v>
      </c>
      <c r="K2192" s="12"/>
      <c r="T2192" s="12"/>
    </row>
    <row r="2193" customFormat="false" ht="12.8" hidden="false" customHeight="false" outlineLevel="0" collapsed="false">
      <c r="A2193" s="1"/>
      <c r="B2193" s="1"/>
      <c r="C2193" s="1"/>
      <c r="G2193" s="1"/>
      <c r="H2193" s="18" t="n">
        <v>45</v>
      </c>
      <c r="K2193" s="12"/>
    </row>
    <row r="2194" customFormat="false" ht="39.75" hidden="false" customHeight="false" outlineLevel="0" collapsed="false">
      <c r="A2194" s="28" t="s">
        <v>19</v>
      </c>
      <c r="B2194" s="28" t="s">
        <v>771</v>
      </c>
      <c r="C2194" s="28" t="s">
        <v>772</v>
      </c>
      <c r="D2194" s="28" t="s">
        <v>773</v>
      </c>
      <c r="E2194" s="28" t="s">
        <v>774</v>
      </c>
      <c r="G2194" s="28" t="s">
        <v>775</v>
      </c>
      <c r="H2194" s="28" t="s">
        <v>776</v>
      </c>
      <c r="J2194" s="28" t="s">
        <v>777</v>
      </c>
      <c r="K2194" s="28" t="s">
        <v>778</v>
      </c>
      <c r="L2194" s="28" t="s">
        <v>779</v>
      </c>
      <c r="M2194" s="28" t="s">
        <v>780</v>
      </c>
      <c r="N2194" s="28" t="s">
        <v>781</v>
      </c>
      <c r="O2194" s="28" t="s">
        <v>782</v>
      </c>
      <c r="P2194" s="28" t="s">
        <v>783</v>
      </c>
      <c r="Q2194" s="28" t="s">
        <v>784</v>
      </c>
      <c r="S2194" s="28" t="s">
        <v>785</v>
      </c>
      <c r="T2194" s="28" t="s">
        <v>786</v>
      </c>
    </row>
    <row r="2195" customFormat="false" ht="12.8" hidden="false" customHeight="false" outlineLevel="0" collapsed="false">
      <c r="A2195" s="29" t="s">
        <v>740</v>
      </c>
      <c r="B2195" s="16" t="s">
        <v>564</v>
      </c>
      <c r="C2195" s="16" t="s">
        <v>565</v>
      </c>
      <c r="D2195" s="18" t="n">
        <v>12</v>
      </c>
      <c r="E2195" s="18" t="n">
        <v>0</v>
      </c>
      <c r="G2195" s="30" t="n">
        <f aca="true">IFERROR(MATCH(TRUE(),INDEX(ISBLANK(OFFSET(G2196,0,1,1,200)),0,0),0)-1,200)</f>
        <v>1</v>
      </c>
      <c r="H2195" s="12" t="s">
        <v>790</v>
      </c>
      <c r="J2195" s="30" t="n">
        <f aca="true">IFERROR(MATCH(TRUE(),INDEX(ISBLANK(OFFSET(J2196,0,1,1,200)),0,0),0)-1,200)</f>
        <v>0</v>
      </c>
      <c r="K2195" s="12"/>
      <c r="L2195" s="31"/>
      <c r="M2195" s="31"/>
      <c r="N2195" s="32" t="s">
        <v>12</v>
      </c>
      <c r="O2195" s="31" t="n">
        <v>1</v>
      </c>
      <c r="P2195" s="30" t="n">
        <f aca="true">IFERROR(MATCH(TRUE(),INDEX(ISBLANK(OFFSET(P2195,0,1,1,200)),0,0),0)-1,200)</f>
        <v>1</v>
      </c>
      <c r="Q2195" s="33" t="n">
        <v>1</v>
      </c>
      <c r="S2195" s="30" t="n">
        <f aca="true">IFERROR(MATCH(TRUE(),INDEX(ISBLANK(OFFSET(S2196,0,1,1,200)),0,0),0)-1,200)</f>
        <v>0</v>
      </c>
      <c r="T2195" s="12"/>
    </row>
    <row r="2196" customFormat="false" ht="12.8" hidden="false" customHeight="false" outlineLevel="0" collapsed="false">
      <c r="A2196" s="1"/>
      <c r="B2196" s="1"/>
      <c r="C2196" s="1"/>
      <c r="G2196" s="1"/>
      <c r="H2196" s="12" t="s">
        <v>788</v>
      </c>
      <c r="K2196" s="12"/>
      <c r="T2196" s="12"/>
    </row>
    <row r="2197" customFormat="false" ht="12.8" hidden="false" customHeight="false" outlineLevel="0" collapsed="false">
      <c r="A2197" s="1"/>
      <c r="B2197" s="1"/>
      <c r="C2197" s="1"/>
      <c r="G2197" s="1"/>
      <c r="H2197" s="18" t="n">
        <v>45</v>
      </c>
      <c r="K2197" s="12"/>
    </row>
    <row r="2198" customFormat="false" ht="39.75" hidden="false" customHeight="false" outlineLevel="0" collapsed="false">
      <c r="A2198" s="28" t="s">
        <v>19</v>
      </c>
      <c r="B2198" s="28" t="s">
        <v>771</v>
      </c>
      <c r="C2198" s="28" t="s">
        <v>772</v>
      </c>
      <c r="D2198" s="28" t="s">
        <v>773</v>
      </c>
      <c r="E2198" s="28" t="s">
        <v>774</v>
      </c>
      <c r="G2198" s="28" t="s">
        <v>775</v>
      </c>
      <c r="H2198" s="28" t="s">
        <v>776</v>
      </c>
      <c r="J2198" s="28" t="s">
        <v>777</v>
      </c>
      <c r="K2198" s="28" t="s">
        <v>778</v>
      </c>
      <c r="L2198" s="28" t="s">
        <v>779</v>
      </c>
      <c r="M2198" s="28" t="s">
        <v>780</v>
      </c>
      <c r="N2198" s="28" t="s">
        <v>781</v>
      </c>
      <c r="O2198" s="28" t="s">
        <v>782</v>
      </c>
      <c r="P2198" s="28" t="s">
        <v>783</v>
      </c>
      <c r="Q2198" s="28" t="s">
        <v>784</v>
      </c>
      <c r="S2198" s="28" t="s">
        <v>785</v>
      </c>
      <c r="T2198" s="28" t="s">
        <v>786</v>
      </c>
    </row>
    <row r="2199" customFormat="false" ht="12.8" hidden="false" customHeight="false" outlineLevel="0" collapsed="false">
      <c r="A2199" s="29" t="s">
        <v>740</v>
      </c>
      <c r="B2199" s="16" t="s">
        <v>576</v>
      </c>
      <c r="C2199" s="16" t="s">
        <v>577</v>
      </c>
      <c r="D2199" s="18" t="n">
        <v>12</v>
      </c>
      <c r="E2199" s="18" t="n">
        <v>0</v>
      </c>
      <c r="G2199" s="30" t="n">
        <f aca="true">IFERROR(MATCH(TRUE(),INDEX(ISBLANK(OFFSET(G2200,0,1,1,200)),0,0),0)-1,200)</f>
        <v>1</v>
      </c>
      <c r="H2199" s="12" t="s">
        <v>790</v>
      </c>
      <c r="J2199" s="30" t="n">
        <f aca="true">IFERROR(MATCH(TRUE(),INDEX(ISBLANK(OFFSET(J2200,0,1,1,200)),0,0),0)-1,200)</f>
        <v>0</v>
      </c>
      <c r="K2199" s="12"/>
      <c r="L2199" s="31"/>
      <c r="M2199" s="31"/>
      <c r="N2199" s="32" t="s">
        <v>12</v>
      </c>
      <c r="O2199" s="31" t="n">
        <v>1</v>
      </c>
      <c r="P2199" s="30" t="n">
        <f aca="true">IFERROR(MATCH(TRUE(),INDEX(ISBLANK(OFFSET(P2199,0,1,1,200)),0,0),0)-1,200)</f>
        <v>1</v>
      </c>
      <c r="Q2199" s="33" t="n">
        <v>1</v>
      </c>
      <c r="S2199" s="30" t="n">
        <f aca="true">IFERROR(MATCH(TRUE(),INDEX(ISBLANK(OFFSET(S2200,0,1,1,200)),0,0),0)-1,200)</f>
        <v>0</v>
      </c>
      <c r="T2199" s="12"/>
    </row>
    <row r="2200" customFormat="false" ht="12.8" hidden="false" customHeight="false" outlineLevel="0" collapsed="false">
      <c r="A2200" s="1"/>
      <c r="B2200" s="1"/>
      <c r="C2200" s="1"/>
      <c r="G2200" s="1"/>
      <c r="H2200" s="12" t="s">
        <v>788</v>
      </c>
      <c r="K2200" s="12"/>
      <c r="T2200" s="12"/>
    </row>
    <row r="2201" customFormat="false" ht="12.8" hidden="false" customHeight="false" outlineLevel="0" collapsed="false">
      <c r="A2201" s="1"/>
      <c r="B2201" s="1"/>
      <c r="C2201" s="1"/>
      <c r="G2201" s="1"/>
      <c r="H2201" s="18" t="n">
        <v>45</v>
      </c>
      <c r="K2201" s="12"/>
    </row>
    <row r="2202" customFormat="false" ht="39.75" hidden="false" customHeight="false" outlineLevel="0" collapsed="false">
      <c r="A2202" s="28" t="s">
        <v>19</v>
      </c>
      <c r="B2202" s="28" t="s">
        <v>771</v>
      </c>
      <c r="C2202" s="28" t="s">
        <v>772</v>
      </c>
      <c r="D2202" s="28" t="s">
        <v>773</v>
      </c>
      <c r="E2202" s="28" t="s">
        <v>774</v>
      </c>
      <c r="G2202" s="28" t="s">
        <v>775</v>
      </c>
      <c r="H2202" s="28" t="s">
        <v>776</v>
      </c>
      <c r="J2202" s="28" t="s">
        <v>777</v>
      </c>
      <c r="K2202" s="28" t="s">
        <v>778</v>
      </c>
      <c r="L2202" s="28" t="s">
        <v>779</v>
      </c>
      <c r="M2202" s="28" t="s">
        <v>780</v>
      </c>
      <c r="N2202" s="28" t="s">
        <v>781</v>
      </c>
      <c r="O2202" s="28" t="s">
        <v>782</v>
      </c>
      <c r="P2202" s="28" t="s">
        <v>783</v>
      </c>
      <c r="Q2202" s="28" t="s">
        <v>784</v>
      </c>
      <c r="S2202" s="28" t="s">
        <v>785</v>
      </c>
      <c r="T2202" s="28" t="s">
        <v>786</v>
      </c>
    </row>
    <row r="2203" customFormat="false" ht="12.8" hidden="false" customHeight="false" outlineLevel="0" collapsed="false">
      <c r="A2203" s="29" t="s">
        <v>740</v>
      </c>
      <c r="B2203" s="16" t="s">
        <v>588</v>
      </c>
      <c r="C2203" s="16" t="s">
        <v>589</v>
      </c>
      <c r="D2203" s="18" t="n">
        <v>12</v>
      </c>
      <c r="E2203" s="18" t="n">
        <v>0</v>
      </c>
      <c r="G2203" s="30" t="n">
        <f aca="true">IFERROR(MATCH(TRUE(),INDEX(ISBLANK(OFFSET(G2204,0,1,1,200)),0,0),0)-1,200)</f>
        <v>1</v>
      </c>
      <c r="H2203" s="12" t="s">
        <v>790</v>
      </c>
      <c r="J2203" s="30" t="n">
        <f aca="true">IFERROR(MATCH(TRUE(),INDEX(ISBLANK(OFFSET(J2204,0,1,1,200)),0,0),0)-1,200)</f>
        <v>0</v>
      </c>
      <c r="K2203" s="12"/>
      <c r="L2203" s="31"/>
      <c r="M2203" s="31"/>
      <c r="N2203" s="32" t="s">
        <v>12</v>
      </c>
      <c r="O2203" s="31" t="n">
        <v>1</v>
      </c>
      <c r="P2203" s="30" t="n">
        <f aca="true">IFERROR(MATCH(TRUE(),INDEX(ISBLANK(OFFSET(P2203,0,1,1,200)),0,0),0)-1,200)</f>
        <v>1</v>
      </c>
      <c r="Q2203" s="33" t="n">
        <v>1</v>
      </c>
      <c r="S2203" s="30" t="n">
        <f aca="true">IFERROR(MATCH(TRUE(),INDEX(ISBLANK(OFFSET(S2204,0,1,1,200)),0,0),0)-1,200)</f>
        <v>0</v>
      </c>
      <c r="T2203" s="12"/>
    </row>
    <row r="2204" customFormat="false" ht="12.8" hidden="false" customHeight="false" outlineLevel="0" collapsed="false">
      <c r="A2204" s="1"/>
      <c r="B2204" s="1"/>
      <c r="C2204" s="1"/>
      <c r="G2204" s="1"/>
      <c r="H2204" s="12" t="s">
        <v>788</v>
      </c>
      <c r="K2204" s="12"/>
      <c r="T2204" s="12"/>
    </row>
    <row r="2205" customFormat="false" ht="12.8" hidden="false" customHeight="false" outlineLevel="0" collapsed="false">
      <c r="A2205" s="1"/>
      <c r="B2205" s="1"/>
      <c r="C2205" s="1"/>
      <c r="G2205" s="1"/>
      <c r="H2205" s="18" t="n">
        <v>45</v>
      </c>
      <c r="K2205" s="12"/>
    </row>
    <row r="2206" customFormat="false" ht="39.75" hidden="false" customHeight="false" outlineLevel="0" collapsed="false">
      <c r="A2206" s="28" t="s">
        <v>19</v>
      </c>
      <c r="B2206" s="28" t="s">
        <v>771</v>
      </c>
      <c r="C2206" s="28" t="s">
        <v>772</v>
      </c>
      <c r="D2206" s="28" t="s">
        <v>773</v>
      </c>
      <c r="E2206" s="28" t="s">
        <v>774</v>
      </c>
      <c r="G2206" s="28" t="s">
        <v>775</v>
      </c>
      <c r="H2206" s="28" t="s">
        <v>776</v>
      </c>
      <c r="J2206" s="28" t="s">
        <v>777</v>
      </c>
      <c r="K2206" s="28" t="s">
        <v>778</v>
      </c>
      <c r="L2206" s="28" t="s">
        <v>779</v>
      </c>
      <c r="M2206" s="28" t="s">
        <v>780</v>
      </c>
      <c r="N2206" s="28" t="s">
        <v>781</v>
      </c>
      <c r="O2206" s="28" t="s">
        <v>782</v>
      </c>
      <c r="P2206" s="28" t="s">
        <v>783</v>
      </c>
      <c r="Q2206" s="28" t="s">
        <v>784</v>
      </c>
      <c r="S2206" s="28" t="s">
        <v>785</v>
      </c>
      <c r="T2206" s="28" t="s">
        <v>786</v>
      </c>
    </row>
    <row r="2207" customFormat="false" ht="12.8" hidden="false" customHeight="false" outlineLevel="0" collapsed="false">
      <c r="A2207" s="29" t="s">
        <v>740</v>
      </c>
      <c r="B2207" s="16" t="s">
        <v>600</v>
      </c>
      <c r="C2207" s="16" t="s">
        <v>601</v>
      </c>
      <c r="D2207" s="18" t="n">
        <v>12</v>
      </c>
      <c r="E2207" s="18" t="n">
        <v>0</v>
      </c>
      <c r="G2207" s="30" t="n">
        <f aca="true">IFERROR(MATCH(TRUE(),INDEX(ISBLANK(OFFSET(G2208,0,1,1,200)),0,0),0)-1,200)</f>
        <v>1</v>
      </c>
      <c r="H2207" s="12" t="s">
        <v>790</v>
      </c>
      <c r="J2207" s="30" t="n">
        <f aca="true">IFERROR(MATCH(TRUE(),INDEX(ISBLANK(OFFSET(J2208,0,1,1,200)),0,0),0)-1,200)</f>
        <v>0</v>
      </c>
      <c r="K2207" s="12"/>
      <c r="L2207" s="31"/>
      <c r="M2207" s="31"/>
      <c r="N2207" s="32" t="s">
        <v>12</v>
      </c>
      <c r="O2207" s="31" t="n">
        <v>1</v>
      </c>
      <c r="P2207" s="30" t="n">
        <f aca="true">IFERROR(MATCH(TRUE(),INDEX(ISBLANK(OFFSET(P2207,0,1,1,200)),0,0),0)-1,200)</f>
        <v>1</v>
      </c>
      <c r="Q2207" s="33" t="n">
        <v>1</v>
      </c>
      <c r="S2207" s="30" t="n">
        <f aca="true">IFERROR(MATCH(TRUE(),INDEX(ISBLANK(OFFSET(S2208,0,1,1,200)),0,0),0)-1,200)</f>
        <v>0</v>
      </c>
      <c r="T2207" s="12"/>
    </row>
    <row r="2208" customFormat="false" ht="12.8" hidden="false" customHeight="false" outlineLevel="0" collapsed="false">
      <c r="A2208" s="1"/>
      <c r="B2208" s="1"/>
      <c r="C2208" s="1"/>
      <c r="G2208" s="1"/>
      <c r="H2208" s="12" t="s">
        <v>788</v>
      </c>
      <c r="K2208" s="12"/>
      <c r="T2208" s="12"/>
    </row>
    <row r="2209" customFormat="false" ht="12.8" hidden="false" customHeight="false" outlineLevel="0" collapsed="false">
      <c r="A2209" s="1"/>
      <c r="B2209" s="1"/>
      <c r="C2209" s="1"/>
      <c r="G2209" s="1"/>
      <c r="H2209" s="18" t="n">
        <v>45</v>
      </c>
      <c r="K2209" s="12"/>
    </row>
    <row r="2210" customFormat="false" ht="39.75" hidden="false" customHeight="false" outlineLevel="0" collapsed="false">
      <c r="A2210" s="28" t="s">
        <v>19</v>
      </c>
      <c r="B2210" s="28" t="s">
        <v>771</v>
      </c>
      <c r="C2210" s="28" t="s">
        <v>772</v>
      </c>
      <c r="D2210" s="28" t="s">
        <v>773</v>
      </c>
      <c r="E2210" s="28" t="s">
        <v>774</v>
      </c>
      <c r="G2210" s="28" t="s">
        <v>775</v>
      </c>
      <c r="H2210" s="28" t="s">
        <v>776</v>
      </c>
      <c r="J2210" s="28" t="s">
        <v>777</v>
      </c>
      <c r="K2210" s="28" t="s">
        <v>778</v>
      </c>
      <c r="L2210" s="28" t="s">
        <v>779</v>
      </c>
      <c r="M2210" s="28" t="s">
        <v>780</v>
      </c>
      <c r="N2210" s="28" t="s">
        <v>781</v>
      </c>
      <c r="O2210" s="28" t="s">
        <v>782</v>
      </c>
      <c r="P2210" s="28" t="s">
        <v>783</v>
      </c>
      <c r="Q2210" s="28" t="s">
        <v>784</v>
      </c>
      <c r="S2210" s="28" t="s">
        <v>785</v>
      </c>
      <c r="T2210" s="28" t="s">
        <v>786</v>
      </c>
    </row>
    <row r="2211" customFormat="false" ht="12.8" hidden="false" customHeight="false" outlineLevel="0" collapsed="false">
      <c r="A2211" s="29" t="s">
        <v>740</v>
      </c>
      <c r="B2211" s="16" t="s">
        <v>612</v>
      </c>
      <c r="C2211" s="16" t="s">
        <v>613</v>
      </c>
      <c r="D2211" s="18" t="n">
        <v>12</v>
      </c>
      <c r="E2211" s="18" t="n">
        <v>0</v>
      </c>
      <c r="G2211" s="30" t="n">
        <f aca="true">IFERROR(MATCH(TRUE(),INDEX(ISBLANK(OFFSET(G2212,0,1,1,200)),0,0),0)-1,200)</f>
        <v>1</v>
      </c>
      <c r="H2211" s="12" t="s">
        <v>790</v>
      </c>
      <c r="J2211" s="30" t="n">
        <f aca="true">IFERROR(MATCH(TRUE(),INDEX(ISBLANK(OFFSET(J2212,0,1,1,200)),0,0),0)-1,200)</f>
        <v>0</v>
      </c>
      <c r="K2211" s="12"/>
      <c r="L2211" s="31"/>
      <c r="M2211" s="31"/>
      <c r="N2211" s="32" t="s">
        <v>12</v>
      </c>
      <c r="O2211" s="31" t="n">
        <v>1</v>
      </c>
      <c r="P2211" s="30" t="n">
        <f aca="true">IFERROR(MATCH(TRUE(),INDEX(ISBLANK(OFFSET(P2211,0,1,1,200)),0,0),0)-1,200)</f>
        <v>1</v>
      </c>
      <c r="Q2211" s="33" t="n">
        <v>1</v>
      </c>
      <c r="S2211" s="30" t="n">
        <f aca="true">IFERROR(MATCH(TRUE(),INDEX(ISBLANK(OFFSET(S2212,0,1,1,200)),0,0),0)-1,200)</f>
        <v>0</v>
      </c>
      <c r="T2211" s="12"/>
    </row>
    <row r="2212" customFormat="false" ht="12.8" hidden="false" customHeight="false" outlineLevel="0" collapsed="false">
      <c r="A2212" s="1"/>
      <c r="B2212" s="1"/>
      <c r="C2212" s="1"/>
      <c r="G2212" s="1"/>
      <c r="H2212" s="12" t="s">
        <v>788</v>
      </c>
      <c r="K2212" s="12"/>
      <c r="T2212" s="12"/>
    </row>
    <row r="2213" customFormat="false" ht="12.8" hidden="false" customHeight="false" outlineLevel="0" collapsed="false">
      <c r="A2213" s="1"/>
      <c r="B2213" s="1"/>
      <c r="C2213" s="1"/>
      <c r="G2213" s="1"/>
      <c r="H2213" s="18" t="n">
        <v>45</v>
      </c>
      <c r="K2213" s="12"/>
    </row>
    <row r="2214" customFormat="false" ht="39.75" hidden="false" customHeight="false" outlineLevel="0" collapsed="false">
      <c r="A2214" s="28" t="s">
        <v>19</v>
      </c>
      <c r="B2214" s="28" t="s">
        <v>771</v>
      </c>
      <c r="C2214" s="28" t="s">
        <v>772</v>
      </c>
      <c r="D2214" s="28" t="s">
        <v>773</v>
      </c>
      <c r="E2214" s="28" t="s">
        <v>774</v>
      </c>
      <c r="G2214" s="28" t="s">
        <v>775</v>
      </c>
      <c r="H2214" s="28" t="s">
        <v>776</v>
      </c>
      <c r="J2214" s="28" t="s">
        <v>777</v>
      </c>
      <c r="K2214" s="28" t="s">
        <v>778</v>
      </c>
      <c r="L2214" s="28" t="s">
        <v>779</v>
      </c>
      <c r="M2214" s="28" t="s">
        <v>780</v>
      </c>
      <c r="N2214" s="28" t="s">
        <v>781</v>
      </c>
      <c r="O2214" s="28" t="s">
        <v>782</v>
      </c>
      <c r="P2214" s="28" t="s">
        <v>783</v>
      </c>
      <c r="Q2214" s="28" t="s">
        <v>784</v>
      </c>
      <c r="S2214" s="28" t="s">
        <v>785</v>
      </c>
      <c r="T2214" s="28" t="s">
        <v>786</v>
      </c>
    </row>
    <row r="2215" customFormat="false" ht="12.8" hidden="false" customHeight="false" outlineLevel="0" collapsed="false">
      <c r="A2215" s="29" t="s">
        <v>740</v>
      </c>
      <c r="B2215" s="16" t="s">
        <v>624</v>
      </c>
      <c r="C2215" s="16" t="s">
        <v>625</v>
      </c>
      <c r="D2215" s="18" t="n">
        <v>12</v>
      </c>
      <c r="E2215" s="18" t="n">
        <v>0</v>
      </c>
      <c r="G2215" s="30" t="n">
        <f aca="true">IFERROR(MATCH(TRUE(),INDEX(ISBLANK(OFFSET(G2216,0,1,1,200)),0,0),0)-1,200)</f>
        <v>1</v>
      </c>
      <c r="H2215" s="12" t="s">
        <v>790</v>
      </c>
      <c r="J2215" s="30" t="n">
        <f aca="true">IFERROR(MATCH(TRUE(),INDEX(ISBLANK(OFFSET(J2216,0,1,1,200)),0,0),0)-1,200)</f>
        <v>0</v>
      </c>
      <c r="K2215" s="12"/>
      <c r="L2215" s="31"/>
      <c r="M2215" s="31"/>
      <c r="N2215" s="32" t="s">
        <v>12</v>
      </c>
      <c r="O2215" s="31" t="n">
        <v>1</v>
      </c>
      <c r="P2215" s="30" t="n">
        <f aca="true">IFERROR(MATCH(TRUE(),INDEX(ISBLANK(OFFSET(P2215,0,1,1,200)),0,0),0)-1,200)</f>
        <v>1</v>
      </c>
      <c r="Q2215" s="33" t="n">
        <v>1</v>
      </c>
      <c r="S2215" s="30" t="n">
        <f aca="true">IFERROR(MATCH(TRUE(),INDEX(ISBLANK(OFFSET(S2216,0,1,1,200)),0,0),0)-1,200)</f>
        <v>0</v>
      </c>
      <c r="T2215" s="12"/>
    </row>
    <row r="2216" customFormat="false" ht="12.8" hidden="false" customHeight="false" outlineLevel="0" collapsed="false">
      <c r="A2216" s="1"/>
      <c r="B2216" s="1"/>
      <c r="C2216" s="1"/>
      <c r="G2216" s="1"/>
      <c r="H2216" s="12" t="s">
        <v>788</v>
      </c>
      <c r="K2216" s="12"/>
      <c r="T2216" s="12"/>
    </row>
    <row r="2217" customFormat="false" ht="12.8" hidden="false" customHeight="false" outlineLevel="0" collapsed="false">
      <c r="A2217" s="1"/>
      <c r="B2217" s="1"/>
      <c r="C2217" s="1"/>
      <c r="G2217" s="1"/>
      <c r="H2217" s="18" t="n">
        <v>45</v>
      </c>
      <c r="K2217" s="12"/>
    </row>
    <row r="2218" customFormat="false" ht="39.75" hidden="false" customHeight="false" outlineLevel="0" collapsed="false">
      <c r="A2218" s="28" t="s">
        <v>19</v>
      </c>
      <c r="B2218" s="28" t="s">
        <v>771</v>
      </c>
      <c r="C2218" s="28" t="s">
        <v>772</v>
      </c>
      <c r="D2218" s="28" t="s">
        <v>773</v>
      </c>
      <c r="E2218" s="28" t="s">
        <v>774</v>
      </c>
      <c r="G2218" s="28" t="s">
        <v>775</v>
      </c>
      <c r="H2218" s="28" t="s">
        <v>776</v>
      </c>
      <c r="J2218" s="28" t="s">
        <v>777</v>
      </c>
      <c r="K2218" s="28" t="s">
        <v>778</v>
      </c>
      <c r="L2218" s="28" t="s">
        <v>779</v>
      </c>
      <c r="M2218" s="28" t="s">
        <v>780</v>
      </c>
      <c r="N2218" s="28" t="s">
        <v>781</v>
      </c>
      <c r="O2218" s="28" t="s">
        <v>782</v>
      </c>
      <c r="P2218" s="28" t="s">
        <v>783</v>
      </c>
      <c r="Q2218" s="28" t="s">
        <v>784</v>
      </c>
      <c r="S2218" s="28" t="s">
        <v>785</v>
      </c>
      <c r="T2218" s="28" t="s">
        <v>786</v>
      </c>
    </row>
    <row r="2219" customFormat="false" ht="12.8" hidden="false" customHeight="false" outlineLevel="0" collapsed="false">
      <c r="A2219" s="29" t="s">
        <v>740</v>
      </c>
      <c r="B2219" s="16" t="s">
        <v>636</v>
      </c>
      <c r="C2219" s="16" t="s">
        <v>637</v>
      </c>
      <c r="D2219" s="18" t="n">
        <v>12</v>
      </c>
      <c r="E2219" s="18" t="n">
        <v>0</v>
      </c>
      <c r="G2219" s="30" t="n">
        <f aca="true">IFERROR(MATCH(TRUE(),INDEX(ISBLANK(OFFSET(G2220,0,1,1,200)),0,0),0)-1,200)</f>
        <v>1</v>
      </c>
      <c r="H2219" s="12" t="s">
        <v>790</v>
      </c>
      <c r="J2219" s="30" t="n">
        <f aca="true">IFERROR(MATCH(TRUE(),INDEX(ISBLANK(OFFSET(J2220,0,1,1,200)),0,0),0)-1,200)</f>
        <v>0</v>
      </c>
      <c r="K2219" s="12"/>
      <c r="L2219" s="31"/>
      <c r="M2219" s="31"/>
      <c r="N2219" s="32" t="s">
        <v>12</v>
      </c>
      <c r="O2219" s="31" t="n">
        <v>1</v>
      </c>
      <c r="P2219" s="30" t="n">
        <f aca="true">IFERROR(MATCH(TRUE(),INDEX(ISBLANK(OFFSET(P2219,0,1,1,200)),0,0),0)-1,200)</f>
        <v>1</v>
      </c>
      <c r="Q2219" s="33" t="n">
        <v>1</v>
      </c>
      <c r="S2219" s="30" t="n">
        <f aca="true">IFERROR(MATCH(TRUE(),INDEX(ISBLANK(OFFSET(S2220,0,1,1,200)),0,0),0)-1,200)</f>
        <v>0</v>
      </c>
      <c r="T2219" s="12"/>
    </row>
    <row r="2220" customFormat="false" ht="12.8" hidden="false" customHeight="false" outlineLevel="0" collapsed="false">
      <c r="A2220" s="1"/>
      <c r="B2220" s="1"/>
      <c r="C2220" s="1"/>
      <c r="G2220" s="1"/>
      <c r="H2220" s="12" t="s">
        <v>788</v>
      </c>
      <c r="K2220" s="12"/>
      <c r="T2220" s="12"/>
    </row>
    <row r="2221" customFormat="false" ht="12.8" hidden="false" customHeight="false" outlineLevel="0" collapsed="false">
      <c r="A2221" s="1"/>
      <c r="B2221" s="1"/>
      <c r="C2221" s="1"/>
      <c r="G2221" s="1"/>
      <c r="H2221" s="18" t="n">
        <v>45</v>
      </c>
      <c r="K2221" s="12"/>
    </row>
    <row r="2222" customFormat="false" ht="39.75" hidden="false" customHeight="false" outlineLevel="0" collapsed="false">
      <c r="A2222" s="28" t="s">
        <v>19</v>
      </c>
      <c r="B2222" s="28" t="s">
        <v>771</v>
      </c>
      <c r="C2222" s="28" t="s">
        <v>772</v>
      </c>
      <c r="D2222" s="28" t="s">
        <v>773</v>
      </c>
      <c r="E2222" s="28" t="s">
        <v>774</v>
      </c>
      <c r="G2222" s="28" t="s">
        <v>775</v>
      </c>
      <c r="H2222" s="28" t="s">
        <v>776</v>
      </c>
      <c r="J2222" s="28" t="s">
        <v>777</v>
      </c>
      <c r="K2222" s="28" t="s">
        <v>778</v>
      </c>
      <c r="L2222" s="28" t="s">
        <v>779</v>
      </c>
      <c r="M2222" s="28" t="s">
        <v>780</v>
      </c>
      <c r="N2222" s="28" t="s">
        <v>781</v>
      </c>
      <c r="O2222" s="28" t="s">
        <v>782</v>
      </c>
      <c r="P2222" s="28" t="s">
        <v>783</v>
      </c>
      <c r="Q2222" s="28" t="s">
        <v>784</v>
      </c>
      <c r="S2222" s="28" t="s">
        <v>785</v>
      </c>
      <c r="T2222" s="28" t="s">
        <v>786</v>
      </c>
    </row>
    <row r="2223" customFormat="false" ht="12.8" hidden="false" customHeight="false" outlineLevel="0" collapsed="false">
      <c r="A2223" s="29" t="s">
        <v>741</v>
      </c>
      <c r="B2223" s="16" t="s">
        <v>539</v>
      </c>
      <c r="C2223" s="16" t="s">
        <v>541</v>
      </c>
      <c r="D2223" s="18" t="n">
        <v>12</v>
      </c>
      <c r="E2223" s="18" t="n">
        <v>0</v>
      </c>
      <c r="G2223" s="30" t="n">
        <f aca="true">IFERROR(MATCH(TRUE(),INDEX(ISBLANK(OFFSET(G2224,0,1,1,200)),0,0),0)-1,200)</f>
        <v>1</v>
      </c>
      <c r="H2223" s="12" t="s">
        <v>787</v>
      </c>
      <c r="J2223" s="30" t="n">
        <f aca="true">IFERROR(MATCH(TRUE(),INDEX(ISBLANK(OFFSET(J2224,0,1,1,200)),0,0),0)-1,200)</f>
        <v>0</v>
      </c>
      <c r="K2223" s="12"/>
      <c r="L2223" s="31"/>
      <c r="M2223" s="31"/>
      <c r="N2223" s="32" t="s">
        <v>12</v>
      </c>
      <c r="O2223" s="31" t="n">
        <v>1</v>
      </c>
      <c r="P2223" s="30" t="n">
        <f aca="true">IFERROR(MATCH(TRUE(),INDEX(ISBLANK(OFFSET(P2223,0,1,1,200)),0,0),0)-1,200)</f>
        <v>1</v>
      </c>
      <c r="Q2223" s="33" t="n">
        <v>1</v>
      </c>
      <c r="S2223" s="30" t="n">
        <f aca="true">IFERROR(MATCH(TRUE(),INDEX(ISBLANK(OFFSET(S2224,0,1,1,200)),0,0),0)-1,200)</f>
        <v>0</v>
      </c>
      <c r="T2223" s="12"/>
    </row>
    <row r="2224" customFormat="false" ht="12.8" hidden="false" customHeight="false" outlineLevel="0" collapsed="false">
      <c r="A2224" s="1"/>
      <c r="B2224" s="1"/>
      <c r="C2224" s="1"/>
      <c r="G2224" s="1"/>
      <c r="H2224" s="12" t="s">
        <v>788</v>
      </c>
      <c r="K2224" s="12"/>
      <c r="T2224" s="12"/>
    </row>
    <row r="2225" customFormat="false" ht="12.8" hidden="false" customHeight="false" outlineLevel="0" collapsed="false">
      <c r="A2225" s="1"/>
      <c r="B2225" s="1"/>
      <c r="C2225" s="1"/>
      <c r="G2225" s="1"/>
      <c r="H2225" s="18" t="n">
        <v>4</v>
      </c>
      <c r="K2225" s="12"/>
    </row>
    <row r="2226" customFormat="false" ht="39.75" hidden="false" customHeight="false" outlineLevel="0" collapsed="false">
      <c r="A2226" s="28" t="s">
        <v>19</v>
      </c>
      <c r="B2226" s="28" t="s">
        <v>771</v>
      </c>
      <c r="C2226" s="28" t="s">
        <v>772</v>
      </c>
      <c r="D2226" s="28" t="s">
        <v>773</v>
      </c>
      <c r="E2226" s="28" t="s">
        <v>774</v>
      </c>
      <c r="G2226" s="28" t="s">
        <v>775</v>
      </c>
      <c r="H2226" s="28" t="s">
        <v>776</v>
      </c>
      <c r="J2226" s="28" t="s">
        <v>777</v>
      </c>
      <c r="K2226" s="28" t="s">
        <v>778</v>
      </c>
      <c r="L2226" s="28" t="s">
        <v>779</v>
      </c>
      <c r="M2226" s="28" t="s">
        <v>780</v>
      </c>
      <c r="N2226" s="28" t="s">
        <v>781</v>
      </c>
      <c r="O2226" s="28" t="s">
        <v>782</v>
      </c>
      <c r="P2226" s="28" t="s">
        <v>783</v>
      </c>
      <c r="Q2226" s="28" t="s">
        <v>784</v>
      </c>
      <c r="S2226" s="28" t="s">
        <v>785</v>
      </c>
      <c r="T2226" s="28" t="s">
        <v>786</v>
      </c>
    </row>
    <row r="2227" customFormat="false" ht="12.8" hidden="false" customHeight="false" outlineLevel="0" collapsed="false">
      <c r="A2227" s="29" t="s">
        <v>741</v>
      </c>
      <c r="B2227" s="16" t="s">
        <v>545</v>
      </c>
      <c r="C2227" s="16" t="s">
        <v>547</v>
      </c>
      <c r="D2227" s="18" t="n">
        <v>12</v>
      </c>
      <c r="E2227" s="18" t="n">
        <v>0</v>
      </c>
      <c r="G2227" s="30" t="n">
        <f aca="true">IFERROR(MATCH(TRUE(),INDEX(ISBLANK(OFFSET(G2228,0,1,1,200)),0,0),0)-1,200)</f>
        <v>1</v>
      </c>
      <c r="H2227" s="12" t="s">
        <v>787</v>
      </c>
      <c r="J2227" s="30" t="n">
        <f aca="true">IFERROR(MATCH(TRUE(),INDEX(ISBLANK(OFFSET(J2228,0,1,1,200)),0,0),0)-1,200)</f>
        <v>0</v>
      </c>
      <c r="K2227" s="12"/>
      <c r="L2227" s="31"/>
      <c r="M2227" s="31"/>
      <c r="N2227" s="32" t="s">
        <v>12</v>
      </c>
      <c r="O2227" s="31" t="n">
        <v>1</v>
      </c>
      <c r="P2227" s="30" t="n">
        <f aca="true">IFERROR(MATCH(TRUE(),INDEX(ISBLANK(OFFSET(P2227,0,1,1,200)),0,0),0)-1,200)</f>
        <v>1</v>
      </c>
      <c r="Q2227" s="33" t="n">
        <v>1</v>
      </c>
      <c r="S2227" s="30" t="n">
        <f aca="true">IFERROR(MATCH(TRUE(),INDEX(ISBLANK(OFFSET(S2228,0,1,1,200)),0,0),0)-1,200)</f>
        <v>0</v>
      </c>
      <c r="T2227" s="12"/>
    </row>
    <row r="2228" customFormat="false" ht="12.8" hidden="false" customHeight="false" outlineLevel="0" collapsed="false">
      <c r="A2228" s="1"/>
      <c r="B2228" s="1"/>
      <c r="C2228" s="1"/>
      <c r="G2228" s="1"/>
      <c r="H2228" s="12" t="s">
        <v>788</v>
      </c>
      <c r="K2228" s="12"/>
      <c r="T2228" s="12"/>
    </row>
    <row r="2229" customFormat="false" ht="12.8" hidden="false" customHeight="false" outlineLevel="0" collapsed="false">
      <c r="A2229" s="1"/>
      <c r="B2229" s="1"/>
      <c r="C2229" s="1"/>
      <c r="G2229" s="1"/>
      <c r="H2229" s="18" t="n">
        <v>2</v>
      </c>
      <c r="K2229" s="12"/>
    </row>
    <row r="2230" customFormat="false" ht="39.75" hidden="false" customHeight="false" outlineLevel="0" collapsed="false">
      <c r="A2230" s="28" t="s">
        <v>19</v>
      </c>
      <c r="B2230" s="28" t="s">
        <v>771</v>
      </c>
      <c r="C2230" s="28" t="s">
        <v>772</v>
      </c>
      <c r="D2230" s="28" t="s">
        <v>773</v>
      </c>
      <c r="E2230" s="28" t="s">
        <v>774</v>
      </c>
      <c r="G2230" s="28" t="s">
        <v>775</v>
      </c>
      <c r="H2230" s="28" t="s">
        <v>776</v>
      </c>
      <c r="J2230" s="28" t="s">
        <v>777</v>
      </c>
      <c r="K2230" s="28" t="s">
        <v>778</v>
      </c>
      <c r="L2230" s="28" t="s">
        <v>779</v>
      </c>
      <c r="M2230" s="28" t="s">
        <v>780</v>
      </c>
      <c r="N2230" s="28" t="s">
        <v>781</v>
      </c>
      <c r="O2230" s="28" t="s">
        <v>782</v>
      </c>
      <c r="P2230" s="28" t="s">
        <v>783</v>
      </c>
      <c r="Q2230" s="28" t="s">
        <v>784</v>
      </c>
      <c r="S2230" s="28" t="s">
        <v>785</v>
      </c>
      <c r="T2230" s="28" t="s">
        <v>786</v>
      </c>
    </row>
    <row r="2231" customFormat="false" ht="12.8" hidden="false" customHeight="false" outlineLevel="0" collapsed="false">
      <c r="A2231" s="29" t="s">
        <v>741</v>
      </c>
      <c r="B2231" s="16" t="s">
        <v>551</v>
      </c>
      <c r="C2231" s="16" t="s">
        <v>553</v>
      </c>
      <c r="D2231" s="18" t="n">
        <v>12</v>
      </c>
      <c r="E2231" s="18" t="n">
        <v>0</v>
      </c>
      <c r="G2231" s="30" t="n">
        <f aca="true">IFERROR(MATCH(TRUE(),INDEX(ISBLANK(OFFSET(G2232,0,1,1,200)),0,0),0)-1,200)</f>
        <v>1</v>
      </c>
      <c r="H2231" s="12" t="s">
        <v>787</v>
      </c>
      <c r="J2231" s="30" t="n">
        <f aca="true">IFERROR(MATCH(TRUE(),INDEX(ISBLANK(OFFSET(J2232,0,1,1,200)),0,0),0)-1,200)</f>
        <v>0</v>
      </c>
      <c r="K2231" s="12"/>
      <c r="L2231" s="31"/>
      <c r="M2231" s="31"/>
      <c r="N2231" s="32" t="s">
        <v>12</v>
      </c>
      <c r="O2231" s="31" t="n">
        <v>1</v>
      </c>
      <c r="P2231" s="30" t="n">
        <f aca="true">IFERROR(MATCH(TRUE(),INDEX(ISBLANK(OFFSET(P2231,0,1,1,200)),0,0),0)-1,200)</f>
        <v>1</v>
      </c>
      <c r="Q2231" s="33" t="n">
        <v>1</v>
      </c>
      <c r="S2231" s="30" t="n">
        <f aca="true">IFERROR(MATCH(TRUE(),INDEX(ISBLANK(OFFSET(S2232,0,1,1,200)),0,0),0)-1,200)</f>
        <v>0</v>
      </c>
      <c r="T2231" s="12"/>
    </row>
    <row r="2232" customFormat="false" ht="12.8" hidden="false" customHeight="false" outlineLevel="0" collapsed="false">
      <c r="A2232" s="1"/>
      <c r="B2232" s="1"/>
      <c r="C2232" s="1"/>
      <c r="G2232" s="1"/>
      <c r="H2232" s="12" t="s">
        <v>788</v>
      </c>
      <c r="K2232" s="12"/>
      <c r="T2232" s="12"/>
    </row>
    <row r="2233" customFormat="false" ht="12.8" hidden="false" customHeight="false" outlineLevel="0" collapsed="false">
      <c r="A2233" s="1"/>
      <c r="B2233" s="1"/>
      <c r="C2233" s="1"/>
      <c r="G2233" s="1"/>
      <c r="H2233" s="18" t="n">
        <v>3</v>
      </c>
      <c r="K2233" s="12"/>
    </row>
    <row r="2234" customFormat="false" ht="39.75" hidden="false" customHeight="false" outlineLevel="0" collapsed="false">
      <c r="A2234" s="28" t="s">
        <v>19</v>
      </c>
      <c r="B2234" s="28" t="s">
        <v>771</v>
      </c>
      <c r="C2234" s="28" t="s">
        <v>772</v>
      </c>
      <c r="D2234" s="28" t="s">
        <v>773</v>
      </c>
      <c r="E2234" s="28" t="s">
        <v>774</v>
      </c>
      <c r="G2234" s="28" t="s">
        <v>775</v>
      </c>
      <c r="H2234" s="28" t="s">
        <v>776</v>
      </c>
      <c r="J2234" s="28" t="s">
        <v>777</v>
      </c>
      <c r="K2234" s="28" t="s">
        <v>778</v>
      </c>
      <c r="L2234" s="28" t="s">
        <v>779</v>
      </c>
      <c r="M2234" s="28" t="s">
        <v>780</v>
      </c>
      <c r="N2234" s="28" t="s">
        <v>781</v>
      </c>
      <c r="O2234" s="28" t="s">
        <v>782</v>
      </c>
      <c r="P2234" s="28" t="s">
        <v>783</v>
      </c>
      <c r="Q2234" s="28" t="s">
        <v>784</v>
      </c>
      <c r="S2234" s="28" t="s">
        <v>785</v>
      </c>
      <c r="T2234" s="28" t="s">
        <v>786</v>
      </c>
    </row>
    <row r="2235" customFormat="false" ht="12.8" hidden="false" customHeight="false" outlineLevel="0" collapsed="false">
      <c r="A2235" s="29" t="s">
        <v>741</v>
      </c>
      <c r="B2235" s="16" t="s">
        <v>557</v>
      </c>
      <c r="C2235" s="16" t="s">
        <v>559</v>
      </c>
      <c r="D2235" s="18" t="n">
        <v>12</v>
      </c>
      <c r="E2235" s="18" t="n">
        <v>0</v>
      </c>
      <c r="G2235" s="30" t="n">
        <f aca="true">IFERROR(MATCH(TRUE(),INDEX(ISBLANK(OFFSET(G2236,0,1,1,200)),0,0),0)-1,200)</f>
        <v>1</v>
      </c>
      <c r="H2235" s="12" t="s">
        <v>787</v>
      </c>
      <c r="J2235" s="30" t="n">
        <f aca="true">IFERROR(MATCH(TRUE(),INDEX(ISBLANK(OFFSET(J2236,0,1,1,200)),0,0),0)-1,200)</f>
        <v>0</v>
      </c>
      <c r="K2235" s="12"/>
      <c r="L2235" s="31"/>
      <c r="M2235" s="31"/>
      <c r="N2235" s="32" t="s">
        <v>12</v>
      </c>
      <c r="O2235" s="31" t="n">
        <v>1</v>
      </c>
      <c r="P2235" s="30" t="n">
        <f aca="true">IFERROR(MATCH(TRUE(),INDEX(ISBLANK(OFFSET(P2235,0,1,1,200)),0,0),0)-1,200)</f>
        <v>1</v>
      </c>
      <c r="Q2235" s="33" t="n">
        <v>1</v>
      </c>
      <c r="S2235" s="30" t="n">
        <f aca="true">IFERROR(MATCH(TRUE(),INDEX(ISBLANK(OFFSET(S2236,0,1,1,200)),0,0),0)-1,200)</f>
        <v>0</v>
      </c>
      <c r="T2235" s="12"/>
    </row>
    <row r="2236" customFormat="false" ht="12.8" hidden="false" customHeight="false" outlineLevel="0" collapsed="false">
      <c r="A2236" s="1"/>
      <c r="B2236" s="1"/>
      <c r="C2236" s="1"/>
      <c r="G2236" s="1"/>
      <c r="H2236" s="12" t="s">
        <v>788</v>
      </c>
      <c r="K2236" s="12"/>
      <c r="T2236" s="12"/>
    </row>
    <row r="2237" customFormat="false" ht="12.8" hidden="false" customHeight="false" outlineLevel="0" collapsed="false">
      <c r="A2237" s="1"/>
      <c r="B2237" s="1"/>
      <c r="C2237" s="1"/>
      <c r="G2237" s="1"/>
      <c r="H2237" s="18" t="n">
        <v>2</v>
      </c>
      <c r="K2237" s="12"/>
    </row>
    <row r="2238" customFormat="false" ht="39.75" hidden="false" customHeight="false" outlineLevel="0" collapsed="false">
      <c r="A2238" s="28" t="s">
        <v>19</v>
      </c>
      <c r="B2238" s="28" t="s">
        <v>771</v>
      </c>
      <c r="C2238" s="28" t="s">
        <v>772</v>
      </c>
      <c r="D2238" s="28" t="s">
        <v>773</v>
      </c>
      <c r="E2238" s="28" t="s">
        <v>774</v>
      </c>
      <c r="G2238" s="28" t="s">
        <v>775</v>
      </c>
      <c r="H2238" s="28" t="s">
        <v>776</v>
      </c>
      <c r="J2238" s="28" t="s">
        <v>777</v>
      </c>
      <c r="K2238" s="28" t="s">
        <v>778</v>
      </c>
      <c r="L2238" s="28" t="s">
        <v>779</v>
      </c>
      <c r="M2238" s="28" t="s">
        <v>780</v>
      </c>
      <c r="N2238" s="28" t="s">
        <v>781</v>
      </c>
      <c r="O2238" s="28" t="s">
        <v>782</v>
      </c>
      <c r="P2238" s="28" t="s">
        <v>783</v>
      </c>
      <c r="Q2238" s="28" t="s">
        <v>784</v>
      </c>
      <c r="S2238" s="28" t="s">
        <v>785</v>
      </c>
      <c r="T2238" s="28" t="s">
        <v>786</v>
      </c>
    </row>
    <row r="2239" customFormat="false" ht="12.8" hidden="false" customHeight="false" outlineLevel="0" collapsed="false">
      <c r="A2239" s="29" t="s">
        <v>741</v>
      </c>
      <c r="B2239" s="16" t="s">
        <v>563</v>
      </c>
      <c r="C2239" s="16" t="s">
        <v>565</v>
      </c>
      <c r="D2239" s="18" t="n">
        <v>12</v>
      </c>
      <c r="E2239" s="18" t="n">
        <v>0</v>
      </c>
      <c r="G2239" s="30" t="n">
        <f aca="true">IFERROR(MATCH(TRUE(),INDEX(ISBLANK(OFFSET(G2240,0,1,1,200)),0,0),0)-1,200)</f>
        <v>1</v>
      </c>
      <c r="H2239" s="12" t="s">
        <v>787</v>
      </c>
      <c r="J2239" s="30" t="n">
        <f aca="true">IFERROR(MATCH(TRUE(),INDEX(ISBLANK(OFFSET(J2240,0,1,1,200)),0,0),0)-1,200)</f>
        <v>0</v>
      </c>
      <c r="K2239" s="12"/>
      <c r="L2239" s="31"/>
      <c r="M2239" s="31"/>
      <c r="N2239" s="32" t="s">
        <v>12</v>
      </c>
      <c r="O2239" s="31" t="n">
        <v>1</v>
      </c>
      <c r="P2239" s="30" t="n">
        <f aca="true">IFERROR(MATCH(TRUE(),INDEX(ISBLANK(OFFSET(P2239,0,1,1,200)),0,0),0)-1,200)</f>
        <v>1</v>
      </c>
      <c r="Q2239" s="33" t="n">
        <v>1</v>
      </c>
      <c r="S2239" s="30" t="n">
        <f aca="true">IFERROR(MATCH(TRUE(),INDEX(ISBLANK(OFFSET(S2240,0,1,1,200)),0,0),0)-1,200)</f>
        <v>0</v>
      </c>
      <c r="T2239" s="12"/>
    </row>
    <row r="2240" customFormat="false" ht="12.8" hidden="false" customHeight="false" outlineLevel="0" collapsed="false">
      <c r="A2240" s="1"/>
      <c r="B2240" s="1"/>
      <c r="C2240" s="1"/>
      <c r="G2240" s="1"/>
      <c r="H2240" s="12" t="s">
        <v>788</v>
      </c>
      <c r="K2240" s="12"/>
      <c r="T2240" s="12"/>
    </row>
    <row r="2241" customFormat="false" ht="12.8" hidden="false" customHeight="false" outlineLevel="0" collapsed="false">
      <c r="A2241" s="1"/>
      <c r="B2241" s="1"/>
      <c r="C2241" s="1"/>
      <c r="G2241" s="1"/>
      <c r="H2241" s="18" t="n">
        <v>16</v>
      </c>
      <c r="K2241" s="12"/>
    </row>
    <row r="2242" customFormat="false" ht="39.75" hidden="false" customHeight="false" outlineLevel="0" collapsed="false">
      <c r="A2242" s="28" t="s">
        <v>19</v>
      </c>
      <c r="B2242" s="28" t="s">
        <v>771</v>
      </c>
      <c r="C2242" s="28" t="s">
        <v>772</v>
      </c>
      <c r="D2242" s="28" t="s">
        <v>773</v>
      </c>
      <c r="E2242" s="28" t="s">
        <v>774</v>
      </c>
      <c r="G2242" s="28" t="s">
        <v>775</v>
      </c>
      <c r="H2242" s="28" t="s">
        <v>776</v>
      </c>
      <c r="J2242" s="28" t="s">
        <v>777</v>
      </c>
      <c r="K2242" s="28" t="s">
        <v>778</v>
      </c>
      <c r="L2242" s="28" t="s">
        <v>779</v>
      </c>
      <c r="M2242" s="28" t="s">
        <v>780</v>
      </c>
      <c r="N2242" s="28" t="s">
        <v>781</v>
      </c>
      <c r="O2242" s="28" t="s">
        <v>782</v>
      </c>
      <c r="P2242" s="28" t="s">
        <v>783</v>
      </c>
      <c r="Q2242" s="28" t="s">
        <v>784</v>
      </c>
      <c r="S2242" s="28" t="s">
        <v>785</v>
      </c>
      <c r="T2242" s="28" t="s">
        <v>786</v>
      </c>
    </row>
    <row r="2243" customFormat="false" ht="12.8" hidden="false" customHeight="false" outlineLevel="0" collapsed="false">
      <c r="A2243" s="29" t="s">
        <v>741</v>
      </c>
      <c r="B2243" s="16" t="s">
        <v>569</v>
      </c>
      <c r="C2243" s="16" t="s">
        <v>571</v>
      </c>
      <c r="D2243" s="18" t="n">
        <v>12</v>
      </c>
      <c r="E2243" s="18" t="n">
        <v>0</v>
      </c>
      <c r="G2243" s="30" t="n">
        <f aca="true">IFERROR(MATCH(TRUE(),INDEX(ISBLANK(OFFSET(G2244,0,1,1,200)),0,0),0)-1,200)</f>
        <v>1</v>
      </c>
      <c r="H2243" s="12" t="s">
        <v>787</v>
      </c>
      <c r="J2243" s="30" t="n">
        <f aca="true">IFERROR(MATCH(TRUE(),INDEX(ISBLANK(OFFSET(J2244,0,1,1,200)),0,0),0)-1,200)</f>
        <v>0</v>
      </c>
      <c r="K2243" s="12"/>
      <c r="L2243" s="31"/>
      <c r="M2243" s="31"/>
      <c r="N2243" s="32" t="s">
        <v>12</v>
      </c>
      <c r="O2243" s="31" t="n">
        <v>1</v>
      </c>
      <c r="P2243" s="30" t="n">
        <f aca="true">IFERROR(MATCH(TRUE(),INDEX(ISBLANK(OFFSET(P2243,0,1,1,200)),0,0),0)-1,200)</f>
        <v>1</v>
      </c>
      <c r="Q2243" s="33" t="n">
        <v>1</v>
      </c>
      <c r="S2243" s="30" t="n">
        <f aca="true">IFERROR(MATCH(TRUE(),INDEX(ISBLANK(OFFSET(S2244,0,1,1,200)),0,0),0)-1,200)</f>
        <v>0</v>
      </c>
      <c r="T2243" s="12"/>
    </row>
    <row r="2244" customFormat="false" ht="12.8" hidden="false" customHeight="false" outlineLevel="0" collapsed="false">
      <c r="A2244" s="1"/>
      <c r="B2244" s="1"/>
      <c r="C2244" s="1"/>
      <c r="G2244" s="1"/>
      <c r="H2244" s="12" t="s">
        <v>788</v>
      </c>
      <c r="K2244" s="12"/>
      <c r="T2244" s="12"/>
    </row>
    <row r="2245" customFormat="false" ht="12.8" hidden="false" customHeight="false" outlineLevel="0" collapsed="false">
      <c r="A2245" s="1"/>
      <c r="B2245" s="1"/>
      <c r="C2245" s="1"/>
      <c r="G2245" s="1"/>
      <c r="H2245" s="18" t="n">
        <v>6</v>
      </c>
      <c r="K2245" s="12"/>
    </row>
    <row r="2246" customFormat="false" ht="39.75" hidden="false" customHeight="false" outlineLevel="0" collapsed="false">
      <c r="A2246" s="28" t="s">
        <v>19</v>
      </c>
      <c r="B2246" s="28" t="s">
        <v>771</v>
      </c>
      <c r="C2246" s="28" t="s">
        <v>772</v>
      </c>
      <c r="D2246" s="28" t="s">
        <v>773</v>
      </c>
      <c r="E2246" s="28" t="s">
        <v>774</v>
      </c>
      <c r="G2246" s="28" t="s">
        <v>775</v>
      </c>
      <c r="H2246" s="28" t="s">
        <v>776</v>
      </c>
      <c r="J2246" s="28" t="s">
        <v>777</v>
      </c>
      <c r="K2246" s="28" t="s">
        <v>778</v>
      </c>
      <c r="L2246" s="28" t="s">
        <v>779</v>
      </c>
      <c r="M2246" s="28" t="s">
        <v>780</v>
      </c>
      <c r="N2246" s="28" t="s">
        <v>781</v>
      </c>
      <c r="O2246" s="28" t="s">
        <v>782</v>
      </c>
      <c r="P2246" s="28" t="s">
        <v>783</v>
      </c>
      <c r="Q2246" s="28" t="s">
        <v>784</v>
      </c>
      <c r="S2246" s="28" t="s">
        <v>785</v>
      </c>
      <c r="T2246" s="28" t="s">
        <v>786</v>
      </c>
    </row>
    <row r="2247" customFormat="false" ht="12.8" hidden="false" customHeight="false" outlineLevel="0" collapsed="false">
      <c r="A2247" s="29" t="s">
        <v>741</v>
      </c>
      <c r="B2247" s="16" t="s">
        <v>575</v>
      </c>
      <c r="C2247" s="16" t="s">
        <v>577</v>
      </c>
      <c r="D2247" s="18" t="n">
        <v>12</v>
      </c>
      <c r="E2247" s="18" t="n">
        <v>0</v>
      </c>
      <c r="G2247" s="30" t="n">
        <f aca="true">IFERROR(MATCH(TRUE(),INDEX(ISBLANK(OFFSET(G2248,0,1,1,200)),0,0),0)-1,200)</f>
        <v>1</v>
      </c>
      <c r="H2247" s="12" t="s">
        <v>787</v>
      </c>
      <c r="J2247" s="30" t="n">
        <f aca="true">IFERROR(MATCH(TRUE(),INDEX(ISBLANK(OFFSET(J2248,0,1,1,200)),0,0),0)-1,200)</f>
        <v>0</v>
      </c>
      <c r="K2247" s="12"/>
      <c r="L2247" s="31"/>
      <c r="M2247" s="31"/>
      <c r="N2247" s="32" t="s">
        <v>12</v>
      </c>
      <c r="O2247" s="31" t="n">
        <v>1</v>
      </c>
      <c r="P2247" s="30" t="n">
        <f aca="true">IFERROR(MATCH(TRUE(),INDEX(ISBLANK(OFFSET(P2247,0,1,1,200)),0,0),0)-1,200)</f>
        <v>1</v>
      </c>
      <c r="Q2247" s="33" t="n">
        <v>1</v>
      </c>
      <c r="S2247" s="30" t="n">
        <f aca="true">IFERROR(MATCH(TRUE(),INDEX(ISBLANK(OFFSET(S2248,0,1,1,200)),0,0),0)-1,200)</f>
        <v>0</v>
      </c>
      <c r="T2247" s="12"/>
    </row>
    <row r="2248" customFormat="false" ht="12.8" hidden="false" customHeight="false" outlineLevel="0" collapsed="false">
      <c r="A2248" s="1"/>
      <c r="B2248" s="1"/>
      <c r="C2248" s="1"/>
      <c r="G2248" s="1"/>
      <c r="H2248" s="12" t="s">
        <v>788</v>
      </c>
      <c r="K2248" s="12"/>
      <c r="T2248" s="12"/>
    </row>
    <row r="2249" customFormat="false" ht="12.8" hidden="false" customHeight="false" outlineLevel="0" collapsed="false">
      <c r="A2249" s="1"/>
      <c r="B2249" s="1"/>
      <c r="C2249" s="1"/>
      <c r="G2249" s="1"/>
      <c r="H2249" s="18" t="n">
        <v>4</v>
      </c>
      <c r="K2249" s="12"/>
    </row>
    <row r="2250" customFormat="false" ht="39.75" hidden="false" customHeight="false" outlineLevel="0" collapsed="false">
      <c r="A2250" s="28" t="s">
        <v>19</v>
      </c>
      <c r="B2250" s="28" t="s">
        <v>771</v>
      </c>
      <c r="C2250" s="28" t="s">
        <v>772</v>
      </c>
      <c r="D2250" s="28" t="s">
        <v>773</v>
      </c>
      <c r="E2250" s="28" t="s">
        <v>774</v>
      </c>
      <c r="G2250" s="28" t="s">
        <v>775</v>
      </c>
      <c r="H2250" s="28" t="s">
        <v>776</v>
      </c>
      <c r="J2250" s="28" t="s">
        <v>777</v>
      </c>
      <c r="K2250" s="28" t="s">
        <v>778</v>
      </c>
      <c r="L2250" s="28" t="s">
        <v>779</v>
      </c>
      <c r="M2250" s="28" t="s">
        <v>780</v>
      </c>
      <c r="N2250" s="28" t="s">
        <v>781</v>
      </c>
      <c r="O2250" s="28" t="s">
        <v>782</v>
      </c>
      <c r="P2250" s="28" t="s">
        <v>783</v>
      </c>
      <c r="Q2250" s="28" t="s">
        <v>784</v>
      </c>
      <c r="S2250" s="28" t="s">
        <v>785</v>
      </c>
      <c r="T2250" s="28" t="s">
        <v>786</v>
      </c>
    </row>
    <row r="2251" customFormat="false" ht="12.8" hidden="false" customHeight="false" outlineLevel="0" collapsed="false">
      <c r="A2251" s="29" t="s">
        <v>741</v>
      </c>
      <c r="B2251" s="16" t="s">
        <v>581</v>
      </c>
      <c r="C2251" s="16" t="s">
        <v>583</v>
      </c>
      <c r="D2251" s="18" t="n">
        <v>12</v>
      </c>
      <c r="E2251" s="18" t="n">
        <v>0</v>
      </c>
      <c r="G2251" s="30" t="n">
        <f aca="true">IFERROR(MATCH(TRUE(),INDEX(ISBLANK(OFFSET(G2252,0,1,1,200)),0,0),0)-1,200)</f>
        <v>1</v>
      </c>
      <c r="H2251" s="12" t="s">
        <v>787</v>
      </c>
      <c r="J2251" s="30" t="n">
        <f aca="true">IFERROR(MATCH(TRUE(),INDEX(ISBLANK(OFFSET(J2252,0,1,1,200)),0,0),0)-1,200)</f>
        <v>0</v>
      </c>
      <c r="K2251" s="12"/>
      <c r="L2251" s="31"/>
      <c r="M2251" s="31"/>
      <c r="N2251" s="32" t="s">
        <v>12</v>
      </c>
      <c r="O2251" s="31" t="n">
        <v>1</v>
      </c>
      <c r="P2251" s="30" t="n">
        <f aca="true">IFERROR(MATCH(TRUE(),INDEX(ISBLANK(OFFSET(P2251,0,1,1,200)),0,0),0)-1,200)</f>
        <v>1</v>
      </c>
      <c r="Q2251" s="33" t="n">
        <v>1</v>
      </c>
      <c r="S2251" s="30" t="n">
        <f aca="true">IFERROR(MATCH(TRUE(),INDEX(ISBLANK(OFFSET(S2252,0,1,1,200)),0,0),0)-1,200)</f>
        <v>0</v>
      </c>
      <c r="T2251" s="12"/>
    </row>
    <row r="2252" customFormat="false" ht="12.8" hidden="false" customHeight="false" outlineLevel="0" collapsed="false">
      <c r="A2252" s="1"/>
      <c r="B2252" s="1"/>
      <c r="C2252" s="1"/>
      <c r="G2252" s="1"/>
      <c r="H2252" s="12" t="s">
        <v>788</v>
      </c>
      <c r="K2252" s="12"/>
      <c r="T2252" s="12"/>
    </row>
    <row r="2253" customFormat="false" ht="12.8" hidden="false" customHeight="false" outlineLevel="0" collapsed="false">
      <c r="A2253" s="1"/>
      <c r="B2253" s="1"/>
      <c r="C2253" s="1"/>
      <c r="G2253" s="1"/>
      <c r="H2253" s="18" t="n">
        <v>4</v>
      </c>
      <c r="K2253" s="12"/>
    </row>
    <row r="2254" customFormat="false" ht="39.75" hidden="false" customHeight="false" outlineLevel="0" collapsed="false">
      <c r="A2254" s="28" t="s">
        <v>19</v>
      </c>
      <c r="B2254" s="28" t="s">
        <v>771</v>
      </c>
      <c r="C2254" s="28" t="s">
        <v>772</v>
      </c>
      <c r="D2254" s="28" t="s">
        <v>773</v>
      </c>
      <c r="E2254" s="28" t="s">
        <v>774</v>
      </c>
      <c r="G2254" s="28" t="s">
        <v>775</v>
      </c>
      <c r="H2254" s="28" t="s">
        <v>776</v>
      </c>
      <c r="J2254" s="28" t="s">
        <v>777</v>
      </c>
      <c r="K2254" s="28" t="s">
        <v>778</v>
      </c>
      <c r="L2254" s="28" t="s">
        <v>779</v>
      </c>
      <c r="M2254" s="28" t="s">
        <v>780</v>
      </c>
      <c r="N2254" s="28" t="s">
        <v>781</v>
      </c>
      <c r="O2254" s="28" t="s">
        <v>782</v>
      </c>
      <c r="P2254" s="28" t="s">
        <v>783</v>
      </c>
      <c r="Q2254" s="28" t="s">
        <v>784</v>
      </c>
      <c r="S2254" s="28" t="s">
        <v>785</v>
      </c>
      <c r="T2254" s="28" t="s">
        <v>786</v>
      </c>
    </row>
    <row r="2255" customFormat="false" ht="12.8" hidden="false" customHeight="false" outlineLevel="0" collapsed="false">
      <c r="A2255" s="29" t="s">
        <v>741</v>
      </c>
      <c r="B2255" s="16" t="s">
        <v>587</v>
      </c>
      <c r="C2255" s="16" t="s">
        <v>589</v>
      </c>
      <c r="D2255" s="18" t="n">
        <v>12</v>
      </c>
      <c r="E2255" s="18" t="n">
        <v>0</v>
      </c>
      <c r="G2255" s="30" t="n">
        <f aca="true">IFERROR(MATCH(TRUE(),INDEX(ISBLANK(OFFSET(G2256,0,1,1,200)),0,0),0)-1,200)</f>
        <v>1</v>
      </c>
      <c r="H2255" s="12" t="s">
        <v>787</v>
      </c>
      <c r="J2255" s="30" t="n">
        <f aca="true">IFERROR(MATCH(TRUE(),INDEX(ISBLANK(OFFSET(J2256,0,1,1,200)),0,0),0)-1,200)</f>
        <v>0</v>
      </c>
      <c r="K2255" s="12"/>
      <c r="L2255" s="31"/>
      <c r="M2255" s="31"/>
      <c r="N2255" s="32" t="s">
        <v>12</v>
      </c>
      <c r="O2255" s="31" t="n">
        <v>1</v>
      </c>
      <c r="P2255" s="30" t="n">
        <f aca="true">IFERROR(MATCH(TRUE(),INDEX(ISBLANK(OFFSET(P2255,0,1,1,200)),0,0),0)-1,200)</f>
        <v>1</v>
      </c>
      <c r="Q2255" s="33" t="n">
        <v>1</v>
      </c>
      <c r="S2255" s="30" t="n">
        <f aca="true">IFERROR(MATCH(TRUE(),INDEX(ISBLANK(OFFSET(S2256,0,1,1,200)),0,0),0)-1,200)</f>
        <v>0</v>
      </c>
      <c r="T2255" s="12"/>
    </row>
    <row r="2256" customFormat="false" ht="12.8" hidden="false" customHeight="false" outlineLevel="0" collapsed="false">
      <c r="A2256" s="1"/>
      <c r="B2256" s="1"/>
      <c r="C2256" s="1"/>
      <c r="G2256" s="1"/>
      <c r="H2256" s="12" t="s">
        <v>788</v>
      </c>
      <c r="K2256" s="12"/>
      <c r="T2256" s="12"/>
    </row>
    <row r="2257" customFormat="false" ht="12.8" hidden="false" customHeight="false" outlineLevel="0" collapsed="false">
      <c r="A2257" s="1"/>
      <c r="B2257" s="1"/>
      <c r="C2257" s="1"/>
      <c r="G2257" s="1"/>
      <c r="H2257" s="18" t="n">
        <v>3</v>
      </c>
      <c r="K2257" s="12"/>
    </row>
    <row r="2258" customFormat="false" ht="39.75" hidden="false" customHeight="false" outlineLevel="0" collapsed="false">
      <c r="A2258" s="28" t="s">
        <v>19</v>
      </c>
      <c r="B2258" s="28" t="s">
        <v>771</v>
      </c>
      <c r="C2258" s="28" t="s">
        <v>772</v>
      </c>
      <c r="D2258" s="28" t="s">
        <v>773</v>
      </c>
      <c r="E2258" s="28" t="s">
        <v>774</v>
      </c>
      <c r="G2258" s="28" t="s">
        <v>775</v>
      </c>
      <c r="H2258" s="28" t="s">
        <v>776</v>
      </c>
      <c r="J2258" s="28" t="s">
        <v>777</v>
      </c>
      <c r="K2258" s="28" t="s">
        <v>778</v>
      </c>
      <c r="L2258" s="28" t="s">
        <v>779</v>
      </c>
      <c r="M2258" s="28" t="s">
        <v>780</v>
      </c>
      <c r="N2258" s="28" t="s">
        <v>781</v>
      </c>
      <c r="O2258" s="28" t="s">
        <v>782</v>
      </c>
      <c r="P2258" s="28" t="s">
        <v>783</v>
      </c>
      <c r="Q2258" s="28" t="s">
        <v>784</v>
      </c>
      <c r="S2258" s="28" t="s">
        <v>785</v>
      </c>
      <c r="T2258" s="28" t="s">
        <v>786</v>
      </c>
    </row>
    <row r="2259" customFormat="false" ht="12.8" hidden="false" customHeight="false" outlineLevel="0" collapsed="false">
      <c r="A2259" s="29" t="s">
        <v>741</v>
      </c>
      <c r="B2259" s="16" t="s">
        <v>593</v>
      </c>
      <c r="C2259" s="16" t="s">
        <v>595</v>
      </c>
      <c r="D2259" s="18" t="n">
        <v>12</v>
      </c>
      <c r="E2259" s="18" t="n">
        <v>0</v>
      </c>
      <c r="G2259" s="30" t="n">
        <f aca="true">IFERROR(MATCH(TRUE(),INDEX(ISBLANK(OFFSET(G2260,0,1,1,200)),0,0),0)-1,200)</f>
        <v>1</v>
      </c>
      <c r="H2259" s="12" t="s">
        <v>787</v>
      </c>
      <c r="J2259" s="30" t="n">
        <f aca="true">IFERROR(MATCH(TRUE(),INDEX(ISBLANK(OFFSET(J2260,0,1,1,200)),0,0),0)-1,200)</f>
        <v>0</v>
      </c>
      <c r="K2259" s="12"/>
      <c r="L2259" s="31"/>
      <c r="M2259" s="31"/>
      <c r="N2259" s="32" t="s">
        <v>12</v>
      </c>
      <c r="O2259" s="31" t="n">
        <v>1</v>
      </c>
      <c r="P2259" s="30" t="n">
        <f aca="true">IFERROR(MATCH(TRUE(),INDEX(ISBLANK(OFFSET(P2259,0,1,1,200)),0,0),0)-1,200)</f>
        <v>1</v>
      </c>
      <c r="Q2259" s="33" t="n">
        <v>1</v>
      </c>
      <c r="S2259" s="30" t="n">
        <f aca="true">IFERROR(MATCH(TRUE(),INDEX(ISBLANK(OFFSET(S2260,0,1,1,200)),0,0),0)-1,200)</f>
        <v>0</v>
      </c>
      <c r="T2259" s="12"/>
    </row>
    <row r="2260" customFormat="false" ht="12.8" hidden="false" customHeight="false" outlineLevel="0" collapsed="false">
      <c r="A2260" s="1"/>
      <c r="B2260" s="1"/>
      <c r="C2260" s="1"/>
      <c r="G2260" s="1"/>
      <c r="H2260" s="12" t="s">
        <v>788</v>
      </c>
      <c r="K2260" s="12"/>
      <c r="T2260" s="12"/>
    </row>
    <row r="2261" customFormat="false" ht="12.8" hidden="false" customHeight="false" outlineLevel="0" collapsed="false">
      <c r="A2261" s="1"/>
      <c r="B2261" s="1"/>
      <c r="C2261" s="1"/>
      <c r="G2261" s="1"/>
      <c r="H2261" s="18" t="n">
        <v>4</v>
      </c>
      <c r="K2261" s="12"/>
    </row>
    <row r="2262" customFormat="false" ht="39.75" hidden="false" customHeight="false" outlineLevel="0" collapsed="false">
      <c r="A2262" s="28" t="s">
        <v>19</v>
      </c>
      <c r="B2262" s="28" t="s">
        <v>771</v>
      </c>
      <c r="C2262" s="28" t="s">
        <v>772</v>
      </c>
      <c r="D2262" s="28" t="s">
        <v>773</v>
      </c>
      <c r="E2262" s="28" t="s">
        <v>774</v>
      </c>
      <c r="G2262" s="28" t="s">
        <v>775</v>
      </c>
      <c r="H2262" s="28" t="s">
        <v>776</v>
      </c>
      <c r="J2262" s="28" t="s">
        <v>777</v>
      </c>
      <c r="K2262" s="28" t="s">
        <v>778</v>
      </c>
      <c r="L2262" s="28" t="s">
        <v>779</v>
      </c>
      <c r="M2262" s="28" t="s">
        <v>780</v>
      </c>
      <c r="N2262" s="28" t="s">
        <v>781</v>
      </c>
      <c r="O2262" s="28" t="s">
        <v>782</v>
      </c>
      <c r="P2262" s="28" t="s">
        <v>783</v>
      </c>
      <c r="Q2262" s="28" t="s">
        <v>784</v>
      </c>
      <c r="S2262" s="28" t="s">
        <v>785</v>
      </c>
      <c r="T2262" s="28" t="s">
        <v>786</v>
      </c>
    </row>
    <row r="2263" customFormat="false" ht="12.8" hidden="false" customHeight="false" outlineLevel="0" collapsed="false">
      <c r="A2263" s="29" t="s">
        <v>742</v>
      </c>
      <c r="B2263" s="16" t="s">
        <v>599</v>
      </c>
      <c r="C2263" s="16" t="s">
        <v>601</v>
      </c>
      <c r="D2263" s="18" t="n">
        <v>12</v>
      </c>
      <c r="E2263" s="18" t="n">
        <v>0</v>
      </c>
      <c r="G2263" s="30" t="n">
        <f aca="true">IFERROR(MATCH(TRUE(),INDEX(ISBLANK(OFFSET(G2264,0,1,1,200)),0,0),0)-1,200)</f>
        <v>1</v>
      </c>
      <c r="H2263" s="12" t="s">
        <v>787</v>
      </c>
      <c r="J2263" s="30" t="n">
        <f aca="true">IFERROR(MATCH(TRUE(),INDEX(ISBLANK(OFFSET(J2264,0,1,1,200)),0,0),0)-1,200)</f>
        <v>0</v>
      </c>
      <c r="K2263" s="12"/>
      <c r="L2263" s="31"/>
      <c r="M2263" s="31"/>
      <c r="N2263" s="32" t="s">
        <v>12</v>
      </c>
      <c r="O2263" s="31" t="n">
        <v>1</v>
      </c>
      <c r="P2263" s="30" t="n">
        <f aca="true">IFERROR(MATCH(TRUE(),INDEX(ISBLANK(OFFSET(P2263,0,1,1,200)),0,0),0)-1,200)</f>
        <v>1</v>
      </c>
      <c r="Q2263" s="33" t="n">
        <v>1</v>
      </c>
      <c r="S2263" s="30" t="n">
        <f aca="true">IFERROR(MATCH(TRUE(),INDEX(ISBLANK(OFFSET(S2264,0,1,1,200)),0,0),0)-1,200)</f>
        <v>0</v>
      </c>
      <c r="T2263" s="12"/>
    </row>
    <row r="2264" customFormat="false" ht="12.8" hidden="false" customHeight="false" outlineLevel="0" collapsed="false">
      <c r="A2264" s="1"/>
      <c r="B2264" s="1"/>
      <c r="C2264" s="1"/>
      <c r="G2264" s="1"/>
      <c r="H2264" s="12" t="s">
        <v>788</v>
      </c>
      <c r="K2264" s="12"/>
      <c r="T2264" s="12"/>
    </row>
    <row r="2265" customFormat="false" ht="12.8" hidden="false" customHeight="false" outlineLevel="0" collapsed="false">
      <c r="A2265" s="1"/>
      <c r="B2265" s="1"/>
      <c r="C2265" s="1"/>
      <c r="G2265" s="1"/>
      <c r="H2265" s="18" t="n">
        <v>6</v>
      </c>
      <c r="K2265" s="12"/>
    </row>
    <row r="2266" customFormat="false" ht="39.75" hidden="false" customHeight="false" outlineLevel="0" collapsed="false">
      <c r="A2266" s="28" t="s">
        <v>19</v>
      </c>
      <c r="B2266" s="28" t="s">
        <v>771</v>
      </c>
      <c r="C2266" s="28" t="s">
        <v>772</v>
      </c>
      <c r="D2266" s="28" t="s">
        <v>773</v>
      </c>
      <c r="E2266" s="28" t="s">
        <v>774</v>
      </c>
      <c r="G2266" s="28" t="s">
        <v>775</v>
      </c>
      <c r="H2266" s="28" t="s">
        <v>776</v>
      </c>
      <c r="J2266" s="28" t="s">
        <v>777</v>
      </c>
      <c r="K2266" s="28" t="s">
        <v>778</v>
      </c>
      <c r="L2266" s="28" t="s">
        <v>779</v>
      </c>
      <c r="M2266" s="28" t="s">
        <v>780</v>
      </c>
      <c r="N2266" s="28" t="s">
        <v>781</v>
      </c>
      <c r="O2266" s="28" t="s">
        <v>782</v>
      </c>
      <c r="P2266" s="28" t="s">
        <v>783</v>
      </c>
      <c r="Q2266" s="28" t="s">
        <v>784</v>
      </c>
      <c r="S2266" s="28" t="s">
        <v>785</v>
      </c>
      <c r="T2266" s="28" t="s">
        <v>786</v>
      </c>
    </row>
    <row r="2267" customFormat="false" ht="12.8" hidden="false" customHeight="false" outlineLevel="0" collapsed="false">
      <c r="A2267" s="29" t="s">
        <v>742</v>
      </c>
      <c r="B2267" s="16" t="s">
        <v>611</v>
      </c>
      <c r="C2267" s="16" t="s">
        <v>613</v>
      </c>
      <c r="D2267" s="18" t="n">
        <v>12</v>
      </c>
      <c r="E2267" s="18" t="n">
        <v>0</v>
      </c>
      <c r="G2267" s="30" t="n">
        <f aca="true">IFERROR(MATCH(TRUE(),INDEX(ISBLANK(OFFSET(G2268,0,1,1,200)),0,0),0)-1,200)</f>
        <v>1</v>
      </c>
      <c r="H2267" s="12" t="s">
        <v>787</v>
      </c>
      <c r="J2267" s="30" t="n">
        <f aca="true">IFERROR(MATCH(TRUE(),INDEX(ISBLANK(OFFSET(J2268,0,1,1,200)),0,0),0)-1,200)</f>
        <v>0</v>
      </c>
      <c r="K2267" s="12"/>
      <c r="L2267" s="31"/>
      <c r="M2267" s="31"/>
      <c r="N2267" s="32" t="s">
        <v>12</v>
      </c>
      <c r="O2267" s="31" t="n">
        <v>1</v>
      </c>
      <c r="P2267" s="30" t="n">
        <f aca="true">IFERROR(MATCH(TRUE(),INDEX(ISBLANK(OFFSET(P2267,0,1,1,200)),0,0),0)-1,200)</f>
        <v>1</v>
      </c>
      <c r="Q2267" s="33" t="n">
        <v>1</v>
      </c>
      <c r="S2267" s="30" t="n">
        <f aca="true">IFERROR(MATCH(TRUE(),INDEX(ISBLANK(OFFSET(S2268,0,1,1,200)),0,0),0)-1,200)</f>
        <v>0</v>
      </c>
      <c r="T2267" s="12"/>
    </row>
    <row r="2268" customFormat="false" ht="12.8" hidden="false" customHeight="false" outlineLevel="0" collapsed="false">
      <c r="A2268" s="1"/>
      <c r="B2268" s="1"/>
      <c r="C2268" s="1"/>
      <c r="G2268" s="1"/>
      <c r="H2268" s="12" t="s">
        <v>788</v>
      </c>
      <c r="K2268" s="12"/>
      <c r="T2268" s="12"/>
    </row>
    <row r="2269" customFormat="false" ht="12.8" hidden="false" customHeight="false" outlineLevel="0" collapsed="false">
      <c r="A2269" s="1"/>
      <c r="B2269" s="1"/>
      <c r="C2269" s="1"/>
      <c r="G2269" s="1"/>
      <c r="H2269" s="18" t="n">
        <v>4</v>
      </c>
      <c r="K2269" s="12"/>
    </row>
    <row r="2270" customFormat="false" ht="39.75" hidden="false" customHeight="false" outlineLevel="0" collapsed="false">
      <c r="A2270" s="28" t="s">
        <v>19</v>
      </c>
      <c r="B2270" s="28" t="s">
        <v>771</v>
      </c>
      <c r="C2270" s="28" t="s">
        <v>772</v>
      </c>
      <c r="D2270" s="28" t="s">
        <v>773</v>
      </c>
      <c r="E2270" s="28" t="s">
        <v>774</v>
      </c>
      <c r="G2270" s="28" t="s">
        <v>775</v>
      </c>
      <c r="H2270" s="28" t="s">
        <v>776</v>
      </c>
      <c r="J2270" s="28" t="s">
        <v>777</v>
      </c>
      <c r="K2270" s="28" t="s">
        <v>778</v>
      </c>
      <c r="L2270" s="28" t="s">
        <v>779</v>
      </c>
      <c r="M2270" s="28" t="s">
        <v>780</v>
      </c>
      <c r="N2270" s="28" t="s">
        <v>781</v>
      </c>
      <c r="O2270" s="28" t="s">
        <v>782</v>
      </c>
      <c r="P2270" s="28" t="s">
        <v>783</v>
      </c>
      <c r="Q2270" s="28" t="s">
        <v>784</v>
      </c>
      <c r="S2270" s="28" t="s">
        <v>785</v>
      </c>
      <c r="T2270" s="28" t="s">
        <v>786</v>
      </c>
    </row>
    <row r="2271" customFormat="false" ht="12.8" hidden="false" customHeight="false" outlineLevel="0" collapsed="false">
      <c r="A2271" s="29" t="s">
        <v>742</v>
      </c>
      <c r="B2271" s="16" t="s">
        <v>617</v>
      </c>
      <c r="C2271" s="16" t="s">
        <v>619</v>
      </c>
      <c r="D2271" s="18" t="n">
        <v>12</v>
      </c>
      <c r="E2271" s="18" t="n">
        <v>0</v>
      </c>
      <c r="G2271" s="30" t="n">
        <f aca="true">IFERROR(MATCH(TRUE(),INDEX(ISBLANK(OFFSET(G2272,0,1,1,200)),0,0),0)-1,200)</f>
        <v>1</v>
      </c>
      <c r="H2271" s="12" t="s">
        <v>787</v>
      </c>
      <c r="J2271" s="30" t="n">
        <f aca="true">IFERROR(MATCH(TRUE(),INDEX(ISBLANK(OFFSET(J2272,0,1,1,200)),0,0),0)-1,200)</f>
        <v>0</v>
      </c>
      <c r="K2271" s="12"/>
      <c r="L2271" s="31"/>
      <c r="M2271" s="31"/>
      <c r="N2271" s="32" t="s">
        <v>12</v>
      </c>
      <c r="O2271" s="31" t="n">
        <v>1</v>
      </c>
      <c r="P2271" s="30" t="n">
        <f aca="true">IFERROR(MATCH(TRUE(),INDEX(ISBLANK(OFFSET(P2271,0,1,1,200)),0,0),0)-1,200)</f>
        <v>1</v>
      </c>
      <c r="Q2271" s="33" t="n">
        <v>1</v>
      </c>
      <c r="S2271" s="30" t="n">
        <f aca="true">IFERROR(MATCH(TRUE(),INDEX(ISBLANK(OFFSET(S2272,0,1,1,200)),0,0),0)-1,200)</f>
        <v>0</v>
      </c>
      <c r="T2271" s="12"/>
    </row>
    <row r="2272" customFormat="false" ht="12.8" hidden="false" customHeight="false" outlineLevel="0" collapsed="false">
      <c r="A2272" s="1"/>
      <c r="B2272" s="1"/>
      <c r="C2272" s="1"/>
      <c r="G2272" s="1"/>
      <c r="H2272" s="12" t="s">
        <v>788</v>
      </c>
      <c r="K2272" s="12"/>
      <c r="T2272" s="12"/>
    </row>
    <row r="2273" customFormat="false" ht="12.8" hidden="false" customHeight="false" outlineLevel="0" collapsed="false">
      <c r="A2273" s="1"/>
      <c r="B2273" s="1"/>
      <c r="C2273" s="1"/>
      <c r="G2273" s="1"/>
      <c r="H2273" s="18" t="n">
        <v>4</v>
      </c>
      <c r="K2273" s="12"/>
    </row>
    <row r="2274" customFormat="false" ht="39.75" hidden="false" customHeight="false" outlineLevel="0" collapsed="false">
      <c r="A2274" s="28" t="s">
        <v>19</v>
      </c>
      <c r="B2274" s="28" t="s">
        <v>771</v>
      </c>
      <c r="C2274" s="28" t="s">
        <v>772</v>
      </c>
      <c r="D2274" s="28" t="s">
        <v>773</v>
      </c>
      <c r="E2274" s="28" t="s">
        <v>774</v>
      </c>
      <c r="G2274" s="28" t="s">
        <v>775</v>
      </c>
      <c r="H2274" s="28" t="s">
        <v>776</v>
      </c>
      <c r="J2274" s="28" t="s">
        <v>777</v>
      </c>
      <c r="K2274" s="28" t="s">
        <v>778</v>
      </c>
      <c r="L2274" s="28" t="s">
        <v>779</v>
      </c>
      <c r="M2274" s="28" t="s">
        <v>780</v>
      </c>
      <c r="N2274" s="28" t="s">
        <v>781</v>
      </c>
      <c r="O2274" s="28" t="s">
        <v>782</v>
      </c>
      <c r="P2274" s="28" t="s">
        <v>783</v>
      </c>
      <c r="Q2274" s="28" t="s">
        <v>784</v>
      </c>
      <c r="S2274" s="28" t="s">
        <v>785</v>
      </c>
      <c r="T2274" s="28" t="s">
        <v>786</v>
      </c>
    </row>
    <row r="2275" customFormat="false" ht="12.8" hidden="false" customHeight="false" outlineLevel="0" collapsed="false">
      <c r="A2275" s="29" t="s">
        <v>742</v>
      </c>
      <c r="B2275" s="16" t="s">
        <v>623</v>
      </c>
      <c r="C2275" s="16" t="s">
        <v>625</v>
      </c>
      <c r="D2275" s="18" t="n">
        <v>12</v>
      </c>
      <c r="E2275" s="18" t="n">
        <v>0</v>
      </c>
      <c r="G2275" s="30" t="n">
        <f aca="true">IFERROR(MATCH(TRUE(),INDEX(ISBLANK(OFFSET(G2276,0,1,1,200)),0,0),0)-1,200)</f>
        <v>1</v>
      </c>
      <c r="H2275" s="12" t="s">
        <v>787</v>
      </c>
      <c r="J2275" s="30" t="n">
        <f aca="true">IFERROR(MATCH(TRUE(),INDEX(ISBLANK(OFFSET(J2276,0,1,1,200)),0,0),0)-1,200)</f>
        <v>0</v>
      </c>
      <c r="K2275" s="12"/>
      <c r="L2275" s="31"/>
      <c r="M2275" s="31"/>
      <c r="N2275" s="32" t="s">
        <v>12</v>
      </c>
      <c r="O2275" s="31" t="n">
        <v>1</v>
      </c>
      <c r="P2275" s="30" t="n">
        <f aca="true">IFERROR(MATCH(TRUE(),INDEX(ISBLANK(OFFSET(P2275,0,1,1,200)),0,0),0)-1,200)</f>
        <v>1</v>
      </c>
      <c r="Q2275" s="33" t="n">
        <v>1</v>
      </c>
      <c r="S2275" s="30" t="n">
        <f aca="true">IFERROR(MATCH(TRUE(),INDEX(ISBLANK(OFFSET(S2276,0,1,1,200)),0,0),0)-1,200)</f>
        <v>0</v>
      </c>
      <c r="T2275" s="12"/>
    </row>
    <row r="2276" customFormat="false" ht="12.8" hidden="false" customHeight="false" outlineLevel="0" collapsed="false">
      <c r="A2276" s="1"/>
      <c r="B2276" s="1"/>
      <c r="C2276" s="1"/>
      <c r="G2276" s="1"/>
      <c r="H2276" s="12" t="s">
        <v>788</v>
      </c>
      <c r="K2276" s="12"/>
      <c r="T2276" s="12"/>
    </row>
    <row r="2277" customFormat="false" ht="12.8" hidden="false" customHeight="false" outlineLevel="0" collapsed="false">
      <c r="A2277" s="1"/>
      <c r="B2277" s="1"/>
      <c r="C2277" s="1"/>
      <c r="G2277" s="1"/>
      <c r="H2277" s="18" t="n">
        <v>19</v>
      </c>
      <c r="K2277" s="12"/>
    </row>
    <row r="2278" customFormat="false" ht="39.75" hidden="false" customHeight="false" outlineLevel="0" collapsed="false">
      <c r="A2278" s="28" t="s">
        <v>19</v>
      </c>
      <c r="B2278" s="28" t="s">
        <v>771</v>
      </c>
      <c r="C2278" s="28" t="s">
        <v>772</v>
      </c>
      <c r="D2278" s="28" t="s">
        <v>773</v>
      </c>
      <c r="E2278" s="28" t="s">
        <v>774</v>
      </c>
      <c r="G2278" s="28" t="s">
        <v>775</v>
      </c>
      <c r="H2278" s="28" t="s">
        <v>776</v>
      </c>
      <c r="J2278" s="28" t="s">
        <v>777</v>
      </c>
      <c r="K2278" s="28" t="s">
        <v>778</v>
      </c>
      <c r="L2278" s="28" t="s">
        <v>779</v>
      </c>
      <c r="M2278" s="28" t="s">
        <v>780</v>
      </c>
      <c r="N2278" s="28" t="s">
        <v>781</v>
      </c>
      <c r="O2278" s="28" t="s">
        <v>782</v>
      </c>
      <c r="P2278" s="28" t="s">
        <v>783</v>
      </c>
      <c r="Q2278" s="28" t="s">
        <v>784</v>
      </c>
      <c r="S2278" s="28" t="s">
        <v>785</v>
      </c>
      <c r="T2278" s="28" t="s">
        <v>786</v>
      </c>
    </row>
    <row r="2279" customFormat="false" ht="12.8" hidden="false" customHeight="false" outlineLevel="0" collapsed="false">
      <c r="A2279" s="29" t="s">
        <v>742</v>
      </c>
      <c r="B2279" s="16" t="s">
        <v>635</v>
      </c>
      <c r="C2279" s="16" t="s">
        <v>637</v>
      </c>
      <c r="D2279" s="18" t="n">
        <v>12</v>
      </c>
      <c r="E2279" s="18" t="n">
        <v>0</v>
      </c>
      <c r="G2279" s="30" t="n">
        <f aca="true">IFERROR(MATCH(TRUE(),INDEX(ISBLANK(OFFSET(G2280,0,1,1,200)),0,0),0)-1,200)</f>
        <v>1</v>
      </c>
      <c r="H2279" s="12" t="s">
        <v>787</v>
      </c>
      <c r="J2279" s="30" t="n">
        <f aca="true">IFERROR(MATCH(TRUE(),INDEX(ISBLANK(OFFSET(J2280,0,1,1,200)),0,0),0)-1,200)</f>
        <v>0</v>
      </c>
      <c r="K2279" s="12"/>
      <c r="L2279" s="31"/>
      <c r="M2279" s="31"/>
      <c r="N2279" s="32" t="s">
        <v>12</v>
      </c>
      <c r="O2279" s="31" t="n">
        <v>1</v>
      </c>
      <c r="P2279" s="30" t="n">
        <f aca="true">IFERROR(MATCH(TRUE(),INDEX(ISBLANK(OFFSET(P2279,0,1,1,200)),0,0),0)-1,200)</f>
        <v>1</v>
      </c>
      <c r="Q2279" s="33" t="n">
        <v>1</v>
      </c>
      <c r="S2279" s="30" t="n">
        <f aca="true">IFERROR(MATCH(TRUE(),INDEX(ISBLANK(OFFSET(S2280,0,1,1,200)),0,0),0)-1,200)</f>
        <v>0</v>
      </c>
      <c r="T2279" s="12"/>
    </row>
    <row r="2280" customFormat="false" ht="12.8" hidden="false" customHeight="false" outlineLevel="0" collapsed="false">
      <c r="A2280" s="1"/>
      <c r="B2280" s="1"/>
      <c r="C2280" s="1"/>
      <c r="G2280" s="1"/>
      <c r="H2280" s="12" t="s">
        <v>788</v>
      </c>
      <c r="K2280" s="12"/>
      <c r="T2280" s="12"/>
    </row>
    <row r="2281" customFormat="false" ht="12.8" hidden="false" customHeight="false" outlineLevel="0" collapsed="false">
      <c r="A2281" s="1"/>
      <c r="B2281" s="1"/>
      <c r="C2281" s="1"/>
      <c r="G2281" s="1"/>
      <c r="H2281" s="18" t="n">
        <v>6</v>
      </c>
      <c r="K2281" s="12"/>
    </row>
    <row r="2282" customFormat="false" ht="39.75" hidden="false" customHeight="false" outlineLevel="0" collapsed="false">
      <c r="A2282" s="28" t="s">
        <v>19</v>
      </c>
      <c r="B2282" s="28" t="s">
        <v>771</v>
      </c>
      <c r="C2282" s="28" t="s">
        <v>772</v>
      </c>
      <c r="D2282" s="28" t="s">
        <v>773</v>
      </c>
      <c r="E2282" s="28" t="s">
        <v>774</v>
      </c>
      <c r="G2282" s="28" t="s">
        <v>775</v>
      </c>
      <c r="H2282" s="28" t="s">
        <v>776</v>
      </c>
      <c r="J2282" s="28" t="s">
        <v>777</v>
      </c>
      <c r="K2282" s="28" t="s">
        <v>778</v>
      </c>
      <c r="L2282" s="28" t="s">
        <v>779</v>
      </c>
      <c r="M2282" s="28" t="s">
        <v>780</v>
      </c>
      <c r="N2282" s="28" t="s">
        <v>781</v>
      </c>
      <c r="O2282" s="28" t="s">
        <v>782</v>
      </c>
      <c r="P2282" s="28" t="s">
        <v>783</v>
      </c>
      <c r="Q2282" s="28" t="s">
        <v>784</v>
      </c>
      <c r="S2282" s="28" t="s">
        <v>785</v>
      </c>
      <c r="T2282" s="28" t="s">
        <v>786</v>
      </c>
    </row>
    <row r="2283" customFormat="false" ht="12.8" hidden="false" customHeight="false" outlineLevel="0" collapsed="false">
      <c r="A2283" s="29" t="s">
        <v>742</v>
      </c>
      <c r="B2283" s="16" t="s">
        <v>641</v>
      </c>
      <c r="C2283" s="16" t="s">
        <v>643</v>
      </c>
      <c r="D2283" s="18" t="n">
        <v>12</v>
      </c>
      <c r="E2283" s="18" t="n">
        <v>0</v>
      </c>
      <c r="G2283" s="30" t="n">
        <f aca="true">IFERROR(MATCH(TRUE(),INDEX(ISBLANK(OFFSET(G2284,0,1,1,200)),0,0),0)-1,200)</f>
        <v>1</v>
      </c>
      <c r="H2283" s="12" t="s">
        <v>787</v>
      </c>
      <c r="J2283" s="30" t="n">
        <f aca="true">IFERROR(MATCH(TRUE(),INDEX(ISBLANK(OFFSET(J2284,0,1,1,200)),0,0),0)-1,200)</f>
        <v>0</v>
      </c>
      <c r="K2283" s="12"/>
      <c r="L2283" s="31"/>
      <c r="M2283" s="31"/>
      <c r="N2283" s="32" t="s">
        <v>12</v>
      </c>
      <c r="O2283" s="31" t="n">
        <v>1</v>
      </c>
      <c r="P2283" s="30" t="n">
        <f aca="true">IFERROR(MATCH(TRUE(),INDEX(ISBLANK(OFFSET(P2283,0,1,1,200)),0,0),0)-1,200)</f>
        <v>1</v>
      </c>
      <c r="Q2283" s="33" t="n">
        <v>1</v>
      </c>
      <c r="S2283" s="30" t="n">
        <f aca="true">IFERROR(MATCH(TRUE(),INDEX(ISBLANK(OFFSET(S2284,0,1,1,200)),0,0),0)-1,200)</f>
        <v>0</v>
      </c>
      <c r="T2283" s="12"/>
    </row>
    <row r="2284" customFormat="false" ht="12.8" hidden="false" customHeight="false" outlineLevel="0" collapsed="false">
      <c r="A2284" s="1"/>
      <c r="B2284" s="1"/>
      <c r="C2284" s="1"/>
      <c r="G2284" s="1"/>
      <c r="H2284" s="12" t="s">
        <v>788</v>
      </c>
      <c r="K2284" s="12"/>
      <c r="T2284" s="12"/>
    </row>
    <row r="2285" customFormat="false" ht="12.8" hidden="false" customHeight="false" outlineLevel="0" collapsed="false">
      <c r="A2285" s="1"/>
      <c r="B2285" s="1"/>
      <c r="C2285" s="1"/>
      <c r="G2285" s="1"/>
      <c r="H2285" s="18" t="n">
        <v>6</v>
      </c>
      <c r="K2285" s="12"/>
    </row>
  </sheetData>
  <autoFilter ref="A6:T2285"/>
  <mergeCells count="1">
    <mergeCell ref="A1:B1"/>
  </mergeCells>
  <conditionalFormatting sqref="B3">
    <cfRule type="expression" priority="2" aboveAverage="0" equalAverage="0" bottom="0" percent="0" rank="0" text="" dxfId="0">
      <formula>$B3=$B4</formula>
    </cfRule>
    <cfRule type="expression" priority="3" aboveAverage="0" equalAverage="0" bottom="0" percent="0" rank="0" text="" dxfId="0">
      <formula>$B3*0.95&lt;=$B4</formula>
    </cfRule>
  </conditionalFormatting>
  <conditionalFormatting sqref="N7">
    <cfRule type="expression" priority="4" aboveAverage="0" equalAverage="0" bottom="0" percent="0" rank="0" text="" dxfId="0">
      <formula>ISBLANK(M7)</formula>
    </cfRule>
  </conditionalFormatting>
  <conditionalFormatting sqref="N11">
    <cfRule type="expression" priority="5" aboveAverage="0" equalAverage="0" bottom="0" percent="0" rank="0" text="" dxfId="0">
      <formula>ISBLANK(M11)</formula>
    </cfRule>
  </conditionalFormatting>
  <conditionalFormatting sqref="N15">
    <cfRule type="expression" priority="6" aboveAverage="0" equalAverage="0" bottom="0" percent="0" rank="0" text="" dxfId="0">
      <formula>ISBLANK(M15)</formula>
    </cfRule>
  </conditionalFormatting>
  <conditionalFormatting sqref="N19">
    <cfRule type="expression" priority="7" aboveAverage="0" equalAverage="0" bottom="0" percent="0" rank="0" text="" dxfId="0">
      <formula>ISBLANK(M19)</formula>
    </cfRule>
  </conditionalFormatting>
  <conditionalFormatting sqref="N23">
    <cfRule type="expression" priority="8" aboveAverage="0" equalAverage="0" bottom="0" percent="0" rank="0" text="" dxfId="0">
      <formula>ISBLANK(M23)</formula>
    </cfRule>
  </conditionalFormatting>
  <conditionalFormatting sqref="N27">
    <cfRule type="expression" priority="9" aboveAverage="0" equalAverage="0" bottom="0" percent="0" rank="0" text="" dxfId="0">
      <formula>ISBLANK(M27)</formula>
    </cfRule>
  </conditionalFormatting>
  <conditionalFormatting sqref="N31">
    <cfRule type="expression" priority="10" aboveAverage="0" equalAverage="0" bottom="0" percent="0" rank="0" text="" dxfId="0">
      <formula>ISBLANK(M31)</formula>
    </cfRule>
  </conditionalFormatting>
  <conditionalFormatting sqref="N35">
    <cfRule type="expression" priority="11" aboveAverage="0" equalAverage="0" bottom="0" percent="0" rank="0" text="" dxfId="0">
      <formula>ISBLANK(M35)</formula>
    </cfRule>
  </conditionalFormatting>
  <conditionalFormatting sqref="N39">
    <cfRule type="expression" priority="12" aboveAverage="0" equalAverage="0" bottom="0" percent="0" rank="0" text="" dxfId="0">
      <formula>ISBLANK(M39)</formula>
    </cfRule>
  </conditionalFormatting>
  <conditionalFormatting sqref="N43">
    <cfRule type="expression" priority="13" aboveAverage="0" equalAverage="0" bottom="0" percent="0" rank="0" text="" dxfId="0">
      <formula>ISBLANK(M43)</formula>
    </cfRule>
  </conditionalFormatting>
  <conditionalFormatting sqref="N47">
    <cfRule type="expression" priority="14" aboveAverage="0" equalAverage="0" bottom="0" percent="0" rank="0" text="" dxfId="0">
      <formula>ISBLANK(M47)</formula>
    </cfRule>
  </conditionalFormatting>
  <conditionalFormatting sqref="N51">
    <cfRule type="expression" priority="15" aboveAverage="0" equalAverage="0" bottom="0" percent="0" rank="0" text="" dxfId="0">
      <formula>ISBLANK(M51)</formula>
    </cfRule>
  </conditionalFormatting>
  <conditionalFormatting sqref="N55">
    <cfRule type="expression" priority="16" aboveAverage="0" equalAverage="0" bottom="0" percent="0" rank="0" text="" dxfId="0">
      <formula>ISBLANK(M55)</formula>
    </cfRule>
  </conditionalFormatting>
  <conditionalFormatting sqref="N59">
    <cfRule type="expression" priority="17" aboveAverage="0" equalAverage="0" bottom="0" percent="0" rank="0" text="" dxfId="0">
      <formula>ISBLANK(M59)</formula>
    </cfRule>
  </conditionalFormatting>
  <conditionalFormatting sqref="N63">
    <cfRule type="expression" priority="18" aboveAverage="0" equalAverage="0" bottom="0" percent="0" rank="0" text="" dxfId="0">
      <formula>ISBLANK(M63)</formula>
    </cfRule>
  </conditionalFormatting>
  <conditionalFormatting sqref="N67">
    <cfRule type="expression" priority="19" aboveAverage="0" equalAverage="0" bottom="0" percent="0" rank="0" text="" dxfId="0">
      <formula>ISBLANK(M67)</formula>
    </cfRule>
  </conditionalFormatting>
  <conditionalFormatting sqref="N71">
    <cfRule type="expression" priority="20" aboveAverage="0" equalAverage="0" bottom="0" percent="0" rank="0" text="" dxfId="0">
      <formula>ISBLANK(M71)</formula>
    </cfRule>
  </conditionalFormatting>
  <conditionalFormatting sqref="N75">
    <cfRule type="expression" priority="21" aboveAverage="0" equalAverage="0" bottom="0" percent="0" rank="0" text="" dxfId="0">
      <formula>ISBLANK(M75)</formula>
    </cfRule>
  </conditionalFormatting>
  <conditionalFormatting sqref="N79">
    <cfRule type="expression" priority="22" aboveAverage="0" equalAverage="0" bottom="0" percent="0" rank="0" text="" dxfId="0">
      <formula>ISBLANK(M79)</formula>
    </cfRule>
  </conditionalFormatting>
  <conditionalFormatting sqref="N83">
    <cfRule type="expression" priority="23" aboveAverage="0" equalAverage="0" bottom="0" percent="0" rank="0" text="" dxfId="0">
      <formula>ISBLANK(M83)</formula>
    </cfRule>
  </conditionalFormatting>
  <conditionalFormatting sqref="N87">
    <cfRule type="expression" priority="24" aboveAverage="0" equalAverage="0" bottom="0" percent="0" rank="0" text="" dxfId="0">
      <formula>ISBLANK(M87)</formula>
    </cfRule>
  </conditionalFormatting>
  <conditionalFormatting sqref="N91">
    <cfRule type="expression" priority="25" aboveAverage="0" equalAverage="0" bottom="0" percent="0" rank="0" text="" dxfId="0">
      <formula>ISBLANK(M91)</formula>
    </cfRule>
  </conditionalFormatting>
  <conditionalFormatting sqref="N95">
    <cfRule type="expression" priority="26" aboveAverage="0" equalAverage="0" bottom="0" percent="0" rank="0" text="" dxfId="0">
      <formula>ISBLANK(M95)</formula>
    </cfRule>
  </conditionalFormatting>
  <conditionalFormatting sqref="N99">
    <cfRule type="expression" priority="27" aboveAverage="0" equalAverage="0" bottom="0" percent="0" rank="0" text="" dxfId="0">
      <formula>ISBLANK(M99)</formula>
    </cfRule>
  </conditionalFormatting>
  <conditionalFormatting sqref="N103">
    <cfRule type="expression" priority="28" aboveAverage="0" equalAverage="0" bottom="0" percent="0" rank="0" text="" dxfId="0">
      <formula>ISBLANK(M103)</formula>
    </cfRule>
  </conditionalFormatting>
  <conditionalFormatting sqref="N107">
    <cfRule type="expression" priority="29" aboveAverage="0" equalAverage="0" bottom="0" percent="0" rank="0" text="" dxfId="0">
      <formula>ISBLANK(M107)</formula>
    </cfRule>
  </conditionalFormatting>
  <conditionalFormatting sqref="N111">
    <cfRule type="expression" priority="30" aboveAverage="0" equalAverage="0" bottom="0" percent="0" rank="0" text="" dxfId="0">
      <formula>ISBLANK(M111)</formula>
    </cfRule>
  </conditionalFormatting>
  <conditionalFormatting sqref="N115">
    <cfRule type="expression" priority="31" aboveAverage="0" equalAverage="0" bottom="0" percent="0" rank="0" text="" dxfId="0">
      <formula>ISBLANK(M115)</formula>
    </cfRule>
  </conditionalFormatting>
  <conditionalFormatting sqref="N119">
    <cfRule type="expression" priority="32" aboveAverage="0" equalAverage="0" bottom="0" percent="0" rank="0" text="" dxfId="0">
      <formula>ISBLANK(M119)</formula>
    </cfRule>
  </conditionalFormatting>
  <conditionalFormatting sqref="N123">
    <cfRule type="expression" priority="33" aboveAverage="0" equalAverage="0" bottom="0" percent="0" rank="0" text="" dxfId="0">
      <formula>ISBLANK(M123)</formula>
    </cfRule>
  </conditionalFormatting>
  <conditionalFormatting sqref="N127">
    <cfRule type="expression" priority="34" aboveAverage="0" equalAverage="0" bottom="0" percent="0" rank="0" text="" dxfId="0">
      <formula>ISBLANK(M127)</formula>
    </cfRule>
  </conditionalFormatting>
  <conditionalFormatting sqref="N131">
    <cfRule type="expression" priority="35" aboveAverage="0" equalAverage="0" bottom="0" percent="0" rank="0" text="" dxfId="0">
      <formula>ISBLANK(M131)</formula>
    </cfRule>
  </conditionalFormatting>
  <conditionalFormatting sqref="N135">
    <cfRule type="expression" priority="36" aboveAverage="0" equalAverage="0" bottom="0" percent="0" rank="0" text="" dxfId="0">
      <formula>ISBLANK(M135)</formula>
    </cfRule>
  </conditionalFormatting>
  <conditionalFormatting sqref="N139">
    <cfRule type="expression" priority="37" aboveAverage="0" equalAverage="0" bottom="0" percent="0" rank="0" text="" dxfId="0">
      <formula>ISBLANK(M139)</formula>
    </cfRule>
  </conditionalFormatting>
  <conditionalFormatting sqref="N143">
    <cfRule type="expression" priority="38" aboveAverage="0" equalAverage="0" bottom="0" percent="0" rank="0" text="" dxfId="0">
      <formula>ISBLANK(M143)</formula>
    </cfRule>
  </conditionalFormatting>
  <conditionalFormatting sqref="N147">
    <cfRule type="expression" priority="39" aboveAverage="0" equalAverage="0" bottom="0" percent="0" rank="0" text="" dxfId="0">
      <formula>ISBLANK(M147)</formula>
    </cfRule>
  </conditionalFormatting>
  <conditionalFormatting sqref="N151">
    <cfRule type="expression" priority="40" aboveAverage="0" equalAverage="0" bottom="0" percent="0" rank="0" text="" dxfId="0">
      <formula>ISBLANK(M151)</formula>
    </cfRule>
  </conditionalFormatting>
  <conditionalFormatting sqref="N155">
    <cfRule type="expression" priority="41" aboveAverage="0" equalAverage="0" bottom="0" percent="0" rank="0" text="" dxfId="0">
      <formula>ISBLANK(M155)</formula>
    </cfRule>
  </conditionalFormatting>
  <conditionalFormatting sqref="N159">
    <cfRule type="expression" priority="42" aboveAverage="0" equalAverage="0" bottom="0" percent="0" rank="0" text="" dxfId="0">
      <formula>ISBLANK(M159)</formula>
    </cfRule>
  </conditionalFormatting>
  <conditionalFormatting sqref="N163">
    <cfRule type="expression" priority="43" aboveAverage="0" equalAverage="0" bottom="0" percent="0" rank="0" text="" dxfId="0">
      <formula>ISBLANK(M163)</formula>
    </cfRule>
  </conditionalFormatting>
  <conditionalFormatting sqref="N167">
    <cfRule type="expression" priority="44" aboveAverage="0" equalAverage="0" bottom="0" percent="0" rank="0" text="" dxfId="0">
      <formula>ISBLANK(M167)</formula>
    </cfRule>
  </conditionalFormatting>
  <conditionalFormatting sqref="N171">
    <cfRule type="expression" priority="45" aboveAverage="0" equalAverage="0" bottom="0" percent="0" rank="0" text="" dxfId="0">
      <formula>ISBLANK(M171)</formula>
    </cfRule>
  </conditionalFormatting>
  <conditionalFormatting sqref="N175">
    <cfRule type="expression" priority="46" aboveAverage="0" equalAverage="0" bottom="0" percent="0" rank="0" text="" dxfId="0">
      <formula>ISBLANK(M175)</formula>
    </cfRule>
  </conditionalFormatting>
  <conditionalFormatting sqref="N179">
    <cfRule type="expression" priority="47" aboveAverage="0" equalAverage="0" bottom="0" percent="0" rank="0" text="" dxfId="0">
      <formula>ISBLANK(M179)</formula>
    </cfRule>
  </conditionalFormatting>
  <conditionalFormatting sqref="N183">
    <cfRule type="expression" priority="48" aboveAverage="0" equalAverage="0" bottom="0" percent="0" rank="0" text="" dxfId="0">
      <formula>ISBLANK(M183)</formula>
    </cfRule>
  </conditionalFormatting>
  <conditionalFormatting sqref="N187">
    <cfRule type="expression" priority="49" aboveAverage="0" equalAverage="0" bottom="0" percent="0" rank="0" text="" dxfId="0">
      <formula>ISBLANK(M187)</formula>
    </cfRule>
  </conditionalFormatting>
  <conditionalFormatting sqref="N191">
    <cfRule type="expression" priority="50" aboveAverage="0" equalAverage="0" bottom="0" percent="0" rank="0" text="" dxfId="0">
      <formula>ISBLANK(M191)</formula>
    </cfRule>
  </conditionalFormatting>
  <conditionalFormatting sqref="N195">
    <cfRule type="expression" priority="51" aboveAverage="0" equalAverage="0" bottom="0" percent="0" rank="0" text="" dxfId="0">
      <formula>ISBLANK(M195)</formula>
    </cfRule>
  </conditionalFormatting>
  <conditionalFormatting sqref="N199">
    <cfRule type="expression" priority="52" aboveAverage="0" equalAverage="0" bottom="0" percent="0" rank="0" text="" dxfId="0">
      <formula>ISBLANK(M199)</formula>
    </cfRule>
  </conditionalFormatting>
  <conditionalFormatting sqref="N203">
    <cfRule type="expression" priority="53" aboveAverage="0" equalAverage="0" bottom="0" percent="0" rank="0" text="" dxfId="0">
      <formula>ISBLANK(M203)</formula>
    </cfRule>
  </conditionalFormatting>
  <conditionalFormatting sqref="N207">
    <cfRule type="expression" priority="54" aboveAverage="0" equalAverage="0" bottom="0" percent="0" rank="0" text="" dxfId="0">
      <formula>ISBLANK(M207)</formula>
    </cfRule>
  </conditionalFormatting>
  <conditionalFormatting sqref="N211">
    <cfRule type="expression" priority="55" aboveAverage="0" equalAverage="0" bottom="0" percent="0" rank="0" text="" dxfId="0">
      <formula>ISBLANK(M211)</formula>
    </cfRule>
  </conditionalFormatting>
  <conditionalFormatting sqref="N215">
    <cfRule type="expression" priority="56" aboveAverage="0" equalAverage="0" bottom="0" percent="0" rank="0" text="" dxfId="0">
      <formula>ISBLANK(M215)</formula>
    </cfRule>
  </conditionalFormatting>
  <conditionalFormatting sqref="N219">
    <cfRule type="expression" priority="57" aboveAverage="0" equalAverage="0" bottom="0" percent="0" rank="0" text="" dxfId="0">
      <formula>ISBLANK(M219)</formula>
    </cfRule>
  </conditionalFormatting>
  <conditionalFormatting sqref="N223">
    <cfRule type="expression" priority="58" aboveAverage="0" equalAverage="0" bottom="0" percent="0" rank="0" text="" dxfId="0">
      <formula>ISBLANK(M223)</formula>
    </cfRule>
  </conditionalFormatting>
  <conditionalFormatting sqref="N227">
    <cfRule type="expression" priority="59" aboveAverage="0" equalAverage="0" bottom="0" percent="0" rank="0" text="" dxfId="0">
      <formula>ISBLANK(M227)</formula>
    </cfRule>
  </conditionalFormatting>
  <conditionalFormatting sqref="N231">
    <cfRule type="expression" priority="60" aboveAverage="0" equalAverage="0" bottom="0" percent="0" rank="0" text="" dxfId="0">
      <formula>ISBLANK(M231)</formula>
    </cfRule>
  </conditionalFormatting>
  <conditionalFormatting sqref="N235">
    <cfRule type="expression" priority="61" aboveAverage="0" equalAverage="0" bottom="0" percent="0" rank="0" text="" dxfId="0">
      <formula>ISBLANK(M235)</formula>
    </cfRule>
  </conditionalFormatting>
  <conditionalFormatting sqref="N239">
    <cfRule type="expression" priority="62" aboveAverage="0" equalAverage="0" bottom="0" percent="0" rank="0" text="" dxfId="0">
      <formula>ISBLANK(M239)</formula>
    </cfRule>
  </conditionalFormatting>
  <conditionalFormatting sqref="N243">
    <cfRule type="expression" priority="63" aboveAverage="0" equalAverage="0" bottom="0" percent="0" rank="0" text="" dxfId="0">
      <formula>ISBLANK(M243)</formula>
    </cfRule>
  </conditionalFormatting>
  <conditionalFormatting sqref="N247">
    <cfRule type="expression" priority="64" aboveAverage="0" equalAverage="0" bottom="0" percent="0" rank="0" text="" dxfId="0">
      <formula>ISBLANK(M247)</formula>
    </cfRule>
  </conditionalFormatting>
  <conditionalFormatting sqref="N251">
    <cfRule type="expression" priority="65" aboveAverage="0" equalAverage="0" bottom="0" percent="0" rank="0" text="" dxfId="0">
      <formula>ISBLANK(M251)</formula>
    </cfRule>
  </conditionalFormatting>
  <conditionalFormatting sqref="N255">
    <cfRule type="expression" priority="66" aboveAverage="0" equalAverage="0" bottom="0" percent="0" rank="0" text="" dxfId="0">
      <formula>ISBLANK(M255)</formula>
    </cfRule>
  </conditionalFormatting>
  <conditionalFormatting sqref="N259">
    <cfRule type="expression" priority="67" aboveAverage="0" equalAverage="0" bottom="0" percent="0" rank="0" text="" dxfId="0">
      <formula>ISBLANK(M259)</formula>
    </cfRule>
  </conditionalFormatting>
  <conditionalFormatting sqref="N263">
    <cfRule type="expression" priority="68" aboveAverage="0" equalAverage="0" bottom="0" percent="0" rank="0" text="" dxfId="0">
      <formula>ISBLANK(M263)</formula>
    </cfRule>
  </conditionalFormatting>
  <conditionalFormatting sqref="N267">
    <cfRule type="expression" priority="69" aboveAverage="0" equalAverage="0" bottom="0" percent="0" rank="0" text="" dxfId="0">
      <formula>ISBLANK(M267)</formula>
    </cfRule>
  </conditionalFormatting>
  <conditionalFormatting sqref="N271">
    <cfRule type="expression" priority="70" aboveAverage="0" equalAverage="0" bottom="0" percent="0" rank="0" text="" dxfId="0">
      <formula>ISBLANK(M271)</formula>
    </cfRule>
  </conditionalFormatting>
  <conditionalFormatting sqref="N275">
    <cfRule type="expression" priority="71" aboveAverage="0" equalAverage="0" bottom="0" percent="0" rank="0" text="" dxfId="0">
      <formula>ISBLANK(M275)</formula>
    </cfRule>
  </conditionalFormatting>
  <conditionalFormatting sqref="N279">
    <cfRule type="expression" priority="72" aboveAverage="0" equalAverage="0" bottom="0" percent="0" rank="0" text="" dxfId="0">
      <formula>ISBLANK(M279)</formula>
    </cfRule>
  </conditionalFormatting>
  <conditionalFormatting sqref="N283">
    <cfRule type="expression" priority="73" aboveAverage="0" equalAverage="0" bottom="0" percent="0" rank="0" text="" dxfId="0">
      <formula>ISBLANK(M283)</formula>
    </cfRule>
  </conditionalFormatting>
  <conditionalFormatting sqref="N287">
    <cfRule type="expression" priority="74" aboveAverage="0" equalAverage="0" bottom="0" percent="0" rank="0" text="" dxfId="0">
      <formula>ISBLANK(M287)</formula>
    </cfRule>
  </conditionalFormatting>
  <conditionalFormatting sqref="N291">
    <cfRule type="expression" priority="75" aboveAverage="0" equalAverage="0" bottom="0" percent="0" rank="0" text="" dxfId="0">
      <formula>ISBLANK(M291)</formula>
    </cfRule>
  </conditionalFormatting>
  <conditionalFormatting sqref="N295">
    <cfRule type="expression" priority="76" aboveAverage="0" equalAverage="0" bottom="0" percent="0" rank="0" text="" dxfId="0">
      <formula>ISBLANK(M295)</formula>
    </cfRule>
  </conditionalFormatting>
  <conditionalFormatting sqref="N299">
    <cfRule type="expression" priority="77" aboveAverage="0" equalAverage="0" bottom="0" percent="0" rank="0" text="" dxfId="0">
      <formula>ISBLANK(M299)</formula>
    </cfRule>
  </conditionalFormatting>
  <conditionalFormatting sqref="N303">
    <cfRule type="expression" priority="78" aboveAverage="0" equalAverage="0" bottom="0" percent="0" rank="0" text="" dxfId="0">
      <formula>ISBLANK(M303)</formula>
    </cfRule>
  </conditionalFormatting>
  <conditionalFormatting sqref="N307">
    <cfRule type="expression" priority="79" aboveAverage="0" equalAverage="0" bottom="0" percent="0" rank="0" text="" dxfId="0">
      <formula>ISBLANK(M307)</formula>
    </cfRule>
  </conditionalFormatting>
  <conditionalFormatting sqref="N311">
    <cfRule type="expression" priority="80" aboveAverage="0" equalAverage="0" bottom="0" percent="0" rank="0" text="" dxfId="0">
      <formula>ISBLANK(M311)</formula>
    </cfRule>
  </conditionalFormatting>
  <conditionalFormatting sqref="N315">
    <cfRule type="expression" priority="81" aboveAverage="0" equalAverage="0" bottom="0" percent="0" rank="0" text="" dxfId="0">
      <formula>ISBLANK(M315)</formula>
    </cfRule>
  </conditionalFormatting>
  <conditionalFormatting sqref="N319">
    <cfRule type="expression" priority="82" aboveAverage="0" equalAverage="0" bottom="0" percent="0" rank="0" text="" dxfId="0">
      <formula>ISBLANK(M319)</formula>
    </cfRule>
  </conditionalFormatting>
  <conditionalFormatting sqref="N323">
    <cfRule type="expression" priority="83" aboveAverage="0" equalAverage="0" bottom="0" percent="0" rank="0" text="" dxfId="0">
      <formula>ISBLANK(M323)</formula>
    </cfRule>
  </conditionalFormatting>
  <conditionalFormatting sqref="N327">
    <cfRule type="expression" priority="84" aboveAverage="0" equalAverage="0" bottom="0" percent="0" rank="0" text="" dxfId="0">
      <formula>ISBLANK(M327)</formula>
    </cfRule>
  </conditionalFormatting>
  <conditionalFormatting sqref="N331">
    <cfRule type="expression" priority="85" aboveAverage="0" equalAverage="0" bottom="0" percent="0" rank="0" text="" dxfId="0">
      <formula>ISBLANK(M331)</formula>
    </cfRule>
  </conditionalFormatting>
  <conditionalFormatting sqref="N335">
    <cfRule type="expression" priority="86" aboveAverage="0" equalAverage="0" bottom="0" percent="0" rank="0" text="" dxfId="0">
      <formula>ISBLANK(M335)</formula>
    </cfRule>
  </conditionalFormatting>
  <conditionalFormatting sqref="N339">
    <cfRule type="expression" priority="87" aboveAverage="0" equalAverage="0" bottom="0" percent="0" rank="0" text="" dxfId="0">
      <formula>ISBLANK(M339)</formula>
    </cfRule>
  </conditionalFormatting>
  <conditionalFormatting sqref="N343">
    <cfRule type="expression" priority="88" aboveAverage="0" equalAverage="0" bottom="0" percent="0" rank="0" text="" dxfId="0">
      <formula>ISBLANK(M343)</formula>
    </cfRule>
  </conditionalFormatting>
  <conditionalFormatting sqref="N347">
    <cfRule type="expression" priority="89" aboveAverage="0" equalAverage="0" bottom="0" percent="0" rank="0" text="" dxfId="0">
      <formula>ISBLANK(M347)</formula>
    </cfRule>
  </conditionalFormatting>
  <conditionalFormatting sqref="N351">
    <cfRule type="expression" priority="90" aboveAverage="0" equalAverage="0" bottom="0" percent="0" rank="0" text="" dxfId="0">
      <formula>ISBLANK(M351)</formula>
    </cfRule>
  </conditionalFormatting>
  <conditionalFormatting sqref="N355">
    <cfRule type="expression" priority="91" aboveAverage="0" equalAverage="0" bottom="0" percent="0" rank="0" text="" dxfId="0">
      <formula>ISBLANK(M355)</formula>
    </cfRule>
  </conditionalFormatting>
  <conditionalFormatting sqref="N359">
    <cfRule type="expression" priority="92" aboveAverage="0" equalAverage="0" bottom="0" percent="0" rank="0" text="" dxfId="0">
      <formula>ISBLANK(M359)</formula>
    </cfRule>
  </conditionalFormatting>
  <conditionalFormatting sqref="N363">
    <cfRule type="expression" priority="93" aboveAverage="0" equalAverage="0" bottom="0" percent="0" rank="0" text="" dxfId="0">
      <formula>ISBLANK(M363)</formula>
    </cfRule>
  </conditionalFormatting>
  <conditionalFormatting sqref="N367">
    <cfRule type="expression" priority="94" aboveAverage="0" equalAverage="0" bottom="0" percent="0" rank="0" text="" dxfId="0">
      <formula>ISBLANK(M367)</formula>
    </cfRule>
  </conditionalFormatting>
  <conditionalFormatting sqref="N371">
    <cfRule type="expression" priority="95" aboveAverage="0" equalAverage="0" bottom="0" percent="0" rank="0" text="" dxfId="0">
      <formula>ISBLANK(M371)</formula>
    </cfRule>
  </conditionalFormatting>
  <conditionalFormatting sqref="N375">
    <cfRule type="expression" priority="96" aboveAverage="0" equalAverage="0" bottom="0" percent="0" rank="0" text="" dxfId="0">
      <formula>ISBLANK(M375)</formula>
    </cfRule>
  </conditionalFormatting>
  <conditionalFormatting sqref="N379">
    <cfRule type="expression" priority="97" aboveAverage="0" equalAverage="0" bottom="0" percent="0" rank="0" text="" dxfId="0">
      <formula>ISBLANK(M379)</formula>
    </cfRule>
  </conditionalFormatting>
  <conditionalFormatting sqref="N383">
    <cfRule type="expression" priority="98" aboveAverage="0" equalAverage="0" bottom="0" percent="0" rank="0" text="" dxfId="0">
      <formula>ISBLANK(M383)</formula>
    </cfRule>
  </conditionalFormatting>
  <conditionalFormatting sqref="N387">
    <cfRule type="expression" priority="99" aboveAverage="0" equalAverage="0" bottom="0" percent="0" rank="0" text="" dxfId="0">
      <formula>ISBLANK(M387)</formula>
    </cfRule>
  </conditionalFormatting>
  <conditionalFormatting sqref="N391">
    <cfRule type="expression" priority="100" aboveAverage="0" equalAverage="0" bottom="0" percent="0" rank="0" text="" dxfId="0">
      <formula>ISBLANK(M391)</formula>
    </cfRule>
  </conditionalFormatting>
  <conditionalFormatting sqref="N395">
    <cfRule type="expression" priority="101" aboveAverage="0" equalAverage="0" bottom="0" percent="0" rank="0" text="" dxfId="0">
      <formula>ISBLANK(M395)</formula>
    </cfRule>
  </conditionalFormatting>
  <conditionalFormatting sqref="N399">
    <cfRule type="expression" priority="102" aboveAverage="0" equalAverage="0" bottom="0" percent="0" rank="0" text="" dxfId="0">
      <formula>ISBLANK(M399)</formula>
    </cfRule>
  </conditionalFormatting>
  <conditionalFormatting sqref="N403">
    <cfRule type="expression" priority="103" aboveAverage="0" equalAverage="0" bottom="0" percent="0" rank="0" text="" dxfId="0">
      <formula>ISBLANK(M403)</formula>
    </cfRule>
  </conditionalFormatting>
  <conditionalFormatting sqref="N407">
    <cfRule type="expression" priority="104" aboveAverage="0" equalAverage="0" bottom="0" percent="0" rank="0" text="" dxfId="0">
      <formula>ISBLANK(M407)</formula>
    </cfRule>
  </conditionalFormatting>
  <conditionalFormatting sqref="N411">
    <cfRule type="expression" priority="105" aboveAverage="0" equalAverage="0" bottom="0" percent="0" rank="0" text="" dxfId="0">
      <formula>ISBLANK(M411)</formula>
    </cfRule>
  </conditionalFormatting>
  <conditionalFormatting sqref="N415">
    <cfRule type="expression" priority="106" aboveAverage="0" equalAverage="0" bottom="0" percent="0" rank="0" text="" dxfId="0">
      <formula>ISBLANK(M415)</formula>
    </cfRule>
  </conditionalFormatting>
  <conditionalFormatting sqref="N419">
    <cfRule type="expression" priority="107" aboveAverage="0" equalAverage="0" bottom="0" percent="0" rank="0" text="" dxfId="0">
      <formula>ISBLANK(M419)</formula>
    </cfRule>
  </conditionalFormatting>
  <conditionalFormatting sqref="N423">
    <cfRule type="expression" priority="108" aboveAverage="0" equalAverage="0" bottom="0" percent="0" rank="0" text="" dxfId="0">
      <formula>ISBLANK(M423)</formula>
    </cfRule>
  </conditionalFormatting>
  <conditionalFormatting sqref="N427">
    <cfRule type="expression" priority="109" aboveAverage="0" equalAverage="0" bottom="0" percent="0" rank="0" text="" dxfId="0">
      <formula>ISBLANK(M427)</formula>
    </cfRule>
  </conditionalFormatting>
  <conditionalFormatting sqref="N431">
    <cfRule type="expression" priority="110" aboveAverage="0" equalAverage="0" bottom="0" percent="0" rank="0" text="" dxfId="0">
      <formula>ISBLANK(M431)</formula>
    </cfRule>
  </conditionalFormatting>
  <conditionalFormatting sqref="N435">
    <cfRule type="expression" priority="111" aboveAverage="0" equalAverage="0" bottom="0" percent="0" rank="0" text="" dxfId="0">
      <formula>ISBLANK(M435)</formula>
    </cfRule>
  </conditionalFormatting>
  <conditionalFormatting sqref="N439">
    <cfRule type="expression" priority="112" aboveAverage="0" equalAverage="0" bottom="0" percent="0" rank="0" text="" dxfId="0">
      <formula>ISBLANK(M439)</formula>
    </cfRule>
  </conditionalFormatting>
  <conditionalFormatting sqref="N443">
    <cfRule type="expression" priority="113" aboveAverage="0" equalAverage="0" bottom="0" percent="0" rank="0" text="" dxfId="0">
      <formula>ISBLANK(M443)</formula>
    </cfRule>
  </conditionalFormatting>
  <conditionalFormatting sqref="N447">
    <cfRule type="expression" priority="114" aboveAverage="0" equalAverage="0" bottom="0" percent="0" rank="0" text="" dxfId="0">
      <formula>ISBLANK(M447)</formula>
    </cfRule>
  </conditionalFormatting>
  <conditionalFormatting sqref="N451">
    <cfRule type="expression" priority="115" aboveAverage="0" equalAverage="0" bottom="0" percent="0" rank="0" text="" dxfId="0">
      <formula>ISBLANK(M451)</formula>
    </cfRule>
  </conditionalFormatting>
  <conditionalFormatting sqref="N455">
    <cfRule type="expression" priority="116" aboveAverage="0" equalAverage="0" bottom="0" percent="0" rank="0" text="" dxfId="0">
      <formula>ISBLANK(M455)</formula>
    </cfRule>
  </conditionalFormatting>
  <conditionalFormatting sqref="N459">
    <cfRule type="expression" priority="117" aboveAverage="0" equalAverage="0" bottom="0" percent="0" rank="0" text="" dxfId="0">
      <formula>ISBLANK(M459)</formula>
    </cfRule>
  </conditionalFormatting>
  <conditionalFormatting sqref="N463">
    <cfRule type="expression" priority="118" aboveAverage="0" equalAverage="0" bottom="0" percent="0" rank="0" text="" dxfId="0">
      <formula>ISBLANK(M463)</formula>
    </cfRule>
  </conditionalFormatting>
  <conditionalFormatting sqref="N467">
    <cfRule type="expression" priority="119" aboveAverage="0" equalAverage="0" bottom="0" percent="0" rank="0" text="" dxfId="0">
      <formula>ISBLANK(M467)</formula>
    </cfRule>
  </conditionalFormatting>
  <conditionalFormatting sqref="N471">
    <cfRule type="expression" priority="120" aboveAverage="0" equalAverage="0" bottom="0" percent="0" rank="0" text="" dxfId="0">
      <formula>ISBLANK(M471)</formula>
    </cfRule>
  </conditionalFormatting>
  <conditionalFormatting sqref="N475">
    <cfRule type="expression" priority="121" aboveAverage="0" equalAverage="0" bottom="0" percent="0" rank="0" text="" dxfId="0">
      <formula>ISBLANK(M475)</formula>
    </cfRule>
  </conditionalFormatting>
  <conditionalFormatting sqref="N479">
    <cfRule type="expression" priority="122" aboveAverage="0" equalAverage="0" bottom="0" percent="0" rank="0" text="" dxfId="0">
      <formula>ISBLANK(M479)</formula>
    </cfRule>
  </conditionalFormatting>
  <conditionalFormatting sqref="N483">
    <cfRule type="expression" priority="123" aboveAverage="0" equalAverage="0" bottom="0" percent="0" rank="0" text="" dxfId="0">
      <formula>ISBLANK(M483)</formula>
    </cfRule>
  </conditionalFormatting>
  <conditionalFormatting sqref="N487">
    <cfRule type="expression" priority="124" aboveAverage="0" equalAverage="0" bottom="0" percent="0" rank="0" text="" dxfId="0">
      <formula>ISBLANK(M487)</formula>
    </cfRule>
  </conditionalFormatting>
  <conditionalFormatting sqref="N491">
    <cfRule type="expression" priority="125" aboveAverage="0" equalAverage="0" bottom="0" percent="0" rank="0" text="" dxfId="0">
      <formula>ISBLANK(M491)</formula>
    </cfRule>
  </conditionalFormatting>
  <conditionalFormatting sqref="N495">
    <cfRule type="expression" priority="126" aboveAverage="0" equalAverage="0" bottom="0" percent="0" rank="0" text="" dxfId="0">
      <formula>ISBLANK(M495)</formula>
    </cfRule>
  </conditionalFormatting>
  <conditionalFormatting sqref="N499">
    <cfRule type="expression" priority="127" aboveAverage="0" equalAverage="0" bottom="0" percent="0" rank="0" text="" dxfId="0">
      <formula>ISBLANK(M499)</formula>
    </cfRule>
  </conditionalFormatting>
  <conditionalFormatting sqref="N503">
    <cfRule type="expression" priority="128" aboveAverage="0" equalAverage="0" bottom="0" percent="0" rank="0" text="" dxfId="0">
      <formula>ISBLANK(M503)</formula>
    </cfRule>
  </conditionalFormatting>
  <conditionalFormatting sqref="N507">
    <cfRule type="expression" priority="129" aboveAverage="0" equalAverage="0" bottom="0" percent="0" rank="0" text="" dxfId="0">
      <formula>ISBLANK(M507)</formula>
    </cfRule>
  </conditionalFormatting>
  <conditionalFormatting sqref="N511">
    <cfRule type="expression" priority="130" aboveAverage="0" equalAverage="0" bottom="0" percent="0" rank="0" text="" dxfId="0">
      <formula>ISBLANK(M511)</formula>
    </cfRule>
  </conditionalFormatting>
  <conditionalFormatting sqref="N515">
    <cfRule type="expression" priority="131" aboveAverage="0" equalAverage="0" bottom="0" percent="0" rank="0" text="" dxfId="0">
      <formula>ISBLANK(M515)</formula>
    </cfRule>
  </conditionalFormatting>
  <conditionalFormatting sqref="N519">
    <cfRule type="expression" priority="132" aboveAverage="0" equalAverage="0" bottom="0" percent="0" rank="0" text="" dxfId="0">
      <formula>ISBLANK(M519)</formula>
    </cfRule>
  </conditionalFormatting>
  <conditionalFormatting sqref="N523">
    <cfRule type="expression" priority="133" aboveAverage="0" equalAverage="0" bottom="0" percent="0" rank="0" text="" dxfId="0">
      <formula>ISBLANK(M523)</formula>
    </cfRule>
  </conditionalFormatting>
  <conditionalFormatting sqref="N527">
    <cfRule type="expression" priority="134" aboveAverage="0" equalAverage="0" bottom="0" percent="0" rank="0" text="" dxfId="0">
      <formula>ISBLANK(M527)</formula>
    </cfRule>
  </conditionalFormatting>
  <conditionalFormatting sqref="N531">
    <cfRule type="expression" priority="135" aboveAverage="0" equalAverage="0" bottom="0" percent="0" rank="0" text="" dxfId="0">
      <formula>ISBLANK(M531)</formula>
    </cfRule>
  </conditionalFormatting>
  <conditionalFormatting sqref="N535">
    <cfRule type="expression" priority="136" aboveAverage="0" equalAverage="0" bottom="0" percent="0" rank="0" text="" dxfId="0">
      <formula>ISBLANK(M535)</formula>
    </cfRule>
  </conditionalFormatting>
  <conditionalFormatting sqref="N539">
    <cfRule type="expression" priority="137" aboveAverage="0" equalAverage="0" bottom="0" percent="0" rank="0" text="" dxfId="0">
      <formula>ISBLANK(M539)</formula>
    </cfRule>
  </conditionalFormatting>
  <conditionalFormatting sqref="N543">
    <cfRule type="expression" priority="138" aboveAverage="0" equalAverage="0" bottom="0" percent="0" rank="0" text="" dxfId="0">
      <formula>ISBLANK(M543)</formula>
    </cfRule>
  </conditionalFormatting>
  <conditionalFormatting sqref="N547">
    <cfRule type="expression" priority="139" aboveAverage="0" equalAverage="0" bottom="0" percent="0" rank="0" text="" dxfId="0">
      <formula>ISBLANK(M547)</formula>
    </cfRule>
  </conditionalFormatting>
  <conditionalFormatting sqref="N551">
    <cfRule type="expression" priority="140" aboveAverage="0" equalAverage="0" bottom="0" percent="0" rank="0" text="" dxfId="0">
      <formula>ISBLANK(M551)</formula>
    </cfRule>
  </conditionalFormatting>
  <conditionalFormatting sqref="N555">
    <cfRule type="expression" priority="141" aboveAverage="0" equalAverage="0" bottom="0" percent="0" rank="0" text="" dxfId="0">
      <formula>ISBLANK(M555)</formula>
    </cfRule>
  </conditionalFormatting>
  <conditionalFormatting sqref="N559">
    <cfRule type="expression" priority="142" aboveAverage="0" equalAverage="0" bottom="0" percent="0" rank="0" text="" dxfId="0">
      <formula>ISBLANK(M559)</formula>
    </cfRule>
  </conditionalFormatting>
  <conditionalFormatting sqref="N563">
    <cfRule type="expression" priority="143" aboveAverage="0" equalAverage="0" bottom="0" percent="0" rank="0" text="" dxfId="0">
      <formula>ISBLANK(M563)</formula>
    </cfRule>
  </conditionalFormatting>
  <conditionalFormatting sqref="N567">
    <cfRule type="expression" priority="144" aboveAverage="0" equalAverage="0" bottom="0" percent="0" rank="0" text="" dxfId="0">
      <formula>ISBLANK(M567)</formula>
    </cfRule>
  </conditionalFormatting>
  <conditionalFormatting sqref="N571">
    <cfRule type="expression" priority="145" aboveAverage="0" equalAverage="0" bottom="0" percent="0" rank="0" text="" dxfId="0">
      <formula>ISBLANK(M571)</formula>
    </cfRule>
  </conditionalFormatting>
  <conditionalFormatting sqref="N575">
    <cfRule type="expression" priority="146" aboveAverage="0" equalAverage="0" bottom="0" percent="0" rank="0" text="" dxfId="0">
      <formula>ISBLANK(M575)</formula>
    </cfRule>
  </conditionalFormatting>
  <conditionalFormatting sqref="N579">
    <cfRule type="expression" priority="147" aboveAverage="0" equalAverage="0" bottom="0" percent="0" rank="0" text="" dxfId="0">
      <formula>ISBLANK(M579)</formula>
    </cfRule>
  </conditionalFormatting>
  <conditionalFormatting sqref="N583">
    <cfRule type="expression" priority="148" aboveAverage="0" equalAverage="0" bottom="0" percent="0" rank="0" text="" dxfId="0">
      <formula>ISBLANK(M583)</formula>
    </cfRule>
  </conditionalFormatting>
  <conditionalFormatting sqref="N587">
    <cfRule type="expression" priority="149" aboveAverage="0" equalAverage="0" bottom="0" percent="0" rank="0" text="" dxfId="0">
      <formula>ISBLANK(M587)</formula>
    </cfRule>
  </conditionalFormatting>
  <conditionalFormatting sqref="N591">
    <cfRule type="expression" priority="150" aboveAverage="0" equalAverage="0" bottom="0" percent="0" rank="0" text="" dxfId="0">
      <formula>ISBLANK(M591)</formula>
    </cfRule>
  </conditionalFormatting>
  <conditionalFormatting sqref="N595">
    <cfRule type="expression" priority="151" aboveAverage="0" equalAverage="0" bottom="0" percent="0" rank="0" text="" dxfId="0">
      <formula>ISBLANK(M595)</formula>
    </cfRule>
  </conditionalFormatting>
  <conditionalFormatting sqref="N599">
    <cfRule type="expression" priority="152" aboveAverage="0" equalAverage="0" bottom="0" percent="0" rank="0" text="" dxfId="0">
      <formula>ISBLANK(M599)</formula>
    </cfRule>
  </conditionalFormatting>
  <conditionalFormatting sqref="N603">
    <cfRule type="expression" priority="153" aboveAverage="0" equalAverage="0" bottom="0" percent="0" rank="0" text="" dxfId="0">
      <formula>ISBLANK(M603)</formula>
    </cfRule>
  </conditionalFormatting>
  <conditionalFormatting sqref="N607">
    <cfRule type="expression" priority="154" aboveAverage="0" equalAverage="0" bottom="0" percent="0" rank="0" text="" dxfId="0">
      <formula>ISBLANK(M607)</formula>
    </cfRule>
  </conditionalFormatting>
  <conditionalFormatting sqref="N611">
    <cfRule type="expression" priority="155" aboveAverage="0" equalAverage="0" bottom="0" percent="0" rank="0" text="" dxfId="0">
      <formula>ISBLANK(M611)</formula>
    </cfRule>
  </conditionalFormatting>
  <conditionalFormatting sqref="N615">
    <cfRule type="expression" priority="156" aboveAverage="0" equalAverage="0" bottom="0" percent="0" rank="0" text="" dxfId="0">
      <formula>ISBLANK(M615)</formula>
    </cfRule>
  </conditionalFormatting>
  <conditionalFormatting sqref="N619">
    <cfRule type="expression" priority="157" aboveAverage="0" equalAverage="0" bottom="0" percent="0" rank="0" text="" dxfId="0">
      <formula>ISBLANK(M619)</formula>
    </cfRule>
  </conditionalFormatting>
  <conditionalFormatting sqref="N623">
    <cfRule type="expression" priority="158" aboveAverage="0" equalAverage="0" bottom="0" percent="0" rank="0" text="" dxfId="0">
      <formula>ISBLANK(M623)</formula>
    </cfRule>
  </conditionalFormatting>
  <conditionalFormatting sqref="N627">
    <cfRule type="expression" priority="159" aboveAverage="0" equalAverage="0" bottom="0" percent="0" rank="0" text="" dxfId="0">
      <formula>ISBLANK(M627)</formula>
    </cfRule>
  </conditionalFormatting>
  <conditionalFormatting sqref="N631">
    <cfRule type="expression" priority="160" aboveAverage="0" equalAverage="0" bottom="0" percent="0" rank="0" text="" dxfId="0">
      <formula>ISBLANK(M631)</formula>
    </cfRule>
  </conditionalFormatting>
  <conditionalFormatting sqref="N635">
    <cfRule type="expression" priority="161" aboveAverage="0" equalAverage="0" bottom="0" percent="0" rank="0" text="" dxfId="0">
      <formula>ISBLANK(M635)</formula>
    </cfRule>
  </conditionalFormatting>
  <conditionalFormatting sqref="N639">
    <cfRule type="expression" priority="162" aboveAverage="0" equalAverage="0" bottom="0" percent="0" rank="0" text="" dxfId="0">
      <formula>ISBLANK(M639)</formula>
    </cfRule>
  </conditionalFormatting>
  <conditionalFormatting sqref="N643">
    <cfRule type="expression" priority="163" aboveAverage="0" equalAverage="0" bottom="0" percent="0" rank="0" text="" dxfId="0">
      <formula>ISBLANK(M643)</formula>
    </cfRule>
  </conditionalFormatting>
  <conditionalFormatting sqref="N647">
    <cfRule type="expression" priority="164" aboveAverage="0" equalAverage="0" bottom="0" percent="0" rank="0" text="" dxfId="0">
      <formula>ISBLANK(M647)</formula>
    </cfRule>
  </conditionalFormatting>
  <conditionalFormatting sqref="N651">
    <cfRule type="expression" priority="165" aboveAverage="0" equalAverage="0" bottom="0" percent="0" rank="0" text="" dxfId="0">
      <formula>ISBLANK(M651)</formula>
    </cfRule>
  </conditionalFormatting>
  <conditionalFormatting sqref="N655">
    <cfRule type="expression" priority="166" aboveAverage="0" equalAverage="0" bottom="0" percent="0" rank="0" text="" dxfId="0">
      <formula>ISBLANK(M655)</formula>
    </cfRule>
  </conditionalFormatting>
  <conditionalFormatting sqref="N659">
    <cfRule type="expression" priority="167" aboveAverage="0" equalAverage="0" bottom="0" percent="0" rank="0" text="" dxfId="0">
      <formula>ISBLANK(M659)</formula>
    </cfRule>
  </conditionalFormatting>
  <conditionalFormatting sqref="N663">
    <cfRule type="expression" priority="168" aboveAverage="0" equalAverage="0" bottom="0" percent="0" rank="0" text="" dxfId="0">
      <formula>ISBLANK(M663)</formula>
    </cfRule>
  </conditionalFormatting>
  <conditionalFormatting sqref="N667">
    <cfRule type="expression" priority="169" aboveAverage="0" equalAverage="0" bottom="0" percent="0" rank="0" text="" dxfId="0">
      <formula>ISBLANK(M667)</formula>
    </cfRule>
  </conditionalFormatting>
  <conditionalFormatting sqref="N671">
    <cfRule type="expression" priority="170" aboveAverage="0" equalAverage="0" bottom="0" percent="0" rank="0" text="" dxfId="0">
      <formula>ISBLANK(M671)</formula>
    </cfRule>
  </conditionalFormatting>
  <conditionalFormatting sqref="N675">
    <cfRule type="expression" priority="171" aboveAverage="0" equalAverage="0" bottom="0" percent="0" rank="0" text="" dxfId="0">
      <formula>ISBLANK(M675)</formula>
    </cfRule>
  </conditionalFormatting>
  <conditionalFormatting sqref="N679">
    <cfRule type="expression" priority="172" aboveAverage="0" equalAverage="0" bottom="0" percent="0" rank="0" text="" dxfId="0">
      <formula>ISBLANK(M679)</formula>
    </cfRule>
  </conditionalFormatting>
  <conditionalFormatting sqref="N683">
    <cfRule type="expression" priority="173" aboveAverage="0" equalAverage="0" bottom="0" percent="0" rank="0" text="" dxfId="0">
      <formula>ISBLANK(M683)</formula>
    </cfRule>
  </conditionalFormatting>
  <conditionalFormatting sqref="N687">
    <cfRule type="expression" priority="174" aboveAverage="0" equalAverage="0" bottom="0" percent="0" rank="0" text="" dxfId="0">
      <formula>ISBLANK(M687)</formula>
    </cfRule>
  </conditionalFormatting>
  <conditionalFormatting sqref="N691">
    <cfRule type="expression" priority="175" aboveAverage="0" equalAverage="0" bottom="0" percent="0" rank="0" text="" dxfId="0">
      <formula>ISBLANK(M691)</formula>
    </cfRule>
  </conditionalFormatting>
  <conditionalFormatting sqref="N695">
    <cfRule type="expression" priority="176" aboveAverage="0" equalAverage="0" bottom="0" percent="0" rank="0" text="" dxfId="0">
      <formula>ISBLANK(M695)</formula>
    </cfRule>
  </conditionalFormatting>
  <conditionalFormatting sqref="N699">
    <cfRule type="expression" priority="177" aboveAverage="0" equalAverage="0" bottom="0" percent="0" rank="0" text="" dxfId="0">
      <formula>ISBLANK(M699)</formula>
    </cfRule>
  </conditionalFormatting>
  <conditionalFormatting sqref="N703">
    <cfRule type="expression" priority="178" aboveAverage="0" equalAverage="0" bottom="0" percent="0" rank="0" text="" dxfId="0">
      <formula>ISBLANK(M703)</formula>
    </cfRule>
  </conditionalFormatting>
  <conditionalFormatting sqref="N707">
    <cfRule type="expression" priority="179" aboveAverage="0" equalAverage="0" bottom="0" percent="0" rank="0" text="" dxfId="0">
      <formula>ISBLANK(M707)</formula>
    </cfRule>
  </conditionalFormatting>
  <conditionalFormatting sqref="N711">
    <cfRule type="expression" priority="180" aboveAverage="0" equalAverage="0" bottom="0" percent="0" rank="0" text="" dxfId="0">
      <formula>ISBLANK(M711)</formula>
    </cfRule>
  </conditionalFormatting>
  <conditionalFormatting sqref="N715">
    <cfRule type="expression" priority="181" aboveAverage="0" equalAverage="0" bottom="0" percent="0" rank="0" text="" dxfId="0">
      <formula>ISBLANK(M715)</formula>
    </cfRule>
  </conditionalFormatting>
  <conditionalFormatting sqref="N719">
    <cfRule type="expression" priority="182" aboveAverage="0" equalAverage="0" bottom="0" percent="0" rank="0" text="" dxfId="0">
      <formula>ISBLANK(M719)</formula>
    </cfRule>
  </conditionalFormatting>
  <conditionalFormatting sqref="N723">
    <cfRule type="expression" priority="183" aboveAverage="0" equalAverage="0" bottom="0" percent="0" rank="0" text="" dxfId="0">
      <formula>ISBLANK(M723)</formula>
    </cfRule>
  </conditionalFormatting>
  <conditionalFormatting sqref="N727">
    <cfRule type="expression" priority="184" aboveAverage="0" equalAverage="0" bottom="0" percent="0" rank="0" text="" dxfId="0">
      <formula>ISBLANK(M727)</formula>
    </cfRule>
  </conditionalFormatting>
  <conditionalFormatting sqref="N731">
    <cfRule type="expression" priority="185" aboveAverage="0" equalAverage="0" bottom="0" percent="0" rank="0" text="" dxfId="0">
      <formula>ISBLANK(M731)</formula>
    </cfRule>
  </conditionalFormatting>
  <conditionalFormatting sqref="N735">
    <cfRule type="expression" priority="186" aboveAverage="0" equalAverage="0" bottom="0" percent="0" rank="0" text="" dxfId="0">
      <formula>ISBLANK(M735)</formula>
    </cfRule>
  </conditionalFormatting>
  <conditionalFormatting sqref="N739">
    <cfRule type="expression" priority="187" aboveAverage="0" equalAverage="0" bottom="0" percent="0" rank="0" text="" dxfId="0">
      <formula>ISBLANK(M739)</formula>
    </cfRule>
  </conditionalFormatting>
  <conditionalFormatting sqref="N743">
    <cfRule type="expression" priority="188" aboveAverage="0" equalAverage="0" bottom="0" percent="0" rank="0" text="" dxfId="0">
      <formula>ISBLANK(M743)</formula>
    </cfRule>
  </conditionalFormatting>
  <conditionalFormatting sqref="N747">
    <cfRule type="expression" priority="189" aboveAverage="0" equalAverage="0" bottom="0" percent="0" rank="0" text="" dxfId="0">
      <formula>ISBLANK(M747)</formula>
    </cfRule>
  </conditionalFormatting>
  <conditionalFormatting sqref="N751">
    <cfRule type="expression" priority="190" aboveAverage="0" equalAverage="0" bottom="0" percent="0" rank="0" text="" dxfId="0">
      <formula>ISBLANK(M751)</formula>
    </cfRule>
  </conditionalFormatting>
  <conditionalFormatting sqref="N755">
    <cfRule type="expression" priority="191" aboveAverage="0" equalAverage="0" bottom="0" percent="0" rank="0" text="" dxfId="0">
      <formula>ISBLANK(M755)</formula>
    </cfRule>
  </conditionalFormatting>
  <conditionalFormatting sqref="N759">
    <cfRule type="expression" priority="192" aboveAverage="0" equalAverage="0" bottom="0" percent="0" rank="0" text="" dxfId="0">
      <formula>ISBLANK(M759)</formula>
    </cfRule>
  </conditionalFormatting>
  <conditionalFormatting sqref="N763">
    <cfRule type="expression" priority="193" aboveAverage="0" equalAverage="0" bottom="0" percent="0" rank="0" text="" dxfId="0">
      <formula>ISBLANK(M763)</formula>
    </cfRule>
  </conditionalFormatting>
  <conditionalFormatting sqref="N767">
    <cfRule type="expression" priority="194" aboveAverage="0" equalAverage="0" bottom="0" percent="0" rank="0" text="" dxfId="0">
      <formula>ISBLANK(M767)</formula>
    </cfRule>
  </conditionalFormatting>
  <conditionalFormatting sqref="N771">
    <cfRule type="expression" priority="195" aboveAverage="0" equalAverage="0" bottom="0" percent="0" rank="0" text="" dxfId="0">
      <formula>ISBLANK(M771)</formula>
    </cfRule>
  </conditionalFormatting>
  <conditionalFormatting sqref="N775">
    <cfRule type="expression" priority="196" aboveAverage="0" equalAverage="0" bottom="0" percent="0" rank="0" text="" dxfId="0">
      <formula>ISBLANK(M775)</formula>
    </cfRule>
  </conditionalFormatting>
  <conditionalFormatting sqref="N779">
    <cfRule type="expression" priority="197" aboveAverage="0" equalAverage="0" bottom="0" percent="0" rank="0" text="" dxfId="0">
      <formula>ISBLANK(M779)</formula>
    </cfRule>
  </conditionalFormatting>
  <conditionalFormatting sqref="N783">
    <cfRule type="expression" priority="198" aboveAverage="0" equalAverage="0" bottom="0" percent="0" rank="0" text="" dxfId="0">
      <formula>ISBLANK(M783)</formula>
    </cfRule>
  </conditionalFormatting>
  <conditionalFormatting sqref="N787">
    <cfRule type="expression" priority="199" aboveAverage="0" equalAverage="0" bottom="0" percent="0" rank="0" text="" dxfId="0">
      <formula>ISBLANK(M787)</formula>
    </cfRule>
  </conditionalFormatting>
  <conditionalFormatting sqref="N791">
    <cfRule type="expression" priority="200" aboveAverage="0" equalAverage="0" bottom="0" percent="0" rank="0" text="" dxfId="0">
      <formula>ISBLANK(M791)</formula>
    </cfRule>
  </conditionalFormatting>
  <conditionalFormatting sqref="N795">
    <cfRule type="expression" priority="201" aboveAverage="0" equalAverage="0" bottom="0" percent="0" rank="0" text="" dxfId="0">
      <formula>ISBLANK(M795)</formula>
    </cfRule>
  </conditionalFormatting>
  <conditionalFormatting sqref="N799">
    <cfRule type="expression" priority="202" aboveAverage="0" equalAverage="0" bottom="0" percent="0" rank="0" text="" dxfId="0">
      <formula>ISBLANK(M799)</formula>
    </cfRule>
  </conditionalFormatting>
  <conditionalFormatting sqref="N803">
    <cfRule type="expression" priority="203" aboveAverage="0" equalAverage="0" bottom="0" percent="0" rank="0" text="" dxfId="0">
      <formula>ISBLANK(M803)</formula>
    </cfRule>
  </conditionalFormatting>
  <conditionalFormatting sqref="N807">
    <cfRule type="expression" priority="204" aboveAverage="0" equalAverage="0" bottom="0" percent="0" rank="0" text="" dxfId="0">
      <formula>ISBLANK(M807)</formula>
    </cfRule>
  </conditionalFormatting>
  <conditionalFormatting sqref="N811">
    <cfRule type="expression" priority="205" aboveAverage="0" equalAverage="0" bottom="0" percent="0" rank="0" text="" dxfId="0">
      <formula>ISBLANK(M811)</formula>
    </cfRule>
  </conditionalFormatting>
  <conditionalFormatting sqref="N815">
    <cfRule type="expression" priority="206" aboveAverage="0" equalAverage="0" bottom="0" percent="0" rank="0" text="" dxfId="0">
      <formula>ISBLANK(M815)</formula>
    </cfRule>
  </conditionalFormatting>
  <conditionalFormatting sqref="N819">
    <cfRule type="expression" priority="207" aboveAverage="0" equalAverage="0" bottom="0" percent="0" rank="0" text="" dxfId="0">
      <formula>ISBLANK(M819)</formula>
    </cfRule>
  </conditionalFormatting>
  <conditionalFormatting sqref="N823">
    <cfRule type="expression" priority="208" aboveAverage="0" equalAverage="0" bottom="0" percent="0" rank="0" text="" dxfId="0">
      <formula>ISBLANK(M823)</formula>
    </cfRule>
  </conditionalFormatting>
  <conditionalFormatting sqref="N827">
    <cfRule type="expression" priority="209" aboveAverage="0" equalAverage="0" bottom="0" percent="0" rank="0" text="" dxfId="0">
      <formula>ISBLANK(M827)</formula>
    </cfRule>
  </conditionalFormatting>
  <conditionalFormatting sqref="N831">
    <cfRule type="expression" priority="210" aboveAverage="0" equalAverage="0" bottom="0" percent="0" rank="0" text="" dxfId="0">
      <formula>ISBLANK(M831)</formula>
    </cfRule>
  </conditionalFormatting>
  <conditionalFormatting sqref="N835">
    <cfRule type="expression" priority="211" aboveAverage="0" equalAverage="0" bottom="0" percent="0" rank="0" text="" dxfId="0">
      <formula>ISBLANK(M835)</formula>
    </cfRule>
  </conditionalFormatting>
  <conditionalFormatting sqref="N839">
    <cfRule type="expression" priority="212" aboveAverage="0" equalAverage="0" bottom="0" percent="0" rank="0" text="" dxfId="0">
      <formula>ISBLANK(M839)</formula>
    </cfRule>
  </conditionalFormatting>
  <conditionalFormatting sqref="N843">
    <cfRule type="expression" priority="213" aboveAverage="0" equalAverage="0" bottom="0" percent="0" rank="0" text="" dxfId="0">
      <formula>ISBLANK(M843)</formula>
    </cfRule>
  </conditionalFormatting>
  <conditionalFormatting sqref="N847">
    <cfRule type="expression" priority="214" aboveAverage="0" equalAverage="0" bottom="0" percent="0" rank="0" text="" dxfId="0">
      <formula>ISBLANK(M847)</formula>
    </cfRule>
  </conditionalFormatting>
  <conditionalFormatting sqref="N851">
    <cfRule type="expression" priority="215" aboveAverage="0" equalAverage="0" bottom="0" percent="0" rank="0" text="" dxfId="0">
      <formula>ISBLANK(M851)</formula>
    </cfRule>
  </conditionalFormatting>
  <conditionalFormatting sqref="N855">
    <cfRule type="expression" priority="216" aboveAverage="0" equalAverage="0" bottom="0" percent="0" rank="0" text="" dxfId="0">
      <formula>ISBLANK(M855)</formula>
    </cfRule>
  </conditionalFormatting>
  <conditionalFormatting sqref="N859">
    <cfRule type="expression" priority="217" aboveAverage="0" equalAverage="0" bottom="0" percent="0" rank="0" text="" dxfId="0">
      <formula>ISBLANK(M859)</formula>
    </cfRule>
  </conditionalFormatting>
  <conditionalFormatting sqref="N863">
    <cfRule type="expression" priority="218" aboveAverage="0" equalAverage="0" bottom="0" percent="0" rank="0" text="" dxfId="0">
      <formula>ISBLANK(M863)</formula>
    </cfRule>
  </conditionalFormatting>
  <conditionalFormatting sqref="N867">
    <cfRule type="expression" priority="219" aboveAverage="0" equalAverage="0" bottom="0" percent="0" rank="0" text="" dxfId="0">
      <formula>ISBLANK(M867)</formula>
    </cfRule>
  </conditionalFormatting>
  <conditionalFormatting sqref="N871">
    <cfRule type="expression" priority="220" aboveAverage="0" equalAverage="0" bottom="0" percent="0" rank="0" text="" dxfId="0">
      <formula>ISBLANK(M871)</formula>
    </cfRule>
  </conditionalFormatting>
  <conditionalFormatting sqref="N875">
    <cfRule type="expression" priority="221" aboveAverage="0" equalAverage="0" bottom="0" percent="0" rank="0" text="" dxfId="0">
      <formula>ISBLANK(M875)</formula>
    </cfRule>
  </conditionalFormatting>
  <conditionalFormatting sqref="N879">
    <cfRule type="expression" priority="222" aboveAverage="0" equalAverage="0" bottom="0" percent="0" rank="0" text="" dxfId="0">
      <formula>ISBLANK(M879)</formula>
    </cfRule>
  </conditionalFormatting>
  <conditionalFormatting sqref="N883">
    <cfRule type="expression" priority="223" aboveAverage="0" equalAverage="0" bottom="0" percent="0" rank="0" text="" dxfId="0">
      <formula>ISBLANK(M883)</formula>
    </cfRule>
  </conditionalFormatting>
  <conditionalFormatting sqref="N887">
    <cfRule type="expression" priority="224" aboveAverage="0" equalAverage="0" bottom="0" percent="0" rank="0" text="" dxfId="0">
      <formula>ISBLANK(M887)</formula>
    </cfRule>
  </conditionalFormatting>
  <conditionalFormatting sqref="N891">
    <cfRule type="expression" priority="225" aboveAverage="0" equalAverage="0" bottom="0" percent="0" rank="0" text="" dxfId="0">
      <formula>ISBLANK(M891)</formula>
    </cfRule>
  </conditionalFormatting>
  <conditionalFormatting sqref="N895">
    <cfRule type="expression" priority="226" aboveAverage="0" equalAverage="0" bottom="0" percent="0" rank="0" text="" dxfId="0">
      <formula>ISBLANK(M895)</formula>
    </cfRule>
  </conditionalFormatting>
  <conditionalFormatting sqref="N899">
    <cfRule type="expression" priority="227" aboveAverage="0" equalAverage="0" bottom="0" percent="0" rank="0" text="" dxfId="0">
      <formula>ISBLANK(M899)</formula>
    </cfRule>
  </conditionalFormatting>
  <conditionalFormatting sqref="N903">
    <cfRule type="expression" priority="228" aboveAverage="0" equalAverage="0" bottom="0" percent="0" rank="0" text="" dxfId="0">
      <formula>ISBLANK(M903)</formula>
    </cfRule>
  </conditionalFormatting>
  <conditionalFormatting sqref="N907">
    <cfRule type="expression" priority="229" aboveAverage="0" equalAverage="0" bottom="0" percent="0" rank="0" text="" dxfId="0">
      <formula>ISBLANK(M907)</formula>
    </cfRule>
  </conditionalFormatting>
  <conditionalFormatting sqref="N911">
    <cfRule type="expression" priority="230" aboveAverage="0" equalAverage="0" bottom="0" percent="0" rank="0" text="" dxfId="0">
      <formula>ISBLANK(M911)</formula>
    </cfRule>
  </conditionalFormatting>
  <conditionalFormatting sqref="N915">
    <cfRule type="expression" priority="231" aboveAverage="0" equalAverage="0" bottom="0" percent="0" rank="0" text="" dxfId="0">
      <formula>ISBLANK(M915)</formula>
    </cfRule>
  </conditionalFormatting>
  <conditionalFormatting sqref="N919">
    <cfRule type="expression" priority="232" aboveAverage="0" equalAverage="0" bottom="0" percent="0" rank="0" text="" dxfId="0">
      <formula>ISBLANK(M919)</formula>
    </cfRule>
  </conditionalFormatting>
  <conditionalFormatting sqref="N923">
    <cfRule type="expression" priority="233" aboveAverage="0" equalAverage="0" bottom="0" percent="0" rank="0" text="" dxfId="0">
      <formula>ISBLANK(M923)</formula>
    </cfRule>
  </conditionalFormatting>
  <conditionalFormatting sqref="N927">
    <cfRule type="expression" priority="234" aboveAverage="0" equalAverage="0" bottom="0" percent="0" rank="0" text="" dxfId="0">
      <formula>ISBLANK(M927)</formula>
    </cfRule>
  </conditionalFormatting>
  <conditionalFormatting sqref="N931">
    <cfRule type="expression" priority="235" aboveAverage="0" equalAverage="0" bottom="0" percent="0" rank="0" text="" dxfId="0">
      <formula>ISBLANK(M931)</formula>
    </cfRule>
  </conditionalFormatting>
  <conditionalFormatting sqref="N935">
    <cfRule type="expression" priority="236" aboveAverage="0" equalAverage="0" bottom="0" percent="0" rank="0" text="" dxfId="0">
      <formula>ISBLANK(M935)</formula>
    </cfRule>
  </conditionalFormatting>
  <conditionalFormatting sqref="N939">
    <cfRule type="expression" priority="237" aboveAverage="0" equalAverage="0" bottom="0" percent="0" rank="0" text="" dxfId="0">
      <formula>ISBLANK(M939)</formula>
    </cfRule>
  </conditionalFormatting>
  <conditionalFormatting sqref="N943">
    <cfRule type="expression" priority="238" aboveAverage="0" equalAverage="0" bottom="0" percent="0" rank="0" text="" dxfId="0">
      <formula>ISBLANK(M943)</formula>
    </cfRule>
  </conditionalFormatting>
  <conditionalFormatting sqref="N947">
    <cfRule type="expression" priority="239" aboveAverage="0" equalAverage="0" bottom="0" percent="0" rank="0" text="" dxfId="0">
      <formula>ISBLANK(M947)</formula>
    </cfRule>
  </conditionalFormatting>
  <conditionalFormatting sqref="N951">
    <cfRule type="expression" priority="240" aboveAverage="0" equalAverage="0" bottom="0" percent="0" rank="0" text="" dxfId="0">
      <formula>ISBLANK(M951)</formula>
    </cfRule>
  </conditionalFormatting>
  <conditionalFormatting sqref="N955">
    <cfRule type="expression" priority="241" aboveAverage="0" equalAverage="0" bottom="0" percent="0" rank="0" text="" dxfId="0">
      <formula>ISBLANK(M955)</formula>
    </cfRule>
  </conditionalFormatting>
  <conditionalFormatting sqref="N959">
    <cfRule type="expression" priority="242" aboveAverage="0" equalAverage="0" bottom="0" percent="0" rank="0" text="" dxfId="0">
      <formula>ISBLANK(M959)</formula>
    </cfRule>
  </conditionalFormatting>
  <conditionalFormatting sqref="N963">
    <cfRule type="expression" priority="243" aboveAverage="0" equalAverage="0" bottom="0" percent="0" rank="0" text="" dxfId="0">
      <formula>ISBLANK(M963)</formula>
    </cfRule>
  </conditionalFormatting>
  <conditionalFormatting sqref="N967">
    <cfRule type="expression" priority="244" aboveAverage="0" equalAverage="0" bottom="0" percent="0" rank="0" text="" dxfId="0">
      <formula>ISBLANK(M967)</formula>
    </cfRule>
  </conditionalFormatting>
  <conditionalFormatting sqref="N971">
    <cfRule type="expression" priority="245" aboveAverage="0" equalAverage="0" bottom="0" percent="0" rank="0" text="" dxfId="0">
      <formula>ISBLANK(M971)</formula>
    </cfRule>
  </conditionalFormatting>
  <conditionalFormatting sqref="N975">
    <cfRule type="expression" priority="246" aboveAverage="0" equalAverage="0" bottom="0" percent="0" rank="0" text="" dxfId="0">
      <formula>ISBLANK(M975)</formula>
    </cfRule>
  </conditionalFormatting>
  <conditionalFormatting sqref="N979">
    <cfRule type="expression" priority="247" aboveAverage="0" equalAverage="0" bottom="0" percent="0" rank="0" text="" dxfId="0">
      <formula>ISBLANK(M979)</formula>
    </cfRule>
  </conditionalFormatting>
  <conditionalFormatting sqref="N983">
    <cfRule type="expression" priority="248" aboveAverage="0" equalAverage="0" bottom="0" percent="0" rank="0" text="" dxfId="0">
      <formula>ISBLANK(M983)</formula>
    </cfRule>
  </conditionalFormatting>
  <conditionalFormatting sqref="N987">
    <cfRule type="expression" priority="249" aboveAverage="0" equalAverage="0" bottom="0" percent="0" rank="0" text="" dxfId="0">
      <formula>ISBLANK(M987)</formula>
    </cfRule>
  </conditionalFormatting>
  <conditionalFormatting sqref="N991">
    <cfRule type="expression" priority="250" aboveAverage="0" equalAverage="0" bottom="0" percent="0" rank="0" text="" dxfId="0">
      <formula>ISBLANK(M991)</formula>
    </cfRule>
  </conditionalFormatting>
  <conditionalFormatting sqref="N995">
    <cfRule type="expression" priority="251" aboveAverage="0" equalAverage="0" bottom="0" percent="0" rank="0" text="" dxfId="0">
      <formula>ISBLANK(M995)</formula>
    </cfRule>
  </conditionalFormatting>
  <conditionalFormatting sqref="N999">
    <cfRule type="expression" priority="252" aboveAverage="0" equalAverage="0" bottom="0" percent="0" rank="0" text="" dxfId="0">
      <formula>ISBLANK(M999)</formula>
    </cfRule>
  </conditionalFormatting>
  <conditionalFormatting sqref="N1003">
    <cfRule type="expression" priority="253" aboveAverage="0" equalAverage="0" bottom="0" percent="0" rank="0" text="" dxfId="0">
      <formula>ISBLANK(M1003)</formula>
    </cfRule>
  </conditionalFormatting>
  <conditionalFormatting sqref="N1007">
    <cfRule type="expression" priority="254" aboveAverage="0" equalAverage="0" bottom="0" percent="0" rank="0" text="" dxfId="0">
      <formula>ISBLANK(M1007)</formula>
    </cfRule>
  </conditionalFormatting>
  <conditionalFormatting sqref="N1011">
    <cfRule type="expression" priority="255" aboveAverage="0" equalAverage="0" bottom="0" percent="0" rank="0" text="" dxfId="0">
      <formula>ISBLANK(M1011)</formula>
    </cfRule>
  </conditionalFormatting>
  <conditionalFormatting sqref="N1015">
    <cfRule type="expression" priority="256" aboveAverage="0" equalAverage="0" bottom="0" percent="0" rank="0" text="" dxfId="0">
      <formula>ISBLANK(M1015)</formula>
    </cfRule>
  </conditionalFormatting>
  <conditionalFormatting sqref="N1019">
    <cfRule type="expression" priority="257" aboveAverage="0" equalAverage="0" bottom="0" percent="0" rank="0" text="" dxfId="0">
      <formula>ISBLANK(M1019)</formula>
    </cfRule>
  </conditionalFormatting>
  <conditionalFormatting sqref="N1023">
    <cfRule type="expression" priority="258" aboveAverage="0" equalAverage="0" bottom="0" percent="0" rank="0" text="" dxfId="0">
      <formula>ISBLANK(M1023)</formula>
    </cfRule>
  </conditionalFormatting>
  <conditionalFormatting sqref="N1027">
    <cfRule type="expression" priority="259" aboveAverage="0" equalAverage="0" bottom="0" percent="0" rank="0" text="" dxfId="0">
      <formula>ISBLANK(M1027)</formula>
    </cfRule>
  </conditionalFormatting>
  <conditionalFormatting sqref="N1031">
    <cfRule type="expression" priority="260" aboveAverage="0" equalAverage="0" bottom="0" percent="0" rank="0" text="" dxfId="0">
      <formula>ISBLANK(M1031)</formula>
    </cfRule>
  </conditionalFormatting>
  <conditionalFormatting sqref="N1035">
    <cfRule type="expression" priority="261" aboveAverage="0" equalAverage="0" bottom="0" percent="0" rank="0" text="" dxfId="0">
      <formula>ISBLANK(M1035)</formula>
    </cfRule>
  </conditionalFormatting>
  <conditionalFormatting sqref="N1039">
    <cfRule type="expression" priority="262" aboveAverage="0" equalAverage="0" bottom="0" percent="0" rank="0" text="" dxfId="0">
      <formula>ISBLANK(M1039)</formula>
    </cfRule>
  </conditionalFormatting>
  <conditionalFormatting sqref="N1043">
    <cfRule type="expression" priority="263" aboveAverage="0" equalAverage="0" bottom="0" percent="0" rank="0" text="" dxfId="0">
      <formula>ISBLANK(M1043)</formula>
    </cfRule>
  </conditionalFormatting>
  <conditionalFormatting sqref="N1047">
    <cfRule type="expression" priority="264" aboveAverage="0" equalAverage="0" bottom="0" percent="0" rank="0" text="" dxfId="0">
      <formula>ISBLANK(M1047)</formula>
    </cfRule>
  </conditionalFormatting>
  <conditionalFormatting sqref="N1051">
    <cfRule type="expression" priority="265" aboveAverage="0" equalAverage="0" bottom="0" percent="0" rank="0" text="" dxfId="0">
      <formula>ISBLANK(M1051)</formula>
    </cfRule>
  </conditionalFormatting>
  <conditionalFormatting sqref="N1055">
    <cfRule type="expression" priority="266" aboveAverage="0" equalAverage="0" bottom="0" percent="0" rank="0" text="" dxfId="0">
      <formula>ISBLANK(M1055)</formula>
    </cfRule>
  </conditionalFormatting>
  <conditionalFormatting sqref="N1059">
    <cfRule type="expression" priority="267" aboveAverage="0" equalAverage="0" bottom="0" percent="0" rank="0" text="" dxfId="0">
      <formula>ISBLANK(M1059)</formula>
    </cfRule>
  </conditionalFormatting>
  <conditionalFormatting sqref="N1063">
    <cfRule type="expression" priority="268" aboveAverage="0" equalAverage="0" bottom="0" percent="0" rank="0" text="" dxfId="0">
      <formula>ISBLANK(M1063)</formula>
    </cfRule>
  </conditionalFormatting>
  <conditionalFormatting sqref="N1067">
    <cfRule type="expression" priority="269" aboveAverage="0" equalAverage="0" bottom="0" percent="0" rank="0" text="" dxfId="0">
      <formula>ISBLANK(M1067)</formula>
    </cfRule>
  </conditionalFormatting>
  <conditionalFormatting sqref="N1071">
    <cfRule type="expression" priority="270" aboveAverage="0" equalAverage="0" bottom="0" percent="0" rank="0" text="" dxfId="0">
      <formula>ISBLANK(M1071)</formula>
    </cfRule>
  </conditionalFormatting>
  <conditionalFormatting sqref="N1075">
    <cfRule type="expression" priority="271" aboveAverage="0" equalAverage="0" bottom="0" percent="0" rank="0" text="" dxfId="0">
      <formula>ISBLANK(M1075)</formula>
    </cfRule>
  </conditionalFormatting>
  <conditionalFormatting sqref="N1079">
    <cfRule type="expression" priority="272" aboveAverage="0" equalAverage="0" bottom="0" percent="0" rank="0" text="" dxfId="0">
      <formula>ISBLANK(M1079)</formula>
    </cfRule>
  </conditionalFormatting>
  <conditionalFormatting sqref="N1083">
    <cfRule type="expression" priority="273" aboveAverage="0" equalAverage="0" bottom="0" percent="0" rank="0" text="" dxfId="0">
      <formula>ISBLANK(M1083)</formula>
    </cfRule>
  </conditionalFormatting>
  <conditionalFormatting sqref="N1087">
    <cfRule type="expression" priority="274" aboveAverage="0" equalAverage="0" bottom="0" percent="0" rank="0" text="" dxfId="0">
      <formula>ISBLANK(M1087)</formula>
    </cfRule>
  </conditionalFormatting>
  <conditionalFormatting sqref="N1091">
    <cfRule type="expression" priority="275" aboveAverage="0" equalAverage="0" bottom="0" percent="0" rank="0" text="" dxfId="0">
      <formula>ISBLANK(M1091)</formula>
    </cfRule>
  </conditionalFormatting>
  <conditionalFormatting sqref="N1095">
    <cfRule type="expression" priority="276" aboveAverage="0" equalAverage="0" bottom="0" percent="0" rank="0" text="" dxfId="0">
      <formula>ISBLANK(M1095)</formula>
    </cfRule>
  </conditionalFormatting>
  <conditionalFormatting sqref="N1099">
    <cfRule type="expression" priority="277" aboveAverage="0" equalAverage="0" bottom="0" percent="0" rank="0" text="" dxfId="0">
      <formula>ISBLANK(M1099)</formula>
    </cfRule>
  </conditionalFormatting>
  <conditionalFormatting sqref="N1103">
    <cfRule type="expression" priority="278" aboveAverage="0" equalAverage="0" bottom="0" percent="0" rank="0" text="" dxfId="0">
      <formula>ISBLANK(M1103)</formula>
    </cfRule>
  </conditionalFormatting>
  <conditionalFormatting sqref="N1107">
    <cfRule type="expression" priority="279" aboveAverage="0" equalAverage="0" bottom="0" percent="0" rank="0" text="" dxfId="0">
      <formula>ISBLANK(M1107)</formula>
    </cfRule>
  </conditionalFormatting>
  <conditionalFormatting sqref="N1111">
    <cfRule type="expression" priority="280" aboveAverage="0" equalAverage="0" bottom="0" percent="0" rank="0" text="" dxfId="0">
      <formula>ISBLANK(M1111)</formula>
    </cfRule>
  </conditionalFormatting>
  <conditionalFormatting sqref="N1115">
    <cfRule type="expression" priority="281" aboveAverage="0" equalAverage="0" bottom="0" percent="0" rank="0" text="" dxfId="0">
      <formula>ISBLANK(M1115)</formula>
    </cfRule>
  </conditionalFormatting>
  <conditionalFormatting sqref="N1119">
    <cfRule type="expression" priority="282" aboveAverage="0" equalAverage="0" bottom="0" percent="0" rank="0" text="" dxfId="0">
      <formula>ISBLANK(M1119)</formula>
    </cfRule>
  </conditionalFormatting>
  <conditionalFormatting sqref="N1123">
    <cfRule type="expression" priority="283" aboveAverage="0" equalAverage="0" bottom="0" percent="0" rank="0" text="" dxfId="0">
      <formula>ISBLANK(M1123)</formula>
    </cfRule>
  </conditionalFormatting>
  <conditionalFormatting sqref="N1127">
    <cfRule type="expression" priority="284" aboveAverage="0" equalAverage="0" bottom="0" percent="0" rank="0" text="" dxfId="0">
      <formula>ISBLANK(M1127)</formula>
    </cfRule>
  </conditionalFormatting>
  <conditionalFormatting sqref="N1131">
    <cfRule type="expression" priority="285" aboveAverage="0" equalAverage="0" bottom="0" percent="0" rank="0" text="" dxfId="0">
      <formula>ISBLANK(M1131)</formula>
    </cfRule>
  </conditionalFormatting>
  <conditionalFormatting sqref="N1135">
    <cfRule type="expression" priority="286" aboveAverage="0" equalAverage="0" bottom="0" percent="0" rank="0" text="" dxfId="0">
      <formula>ISBLANK(M1135)</formula>
    </cfRule>
  </conditionalFormatting>
  <conditionalFormatting sqref="N1139">
    <cfRule type="expression" priority="287" aboveAverage="0" equalAverage="0" bottom="0" percent="0" rank="0" text="" dxfId="0">
      <formula>ISBLANK(M1139)</formula>
    </cfRule>
  </conditionalFormatting>
  <conditionalFormatting sqref="N1143">
    <cfRule type="expression" priority="288" aboveAverage="0" equalAverage="0" bottom="0" percent="0" rank="0" text="" dxfId="0">
      <formula>ISBLANK(M1143)</formula>
    </cfRule>
  </conditionalFormatting>
  <conditionalFormatting sqref="N1147">
    <cfRule type="expression" priority="289" aboveAverage="0" equalAverage="0" bottom="0" percent="0" rank="0" text="" dxfId="0">
      <formula>ISBLANK(M1147)</formula>
    </cfRule>
  </conditionalFormatting>
  <conditionalFormatting sqref="N1151">
    <cfRule type="expression" priority="290" aboveAverage="0" equalAverage="0" bottom="0" percent="0" rank="0" text="" dxfId="0">
      <formula>ISBLANK(M1151)</formula>
    </cfRule>
  </conditionalFormatting>
  <conditionalFormatting sqref="N1155">
    <cfRule type="expression" priority="291" aboveAverage="0" equalAverage="0" bottom="0" percent="0" rank="0" text="" dxfId="0">
      <formula>ISBLANK(M1155)</formula>
    </cfRule>
  </conditionalFormatting>
  <conditionalFormatting sqref="N1159">
    <cfRule type="expression" priority="292" aboveAverage="0" equalAverage="0" bottom="0" percent="0" rank="0" text="" dxfId="0">
      <formula>ISBLANK(M1159)</formula>
    </cfRule>
  </conditionalFormatting>
  <conditionalFormatting sqref="N1163">
    <cfRule type="expression" priority="293" aboveAverage="0" equalAverage="0" bottom="0" percent="0" rank="0" text="" dxfId="0">
      <formula>ISBLANK(M1163)</formula>
    </cfRule>
  </conditionalFormatting>
  <conditionalFormatting sqref="N1167">
    <cfRule type="expression" priority="294" aboveAverage="0" equalAverage="0" bottom="0" percent="0" rank="0" text="" dxfId="0">
      <formula>ISBLANK(M1167)</formula>
    </cfRule>
  </conditionalFormatting>
  <conditionalFormatting sqref="N1171">
    <cfRule type="expression" priority="295" aboveAverage="0" equalAverage="0" bottom="0" percent="0" rank="0" text="" dxfId="0">
      <formula>ISBLANK(M1171)</formula>
    </cfRule>
  </conditionalFormatting>
  <conditionalFormatting sqref="N1175">
    <cfRule type="expression" priority="296" aboveAverage="0" equalAverage="0" bottom="0" percent="0" rank="0" text="" dxfId="0">
      <formula>ISBLANK(M1175)</formula>
    </cfRule>
  </conditionalFormatting>
  <conditionalFormatting sqref="N1179">
    <cfRule type="expression" priority="297" aboveAverage="0" equalAverage="0" bottom="0" percent="0" rank="0" text="" dxfId="0">
      <formula>ISBLANK(M1179)</formula>
    </cfRule>
  </conditionalFormatting>
  <conditionalFormatting sqref="N1183">
    <cfRule type="expression" priority="298" aboveAverage="0" equalAverage="0" bottom="0" percent="0" rank="0" text="" dxfId="0">
      <formula>ISBLANK(M1183)</formula>
    </cfRule>
  </conditionalFormatting>
  <conditionalFormatting sqref="N1187">
    <cfRule type="expression" priority="299" aboveAverage="0" equalAverage="0" bottom="0" percent="0" rank="0" text="" dxfId="0">
      <formula>ISBLANK(M1187)</formula>
    </cfRule>
  </conditionalFormatting>
  <conditionalFormatting sqref="N1191">
    <cfRule type="expression" priority="300" aboveAverage="0" equalAverage="0" bottom="0" percent="0" rank="0" text="" dxfId="0">
      <formula>ISBLANK(M1191)</formula>
    </cfRule>
  </conditionalFormatting>
  <conditionalFormatting sqref="N1195">
    <cfRule type="expression" priority="301" aboveAverage="0" equalAverage="0" bottom="0" percent="0" rank="0" text="" dxfId="0">
      <formula>ISBLANK(M1195)</formula>
    </cfRule>
  </conditionalFormatting>
  <conditionalFormatting sqref="N1199">
    <cfRule type="expression" priority="302" aboveAverage="0" equalAverage="0" bottom="0" percent="0" rank="0" text="" dxfId="0">
      <formula>ISBLANK(M1199)</formula>
    </cfRule>
  </conditionalFormatting>
  <conditionalFormatting sqref="N1203">
    <cfRule type="expression" priority="303" aboveAverage="0" equalAverage="0" bottom="0" percent="0" rank="0" text="" dxfId="0">
      <formula>ISBLANK(M1203)</formula>
    </cfRule>
  </conditionalFormatting>
  <conditionalFormatting sqref="N1207">
    <cfRule type="expression" priority="304" aboveAverage="0" equalAverage="0" bottom="0" percent="0" rank="0" text="" dxfId="0">
      <formula>ISBLANK(M1207)</formula>
    </cfRule>
  </conditionalFormatting>
  <conditionalFormatting sqref="N1211">
    <cfRule type="expression" priority="305" aboveAverage="0" equalAverage="0" bottom="0" percent="0" rank="0" text="" dxfId="0">
      <formula>ISBLANK(M1211)</formula>
    </cfRule>
  </conditionalFormatting>
  <conditionalFormatting sqref="N1215">
    <cfRule type="expression" priority="306" aboveAverage="0" equalAverage="0" bottom="0" percent="0" rank="0" text="" dxfId="0">
      <formula>ISBLANK(M1215)</formula>
    </cfRule>
  </conditionalFormatting>
  <conditionalFormatting sqref="N1219">
    <cfRule type="expression" priority="307" aboveAverage="0" equalAverage="0" bottom="0" percent="0" rank="0" text="" dxfId="0">
      <formula>ISBLANK(M1219)</formula>
    </cfRule>
  </conditionalFormatting>
  <conditionalFormatting sqref="N1223">
    <cfRule type="expression" priority="308" aboveAverage="0" equalAverage="0" bottom="0" percent="0" rank="0" text="" dxfId="0">
      <formula>ISBLANK(M1223)</formula>
    </cfRule>
  </conditionalFormatting>
  <conditionalFormatting sqref="N1227">
    <cfRule type="expression" priority="309" aboveAverage="0" equalAverage="0" bottom="0" percent="0" rank="0" text="" dxfId="0">
      <formula>ISBLANK(M1227)</formula>
    </cfRule>
  </conditionalFormatting>
  <conditionalFormatting sqref="N1231">
    <cfRule type="expression" priority="310" aboveAverage="0" equalAverage="0" bottom="0" percent="0" rank="0" text="" dxfId="0">
      <formula>ISBLANK(M1231)</formula>
    </cfRule>
  </conditionalFormatting>
  <conditionalFormatting sqref="N1235">
    <cfRule type="expression" priority="311" aboveAverage="0" equalAverage="0" bottom="0" percent="0" rank="0" text="" dxfId="0">
      <formula>ISBLANK(M1235)</formula>
    </cfRule>
  </conditionalFormatting>
  <conditionalFormatting sqref="N1239">
    <cfRule type="expression" priority="312" aboveAverage="0" equalAverage="0" bottom="0" percent="0" rank="0" text="" dxfId="0">
      <formula>ISBLANK(M1239)</formula>
    </cfRule>
  </conditionalFormatting>
  <conditionalFormatting sqref="N1243">
    <cfRule type="expression" priority="313" aboveAverage="0" equalAverage="0" bottom="0" percent="0" rank="0" text="" dxfId="0">
      <formula>ISBLANK(M1243)</formula>
    </cfRule>
  </conditionalFormatting>
  <conditionalFormatting sqref="N1247">
    <cfRule type="expression" priority="314" aboveAverage="0" equalAverage="0" bottom="0" percent="0" rank="0" text="" dxfId="0">
      <formula>ISBLANK(M1247)</formula>
    </cfRule>
  </conditionalFormatting>
  <conditionalFormatting sqref="N1251">
    <cfRule type="expression" priority="315" aboveAverage="0" equalAverage="0" bottom="0" percent="0" rank="0" text="" dxfId="0">
      <formula>ISBLANK(M1251)</formula>
    </cfRule>
  </conditionalFormatting>
  <conditionalFormatting sqref="N1255">
    <cfRule type="expression" priority="316" aboveAverage="0" equalAverage="0" bottom="0" percent="0" rank="0" text="" dxfId="0">
      <formula>ISBLANK(M1255)</formula>
    </cfRule>
  </conditionalFormatting>
  <conditionalFormatting sqref="N1259">
    <cfRule type="expression" priority="317" aboveAverage="0" equalAverage="0" bottom="0" percent="0" rank="0" text="" dxfId="0">
      <formula>ISBLANK(M1259)</formula>
    </cfRule>
  </conditionalFormatting>
  <conditionalFormatting sqref="N1263">
    <cfRule type="expression" priority="318" aboveAverage="0" equalAverage="0" bottom="0" percent="0" rank="0" text="" dxfId="0">
      <formula>ISBLANK(M1263)</formula>
    </cfRule>
  </conditionalFormatting>
  <conditionalFormatting sqref="N1267">
    <cfRule type="expression" priority="319" aboveAverage="0" equalAverage="0" bottom="0" percent="0" rank="0" text="" dxfId="0">
      <formula>ISBLANK(M1267)</formula>
    </cfRule>
  </conditionalFormatting>
  <conditionalFormatting sqref="N1271">
    <cfRule type="expression" priority="320" aboveAverage="0" equalAverage="0" bottom="0" percent="0" rank="0" text="" dxfId="0">
      <formula>ISBLANK(M1271)</formula>
    </cfRule>
  </conditionalFormatting>
  <conditionalFormatting sqref="N1275">
    <cfRule type="expression" priority="321" aboveAverage="0" equalAverage="0" bottom="0" percent="0" rank="0" text="" dxfId="0">
      <formula>ISBLANK(M1275)</formula>
    </cfRule>
  </conditionalFormatting>
  <conditionalFormatting sqref="N1279">
    <cfRule type="expression" priority="322" aboveAverage="0" equalAverage="0" bottom="0" percent="0" rank="0" text="" dxfId="0">
      <formula>ISBLANK(M1279)</formula>
    </cfRule>
  </conditionalFormatting>
  <conditionalFormatting sqref="N1283">
    <cfRule type="expression" priority="323" aboveAverage="0" equalAverage="0" bottom="0" percent="0" rank="0" text="" dxfId="0">
      <formula>ISBLANK(M1283)</formula>
    </cfRule>
  </conditionalFormatting>
  <conditionalFormatting sqref="N1287">
    <cfRule type="expression" priority="324" aboveAverage="0" equalAverage="0" bottom="0" percent="0" rank="0" text="" dxfId="0">
      <formula>ISBLANK(M1287)</formula>
    </cfRule>
  </conditionalFormatting>
  <conditionalFormatting sqref="N1291">
    <cfRule type="expression" priority="325" aboveAverage="0" equalAverage="0" bottom="0" percent="0" rank="0" text="" dxfId="0">
      <formula>ISBLANK(M1291)</formula>
    </cfRule>
  </conditionalFormatting>
  <conditionalFormatting sqref="N1295">
    <cfRule type="expression" priority="326" aboveAverage="0" equalAverage="0" bottom="0" percent="0" rank="0" text="" dxfId="0">
      <formula>ISBLANK(M1295)</formula>
    </cfRule>
  </conditionalFormatting>
  <conditionalFormatting sqref="N1299">
    <cfRule type="expression" priority="327" aboveAverage="0" equalAverage="0" bottom="0" percent="0" rank="0" text="" dxfId="0">
      <formula>ISBLANK(M1299)</formula>
    </cfRule>
  </conditionalFormatting>
  <conditionalFormatting sqref="N1303">
    <cfRule type="expression" priority="328" aboveAverage="0" equalAverage="0" bottom="0" percent="0" rank="0" text="" dxfId="0">
      <formula>ISBLANK(M1303)</formula>
    </cfRule>
  </conditionalFormatting>
  <conditionalFormatting sqref="N1307">
    <cfRule type="expression" priority="329" aboveAverage="0" equalAverage="0" bottom="0" percent="0" rank="0" text="" dxfId="0">
      <formula>ISBLANK(M1307)</formula>
    </cfRule>
  </conditionalFormatting>
  <conditionalFormatting sqref="N1311">
    <cfRule type="expression" priority="330" aboveAverage="0" equalAverage="0" bottom="0" percent="0" rank="0" text="" dxfId="0">
      <formula>ISBLANK(M1311)</formula>
    </cfRule>
  </conditionalFormatting>
  <conditionalFormatting sqref="N1315">
    <cfRule type="expression" priority="331" aboveAverage="0" equalAverage="0" bottom="0" percent="0" rank="0" text="" dxfId="0">
      <formula>ISBLANK(M1315)</formula>
    </cfRule>
  </conditionalFormatting>
  <conditionalFormatting sqref="N1319">
    <cfRule type="expression" priority="332" aboveAverage="0" equalAverage="0" bottom="0" percent="0" rank="0" text="" dxfId="0">
      <formula>ISBLANK(M1319)</formula>
    </cfRule>
  </conditionalFormatting>
  <conditionalFormatting sqref="N1323">
    <cfRule type="expression" priority="333" aboveAverage="0" equalAverage="0" bottom="0" percent="0" rank="0" text="" dxfId="0">
      <formula>ISBLANK(M1323)</formula>
    </cfRule>
  </conditionalFormatting>
  <conditionalFormatting sqref="N1327">
    <cfRule type="expression" priority="334" aboveAverage="0" equalAverage="0" bottom="0" percent="0" rank="0" text="" dxfId="0">
      <formula>ISBLANK(M1327)</formula>
    </cfRule>
  </conditionalFormatting>
  <conditionalFormatting sqref="N1331">
    <cfRule type="expression" priority="335" aboveAverage="0" equalAverage="0" bottom="0" percent="0" rank="0" text="" dxfId="0">
      <formula>ISBLANK(M1331)</formula>
    </cfRule>
  </conditionalFormatting>
  <conditionalFormatting sqref="N1335">
    <cfRule type="expression" priority="336" aboveAverage="0" equalAverage="0" bottom="0" percent="0" rank="0" text="" dxfId="0">
      <formula>ISBLANK(M1335)</formula>
    </cfRule>
  </conditionalFormatting>
  <conditionalFormatting sqref="N1339">
    <cfRule type="expression" priority="337" aboveAverage="0" equalAverage="0" bottom="0" percent="0" rank="0" text="" dxfId="0">
      <formula>ISBLANK(M1339)</formula>
    </cfRule>
  </conditionalFormatting>
  <conditionalFormatting sqref="N1343">
    <cfRule type="expression" priority="338" aboveAverage="0" equalAverage="0" bottom="0" percent="0" rank="0" text="" dxfId="0">
      <formula>ISBLANK(M1343)</formula>
    </cfRule>
  </conditionalFormatting>
  <conditionalFormatting sqref="N1347">
    <cfRule type="expression" priority="339" aboveAverage="0" equalAverage="0" bottom="0" percent="0" rank="0" text="" dxfId="0">
      <formula>ISBLANK(M1347)</formula>
    </cfRule>
  </conditionalFormatting>
  <conditionalFormatting sqref="N1351">
    <cfRule type="expression" priority="340" aboveAverage="0" equalAverage="0" bottom="0" percent="0" rank="0" text="" dxfId="0">
      <formula>ISBLANK(M1351)</formula>
    </cfRule>
  </conditionalFormatting>
  <conditionalFormatting sqref="N1355">
    <cfRule type="expression" priority="341" aboveAverage="0" equalAverage="0" bottom="0" percent="0" rank="0" text="" dxfId="0">
      <formula>ISBLANK(M1355)</formula>
    </cfRule>
  </conditionalFormatting>
  <conditionalFormatting sqref="N1359">
    <cfRule type="expression" priority="342" aboveAverage="0" equalAverage="0" bottom="0" percent="0" rank="0" text="" dxfId="0">
      <formula>ISBLANK(M1359)</formula>
    </cfRule>
  </conditionalFormatting>
  <conditionalFormatting sqref="N1363">
    <cfRule type="expression" priority="343" aboveAverage="0" equalAverage="0" bottom="0" percent="0" rank="0" text="" dxfId="0">
      <formula>ISBLANK(M1363)</formula>
    </cfRule>
  </conditionalFormatting>
  <conditionalFormatting sqref="N1367">
    <cfRule type="expression" priority="344" aboveAverage="0" equalAverage="0" bottom="0" percent="0" rank="0" text="" dxfId="0">
      <formula>ISBLANK(M1367)</formula>
    </cfRule>
  </conditionalFormatting>
  <conditionalFormatting sqref="N1371">
    <cfRule type="expression" priority="345" aboveAverage="0" equalAverage="0" bottom="0" percent="0" rank="0" text="" dxfId="0">
      <formula>ISBLANK(M1371)</formula>
    </cfRule>
  </conditionalFormatting>
  <conditionalFormatting sqref="N1375">
    <cfRule type="expression" priority="346" aboveAverage="0" equalAverage="0" bottom="0" percent="0" rank="0" text="" dxfId="0">
      <formula>ISBLANK(M1375)</formula>
    </cfRule>
  </conditionalFormatting>
  <conditionalFormatting sqref="N1379">
    <cfRule type="expression" priority="347" aboveAverage="0" equalAverage="0" bottom="0" percent="0" rank="0" text="" dxfId="0">
      <formula>ISBLANK(M1379)</formula>
    </cfRule>
  </conditionalFormatting>
  <conditionalFormatting sqref="N1383">
    <cfRule type="expression" priority="348" aboveAverage="0" equalAverage="0" bottom="0" percent="0" rank="0" text="" dxfId="0">
      <formula>ISBLANK(M1383)</formula>
    </cfRule>
  </conditionalFormatting>
  <conditionalFormatting sqref="N1387">
    <cfRule type="expression" priority="349" aboveAverage="0" equalAverage="0" bottom="0" percent="0" rank="0" text="" dxfId="0">
      <formula>ISBLANK(M1387)</formula>
    </cfRule>
  </conditionalFormatting>
  <conditionalFormatting sqref="N1391">
    <cfRule type="expression" priority="350" aboveAverage="0" equalAverage="0" bottom="0" percent="0" rank="0" text="" dxfId="0">
      <formula>ISBLANK(M1391)</formula>
    </cfRule>
  </conditionalFormatting>
  <conditionalFormatting sqref="N1395">
    <cfRule type="expression" priority="351" aboveAverage="0" equalAverage="0" bottom="0" percent="0" rank="0" text="" dxfId="0">
      <formula>ISBLANK(M1395)</formula>
    </cfRule>
  </conditionalFormatting>
  <conditionalFormatting sqref="N1399">
    <cfRule type="expression" priority="352" aboveAverage="0" equalAverage="0" bottom="0" percent="0" rank="0" text="" dxfId="0">
      <formula>ISBLANK(M1399)</formula>
    </cfRule>
  </conditionalFormatting>
  <conditionalFormatting sqref="N1403">
    <cfRule type="expression" priority="353" aboveAverage="0" equalAverage="0" bottom="0" percent="0" rank="0" text="" dxfId="0">
      <formula>ISBLANK(M1403)</formula>
    </cfRule>
  </conditionalFormatting>
  <conditionalFormatting sqref="N1407">
    <cfRule type="expression" priority="354" aboveAverage="0" equalAverage="0" bottom="0" percent="0" rank="0" text="" dxfId="0">
      <formula>ISBLANK(M1407)</formula>
    </cfRule>
  </conditionalFormatting>
  <conditionalFormatting sqref="N1411">
    <cfRule type="expression" priority="355" aboveAverage="0" equalAverage="0" bottom="0" percent="0" rank="0" text="" dxfId="0">
      <formula>ISBLANK(M1411)</formula>
    </cfRule>
  </conditionalFormatting>
  <conditionalFormatting sqref="N1415">
    <cfRule type="expression" priority="356" aboveAverage="0" equalAverage="0" bottom="0" percent="0" rank="0" text="" dxfId="0">
      <formula>ISBLANK(M1415)</formula>
    </cfRule>
  </conditionalFormatting>
  <conditionalFormatting sqref="N1419">
    <cfRule type="expression" priority="357" aboveAverage="0" equalAverage="0" bottom="0" percent="0" rank="0" text="" dxfId="0">
      <formula>ISBLANK(M1419)</formula>
    </cfRule>
  </conditionalFormatting>
  <conditionalFormatting sqref="N1423">
    <cfRule type="expression" priority="358" aboveAverage="0" equalAverage="0" bottom="0" percent="0" rank="0" text="" dxfId="0">
      <formula>ISBLANK(M1423)</formula>
    </cfRule>
  </conditionalFormatting>
  <conditionalFormatting sqref="N1427">
    <cfRule type="expression" priority="359" aboveAverage="0" equalAverage="0" bottom="0" percent="0" rank="0" text="" dxfId="0">
      <formula>ISBLANK(M1427)</formula>
    </cfRule>
  </conditionalFormatting>
  <conditionalFormatting sqref="N1431">
    <cfRule type="expression" priority="360" aboveAverage="0" equalAverage="0" bottom="0" percent="0" rank="0" text="" dxfId="0">
      <formula>ISBLANK(M1431)</formula>
    </cfRule>
  </conditionalFormatting>
  <conditionalFormatting sqref="N1435">
    <cfRule type="expression" priority="361" aboveAverage="0" equalAverage="0" bottom="0" percent="0" rank="0" text="" dxfId="0">
      <formula>ISBLANK(M1435)</formula>
    </cfRule>
  </conditionalFormatting>
  <conditionalFormatting sqref="N1439">
    <cfRule type="expression" priority="362" aboveAverage="0" equalAverage="0" bottom="0" percent="0" rank="0" text="" dxfId="0">
      <formula>ISBLANK(M1439)</formula>
    </cfRule>
  </conditionalFormatting>
  <conditionalFormatting sqref="N1443">
    <cfRule type="expression" priority="363" aboveAverage="0" equalAverage="0" bottom="0" percent="0" rank="0" text="" dxfId="0">
      <formula>ISBLANK(M1443)</formula>
    </cfRule>
  </conditionalFormatting>
  <conditionalFormatting sqref="N1447">
    <cfRule type="expression" priority="364" aboveAverage="0" equalAverage="0" bottom="0" percent="0" rank="0" text="" dxfId="0">
      <formula>ISBLANK(M1447)</formula>
    </cfRule>
  </conditionalFormatting>
  <conditionalFormatting sqref="N1451">
    <cfRule type="expression" priority="365" aboveAverage="0" equalAverage="0" bottom="0" percent="0" rank="0" text="" dxfId="0">
      <formula>ISBLANK(M1451)</formula>
    </cfRule>
  </conditionalFormatting>
  <conditionalFormatting sqref="N1455">
    <cfRule type="expression" priority="366" aboveAverage="0" equalAverage="0" bottom="0" percent="0" rank="0" text="" dxfId="0">
      <formula>ISBLANK(M1455)</formula>
    </cfRule>
  </conditionalFormatting>
  <conditionalFormatting sqref="N1459">
    <cfRule type="expression" priority="367" aboveAverage="0" equalAverage="0" bottom="0" percent="0" rank="0" text="" dxfId="0">
      <formula>ISBLANK(M1459)</formula>
    </cfRule>
  </conditionalFormatting>
  <conditionalFormatting sqref="N1463">
    <cfRule type="expression" priority="368" aboveAverage="0" equalAverage="0" bottom="0" percent="0" rank="0" text="" dxfId="0">
      <formula>ISBLANK(M1463)</formula>
    </cfRule>
  </conditionalFormatting>
  <conditionalFormatting sqref="N1467">
    <cfRule type="expression" priority="369" aboveAverage="0" equalAverage="0" bottom="0" percent="0" rank="0" text="" dxfId="0">
      <formula>ISBLANK(M1467)</formula>
    </cfRule>
  </conditionalFormatting>
  <conditionalFormatting sqref="N1471">
    <cfRule type="expression" priority="370" aboveAverage="0" equalAverage="0" bottom="0" percent="0" rank="0" text="" dxfId="0">
      <formula>ISBLANK(M1471)</formula>
    </cfRule>
  </conditionalFormatting>
  <conditionalFormatting sqref="N1475">
    <cfRule type="expression" priority="371" aboveAverage="0" equalAverage="0" bottom="0" percent="0" rank="0" text="" dxfId="0">
      <formula>ISBLANK(M1475)</formula>
    </cfRule>
  </conditionalFormatting>
  <conditionalFormatting sqref="N1479">
    <cfRule type="expression" priority="372" aboveAverage="0" equalAverage="0" bottom="0" percent="0" rank="0" text="" dxfId="0">
      <formula>ISBLANK(M1479)</formula>
    </cfRule>
  </conditionalFormatting>
  <conditionalFormatting sqref="N1483">
    <cfRule type="expression" priority="373" aboveAverage="0" equalAverage="0" bottom="0" percent="0" rank="0" text="" dxfId="0">
      <formula>ISBLANK(M1483)</formula>
    </cfRule>
  </conditionalFormatting>
  <conditionalFormatting sqref="N1487">
    <cfRule type="expression" priority="374" aboveAverage="0" equalAverage="0" bottom="0" percent="0" rank="0" text="" dxfId="0">
      <formula>ISBLANK(M1487)</formula>
    </cfRule>
  </conditionalFormatting>
  <conditionalFormatting sqref="N1491">
    <cfRule type="expression" priority="375" aboveAverage="0" equalAverage="0" bottom="0" percent="0" rank="0" text="" dxfId="0">
      <formula>ISBLANK(M1491)</formula>
    </cfRule>
  </conditionalFormatting>
  <conditionalFormatting sqref="N1495">
    <cfRule type="expression" priority="376" aboveAverage="0" equalAverage="0" bottom="0" percent="0" rank="0" text="" dxfId="0">
      <formula>ISBLANK(M1495)</formula>
    </cfRule>
  </conditionalFormatting>
  <conditionalFormatting sqref="N1499">
    <cfRule type="expression" priority="377" aboveAverage="0" equalAverage="0" bottom="0" percent="0" rank="0" text="" dxfId="0">
      <formula>ISBLANK(M1499)</formula>
    </cfRule>
  </conditionalFormatting>
  <conditionalFormatting sqref="N1503">
    <cfRule type="expression" priority="378" aboveAverage="0" equalAverage="0" bottom="0" percent="0" rank="0" text="" dxfId="0">
      <formula>ISBLANK(M1503)</formula>
    </cfRule>
  </conditionalFormatting>
  <conditionalFormatting sqref="N1507">
    <cfRule type="expression" priority="379" aboveAverage="0" equalAverage="0" bottom="0" percent="0" rank="0" text="" dxfId="0">
      <formula>ISBLANK(M1507)</formula>
    </cfRule>
  </conditionalFormatting>
  <conditionalFormatting sqref="N1511">
    <cfRule type="expression" priority="380" aboveAverage="0" equalAverage="0" bottom="0" percent="0" rank="0" text="" dxfId="0">
      <formula>ISBLANK(M1511)</formula>
    </cfRule>
  </conditionalFormatting>
  <conditionalFormatting sqref="N1515">
    <cfRule type="expression" priority="381" aboveAverage="0" equalAverage="0" bottom="0" percent="0" rank="0" text="" dxfId="0">
      <formula>ISBLANK(M1515)</formula>
    </cfRule>
  </conditionalFormatting>
  <conditionalFormatting sqref="N1519">
    <cfRule type="expression" priority="382" aboveAverage="0" equalAverage="0" bottom="0" percent="0" rank="0" text="" dxfId="0">
      <formula>ISBLANK(M1519)</formula>
    </cfRule>
  </conditionalFormatting>
  <conditionalFormatting sqref="N1523">
    <cfRule type="expression" priority="383" aboveAverage="0" equalAverage="0" bottom="0" percent="0" rank="0" text="" dxfId="0">
      <formula>ISBLANK(M1523)</formula>
    </cfRule>
  </conditionalFormatting>
  <conditionalFormatting sqref="N1527">
    <cfRule type="expression" priority="384" aboveAverage="0" equalAverage="0" bottom="0" percent="0" rank="0" text="" dxfId="0">
      <formula>ISBLANK(M1527)</formula>
    </cfRule>
  </conditionalFormatting>
  <conditionalFormatting sqref="N1531">
    <cfRule type="expression" priority="385" aboveAverage="0" equalAverage="0" bottom="0" percent="0" rank="0" text="" dxfId="0">
      <formula>ISBLANK(M1531)</formula>
    </cfRule>
  </conditionalFormatting>
  <conditionalFormatting sqref="N1535">
    <cfRule type="expression" priority="386" aboveAverage="0" equalAverage="0" bottom="0" percent="0" rank="0" text="" dxfId="0">
      <formula>ISBLANK(M1535)</formula>
    </cfRule>
  </conditionalFormatting>
  <conditionalFormatting sqref="N1539">
    <cfRule type="expression" priority="387" aboveAverage="0" equalAverage="0" bottom="0" percent="0" rank="0" text="" dxfId="0">
      <formula>ISBLANK(M1539)</formula>
    </cfRule>
  </conditionalFormatting>
  <conditionalFormatting sqref="N1543">
    <cfRule type="expression" priority="388" aboveAverage="0" equalAverage="0" bottom="0" percent="0" rank="0" text="" dxfId="0">
      <formula>ISBLANK(M1543)</formula>
    </cfRule>
  </conditionalFormatting>
  <conditionalFormatting sqref="N1547">
    <cfRule type="expression" priority="389" aboveAverage="0" equalAverage="0" bottom="0" percent="0" rank="0" text="" dxfId="0">
      <formula>ISBLANK(M1547)</formula>
    </cfRule>
  </conditionalFormatting>
  <conditionalFormatting sqref="N1551">
    <cfRule type="expression" priority="390" aboveAverage="0" equalAverage="0" bottom="0" percent="0" rank="0" text="" dxfId="0">
      <formula>ISBLANK(M1551)</formula>
    </cfRule>
  </conditionalFormatting>
  <conditionalFormatting sqref="N1555">
    <cfRule type="expression" priority="391" aboveAverage="0" equalAverage="0" bottom="0" percent="0" rank="0" text="" dxfId="0">
      <formula>ISBLANK(M1555)</formula>
    </cfRule>
  </conditionalFormatting>
  <conditionalFormatting sqref="N1559">
    <cfRule type="expression" priority="392" aboveAverage="0" equalAverage="0" bottom="0" percent="0" rank="0" text="" dxfId="0">
      <formula>ISBLANK(M1559)</formula>
    </cfRule>
  </conditionalFormatting>
  <conditionalFormatting sqref="N1563">
    <cfRule type="expression" priority="393" aboveAverage="0" equalAverage="0" bottom="0" percent="0" rank="0" text="" dxfId="0">
      <formula>ISBLANK(M1563)</formula>
    </cfRule>
  </conditionalFormatting>
  <conditionalFormatting sqref="N1567">
    <cfRule type="expression" priority="394" aboveAverage="0" equalAverage="0" bottom="0" percent="0" rank="0" text="" dxfId="0">
      <formula>ISBLANK(M1567)</formula>
    </cfRule>
  </conditionalFormatting>
  <conditionalFormatting sqref="N1571">
    <cfRule type="expression" priority="395" aboveAverage="0" equalAverage="0" bottom="0" percent="0" rank="0" text="" dxfId="0">
      <formula>ISBLANK(M1571)</formula>
    </cfRule>
  </conditionalFormatting>
  <conditionalFormatting sqref="N1575">
    <cfRule type="expression" priority="396" aboveAverage="0" equalAverage="0" bottom="0" percent="0" rank="0" text="" dxfId="0">
      <formula>ISBLANK(M1575)</formula>
    </cfRule>
  </conditionalFormatting>
  <conditionalFormatting sqref="N1579">
    <cfRule type="expression" priority="397" aboveAverage="0" equalAverage="0" bottom="0" percent="0" rank="0" text="" dxfId="0">
      <formula>ISBLANK(M1579)</formula>
    </cfRule>
  </conditionalFormatting>
  <conditionalFormatting sqref="N1583">
    <cfRule type="expression" priority="398" aboveAverage="0" equalAverage="0" bottom="0" percent="0" rank="0" text="" dxfId="0">
      <formula>ISBLANK(M1583)</formula>
    </cfRule>
  </conditionalFormatting>
  <conditionalFormatting sqref="N1587">
    <cfRule type="expression" priority="399" aboveAverage="0" equalAverage="0" bottom="0" percent="0" rank="0" text="" dxfId="0">
      <formula>ISBLANK(M1587)</formula>
    </cfRule>
  </conditionalFormatting>
  <conditionalFormatting sqref="N1591">
    <cfRule type="expression" priority="400" aboveAverage="0" equalAverage="0" bottom="0" percent="0" rank="0" text="" dxfId="0">
      <formula>ISBLANK(M1591)</formula>
    </cfRule>
  </conditionalFormatting>
  <conditionalFormatting sqref="N1595">
    <cfRule type="expression" priority="401" aboveAverage="0" equalAverage="0" bottom="0" percent="0" rank="0" text="" dxfId="0">
      <formula>ISBLANK(M1595)</formula>
    </cfRule>
  </conditionalFormatting>
  <conditionalFormatting sqref="N1599">
    <cfRule type="expression" priority="402" aboveAverage="0" equalAverage="0" bottom="0" percent="0" rank="0" text="" dxfId="0">
      <formula>ISBLANK(M1599)</formula>
    </cfRule>
  </conditionalFormatting>
  <conditionalFormatting sqref="N1603">
    <cfRule type="expression" priority="403" aboveAverage="0" equalAverage="0" bottom="0" percent="0" rank="0" text="" dxfId="0">
      <formula>ISBLANK(M1603)</formula>
    </cfRule>
  </conditionalFormatting>
  <conditionalFormatting sqref="N1607">
    <cfRule type="expression" priority="404" aboveAverage="0" equalAverage="0" bottom="0" percent="0" rank="0" text="" dxfId="0">
      <formula>ISBLANK(M1607)</formula>
    </cfRule>
  </conditionalFormatting>
  <conditionalFormatting sqref="N1611">
    <cfRule type="expression" priority="405" aboveAverage="0" equalAverage="0" bottom="0" percent="0" rank="0" text="" dxfId="0">
      <formula>ISBLANK(M1611)</formula>
    </cfRule>
  </conditionalFormatting>
  <conditionalFormatting sqref="N1615">
    <cfRule type="expression" priority="406" aboveAverage="0" equalAverage="0" bottom="0" percent="0" rank="0" text="" dxfId="0">
      <formula>ISBLANK(M1615)</formula>
    </cfRule>
  </conditionalFormatting>
  <conditionalFormatting sqref="N1619">
    <cfRule type="expression" priority="407" aboveAverage="0" equalAverage="0" bottom="0" percent="0" rank="0" text="" dxfId="0">
      <formula>ISBLANK(M1619)</formula>
    </cfRule>
  </conditionalFormatting>
  <conditionalFormatting sqref="N1623">
    <cfRule type="expression" priority="408" aboveAverage="0" equalAverage="0" bottom="0" percent="0" rank="0" text="" dxfId="0">
      <formula>ISBLANK(M1623)</formula>
    </cfRule>
  </conditionalFormatting>
  <conditionalFormatting sqref="N1627">
    <cfRule type="expression" priority="409" aboveAverage="0" equalAverage="0" bottom="0" percent="0" rank="0" text="" dxfId="0">
      <formula>ISBLANK(M1627)</formula>
    </cfRule>
  </conditionalFormatting>
  <conditionalFormatting sqref="N1631">
    <cfRule type="expression" priority="410" aboveAverage="0" equalAverage="0" bottom="0" percent="0" rank="0" text="" dxfId="0">
      <formula>ISBLANK(M1631)</formula>
    </cfRule>
  </conditionalFormatting>
  <conditionalFormatting sqref="N1635">
    <cfRule type="expression" priority="411" aboveAverage="0" equalAverage="0" bottom="0" percent="0" rank="0" text="" dxfId="0">
      <formula>ISBLANK(M1635)</formula>
    </cfRule>
  </conditionalFormatting>
  <conditionalFormatting sqref="N1639">
    <cfRule type="expression" priority="412" aboveAverage="0" equalAverage="0" bottom="0" percent="0" rank="0" text="" dxfId="0">
      <formula>ISBLANK(M1639)</formula>
    </cfRule>
  </conditionalFormatting>
  <conditionalFormatting sqref="N1643">
    <cfRule type="expression" priority="413" aboveAverage="0" equalAverage="0" bottom="0" percent="0" rank="0" text="" dxfId="0">
      <formula>ISBLANK(M1643)</formula>
    </cfRule>
  </conditionalFormatting>
  <conditionalFormatting sqref="N1647">
    <cfRule type="expression" priority="414" aboveAverage="0" equalAverage="0" bottom="0" percent="0" rank="0" text="" dxfId="0">
      <formula>ISBLANK(M1647)</formula>
    </cfRule>
  </conditionalFormatting>
  <conditionalFormatting sqref="N1651">
    <cfRule type="expression" priority="415" aboveAverage="0" equalAverage="0" bottom="0" percent="0" rank="0" text="" dxfId="0">
      <formula>ISBLANK(M1651)</formula>
    </cfRule>
  </conditionalFormatting>
  <conditionalFormatting sqref="N1655">
    <cfRule type="expression" priority="416" aboveAverage="0" equalAverage="0" bottom="0" percent="0" rank="0" text="" dxfId="0">
      <formula>ISBLANK(M1655)</formula>
    </cfRule>
  </conditionalFormatting>
  <conditionalFormatting sqref="N1659">
    <cfRule type="expression" priority="417" aboveAverage="0" equalAverage="0" bottom="0" percent="0" rank="0" text="" dxfId="0">
      <formula>ISBLANK(M1659)</formula>
    </cfRule>
  </conditionalFormatting>
  <conditionalFormatting sqref="N1663">
    <cfRule type="expression" priority="418" aboveAverage="0" equalAverage="0" bottom="0" percent="0" rank="0" text="" dxfId="0">
      <formula>ISBLANK(M1663)</formula>
    </cfRule>
  </conditionalFormatting>
  <conditionalFormatting sqref="N1667">
    <cfRule type="expression" priority="419" aboveAverage="0" equalAverage="0" bottom="0" percent="0" rank="0" text="" dxfId="0">
      <formula>ISBLANK(M1667)</formula>
    </cfRule>
  </conditionalFormatting>
  <conditionalFormatting sqref="N1671">
    <cfRule type="expression" priority="420" aboveAverage="0" equalAverage="0" bottom="0" percent="0" rank="0" text="" dxfId="0">
      <formula>ISBLANK(M1671)</formula>
    </cfRule>
  </conditionalFormatting>
  <conditionalFormatting sqref="N1675">
    <cfRule type="expression" priority="421" aboveAverage="0" equalAverage="0" bottom="0" percent="0" rank="0" text="" dxfId="0">
      <formula>ISBLANK(M1675)</formula>
    </cfRule>
  </conditionalFormatting>
  <conditionalFormatting sqref="N1679">
    <cfRule type="expression" priority="422" aboveAverage="0" equalAverage="0" bottom="0" percent="0" rank="0" text="" dxfId="0">
      <formula>ISBLANK(M1679)</formula>
    </cfRule>
  </conditionalFormatting>
  <conditionalFormatting sqref="N1683">
    <cfRule type="expression" priority="423" aboveAverage="0" equalAverage="0" bottom="0" percent="0" rank="0" text="" dxfId="0">
      <formula>ISBLANK(M1683)</formula>
    </cfRule>
  </conditionalFormatting>
  <conditionalFormatting sqref="N1687">
    <cfRule type="expression" priority="424" aboveAverage="0" equalAverage="0" bottom="0" percent="0" rank="0" text="" dxfId="0">
      <formula>ISBLANK(M1687)</formula>
    </cfRule>
  </conditionalFormatting>
  <conditionalFormatting sqref="N1691">
    <cfRule type="expression" priority="425" aboveAverage="0" equalAverage="0" bottom="0" percent="0" rank="0" text="" dxfId="0">
      <formula>ISBLANK(M1691)</formula>
    </cfRule>
  </conditionalFormatting>
  <conditionalFormatting sqref="N1695">
    <cfRule type="expression" priority="426" aboveAverage="0" equalAverage="0" bottom="0" percent="0" rank="0" text="" dxfId="0">
      <formula>ISBLANK(M1695)</formula>
    </cfRule>
  </conditionalFormatting>
  <conditionalFormatting sqref="N1699">
    <cfRule type="expression" priority="427" aboveAverage="0" equalAverage="0" bottom="0" percent="0" rank="0" text="" dxfId="0">
      <formula>ISBLANK(M1699)</formula>
    </cfRule>
  </conditionalFormatting>
  <conditionalFormatting sqref="N1703">
    <cfRule type="expression" priority="428" aboveAverage="0" equalAverage="0" bottom="0" percent="0" rank="0" text="" dxfId="0">
      <formula>ISBLANK(M1703)</formula>
    </cfRule>
  </conditionalFormatting>
  <conditionalFormatting sqref="N1707">
    <cfRule type="expression" priority="429" aboveAverage="0" equalAverage="0" bottom="0" percent="0" rank="0" text="" dxfId="0">
      <formula>ISBLANK(M1707)</formula>
    </cfRule>
  </conditionalFormatting>
  <conditionalFormatting sqref="N1711">
    <cfRule type="expression" priority="430" aboveAverage="0" equalAverage="0" bottom="0" percent="0" rank="0" text="" dxfId="0">
      <formula>ISBLANK(M1711)</formula>
    </cfRule>
  </conditionalFormatting>
  <conditionalFormatting sqref="N1715">
    <cfRule type="expression" priority="431" aboveAverage="0" equalAverage="0" bottom="0" percent="0" rank="0" text="" dxfId="0">
      <formula>ISBLANK(M1715)</formula>
    </cfRule>
  </conditionalFormatting>
  <conditionalFormatting sqref="N1719">
    <cfRule type="expression" priority="432" aboveAverage="0" equalAverage="0" bottom="0" percent="0" rank="0" text="" dxfId="0">
      <formula>ISBLANK(M1719)</formula>
    </cfRule>
  </conditionalFormatting>
  <conditionalFormatting sqref="N1723">
    <cfRule type="expression" priority="433" aboveAverage="0" equalAverage="0" bottom="0" percent="0" rank="0" text="" dxfId="0">
      <formula>ISBLANK(M1723)</formula>
    </cfRule>
  </conditionalFormatting>
  <conditionalFormatting sqref="N1727">
    <cfRule type="expression" priority="434" aboveAverage="0" equalAverage="0" bottom="0" percent="0" rank="0" text="" dxfId="0">
      <formula>ISBLANK(M1727)</formula>
    </cfRule>
  </conditionalFormatting>
  <conditionalFormatting sqref="N1731">
    <cfRule type="expression" priority="435" aboveAverage="0" equalAverage="0" bottom="0" percent="0" rank="0" text="" dxfId="0">
      <formula>ISBLANK(M1731)</formula>
    </cfRule>
  </conditionalFormatting>
  <conditionalFormatting sqref="N1735">
    <cfRule type="expression" priority="436" aboveAverage="0" equalAverage="0" bottom="0" percent="0" rank="0" text="" dxfId="0">
      <formula>ISBLANK(M1735)</formula>
    </cfRule>
  </conditionalFormatting>
  <conditionalFormatting sqref="N1739">
    <cfRule type="expression" priority="437" aboveAverage="0" equalAverage="0" bottom="0" percent="0" rank="0" text="" dxfId="0">
      <formula>ISBLANK(M1739)</formula>
    </cfRule>
  </conditionalFormatting>
  <conditionalFormatting sqref="N1743">
    <cfRule type="expression" priority="438" aboveAverage="0" equalAverage="0" bottom="0" percent="0" rank="0" text="" dxfId="0">
      <formula>ISBLANK(M1743)</formula>
    </cfRule>
  </conditionalFormatting>
  <conditionalFormatting sqref="N1747">
    <cfRule type="expression" priority="439" aboveAverage="0" equalAverage="0" bottom="0" percent="0" rank="0" text="" dxfId="0">
      <formula>ISBLANK(M1747)</formula>
    </cfRule>
  </conditionalFormatting>
  <conditionalFormatting sqref="N1751">
    <cfRule type="expression" priority="440" aboveAverage="0" equalAverage="0" bottom="0" percent="0" rank="0" text="" dxfId="0">
      <formula>ISBLANK(M1751)</formula>
    </cfRule>
  </conditionalFormatting>
  <conditionalFormatting sqref="N1755">
    <cfRule type="expression" priority="441" aboveAverage="0" equalAverage="0" bottom="0" percent="0" rank="0" text="" dxfId="0">
      <formula>ISBLANK(M1755)</formula>
    </cfRule>
  </conditionalFormatting>
  <conditionalFormatting sqref="N1759">
    <cfRule type="expression" priority="442" aboveAverage="0" equalAverage="0" bottom="0" percent="0" rank="0" text="" dxfId="0">
      <formula>ISBLANK(M1759)</formula>
    </cfRule>
  </conditionalFormatting>
  <conditionalFormatting sqref="N1763">
    <cfRule type="expression" priority="443" aboveAverage="0" equalAverage="0" bottom="0" percent="0" rank="0" text="" dxfId="0">
      <formula>ISBLANK(M1763)</formula>
    </cfRule>
  </conditionalFormatting>
  <conditionalFormatting sqref="N1767">
    <cfRule type="expression" priority="444" aboveAverage="0" equalAverage="0" bottom="0" percent="0" rank="0" text="" dxfId="0">
      <formula>ISBLANK(M1767)</formula>
    </cfRule>
  </conditionalFormatting>
  <conditionalFormatting sqref="N1771">
    <cfRule type="expression" priority="445" aboveAverage="0" equalAverage="0" bottom="0" percent="0" rank="0" text="" dxfId="0">
      <formula>ISBLANK(M1771)</formula>
    </cfRule>
  </conditionalFormatting>
  <conditionalFormatting sqref="N1775">
    <cfRule type="expression" priority="446" aboveAverage="0" equalAverage="0" bottom="0" percent="0" rank="0" text="" dxfId="0">
      <formula>ISBLANK(M1775)</formula>
    </cfRule>
  </conditionalFormatting>
  <conditionalFormatting sqref="N1779">
    <cfRule type="expression" priority="447" aboveAverage="0" equalAverage="0" bottom="0" percent="0" rank="0" text="" dxfId="0">
      <formula>ISBLANK(M1779)</formula>
    </cfRule>
  </conditionalFormatting>
  <conditionalFormatting sqref="N1783">
    <cfRule type="expression" priority="448" aboveAverage="0" equalAverage="0" bottom="0" percent="0" rank="0" text="" dxfId="0">
      <formula>ISBLANK(M1783)</formula>
    </cfRule>
  </conditionalFormatting>
  <conditionalFormatting sqref="N1787">
    <cfRule type="expression" priority="449" aboveAverage="0" equalAverage="0" bottom="0" percent="0" rank="0" text="" dxfId="0">
      <formula>ISBLANK(M1787)</formula>
    </cfRule>
  </conditionalFormatting>
  <conditionalFormatting sqref="N1791">
    <cfRule type="expression" priority="450" aboveAverage="0" equalAverage="0" bottom="0" percent="0" rank="0" text="" dxfId="0">
      <formula>ISBLANK(M1791)</formula>
    </cfRule>
  </conditionalFormatting>
  <conditionalFormatting sqref="N1795">
    <cfRule type="expression" priority="451" aboveAverage="0" equalAverage="0" bottom="0" percent="0" rank="0" text="" dxfId="0">
      <formula>ISBLANK(M1795)</formula>
    </cfRule>
  </conditionalFormatting>
  <conditionalFormatting sqref="N1799">
    <cfRule type="expression" priority="452" aboveAverage="0" equalAverage="0" bottom="0" percent="0" rank="0" text="" dxfId="0">
      <formula>ISBLANK(M1799)</formula>
    </cfRule>
  </conditionalFormatting>
  <conditionalFormatting sqref="N1803">
    <cfRule type="expression" priority="453" aboveAverage="0" equalAverage="0" bottom="0" percent="0" rank="0" text="" dxfId="0">
      <formula>ISBLANK(M1803)</formula>
    </cfRule>
  </conditionalFormatting>
  <conditionalFormatting sqref="N1807">
    <cfRule type="expression" priority="454" aboveAverage="0" equalAverage="0" bottom="0" percent="0" rank="0" text="" dxfId="0">
      <formula>ISBLANK(M1807)</formula>
    </cfRule>
  </conditionalFormatting>
  <conditionalFormatting sqref="N1811">
    <cfRule type="expression" priority="455" aboveAverage="0" equalAverage="0" bottom="0" percent="0" rank="0" text="" dxfId="0">
      <formula>ISBLANK(M1811)</formula>
    </cfRule>
  </conditionalFormatting>
  <conditionalFormatting sqref="N1815">
    <cfRule type="expression" priority="456" aboveAverage="0" equalAverage="0" bottom="0" percent="0" rank="0" text="" dxfId="0">
      <formula>ISBLANK(M1815)</formula>
    </cfRule>
  </conditionalFormatting>
  <conditionalFormatting sqref="N1819">
    <cfRule type="expression" priority="457" aboveAverage="0" equalAverage="0" bottom="0" percent="0" rank="0" text="" dxfId="0">
      <formula>ISBLANK(M1819)</formula>
    </cfRule>
  </conditionalFormatting>
  <conditionalFormatting sqref="N1823">
    <cfRule type="expression" priority="458" aboveAverage="0" equalAverage="0" bottom="0" percent="0" rank="0" text="" dxfId="0">
      <formula>ISBLANK(M1823)</formula>
    </cfRule>
  </conditionalFormatting>
  <conditionalFormatting sqref="N1827">
    <cfRule type="expression" priority="459" aboveAverage="0" equalAverage="0" bottom="0" percent="0" rank="0" text="" dxfId="0">
      <formula>ISBLANK(M1827)</formula>
    </cfRule>
  </conditionalFormatting>
  <conditionalFormatting sqref="N1831">
    <cfRule type="expression" priority="460" aboveAverage="0" equalAverage="0" bottom="0" percent="0" rank="0" text="" dxfId="0">
      <formula>ISBLANK(M1831)</formula>
    </cfRule>
  </conditionalFormatting>
  <conditionalFormatting sqref="N1835">
    <cfRule type="expression" priority="461" aboveAverage="0" equalAverage="0" bottom="0" percent="0" rank="0" text="" dxfId="0">
      <formula>ISBLANK(M1835)</formula>
    </cfRule>
  </conditionalFormatting>
  <conditionalFormatting sqref="N1839">
    <cfRule type="expression" priority="462" aboveAverage="0" equalAverage="0" bottom="0" percent="0" rank="0" text="" dxfId="0">
      <formula>ISBLANK(M1839)</formula>
    </cfRule>
  </conditionalFormatting>
  <conditionalFormatting sqref="N1843">
    <cfRule type="expression" priority="463" aboveAverage="0" equalAverage="0" bottom="0" percent="0" rank="0" text="" dxfId="0">
      <formula>ISBLANK(M1843)</formula>
    </cfRule>
  </conditionalFormatting>
  <conditionalFormatting sqref="N1847">
    <cfRule type="expression" priority="464" aboveAverage="0" equalAverage="0" bottom="0" percent="0" rank="0" text="" dxfId="0">
      <formula>ISBLANK(M1847)</formula>
    </cfRule>
  </conditionalFormatting>
  <conditionalFormatting sqref="N1851">
    <cfRule type="expression" priority="465" aboveAverage="0" equalAverage="0" bottom="0" percent="0" rank="0" text="" dxfId="0">
      <formula>ISBLANK(M1851)</formula>
    </cfRule>
  </conditionalFormatting>
  <conditionalFormatting sqref="N1855">
    <cfRule type="expression" priority="466" aboveAverage="0" equalAverage="0" bottom="0" percent="0" rank="0" text="" dxfId="0">
      <formula>ISBLANK(M1855)</formula>
    </cfRule>
  </conditionalFormatting>
  <conditionalFormatting sqref="N1859">
    <cfRule type="expression" priority="467" aboveAverage="0" equalAverage="0" bottom="0" percent="0" rank="0" text="" dxfId="0">
      <formula>ISBLANK(M1859)</formula>
    </cfRule>
  </conditionalFormatting>
  <conditionalFormatting sqref="N1863">
    <cfRule type="expression" priority="468" aboveAverage="0" equalAverage="0" bottom="0" percent="0" rank="0" text="" dxfId="0">
      <formula>ISBLANK(M1863)</formula>
    </cfRule>
  </conditionalFormatting>
  <conditionalFormatting sqref="N1867">
    <cfRule type="expression" priority="469" aboveAverage="0" equalAverage="0" bottom="0" percent="0" rank="0" text="" dxfId="0">
      <formula>ISBLANK(M1867)</formula>
    </cfRule>
  </conditionalFormatting>
  <conditionalFormatting sqref="N1871">
    <cfRule type="expression" priority="470" aboveAverage="0" equalAverage="0" bottom="0" percent="0" rank="0" text="" dxfId="0">
      <formula>ISBLANK(M1871)</formula>
    </cfRule>
  </conditionalFormatting>
  <conditionalFormatting sqref="N1875">
    <cfRule type="expression" priority="471" aboveAverage="0" equalAverage="0" bottom="0" percent="0" rank="0" text="" dxfId="0">
      <formula>ISBLANK(M1875)</formula>
    </cfRule>
  </conditionalFormatting>
  <conditionalFormatting sqref="N1879">
    <cfRule type="expression" priority="472" aboveAverage="0" equalAverage="0" bottom="0" percent="0" rank="0" text="" dxfId="0">
      <formula>ISBLANK(M1879)</formula>
    </cfRule>
  </conditionalFormatting>
  <conditionalFormatting sqref="N1883">
    <cfRule type="expression" priority="473" aboveAverage="0" equalAverage="0" bottom="0" percent="0" rank="0" text="" dxfId="0">
      <formula>ISBLANK(M1883)</formula>
    </cfRule>
  </conditionalFormatting>
  <conditionalFormatting sqref="N1887">
    <cfRule type="expression" priority="474" aboveAverage="0" equalAverage="0" bottom="0" percent="0" rank="0" text="" dxfId="0">
      <formula>ISBLANK(M1887)</formula>
    </cfRule>
  </conditionalFormatting>
  <conditionalFormatting sqref="N1891">
    <cfRule type="expression" priority="475" aboveAverage="0" equalAverage="0" bottom="0" percent="0" rank="0" text="" dxfId="0">
      <formula>ISBLANK(M1891)</formula>
    </cfRule>
  </conditionalFormatting>
  <conditionalFormatting sqref="N1895">
    <cfRule type="expression" priority="476" aboveAverage="0" equalAverage="0" bottom="0" percent="0" rank="0" text="" dxfId="0">
      <formula>ISBLANK(M1895)</formula>
    </cfRule>
  </conditionalFormatting>
  <conditionalFormatting sqref="N1899">
    <cfRule type="expression" priority="477" aboveAverage="0" equalAverage="0" bottom="0" percent="0" rank="0" text="" dxfId="0">
      <formula>ISBLANK(M1899)</formula>
    </cfRule>
  </conditionalFormatting>
  <conditionalFormatting sqref="N1903">
    <cfRule type="expression" priority="478" aboveAverage="0" equalAverage="0" bottom="0" percent="0" rank="0" text="" dxfId="0">
      <formula>ISBLANK(M1903)</formula>
    </cfRule>
  </conditionalFormatting>
  <conditionalFormatting sqref="N1907">
    <cfRule type="expression" priority="479" aboveAverage="0" equalAverage="0" bottom="0" percent="0" rank="0" text="" dxfId="0">
      <formula>ISBLANK(M1907)</formula>
    </cfRule>
  </conditionalFormatting>
  <conditionalFormatting sqref="N1911">
    <cfRule type="expression" priority="480" aboveAverage="0" equalAverage="0" bottom="0" percent="0" rank="0" text="" dxfId="0">
      <formula>ISBLANK(M1911)</formula>
    </cfRule>
  </conditionalFormatting>
  <conditionalFormatting sqref="N1915">
    <cfRule type="expression" priority="481" aboveAverage="0" equalAverage="0" bottom="0" percent="0" rank="0" text="" dxfId="0">
      <formula>ISBLANK(M1915)</formula>
    </cfRule>
  </conditionalFormatting>
  <conditionalFormatting sqref="N1919">
    <cfRule type="expression" priority="482" aboveAverage="0" equalAverage="0" bottom="0" percent="0" rank="0" text="" dxfId="0">
      <formula>ISBLANK(M1919)</formula>
    </cfRule>
  </conditionalFormatting>
  <conditionalFormatting sqref="N1923">
    <cfRule type="expression" priority="483" aboveAverage="0" equalAverage="0" bottom="0" percent="0" rank="0" text="" dxfId="0">
      <formula>ISBLANK(M1923)</formula>
    </cfRule>
  </conditionalFormatting>
  <conditionalFormatting sqref="N1927">
    <cfRule type="expression" priority="484" aboveAverage="0" equalAverage="0" bottom="0" percent="0" rank="0" text="" dxfId="0">
      <formula>ISBLANK(M1927)</formula>
    </cfRule>
  </conditionalFormatting>
  <conditionalFormatting sqref="N1931">
    <cfRule type="expression" priority="485" aboveAverage="0" equalAverage="0" bottom="0" percent="0" rank="0" text="" dxfId="0">
      <formula>ISBLANK(M1931)</formula>
    </cfRule>
  </conditionalFormatting>
  <conditionalFormatting sqref="N1935">
    <cfRule type="expression" priority="486" aboveAverage="0" equalAverage="0" bottom="0" percent="0" rank="0" text="" dxfId="0">
      <formula>ISBLANK(M1935)</formula>
    </cfRule>
  </conditionalFormatting>
  <conditionalFormatting sqref="N1939">
    <cfRule type="expression" priority="487" aboveAverage="0" equalAverage="0" bottom="0" percent="0" rank="0" text="" dxfId="0">
      <formula>ISBLANK(M1939)</formula>
    </cfRule>
  </conditionalFormatting>
  <conditionalFormatting sqref="N1943">
    <cfRule type="expression" priority="488" aboveAverage="0" equalAverage="0" bottom="0" percent="0" rank="0" text="" dxfId="0">
      <formula>ISBLANK(M1943)</formula>
    </cfRule>
  </conditionalFormatting>
  <conditionalFormatting sqref="N1947">
    <cfRule type="expression" priority="489" aboveAverage="0" equalAverage="0" bottom="0" percent="0" rank="0" text="" dxfId="0">
      <formula>ISBLANK(M1947)</formula>
    </cfRule>
  </conditionalFormatting>
  <conditionalFormatting sqref="N1951">
    <cfRule type="expression" priority="490" aboveAverage="0" equalAverage="0" bottom="0" percent="0" rank="0" text="" dxfId="0">
      <formula>ISBLANK(M1951)</formula>
    </cfRule>
  </conditionalFormatting>
  <conditionalFormatting sqref="N1955">
    <cfRule type="expression" priority="491" aboveAverage="0" equalAverage="0" bottom="0" percent="0" rank="0" text="" dxfId="0">
      <formula>ISBLANK(M1955)</formula>
    </cfRule>
  </conditionalFormatting>
  <conditionalFormatting sqref="N1959">
    <cfRule type="expression" priority="492" aboveAverage="0" equalAverage="0" bottom="0" percent="0" rank="0" text="" dxfId="0">
      <formula>ISBLANK(M1959)</formula>
    </cfRule>
  </conditionalFormatting>
  <conditionalFormatting sqref="N1963">
    <cfRule type="expression" priority="493" aboveAverage="0" equalAverage="0" bottom="0" percent="0" rank="0" text="" dxfId="0">
      <formula>ISBLANK(M1963)</formula>
    </cfRule>
  </conditionalFormatting>
  <conditionalFormatting sqref="N1967">
    <cfRule type="expression" priority="494" aboveAverage="0" equalAverage="0" bottom="0" percent="0" rank="0" text="" dxfId="0">
      <formula>ISBLANK(M1967)</formula>
    </cfRule>
  </conditionalFormatting>
  <conditionalFormatting sqref="N1971">
    <cfRule type="expression" priority="495" aboveAverage="0" equalAverage="0" bottom="0" percent="0" rank="0" text="" dxfId="0">
      <formula>ISBLANK(M1971)</formula>
    </cfRule>
  </conditionalFormatting>
  <conditionalFormatting sqref="N1975">
    <cfRule type="expression" priority="496" aboveAverage="0" equalAverage="0" bottom="0" percent="0" rank="0" text="" dxfId="0">
      <formula>ISBLANK(M1975)</formula>
    </cfRule>
  </conditionalFormatting>
  <conditionalFormatting sqref="N1979">
    <cfRule type="expression" priority="497" aboveAverage="0" equalAverage="0" bottom="0" percent="0" rank="0" text="" dxfId="0">
      <formula>ISBLANK(M1979)</formula>
    </cfRule>
  </conditionalFormatting>
  <conditionalFormatting sqref="N1983">
    <cfRule type="expression" priority="498" aboveAverage="0" equalAverage="0" bottom="0" percent="0" rank="0" text="" dxfId="0">
      <formula>ISBLANK(M1983)</formula>
    </cfRule>
  </conditionalFormatting>
  <conditionalFormatting sqref="N1987">
    <cfRule type="expression" priority="499" aboveAverage="0" equalAverage="0" bottom="0" percent="0" rank="0" text="" dxfId="0">
      <formula>ISBLANK(M1987)</formula>
    </cfRule>
  </conditionalFormatting>
  <conditionalFormatting sqref="N1991">
    <cfRule type="expression" priority="500" aboveAverage="0" equalAverage="0" bottom="0" percent="0" rank="0" text="" dxfId="0">
      <formula>ISBLANK(M1991)</formula>
    </cfRule>
  </conditionalFormatting>
  <conditionalFormatting sqref="N1995">
    <cfRule type="expression" priority="501" aboveAverage="0" equalAverage="0" bottom="0" percent="0" rank="0" text="" dxfId="0">
      <formula>ISBLANK(M1995)</formula>
    </cfRule>
  </conditionalFormatting>
  <conditionalFormatting sqref="N1999">
    <cfRule type="expression" priority="502" aboveAverage="0" equalAverage="0" bottom="0" percent="0" rank="0" text="" dxfId="0">
      <formula>ISBLANK(M1999)</formula>
    </cfRule>
  </conditionalFormatting>
  <conditionalFormatting sqref="N2003">
    <cfRule type="expression" priority="503" aboveAverage="0" equalAverage="0" bottom="0" percent="0" rank="0" text="" dxfId="0">
      <formula>ISBLANK(M2003)</formula>
    </cfRule>
  </conditionalFormatting>
  <conditionalFormatting sqref="N2007">
    <cfRule type="expression" priority="504" aboveAverage="0" equalAverage="0" bottom="0" percent="0" rank="0" text="" dxfId="0">
      <formula>ISBLANK(M2007)</formula>
    </cfRule>
  </conditionalFormatting>
  <conditionalFormatting sqref="N2011">
    <cfRule type="expression" priority="505" aboveAverage="0" equalAverage="0" bottom="0" percent="0" rank="0" text="" dxfId="0">
      <formula>ISBLANK(M2011)</formula>
    </cfRule>
  </conditionalFormatting>
  <conditionalFormatting sqref="N2015">
    <cfRule type="expression" priority="506" aboveAverage="0" equalAverage="0" bottom="0" percent="0" rank="0" text="" dxfId="0">
      <formula>ISBLANK(M2015)</formula>
    </cfRule>
  </conditionalFormatting>
  <conditionalFormatting sqref="N2019">
    <cfRule type="expression" priority="507" aboveAverage="0" equalAverage="0" bottom="0" percent="0" rank="0" text="" dxfId="0">
      <formula>ISBLANK(M2019)</formula>
    </cfRule>
  </conditionalFormatting>
  <conditionalFormatting sqref="N2023">
    <cfRule type="expression" priority="508" aboveAverage="0" equalAverage="0" bottom="0" percent="0" rank="0" text="" dxfId="0">
      <formula>ISBLANK(M2023)</formula>
    </cfRule>
  </conditionalFormatting>
  <conditionalFormatting sqref="N2027">
    <cfRule type="expression" priority="509" aboveAverage="0" equalAverage="0" bottom="0" percent="0" rank="0" text="" dxfId="0">
      <formula>ISBLANK(M2027)</formula>
    </cfRule>
  </conditionalFormatting>
  <conditionalFormatting sqref="N2031">
    <cfRule type="expression" priority="510" aboveAverage="0" equalAverage="0" bottom="0" percent="0" rank="0" text="" dxfId="0">
      <formula>ISBLANK(M2031)</formula>
    </cfRule>
  </conditionalFormatting>
  <conditionalFormatting sqref="N2035">
    <cfRule type="expression" priority="511" aboveAverage="0" equalAverage="0" bottom="0" percent="0" rank="0" text="" dxfId="0">
      <formula>ISBLANK(M2035)</formula>
    </cfRule>
  </conditionalFormatting>
  <conditionalFormatting sqref="N2039">
    <cfRule type="expression" priority="512" aboveAverage="0" equalAverage="0" bottom="0" percent="0" rank="0" text="" dxfId="0">
      <formula>ISBLANK(M2039)</formula>
    </cfRule>
  </conditionalFormatting>
  <conditionalFormatting sqref="N2043">
    <cfRule type="expression" priority="513" aboveAverage="0" equalAverage="0" bottom="0" percent="0" rank="0" text="" dxfId="0">
      <formula>ISBLANK(M2043)</formula>
    </cfRule>
  </conditionalFormatting>
  <conditionalFormatting sqref="N2047">
    <cfRule type="expression" priority="514" aboveAverage="0" equalAverage="0" bottom="0" percent="0" rank="0" text="" dxfId="0">
      <formula>ISBLANK(M2047)</formula>
    </cfRule>
  </conditionalFormatting>
  <conditionalFormatting sqref="N2051">
    <cfRule type="expression" priority="515" aboveAverage="0" equalAverage="0" bottom="0" percent="0" rank="0" text="" dxfId="0">
      <formula>ISBLANK(M2051)</formula>
    </cfRule>
  </conditionalFormatting>
  <conditionalFormatting sqref="N2055">
    <cfRule type="expression" priority="516" aboveAverage="0" equalAverage="0" bottom="0" percent="0" rank="0" text="" dxfId="0">
      <formula>ISBLANK(M2055)</formula>
    </cfRule>
  </conditionalFormatting>
  <conditionalFormatting sqref="N2059">
    <cfRule type="expression" priority="517" aboveAverage="0" equalAverage="0" bottom="0" percent="0" rank="0" text="" dxfId="0">
      <formula>ISBLANK(M2059)</formula>
    </cfRule>
  </conditionalFormatting>
  <conditionalFormatting sqref="N2063">
    <cfRule type="expression" priority="518" aboveAverage="0" equalAverage="0" bottom="0" percent="0" rank="0" text="" dxfId="0">
      <formula>ISBLANK(M2063)</formula>
    </cfRule>
  </conditionalFormatting>
  <conditionalFormatting sqref="N2067">
    <cfRule type="expression" priority="519" aboveAverage="0" equalAverage="0" bottom="0" percent="0" rank="0" text="" dxfId="0">
      <formula>ISBLANK(M2067)</formula>
    </cfRule>
  </conditionalFormatting>
  <conditionalFormatting sqref="N2071">
    <cfRule type="expression" priority="520" aboveAverage="0" equalAverage="0" bottom="0" percent="0" rank="0" text="" dxfId="0">
      <formula>ISBLANK(M2071)</formula>
    </cfRule>
  </conditionalFormatting>
  <conditionalFormatting sqref="N2075">
    <cfRule type="expression" priority="521" aboveAverage="0" equalAverage="0" bottom="0" percent="0" rank="0" text="" dxfId="0">
      <formula>ISBLANK(M2075)</formula>
    </cfRule>
  </conditionalFormatting>
  <conditionalFormatting sqref="N2079">
    <cfRule type="expression" priority="522" aboveAverage="0" equalAverage="0" bottom="0" percent="0" rank="0" text="" dxfId="0">
      <formula>ISBLANK(M2079)</formula>
    </cfRule>
  </conditionalFormatting>
  <conditionalFormatting sqref="N2083">
    <cfRule type="expression" priority="523" aboveAverage="0" equalAverage="0" bottom="0" percent="0" rank="0" text="" dxfId="0">
      <formula>ISBLANK(M2083)</formula>
    </cfRule>
  </conditionalFormatting>
  <conditionalFormatting sqref="N2087">
    <cfRule type="expression" priority="524" aboveAverage="0" equalAverage="0" bottom="0" percent="0" rank="0" text="" dxfId="0">
      <formula>ISBLANK(M2087)</formula>
    </cfRule>
  </conditionalFormatting>
  <conditionalFormatting sqref="N2091">
    <cfRule type="expression" priority="525" aboveAverage="0" equalAverage="0" bottom="0" percent="0" rank="0" text="" dxfId="0">
      <formula>ISBLANK(M2091)</formula>
    </cfRule>
  </conditionalFormatting>
  <conditionalFormatting sqref="N2095">
    <cfRule type="expression" priority="526" aboveAverage="0" equalAverage="0" bottom="0" percent="0" rank="0" text="" dxfId="0">
      <formula>ISBLANK(M2095)</formula>
    </cfRule>
  </conditionalFormatting>
  <conditionalFormatting sqref="N2099">
    <cfRule type="expression" priority="527" aboveAverage="0" equalAverage="0" bottom="0" percent="0" rank="0" text="" dxfId="0">
      <formula>ISBLANK(M2099)</formula>
    </cfRule>
  </conditionalFormatting>
  <conditionalFormatting sqref="N2103">
    <cfRule type="expression" priority="528" aboveAverage="0" equalAverage="0" bottom="0" percent="0" rank="0" text="" dxfId="0">
      <formula>ISBLANK(M2103)</formula>
    </cfRule>
  </conditionalFormatting>
  <conditionalFormatting sqref="N2107">
    <cfRule type="expression" priority="529" aboveAverage="0" equalAverage="0" bottom="0" percent="0" rank="0" text="" dxfId="0">
      <formula>ISBLANK(M2107)</formula>
    </cfRule>
  </conditionalFormatting>
  <conditionalFormatting sqref="N2111">
    <cfRule type="expression" priority="530" aboveAverage="0" equalAverage="0" bottom="0" percent="0" rank="0" text="" dxfId="0">
      <formula>ISBLANK(M2111)</formula>
    </cfRule>
  </conditionalFormatting>
  <conditionalFormatting sqref="N2115">
    <cfRule type="expression" priority="531" aboveAverage="0" equalAverage="0" bottom="0" percent="0" rank="0" text="" dxfId="0">
      <formula>ISBLANK(M2115)</formula>
    </cfRule>
  </conditionalFormatting>
  <conditionalFormatting sqref="N2119">
    <cfRule type="expression" priority="532" aboveAverage="0" equalAverage="0" bottom="0" percent="0" rank="0" text="" dxfId="0">
      <formula>ISBLANK(M2119)</formula>
    </cfRule>
  </conditionalFormatting>
  <conditionalFormatting sqref="N2123">
    <cfRule type="expression" priority="533" aboveAverage="0" equalAverage="0" bottom="0" percent="0" rank="0" text="" dxfId="0">
      <formula>ISBLANK(M2123)</formula>
    </cfRule>
  </conditionalFormatting>
  <conditionalFormatting sqref="N2127">
    <cfRule type="expression" priority="534" aboveAverage="0" equalAverage="0" bottom="0" percent="0" rank="0" text="" dxfId="0">
      <formula>ISBLANK(M2127)</formula>
    </cfRule>
  </conditionalFormatting>
  <conditionalFormatting sqref="N2131">
    <cfRule type="expression" priority="535" aboveAverage="0" equalAverage="0" bottom="0" percent="0" rank="0" text="" dxfId="0">
      <formula>ISBLANK(M2131)</formula>
    </cfRule>
  </conditionalFormatting>
  <conditionalFormatting sqref="N2135">
    <cfRule type="expression" priority="536" aboveAverage="0" equalAverage="0" bottom="0" percent="0" rank="0" text="" dxfId="0">
      <formula>ISBLANK(M2135)</formula>
    </cfRule>
  </conditionalFormatting>
  <conditionalFormatting sqref="N2139">
    <cfRule type="expression" priority="537" aboveAverage="0" equalAverage="0" bottom="0" percent="0" rank="0" text="" dxfId="0">
      <formula>ISBLANK(M2139)</formula>
    </cfRule>
  </conditionalFormatting>
  <conditionalFormatting sqref="N2143">
    <cfRule type="expression" priority="538" aboveAverage="0" equalAverage="0" bottom="0" percent="0" rank="0" text="" dxfId="0">
      <formula>ISBLANK(M2143)</formula>
    </cfRule>
  </conditionalFormatting>
  <conditionalFormatting sqref="N2147">
    <cfRule type="expression" priority="539" aboveAverage="0" equalAverage="0" bottom="0" percent="0" rank="0" text="" dxfId="0">
      <formula>ISBLANK(M2147)</formula>
    </cfRule>
  </conditionalFormatting>
  <conditionalFormatting sqref="N2151">
    <cfRule type="expression" priority="540" aboveAverage="0" equalAverage="0" bottom="0" percent="0" rank="0" text="" dxfId="0">
      <formula>ISBLANK(M2151)</formula>
    </cfRule>
  </conditionalFormatting>
  <conditionalFormatting sqref="N2155">
    <cfRule type="expression" priority="541" aboveAverage="0" equalAverage="0" bottom="0" percent="0" rank="0" text="" dxfId="0">
      <formula>ISBLANK(M2155)</formula>
    </cfRule>
  </conditionalFormatting>
  <conditionalFormatting sqref="N2159">
    <cfRule type="expression" priority="542" aboveAverage="0" equalAverage="0" bottom="0" percent="0" rank="0" text="" dxfId="0">
      <formula>ISBLANK(M2159)</formula>
    </cfRule>
  </conditionalFormatting>
  <conditionalFormatting sqref="N2163">
    <cfRule type="expression" priority="543" aboveAverage="0" equalAverage="0" bottom="0" percent="0" rank="0" text="" dxfId="0">
      <formula>ISBLANK(M2163)</formula>
    </cfRule>
  </conditionalFormatting>
  <conditionalFormatting sqref="N2167">
    <cfRule type="expression" priority="544" aboveAverage="0" equalAverage="0" bottom="0" percent="0" rank="0" text="" dxfId="0">
      <formula>ISBLANK(M2167)</formula>
    </cfRule>
  </conditionalFormatting>
  <conditionalFormatting sqref="N2171">
    <cfRule type="expression" priority="545" aboveAverage="0" equalAverage="0" bottom="0" percent="0" rank="0" text="" dxfId="0">
      <formula>ISBLANK(M2171)</formula>
    </cfRule>
  </conditionalFormatting>
  <conditionalFormatting sqref="N2175">
    <cfRule type="expression" priority="546" aboveAverage="0" equalAverage="0" bottom="0" percent="0" rank="0" text="" dxfId="0">
      <formula>ISBLANK(M2175)</formula>
    </cfRule>
  </conditionalFormatting>
  <conditionalFormatting sqref="N2179">
    <cfRule type="expression" priority="547" aboveAverage="0" equalAverage="0" bottom="0" percent="0" rank="0" text="" dxfId="0">
      <formula>ISBLANK(M2179)</formula>
    </cfRule>
  </conditionalFormatting>
  <conditionalFormatting sqref="N2183">
    <cfRule type="expression" priority="548" aboveAverage="0" equalAverage="0" bottom="0" percent="0" rank="0" text="" dxfId="0">
      <formula>ISBLANK(M2183)</formula>
    </cfRule>
  </conditionalFormatting>
  <conditionalFormatting sqref="N2187">
    <cfRule type="expression" priority="549" aboveAverage="0" equalAverage="0" bottom="0" percent="0" rank="0" text="" dxfId="0">
      <formula>ISBLANK(M2187)</formula>
    </cfRule>
  </conditionalFormatting>
  <conditionalFormatting sqref="N2191">
    <cfRule type="expression" priority="550" aboveAverage="0" equalAverage="0" bottom="0" percent="0" rank="0" text="" dxfId="0">
      <formula>ISBLANK(M2191)</formula>
    </cfRule>
  </conditionalFormatting>
  <conditionalFormatting sqref="N2195">
    <cfRule type="expression" priority="551" aboveAverage="0" equalAverage="0" bottom="0" percent="0" rank="0" text="" dxfId="0">
      <formula>ISBLANK(M2195)</formula>
    </cfRule>
  </conditionalFormatting>
  <conditionalFormatting sqref="N2199">
    <cfRule type="expression" priority="552" aboveAverage="0" equalAverage="0" bottom="0" percent="0" rank="0" text="" dxfId="0">
      <formula>ISBLANK(M2199)</formula>
    </cfRule>
  </conditionalFormatting>
  <conditionalFormatting sqref="N2203">
    <cfRule type="expression" priority="553" aboveAverage="0" equalAverage="0" bottom="0" percent="0" rank="0" text="" dxfId="0">
      <formula>ISBLANK(M2203)</formula>
    </cfRule>
  </conditionalFormatting>
  <conditionalFormatting sqref="N2207">
    <cfRule type="expression" priority="554" aboveAverage="0" equalAverage="0" bottom="0" percent="0" rank="0" text="" dxfId="0">
      <formula>ISBLANK(M2207)</formula>
    </cfRule>
  </conditionalFormatting>
  <conditionalFormatting sqref="N2211">
    <cfRule type="expression" priority="555" aboveAverage="0" equalAverage="0" bottom="0" percent="0" rank="0" text="" dxfId="0">
      <formula>ISBLANK(M2211)</formula>
    </cfRule>
  </conditionalFormatting>
  <conditionalFormatting sqref="N2215">
    <cfRule type="expression" priority="556" aboveAverage="0" equalAverage="0" bottom="0" percent="0" rank="0" text="" dxfId="0">
      <formula>ISBLANK(M2215)</formula>
    </cfRule>
  </conditionalFormatting>
  <conditionalFormatting sqref="N2219">
    <cfRule type="expression" priority="557" aboveAverage="0" equalAverage="0" bottom="0" percent="0" rank="0" text="" dxfId="0">
      <formula>ISBLANK(M2219)</formula>
    </cfRule>
  </conditionalFormatting>
  <conditionalFormatting sqref="N2223">
    <cfRule type="expression" priority="558" aboveAverage="0" equalAverage="0" bottom="0" percent="0" rank="0" text="" dxfId="0">
      <formula>ISBLANK(M2223)</formula>
    </cfRule>
  </conditionalFormatting>
  <conditionalFormatting sqref="N2227">
    <cfRule type="expression" priority="559" aboveAverage="0" equalAverage="0" bottom="0" percent="0" rank="0" text="" dxfId="0">
      <formula>ISBLANK(M2227)</formula>
    </cfRule>
  </conditionalFormatting>
  <conditionalFormatting sqref="N2231">
    <cfRule type="expression" priority="560" aboveAverage="0" equalAverage="0" bottom="0" percent="0" rank="0" text="" dxfId="0">
      <formula>ISBLANK(M2231)</formula>
    </cfRule>
  </conditionalFormatting>
  <conditionalFormatting sqref="N2235">
    <cfRule type="expression" priority="561" aboveAverage="0" equalAverage="0" bottom="0" percent="0" rank="0" text="" dxfId="0">
      <formula>ISBLANK(M2235)</formula>
    </cfRule>
  </conditionalFormatting>
  <conditionalFormatting sqref="N2239">
    <cfRule type="expression" priority="562" aboveAverage="0" equalAverage="0" bottom="0" percent="0" rank="0" text="" dxfId="0">
      <formula>ISBLANK(M2239)</formula>
    </cfRule>
  </conditionalFormatting>
  <conditionalFormatting sqref="N2243">
    <cfRule type="expression" priority="563" aboveAverage="0" equalAverage="0" bottom="0" percent="0" rank="0" text="" dxfId="0">
      <formula>ISBLANK(M2243)</formula>
    </cfRule>
  </conditionalFormatting>
  <conditionalFormatting sqref="N2247">
    <cfRule type="expression" priority="564" aboveAverage="0" equalAverage="0" bottom="0" percent="0" rank="0" text="" dxfId="0">
      <formula>ISBLANK(M2247)</formula>
    </cfRule>
  </conditionalFormatting>
  <conditionalFormatting sqref="N2251">
    <cfRule type="expression" priority="565" aboveAverage="0" equalAverage="0" bottom="0" percent="0" rank="0" text="" dxfId="0">
      <formula>ISBLANK(M2251)</formula>
    </cfRule>
  </conditionalFormatting>
  <conditionalFormatting sqref="N2255">
    <cfRule type="expression" priority="566" aboveAverage="0" equalAverage="0" bottom="0" percent="0" rank="0" text="" dxfId="0">
      <formula>ISBLANK(M2255)</formula>
    </cfRule>
  </conditionalFormatting>
  <conditionalFormatting sqref="N2259">
    <cfRule type="expression" priority="567" aboveAverage="0" equalAverage="0" bottom="0" percent="0" rank="0" text="" dxfId="0">
      <formula>ISBLANK(M2259)</formula>
    </cfRule>
  </conditionalFormatting>
  <conditionalFormatting sqref="N2263">
    <cfRule type="expression" priority="568" aboveAverage="0" equalAverage="0" bottom="0" percent="0" rank="0" text="" dxfId="0">
      <formula>ISBLANK(M2263)</formula>
    </cfRule>
  </conditionalFormatting>
  <conditionalFormatting sqref="N2267">
    <cfRule type="expression" priority="569" aboveAverage="0" equalAverage="0" bottom="0" percent="0" rank="0" text="" dxfId="0">
      <formula>ISBLANK(M2267)</formula>
    </cfRule>
  </conditionalFormatting>
  <conditionalFormatting sqref="N2271">
    <cfRule type="expression" priority="570" aboveAverage="0" equalAverage="0" bottom="0" percent="0" rank="0" text="" dxfId="0">
      <formula>ISBLANK(M2271)</formula>
    </cfRule>
  </conditionalFormatting>
  <conditionalFormatting sqref="N2275">
    <cfRule type="expression" priority="571" aboveAverage="0" equalAverage="0" bottom="0" percent="0" rank="0" text="" dxfId="0">
      <formula>ISBLANK(M2275)</formula>
    </cfRule>
  </conditionalFormatting>
  <conditionalFormatting sqref="N2279">
    <cfRule type="expression" priority="572" aboveAverage="0" equalAverage="0" bottom="0" percent="0" rank="0" text="" dxfId="0">
      <formula>ISBLANK(M2279)</formula>
    </cfRule>
  </conditionalFormatting>
  <conditionalFormatting sqref="N2283">
    <cfRule type="expression" priority="573" aboveAverage="0" equalAverage="0" bottom="0" percent="0" rank="0" text="" dxfId="0">
      <formula>ISBLANK(M2283)</formula>
    </cfRule>
  </conditionalFormatting>
  <dataValidations count="17">
    <dataValidation allowBlank="false" operator="greaterThan" showDropDown="false" showErrorMessage="true" showInputMessage="false" sqref="B3" type="whole">
      <formula1>0</formula1>
      <formula2>0</formula2>
    </dataValidation>
    <dataValidation allowBlank="true" operator="equal" showDropDown="false" showErrorMessage="true" showInputMessage="false" sqref="A7 A11 A15 A19 A23 A27 A31 A35 A39 A43 A47 A51 A55 A59 A63 A67 A71 A75 A79 A83 A87 A91 A95 A99 A103 A107 A111 A115 A119 A123 A127 A131 A135 A139 A143 A147 A151 A155 A159 A163 A167 A171 A175 A179 A183 A187 A191 A195 A199 A203 A207 A211 A215 A219 A223 A227 A231 A235 A239 A243 A247 A251 A255 A259 A263 A267 A271 A275 A279 A283 A287 A291 A295 A299 A303 A307 A311 A315 A319 A323 A327 A331 A335 A339 A343 A347 A351 A355 A359 A363 A367 A371 A375 A379 A383 A387 A391 A395 A399 A403 A407 A411 A415 A419 A423 A427 A431 A435 A439 A443 A447 A451 A455 A459 A463 A467 A471 A475 A479 A483 A487 A491 A495 A499 A503 A507 A511 A515 A519 A523 A527 A531 A535 A539 A543 A547 A551 A555 A559 A563 A567 A571 A575 A579 A583 A587 A591 A595 A599 A603 A607 A611 A615 A619 A623 A627 A631 A635 A639 A643 A647 A651 A655 A659 A663 A667 A671 A675 A679 A683 A687 A691 A695 A699 A703 A707 A711 A715 A719 A723 A727 A731 A735 A739 A743 A747 A751 A755 A759 A763 A767 A771 A775 A779 A783 A787 A791 A795 A799 A803 A807 A811 A815 A819 A823 A827 A831 A835 A839 A843 A847 A851 A855 A859 A863 A867 A871 A875 A879 A883 A887 A891 A895 A899 A903 A907 A911 A915 A919 A923 A927 A931 A935 A939 A943 A947 A951 A955 A959 A963 A967 A971 A975 A979 A983 A987 A991 A995 A999 A1003 A1007 A1011 A1015 A1019 A1023 A1027 A1031 A1035 A1039 A1043 A1047 A1051 A1055 A1059 A1063 A1067 A1071 A1075 A1079 A1083 A1087 A1091 A1095 A1099 A1103 A1107 A1111 A1115 A1119 A1123 A1127 A1131 A1135 A1139 A1143 A1147 A1151 A1155 A1159 A1163 A1167 A1171 A1175 A1179 A1183 A1187 A1191 A1195 A1199 A1203 A1207 A1211 A1215 A1219 A1223 A1227 A1231 A1235 A1239 A1243 A1247 A1251 A1255 A1259 A1263 A1267 A1271 A1275 A1279 A1283 A1287 A1291 A1295 A1299 A1303 A1307 A1311 A1315 A1319 A1323 A1327 A1331 A1335 A1339 A1343 A1347 A1351 A1355 A1359 A1363 A1367 A1371 A1375 A1379 A1383 A1387 A1391 A1395 A1399 A1403 A1407 A1411 A1415 A1419 A1423 A1427 A1431 A1435 A1439 A1443 A1447 A1451 A1455 A1459 A1463 A1467 A1471 A1475 A1479 A1483 A1487 A1491 A1495 A1499 A1503 A1507 A1511 A1515 A1519 A1523 A1527 A1531 A1535 A1539 A1543 A1547 A1551 A1555 A1559 A1563 A1567 A1571 A1575 A1579 A1583 A1587 A1591 A1595 A1599 A1603 A1607 A1611 A1615 A1619 A1623 A1627 A1631 A1635 A1639 A1643 A1647 A1651 A1655 A1659 A1663 A1667 A1671 A1675 A1679 A1683 A1687 A1691 A1695 A1699 A1703 A1707 A1711 A1715 A1719 A1723 A1727 A1731 A1735 A1739 A1743 A1747 A1751 A1755 A1759 A1763 A1767 A1771 A1775 A1779 A1783 A1787 A1791 A1795 A1799 A1803 A1807 A1811 A1815 A1819 A1823 A1827 A1831 A1835 A1839 A1843 A1847 A1851 A1855 A1859 A1863 A1867 A1871 A1875 A1879 A1883 A1887 A1891 A1895 A1899 A1903 A1907 A1911 A1915 A1919 A1923 A1927 A1931 A1935 A1939 A1943 A1947 A1951 A1955 A1959 A1963 A1967 A1971 A1975 A1979 A1983 A1987 A1991 A1995 A1999 A2003 A2007 A2011 A2015 A2019 A2023 A2027 A2031 A2035 A2039 A2043 A2047 A2051 A2055 A2059 A2063 A2067 A2071 A2075 A2079 A2083 A2087 A2091 A2095 A2099 A2103 A2107 A2111 A2115 A2119 A2123 A2127 A2131 A2135 A2139 A2143 A2147 A2151 A2155 A2159 A2163 A2167 A2171 A2175 A2179 A2183 A2187 A2191 A2195 A2199 A2203 A2207 A2211 A2215 A2219 A2223 A2227 A2231 A2235 A2239 A2243 A2247 A2251 A2255 A2259 A2263 A2267 A2271 A2275 A2279 A2283" type="list">
      <formula1>OFFSET('Transition types'!$A$6,1,0,'Transition types'!$B$4)</formula1>
      <formula2>0</formula2>
    </dataValidation>
    <dataValidation allowBlank="true" operator="equal" showDropDown="false" showErrorMessage="true" showInputMessage="false" sqref="B7:C7 B11:C11 B15:C15 B19:C19 B23:C23 B27:C27 B31:C31 B35:C35 B39:C39 B43:C43 B47:C47 B51:C51 B55:C55 B59:C59 B63:C63 B67:C67 B71:C71 B75:C75 B79:C79 B83:C83 B87:C87 B91:C91 B95:C95 B99:C99 B103:C103 B107:C107 B111:C111 B115:C115 B119:C119 B123:C123 B127:C127 B131:C131 B135:C135 B139:C139 B143:C143 B147:C147 B151:C151 B155:C155 B159:C159 B163:C163 B167:C167 B171:C171 B175:C175 B179:C179 B183:C183 B187:C187 B191:C191 B195:C195 B199:C199 B203:C203 B207:C207 B211:C211 B215:C215 B219:C219 B223:C223 B227:C227 B231:C231 B235:C235 B239:C239 B243:C243 B247:C247 B251:C251 B255:C255 B259:C259 B263:C263 B267:C267 B271:C271 B275:C275 B279:C279 B283:C283 B287:C287 B291:C291 B295:C295 B299:C299 B303:C303 B307:C307 B311:C311 B315:C315 B319:C319 B323:C323 B327:C327 B331:C331 B335:C335 B339:C339 B343:C343 B347:C347 B351:C351 B355:C355 B359:C359 B363:C363 B367:C367 B371:C371 B375:C375 B379:C379 B383:C383 B387:C387 B391:C391 B395:C395 B399:C399 B403:C403 B407:C407 B411:C411 B415:C415 B419:C419 B423:C423 B427:C427 B431:C431 B435:C435 B439:C439 B443:C443 B447:C447 B451:C451 B455:C455 B459:C459 B463:C463 B467:C467 B471:C471 B475:C475 B479:C479 B483:C483 B487:C487 B491:C491 B495:C495 B499:C499 B503:C503 B507:C507 B511:C511 B515:C515 B519:C519 B523:C523 B527:C527 B531:C531 B535:C535 B539:C539 B543:C543 B547:C547 B551:C551 B555:C555 B559:C559 B563:C563 B567:C567 B571:C571 B575:C575 B579:C579 B583:C583 B587:C587 B591:C591 B595:C595 B599:C599 B603:C603 B607:C607 B611:C611 B615:C615 B619:C619 B623:C623 B627:C627 B631:C631 B635:C635 B639:C639 B643:C643 B647:C647 B651:C651 B655:C655 B659:C659 B663:C663 B667:C667 B671:C671 B675:C675 B679:C679 B683:C683 B687:C687 B691:C691 B695:C695 B699:C699 B703:C703 B707:C707 B711:C711 B715:C715 B719:C719 B723:C723 B727:C727 B731:C731 B735:C735 B739:C739 B743:C743 B747:C747 B751:C751 B755:C755 B759:C759 B763:C763 B767:C767 B771:C771 B775:C775 B779:C779 B783:C783 B787:C787 B791:C791 B795:C795 B799:C799 B803:C803 B807:C807 B811:C811 B815:C815 B819:C819 B823:C823 B827:C827 B831:C831 B835:C835 B839:C839 B843:C843 B847:C847 B851:C851 B855:C855 B859:C859 B863:C863 B867:C867 B871:C871 B875:C875 B879:C879 B883:C883 B887:C887 B891:C891 B895:C895 B899:C899 B903:C903 B907:C907 B911:C911 B915:C915 B919:C919 B923:C923 B927:C927 B931:C931 B935:C935 B939:C939 B943:C943 B947:C947 B951:C951 B955:C955 B959:C959 B963:C963 B967:C967 B971:C971 B975:C975 B979:C979 B983:C983 B987:C987 B991:C991 B995:C995 B999:C999 B1003:C1003 B1007:C1007 B1011:C1011 B1015:C1015 B1019:C1019 B1023:C1023 B1027:C1027 B1031:C1031 B1035:C1035 B1039:C1039 B1043:C1043 B1047:C1047 B1051:C1051 B1055:C1055 B1059:C1059 B1063:C1063 B1067:C1067 B1071:C1071 B1075:C1075 B1079:C1079 B1083:C1083 B1087:C1087 B1091:C1091 B1095:C1095 B1099:C1099 B1103:C1103 B1107:C1107 B1111:C1111 B1115:C1115 B1119:C1119 B1123:C1123 B1127:C1127 B1131:C1131 B1135:C1135 B1139:C1139 B1143:C1143 B1147:C1147 B1151:C1151 B1155:C1155 B1159:C1159 B1163:C1163 B1167:C1167 B1171:C1171 B1175:C1175 B1179:C1179 B1183:C1183 B1187:C1187 B1191:C1191 B1195:C1195 B1199:C1199 B1203:C1203 B1207:C1207 B1211:C1211 B1215:C1215 B1219:C1219 B1223:C1223 B1227:C1227 B1231:C1231 B1235:C1235 B1239:C1239 B1243:C1243 B1247:C1247 B1251:C1251 B1255:C1255 B1259:C1259 B1263:C1263 B1267:C1267 B1271:C1271 B1275:C1275 B1279:C1279 B1283:C1283 B1287:C1287 B1291:C1291 B1295:C1295 B1299:C1299 B1303:C1303 B1307:C1307 B1311:C1311 B1315:C1315 B1319:C1319 B1323:C1323 B1327:C1327 B1331:C1331 B1335:C1335 B1339:C1339 B1343:C1343 B1347:C1347 B1351:C1351 B1355:C1355 B1359:C1359 B1363:C1363 B1367:C1367 B1371:C1371 B1375:C1375 B1379:C1379 B1383:C1383 B1387:C1387 B1391:C1391 B1395:C1395 B1399:C1399 B1403:C1403 B1407:C1407 B1411:C1411 B1415:C1415 B1419:C1419 B1423:C1423 B1427:C1427 B1431:C1431 B1435:C1435 B1439:C1439 B1443:C1443 B1447:C1447 B1451:C1451 B1455:C1455 B1459:C1459 B1463:C1463 B1467:C1467 B1471:C1471 B1475:C1475 B1479:C1479 B1483:C1483 B1487:C1487 B1491:C1491 B1495:C1495 B1499:C1499 B1503:C1503 B1507:C1507 B1511:C1511 B1515:C1515 B1519:C1519 B1523:C1523 B1527:C1527 B1531:C1531 B1535:C1535 B1539:C1539 B1543:C1543 B1547:C1547 B1551:C1551 B1555:C1555 B1559:C1559 B1563:C1563 B1567:C1567 B1571:C1571 B1575:C1575 B1579:C1579 B1583:C1583 B1587:C1587 B1591:C1591 B1595:C1595 B1599:C1599 B1603:C1603 B1607:C1607 B1611:C1611 B1615:C1615 B1619:C1619 B1623:C1623 B1627:C1627 B1631:C1631 B1635:C1635 B1639:C1639 B1643:C1643 B1647:C1647 B1651:C1651 B1655:C1655 B1659:C1659 B1663:C1663 B1667:C1667 B1671:C1671 B1675:C1675 B1679:C1679 B1683:C1683 B1687:C1687 B1691:C1691 B1695:C1695 B1699:C1699 B1703:C1703 B1707:C1707 B1711:C1711 B1715:C1715 B1719:C1719 B1723:C1723 B1727:C1727 B1731:C1731 B1735:C1735 B1739:C1739 B1743:C1743 B1747:C1747 B1751:C1751 B1755:C1755 B1759:C1759 B1763:C1763 B1767:C1767 B1771:C1771 B1775:C1775 B1779:C1779 B1783:C1783 B1787:C1787 B1791:C1791 B1795:C1795 B1799:C1799 B1803:C1803 B1807:C1807 B1811:C1811 B1815:C1815 B1819:C1819 B1823:C1823 B1827:C1827 B1831:C1831 B1835:C1835 B1839:C1839 B1843:C1843 B1847:C1847 B1851:C1851 B1855:C1855 B1859:C1859 B1863:C1863 B1867:C1867 B1871:C1871 B1875:C1875 B1879:C1879 B1883:C1883 B1887:C1887 B1891:C1891 B1895:C1895 B1899:C1899 B1903:C1903 B1907:C1907 B1911:C1911 B1915:C1915 B1919:C1919 B1923:C1923 B1927:C1927 B1931:C1931 B1935:C1935 B1939:C1939 B1943:C1943 B1947:C1947 B1951:C1951 B1955:C1955 B1959:C1959 B1963:C1963 B1967:C1967 B1971:C1971 B1975:C1975 B1979:C1979 B1983:C1983 B1987:C1987 B1991:C1991 B1995:C1995 B1999:C1999 B2003:C2003 B2007:C2007 B2011:C2011 B2015:C2015 B2019:C2019 B2023:C2023 B2027:C2027 B2031:C2031 B2035:C2035 B2039:C2039 B2043:C2043 B2047:C2047 B2051:C2051 B2055:C2055 B2059:C2059 B2063:C2063 B2067:C2067 B2071:C2071 B2075:C2075 B2079:C2079 B2083:C2083 B2087:C2087 B2091:C2091 B2095:C2095 B2099:C2099 B2103:C2103 B2107:C2107 B2111:C2111 B2115:C2115 B2119:C2119 B2123:C2123 B2127:C2127 B2131:C2131 B2135:C2135 B2139:C2139 B2143:C2143 B2147:C2147 B2151:C2151 B2155:C2155 B2159:C2159 B2163:C2163 B2167:C2167 B2171:C2171 B2175:C2175 B2179:C2179 B2183:C2183 B2187:C2187 B2191:C2191 B2195:C2195 B2199:C2199 B2203:C2203 B2207:C2207 B2211:C2211 B2215:C2215 B2219:C2219 B2223:C2223 B2227:C2227 B2231:C2231 B2235:C2235 B2239:C2239 B2243:C2243 B2247:C2247 B2251:C2251 B2255:C2255 B2259:C2259 B2263:C2263 B2267:C2267 B2271:C2271 B2275:C2275 B2279:C2279 B2283:C2283" type="list">
      <formula1>OFFSET(Nodes!$A$7,0,0,Nodes!$B$4)</formula1>
      <formula2>0</formula2>
    </dataValidation>
    <dataValidation allowBlank="true" operator="equal" showDropDown="false" showErrorMessage="true" showInputMessage="false" sqref="G6:H6 A8:C8 G8:G10 A9 C9 H10 A12:C12 G12:G14 A13 C13 H14 A16:C16 G16:G18 A17 C17 H18 A20:C20 G20:G22 A21 C21 H22 A24:C24 G24:G26 A25 C25 H26 A28:C28 G28:G30 A29 C29 H30 A32:C32 G32:G34 A33 C33 H34 A36:C36 G36:G38 A37 C37 H38 A40:C40 G40:G42 A41 C41 H42 A44:C44 G44:G46 A45 C45 H46 A48:C48 G48:G50 A49 C49 H50 A52:C52 G52:G54 A53 C53 H54 A56:C56 G56:G58 A57 C57 H58 A60:C60 G60:G62 A61 C61 H62 A64:C64 G64:G66 A65 C65 H66 A68:C68 G68:G70 A69 C69 H70 A72:C72 G72:G74 A73 C73 H74 A76:C76 G76:G78 A77 C77 H78 A80:C80 G80:G82 A81 C81 H82 A84:C84 G84:G86 A85 C85 H86 A88:C88 G88:G90 A89 C89 H90 A92:C92 G92:G94 A93 C93 H94 A96:C96 G96:G98 A97 C97 H98 A100:C100 G100:G102 A101 C101 H102 A104:C104 G104:G106 A105 C105 H106 A108:C108 G108:G110 A109 C109 H110 A112:C112 G112:G114 A113 C113 H114 A116:C116 G116:G118 A117 C117 H118 A120:C120 G120:G122 A121 C121 H122 A124:C124 G124:G126 A125 C125 H126 A128:C128 G128:G130 A129 C129 H130 A132:C132 G132:G134 A133 C133 H134 A136:C136 G136:G138 A137 C137 H138 A140:C140 G140:G142 A141 C141 H142 A144:C144 G144:G146 A145 C145 H146 A148:C148 G148:G150 A149 C149 H150 A152:C152 G152:G154 A153 C153 H154 A156:C156 G156:G158 A157 C157 H158 A160:C160 G160:G162 A161 C161 H162 A164:C164 G164:G166 A165 C165 H166 A168:C168 G168:G170 A169 C169 H170 A172:C172 G172:G174 A173 C173 H174 A176:C176 G176:G178 A177 C177 H178 A180:C180 G180:G182 A181 C181 H182 A184:C184 G184:G186 A185 C185 H186 A188:C188 G188:G190 A189 C189 H190 A192:C192 G192:G194 A193 C193 H194 A196:C196 G196:G198 A197 C197 H198 A200:C200 G200:G202 A201 C201 H202 A204:C204 G204:G206 A205 C205 H206 A208:C208 G208:G210 A209 C209 H210 A212:C212 G212:G214 A213 C213 H214 A216:C216 G216:G218 A217 C217 H218 A220:C220 G220:G222 A221 C221 H222 A224:C224 G224:G226 A225 C225 H226 A228:C228 G228:G230 A229 C229 H230 A232:C232 G232:G234 A233 C233 H234 A236:C236 G236:G238 A237 C237 H238 A240:C240 G240:G242 A241 C241 H242 A244:C244 G244:G246 A245 C245 H246 A248:C248 G248:G250 A249 C249 H250 A252:C252 G252:G254 A253 C253 H254 A256:C256 G256:G258 A257 C257 H258 A260:C260 G260:G262 A261 C261 H262 A264:C264 G264:G266 A265 C265 H266 A268:C268 G268:G270 A269 C269 H270 A272:C272 G272:G274 A273 C273 H274 A276:C276 G276:G278 A277 C277 H278 A280:C280 G280:G282 A281 C281 H282 A284:C284 G284:G286 A285 C285 H286 A288:C288 G288:G290 A289 C289 H290 A292:C292 G292:G294 A293 C293 H294 A296:C296 G296:G298 A297 C297 H298 A300:C300 G300:G302 A301 C301 H302 A304:C304 G304:G306 A305 C305 H306 A308:C308 G308:G310 A309 C309 H310 A312:C312 G312:G314 A313 C313 H314 A316:C316 G316:G318 A317 C317 H318 A320:C320 G320:G322 A321 C321 H322 A324:C324 G324:G326 A325 C325 H326 A328:C328 G328:G330 A329 C329 H330 A332:C332 G332:G334 A333 C333 H334 A336:C336 G336:G338 A337 C337 H338 A340:C340 G340:G342 A341 C341 H342 A344:C344 G344:G346 A345 C345 H346 A348:C348 G348:G350 A349 C349 H350 A352:C352 G352:G354 A353 C353 H354 A356:C356 G356:G358 A357 C357 H358 A360:C360 G360:G362 A361 C361 H362 A364:C364 G364:G366 A365 C365 H366 A368:C368 G368:G370 A369 C369 H370 A372:C372 G372:G374 A373 C373 H374 A376:C376 G376:G378 A377 C377 H378 A380:C380 G380:G382 A381 C381 H382 A384:C384 G384:G386 A385 C385 H386 A388:C388 G388:G390 A389 C389 H390 A392:C392 G392:G394 A393 C393 H394 A396:C396 G396:G398 A397 C397 H398 A400:C400 G400:G402 A401 C401 H402 A404:C404 G404:G406 A405 C405 H406 A408:C408 G408:G410 A409 C409 H410 A412:C412 G412:G414 A413 C413 H414 A416:C416 G416:G418 A417 C417 H418 A420:C420 G420:G422 A421 C421 H422 A424:C424 G424:G426 A425 C425 H426 A428:C428 G428:G430 A429 C429 H430 A432:C432 G432:G434 A433 C433 H434 A436:C436 G436:G438 A437 C437 H438 A440:C440 G440:G442 A441 C441 H442 A444:C444 G444:G446 A445 C445 H446 A448:C448 G448:G450 A449 C449 H450 A452:C452 G452:G454 A453 C453 H454 A456:C456 G456:G458 A457 C457 H458 A460:C460 G460:G462 A461 C461 H462 A464:C464 G464:G466 A465 C465 H466 A468:C468 G468:G470 A469 C469 H470 A472:C472 G472:G474 A473 C473 H474 A476:C476 G476:G478 A477 C477 H478 A480:C480 G480:G482 A481 C481 H482 A484:C484 G484:G486 A485 C485 H486 A488:C488 G488:G490 A489 C489 H490 A492:C492 G492:G494 A493 C493 H494 A496:C496 G496:G498 A497 C497 H498 A500:C500 G500:G502 A501 C501 H502 A504:C504 G504:G506 A505 C505 H506 A508:C508 G508:G510 A509 C509 H510 A512:C512 G512:G514 A513 C513 H514 A516:C516 G516:G518 A517 C517 H518 A520:C520 G520:G522 A521 C521 H522 A524:C524 G524:G526 A525 C525 H526 A528:C528 G528:G530 A529 C529 H530 A532:C532 G532:G534 A533 C533 H534 A536:C536 G536:G538 A537 C537 H538 A540:C540 G540:G542 A541 C541 H542 A544:C544 G544:G546 A545 C545 H546 A548:C548 G548:G550 A549 C549 H550 A552:C552 G552:G554 A553 C553 H554 A556:C556 G556:G558 A557 C557 H558 A560:C560 G560:G562 A561 C561 H562 A564:C564 G564:G566 A565 C565 H566 A568:C568 G568:G570 A569 C569 H570 A572:C572 G572:G574 A573 C573 H574 A576:C576 G576:G578 A577 C577 H578 A580:C580 G580:G582 A581 C581 H582 A584:C584 G584:G586 A585 C585 H586 A588:C588 G588:G590 A589 C589 H590 A592:C592 G592:G594 A593 C593 H594 A596:C596 G596:G598 A597 C597 H598 A600:C600 G600:G602 A601 C601 H602 A604:C604 G604:G606 A605 C605 H606 A608:C608 G608:G610 A609 C609 H610 A612:C612 G612:G614 A613 C613 H614 A616:C616 G616:G618 A617 C617 H618 A620:C620 G620:G622 A621 C621 H622 A624:C624 G624:G626 A625 C625 H626 A628:C628 G628:G630 A629 C629 H630 A632:C632 G632:G634 A633 C633 H634 A636:C636 G636:G638 A637 C637 H638 A640:C640 G640:G642 A641 C641 H642 A644:C644 G644:G646 A645 C645 H646 A648:C648 G648:G650 A649 C649 H650 A652:C652 G652:G654 A653 C653 H654 A656:C656 G656:G658 A657 C657 H658 A660:C660 G660:G662 A661 C661 H662 A664:C664 G664:G666 A665 C665 H666 A668:C668 G668:G670 A669 C669 H670 A672:C672 G672:G674 A673 C673 H674 A676:C676 G676:G678 A677 C677 H678 A680:C680 G680:G682 A681 C681 H682 A684:C684 G684:G686 A685 C685 H686 A688:C688 G688:G690 A689 C689 H690 A692:C692 G692:G694 A693 C693 H694 A696:C696 G696:G698 A697 C697 H698 A700:C700 G700:G702 A701 C701 H702 A704:C704 G704:G706 A705 C705 H706 A708:C708 G708:G710 A709 C709 H710 A712:C712 G712:G714 A713 C713 H714 A716:C716 G716:G718 A717 C717 H718 A720:C720 G720:G722 A721 C721 H722 A724:C724 G724:G726 A725 C725 H726 A728:C728 G728:G730 A729 C729 H730 A732:C732 G732:G734 A733 C733 H734 A736:C736 G736:G738 A737 C737 H738 A740:C740 G740:G742 A741 C741 H742 A744:C744 G744:G746 A745 C745 H746 A748:C748 G748:G750 A749 C749 H750 A752:C752 G752:G754 A753 C753 H754 A756:C756 G756:G758 A757 C757 H758 A760:C760 G760:G762 A761 C761 H762 A764:C764 G764:G766 A765 C765 H766 A768:C768 G768:G770 A769 C769 H770 A772:C772 G772:G774 A773 C773 H774 A776:C776 G776:G778 A777 C777 H778 A780:C780 G780:G782 A781 C781 H782 A784:C784 G784:G786 A785 C785 H786 A788:C788 G788:G790 A789 C789 H790 A792:C792 G792:G794 A793 C793 H794 A796:C796 G796:G798 A797 C797 H798 A800:C800 G800:G802 A801 C801 H802 A804:C804 G804:G806 A805 C805 H806 A808:C808 G808:G810 A809 C809 H810 A812:C812 G812:G814 A813 C813 H814 A816:C816 G816:G818 A817 C817 H818 A820:C820 G820:G822 A821 C821 H822 A824:C824 G824:G826 A825 C825 H826 A828:C828 G828:G830 A829 C829 H830 A832:C832 G832:G834 A833 C833 H834 A836:C836 G836:G838 A837 C837 H838 A840:C840 G840:G842 A841 C841 H842 A844:C844 G844:G846 A845 C845 H846 A848:C848 G848:G850 A849 C849 H850 A852:C852 G852:G854 A853 C853 H854 A856:C856 G856:G858 A857 C857 H858 A860:C860 G860:G862 A861 C861 H862 A864:C864 G864:G866 A865 C865 H866 A868:C868 G868:G870 A869 C869 H870 A872:C872 G872:G874 A873 C873 H874 A876:C876 G876:G878 A877 C877 H878 A880:C880 G880:G882 A881 C881 H882 A884:C884 G884:G886 A885 C885 H886 A888:C888 G888:G890 A889 C889 H890 A892:C892 G892:G894 A893 C893 H894 A896:C896 G896:G898 A897 C897 H898 A900:C900 G900:G902 A901 C901 H902 A904:C904 G904:G906 A905 C905 H906 A908:C908 G908:G910 A909 C909 H910 A912:C912 G912:G914 A913 C913 H914 A916:C916 G916:G918 A917 C917 H918 A920:C920 G920:G922 A921 C921 H922 A924:C924 G924:G926 A925 C925 H926 A928:C928 G928:G930 A929 C929 H930 A932:C932 G932:G934 A933 C933 H934 A936:C936 G936:G938 A937 C937 H938 A940:C940 G940:G942 A941 C941 H942 A944:C944 G944:G946 A945 C945 H946 A948:C948 G948:G950 A949 C949 H950 A952:C952 G952:G954 A953 C953 H954 A956:C956 G956:G958 A957 C957 H958 A960:C960 G960:G962 A961 C961 H962 A964:C964 G964:G966 A965 C965 H966 A968:C968 G968:G970 A969 C969 H970 A972:C972 G972:G974 A973 C973 H974 A976:C976 G976:G978 A977 C977 H978 A980:C980 G980:G982 A981 C981 H982 A984:C984 G984:G986 A985 C985 H986 A988:C988 G988:G990 A989 C989 H990 A992:C992 G992:G994 A993 C993 H994 A996:C996 G996:G998 A997 C997 H998 A1000:C1000 G1000:G1002 A1001 C1001 H1002 A1004:C1004 G1004:G1006 A1005 C1005 H1006 A1008:C1008 G1008:G1010 A1009 C1009 H1010 A1012:C1012 G1012:G1014 A1013 C1013 H1014 A1016:C1016 G1016:G1018 A1017 C1017 H1018 A1020:C1020 G1020:G1022 A1021 C1021 H1022 A1024:C1024 G1024:G1026 A1025 C1025 H1026 A1028:C1028 G1028:G1030 A1029 C1029 H1030 A1032:C1032 G1032:G1034 A1033 C1033 H1034 A1036:C1036 G1036:G1038 A1037 C1037 H1038 A1040:C1040 G1040:G1042 A1041 C1041 H1042 A1044:C1044 G1044:G1046 A1045 C1045 H1046 A1048:C1048 G1048:G1050 A1049 C1049 H1050 A1052:C1052 G1052:G1054 A1053 C1053 H1054 A1056:C1056 G1056:G1058 A1057 C1057 H1058 A1060:C1060 G1060:G1062 A1061 C1061 H1062 A1064:C1064 G1064:G1066 A1065 C1065 H1066 A1068:C1068 G1068:G1070 A1069 C1069 H1070 A1072:C1072 G1072:G1074 A1073 C1073 H1074 A1076:C1076 G1076:G1078 A1077 C1077 H1078 A1080:C1080 G1080:G1082 A1081 C1081 H1082 A1084:C1084 G1084:G1086 A1085 C1085 H1086 A1088:C1088 G1088:G1090 A1089 C1089 H1090 A1092:C1092 G1092:G1094 A1093 C1093 H1094 A1096:C1096 G1096:G1098 A1097 C1097 H1098 A1100:C1100 G1100:G1102 A1101 C1101 H1102 A1104:C1104 G1104:G1106 A1105 C1105 H1106 A1108:C1108 G1108:G1110 A1109 C1109 H1110 A1112:C1112 G1112:G1114 A1113 C1113 H1114 A1116:C1116 G1116:G1118 A1117 C1117 H1118 A1120:C1120 G1120:G1122 A1121 C1121 H1122 A1124:C1124 G1124:G1126 A1125 C1125 H1126 A1128:C1128 G1128:G1130 A1129 C1129 H1130 A1132:C1132 G1132:G1134 A1133 C1133 H1134 A1136:C1136 G1136:G1138 A1137 C1137 H1138 A1140:C1140 G1140:G1142 A1141 C1141 H1142 A1144:C1144 G1144:G1146 A1145 C1145 H1146 A1148:C1148 G1148:G1150 A1149 C1149 H1150 A1152:C1152 G1152:G1154 A1153 C1153 H1154 A1156:C1156 G1156:G1158 A1157 C1157 H1158 A1160:C1160 G1160:G1162 A1161 C1161 H1162 A1164:C1164 G1164:G1166 A1165 C1165 H1166 A1168:C1168 G1168:G1170 A1169 C1169 H1170 A1172:C1172 G1172:G1174 A1173 C1173 H1174 A1176:C1176 G1176:G1178 A1177 C1177 H1178 A1180:C1180 G1180:G1182 A1181 C1181 H1182 A1184:C1184 G1184:G1186 A1185 C1185 H1186 A1188:C1188 G1188:G1190 A1189 C1189 H1190 A1192:C1192 G1192:G1194 A1193 C1193 H1194 A1196:C1196 G1196:G1198 A1197 C1197 H1198 A1200:C1200 G1200:G1202 A1201 C1201 H1202 A1204:C1204 G1204:G1206 A1205 C1205 H1206 A1208:C1208 G1208:G1210 A1209 C1209 H1210 A1212:C1212 G1212:G1214 A1213 C1213 H1214 A1216:C1216 G1216:G1218 A1217 C1217 H1218 A1220:C1220 G1220:G1222 A1221 C1221 H1222 A1224:C1224 G1224:G1226 A1225 C1225 H1226 A1228:C1228 G1228:G1230 A1229 C1229 H1230 A1232:C1232 G1232:G1234 A1233 C1233 H1234 A1236:C1236 G1236:G1238 A1237 C1237 H1238 A1240:C1240 G1240:G1242 A1241 C1241 H1242 A1244:C1244 G1244:G1246 A1245 C1245 H1246 A1248:C1248 G1248:G1250 A1249 C1249 H1250 A1252:C1252 G1252:G1254 A1253 C1253 H1254 A1256:C1256 G1256:G1258 A1257 C1257 H1258 A1260:C1260 G1260:G1262 A1261 C1261 H1262 A1264:C1264 G1264:G1266 A1265 C1265 H1266 A1268:C1268 G1268:G1270 A1269 C1269 H1270 A1272:C1272 G1272:G1274 A1273 C1273 H1274 A1276:C1276 G1276:G1278 A1277 C1277 H1278 A1280:C1280 G1280:G1282 A1281 C1281 H1282 A1284:C1284 G1284:G1286 A1285 C1285 H1286 A1288:C1288 G1288:G1290 A1289 C1289 H1290 A1292:C1292 G1292:G1294 A1293 C1293 H1294 A1296:C1296 G1296:G1298 A1297 C1297 H1298 A1300:C1300 G1300:G1302 A1301 C1301 H1302 A1304:C1304 G1304:G1306 A1305 C1305 H1306 A1308:C1308 G1308:G1310 A1309 C1309 H1310 A1312:C1312 G1312:G1314 A1313 C1313 H1314 A1316:C1316 G1316:G1318 A1317 C1317 H1318 A1320:C1320 G1320:G1322 A1321 C1321 H1322 A1324:C1324 G1324:G1326 A1325 C1325 H1326 A1328:C1328 G1328:G1330 A1329 C1329 H1330 A1332:C1332 G1332:G1334 A1333 C1333 H1334 A1336:C1336 G1336:G1338 A1337 C1337 H1338 A1340:C1340 G1340:G1342 A1341 C1341 H1342 A1344:C1344 G1344:G1346 A1345 C1345 H1346 A1348:C1348 G1348:G1350 A1349 C1349 H1350 A1352:C1352 G1352:G1354 A1353 C1353 H1354 A1356:C1356 G1356:G1358 A1357 C1357 H1358 A1360:C1360 G1360:G1362 A1361 C1361 H1362 A1364:C1364 G1364:G1366 A1365 C1365 H1366 A1368:C1368 G1368:G1370 A1369 C1369 H1370 A1372:C1372 G1372:G1374 A1373 C1373 H1374 A1376:C1376 G1376:G1378 A1377 C1377 H1378 A1380:C1380 G1380:G1382 A1381 C1381 H1382 A1384:C1384 G1384:G1386 A1385 C1385 H1386 A1388:C1388 G1388:G1390 A1389 C1389 H1390 A1392:C1392 G1392:G1394 A1393 C1393 H1394 A1396:C1396 G1396:G1398 A1397 C1397 H1398 A1400:C1400 G1400:G1402 A1401 C1401 H1402 A1404:C1404 G1404:G1406 A1405 C1405 H1406 A1408:C1408 G1408:G1410 A1409 C1409 H1410 A1412:C1412 G1412:G1414 A1413 C1413 H1414 A1416:C1416 G1416:G1418 A1417 C1417 H1418 A1420:C1420 G1420:G1422 A1421 C1421 H1422 A1424:C1424 G1424:G1426 A1425 C1425 H1426 A1428:C1428 G1428:G1430 A1429 C1429 H1430 A1432:C1432 G1432:G1434 A1433 C1433 H1434 A1436:C1436 G1436:G1438 A1437 C1437 H1438 A1440:C1440 G1440:G1442 A1441 C1441 H1442 A1444:C1444 G1444:G1446 A1445 C1445 H1446 A1448:C1448 G1448:G1450 A1449 C1449 H1450 A1452:C1452 G1452:G1454 A1453 C1453 H1454 A1456:C1456 G1456:G1458 A1457 C1457 H1458 A1460:C1460 G1460:G1462 A1461 C1461 H1462 A1464:C1464 G1464:G1466 A1465 C1465 H1466 A1468:C1468 G1468:G1470 A1469 C1469 H1470 A1472:C1472 G1472:G1474 A1473 C1473 H1474 A1476:C1476 G1476:G1478 A1477 C1477 H1478 A1480:C1480 G1480:G1482 A1481 C1481 H1482 A1484:C1484 G1484:G1486 A1485 C1485 H1486 A1488:C1488 G1488:G1490 A1489 C1489 H1490 A1492:C1492 G1492:G1494 A1493 C1493 H1494 A1496:C1496 G1496:G1498 A1497 C1497 H1498 A1500:C1500 G1500:G1502 A1501 C1501 H1502 A1504:C1504 G1504:G1506 A1505 C1505 H1506 A1508:C1508 G1508:G1510 A1509 C1509 H1510 A1512:C1512 G1512:G1514 A1513 C1513 H1514 A1516:C1516 G1516:G1518 A1517 C1517 H1518 A1520:C1520 G1520:G1522 A1521 C1521 H1522 A1524:C1524 G1524:G1526 A1525 C1525 H1526 A1528:C1528 G1528:G1530 A1529 C1529 H1530 A1532:C1532 G1532:G1534 A1533 C1533 H1534 A1536:C1536 G1536:G1538 A1537 C1537 H1538 A1540:C1540 G1540:G1542 A1541 C1541 H1542 A1544:C1544 G1544:G1546 A1545 C1545 H1546 A1548:C1548 G1548:G1550 A1549 C1549 H1550 A1552:C1552 G1552:G1554 A1553 C1553 H1554 A1556:C1556 G1556:G1558 A1557 C1557 H1558 A1560:C1560 G1560:G1562 A1561 C1561 H1562 A1564:C1564 G1564:G1566 A1565 C1565 H1566 A1568:C1568 G1568:G1570 A1569 C1569 H1570 A1572:C1572 G1572:G1574 A1573 C1573 H1574 A1576:C1576 G1576:G1578 A1577 C1577 H1578 A1580:C1580 G1580:G1582 A1581 C1581 H1582 A1584:C1584 G1584:G1586 A1585 C1585 H1586 A1588:C1588 G1588:G1590 A1589 C1589 H1590 A1592:C1592 G1592:G1594 A1593 C1593 H1594 A1596:C1596 G1596:G1598 A1597 C1597 H1598 A1600:C1600 G1600:G1602 A1601 C1601 H1602 A1604:C1604 G1604:G1606 A1605 C1605 H1606 A1608:C1608 G1608:G1610 A1609 C1609 H1610 A1612:C1612 G1612:G1614 A1613 C1613 H1614 A1616:C1616 G1616:G1618 A1617 C1617 H1618 A1620:C1620 G1620:G1622 A1621 C1621 H1622 A1624:C1624 G1624:G1626 A1625 C1625 H1626 A1628:C1628 G1628:G1630 A1629 C1629 H1630 A1632:C1632 G1632:G1634 A1633 C1633 H1634 A1636:C1636 G1636:G1638 A1637 C1637 H1638 A1640:C1640 G1640:G1642 A1641 C1641 H1642 A1644:C1644 G1644:G1646 A1645 C1645 H1646 A1648:C1648 G1648:G1650 A1649 C1649 H1650 A1652:C1652 G1652:G1654 A1653 C1653 H1654 A1656:C1656 G1656:G1658 A1657 C1657 H1658 A1660:C1660 G1660:G1662 A1661 C1661 H1662 A1664:C1664 G1664:G1666 A1665 C1665 H1666 A1668:C1668 G1668:G1670 A1669 C1669 H1670 A1672:C1672 G1672:G1674 A1673 C1673 H1674 A1676:C1676 G1676:G1678 A1677 C1677 H1678 A1680:C1680 G1680:G1682 A1681 C1681 H1682 A1684:C1684 G1684:G1686 A1685 C1685 H1686 A1688:C1688 G1688:G1690 A1689 C1689 H1690 A1692:C1692 G1692:G1694 A1693 C1693 H1694 A1696:C1696 G1696:G1698 A1697 C1697 H1698 A1700:C1700 G1700:G1702 A1701 C1701 H1702 A1704:C1704 G1704:G1706 A1705 C1705 H1706 A1708:C1708 G1708:G1710 A1709 C1709 H1710 A1712:C1712 G1712:G1714 A1713 C1713 H1714 A1716:C1716 G1716:G1718 A1717 C1717 H1718 A1720:C1720 G1720:G1722 A1721 C1721 H1722 A1724:C1724 G1724:G1726 A1725 C1725 H1726 A1728:C1728 G1728:G1730 A1729 C1729 H1730 A1732:C1732 G1732:G1734 A1733 C1733 H1734 A1736:C1736 G1736:G1738 A1737 C1737 H1738 A1740:C1740 G1740:G1742 A1741 C1741 H1742 A1744:C1744 G1744:G1746 A1745 C1745 H1746 A1748:C1748 G1748:G1750 A1749 C1749 H1750 A1752:C1752 G1752:G1754 A1753 C1753 H1754 A1756:C1756 G1756:G1758 A1757 C1757 H1758 A1760:C1760 G1760:G1762 A1761 C1761 H1762 A1764:C1764 G1764:G1766 A1765 C1765 H1766 A1768:C1768 G1768:G1770 A1769 C1769 H1770 A1772:C1772 G1772:G1774 A1773 C1773 H1774 A1776:C1776 G1776:G1778 A1777 C1777 H1778 A1780:C1780 G1780:G1782 A1781 C1781 H1782 A1784:C1784 G1784:G1786 A1785 C1785 H1786 A1788:C1788 G1788:G1790 A1789 C1789 H1790 A1792:C1792 G1792:G1794 A1793 C1793 H1794 A1796:C1796 G1796:G1798 A1797 C1797 H1798 A1800:C1800 G1800:G1802 A1801 C1801 H1802 A1804:C1804 G1804:G1806 A1805 C1805 H1806 A1808:C1808 G1808:G1810 A1809 C1809 H1810 A1812:C1812 G1812:G1814 A1813 C1813 H1814 A1816:C1816 G1816:G1818 A1817 C1817 H1818 A1820:C1820 G1820:G1822 A1821 C1821 H1822 A1824:C1824 G1824:G1826 A1825 C1825 H1826 A1828:C1828 G1828:G1830 A1829 C1829 H1830 A1832:C1832 G1832:G1834 A1833 C1833 H1834 A1836:C1836 G1836:G1838 A1837 C1837 H1838 A1840:C1840 G1840:G1842 A1841 C1841 H1842 A1844:C1844 G1844:G1846 A1845 C1845 H1846 A1848:C1848 G1848:G1850 A1849 C1849 H1850 A1852:C1852 G1852:G1854 A1853 C1853 H1854 A1856:C1856 G1856:G1858 A1857 C1857 H1858 A1860:C1860 G1860:G1862 A1861 C1861 H1862 A1864:C1864 G1864:G1866 A1865 C1865 H1866 A1868:C1868 G1868:G1870 A1869 C1869 H1870 A1872:C1872 G1872:G1874 A1873 C1873 H1874 A1876:C1876 G1876:G1878 A1877 C1877 H1878 A1880:C1880 G1880:G1882 A1881 C1881 H1882 A1884:C1884 G1884:G1886 A1885 C1885 H1886 A1888:C1888 G1888:G1890 A1889 C1889 H1890 A1892:C1892 G1892:G1894 A1893 C1893 H1894 A1896:C1896 G1896:G1898 A1897 C1897 H1898 A1900:C1900 G1900:G1902 A1901 C1901 H1902 A1904:C1904 G1904:G1906 A1905 C1905 H1906 A1908:C1908 G1908:G1910 A1909 C1909 H1910 A1912:C1912 G1912:G1914 A1913 C1913 H1914 A1916:C1916 G1916:G1918 A1917 C1917 H1918 A1920:C1920 G1920:G1922 A1921 C1921 H1922 A1924:C1924 G1924:G1926 A1925 C1925 H1926 A1928:C1928 G1928:G1930 A1929 C1929 H1930 A1932:C1932 G1932:G1934 A1933 C1933 H1934 A1936:C1936 G1936:G1938 A1937 C1937 H1938 A1940:C1940 G1940:G1942 A1941 C1941 H1942 A1944:C1944 G1944:G1946 A1945 C1945 H1946 A1948:C1948 G1948:G1950 A1949 C1949 H1950 A1952:C1952 G1952:G1954 A1953 C1953 H1954 A1956:C1956 G1956:G1958 A1957 C1957 H1958 A1960:C1960 G1960:G1962 A1961 C1961 H1962 A1964:C1964 G1964:G1966 A1965 C1965 H1966 A1968:C1968 G1968:G1970 A1969 C1969 H1970 A1972:C1972 G1972:G1974 A1973 C1973 H1974 A1976:C1976 G1976:G1978 A1977 C1977 H1978 A1980:C1980 G1980:G1982 A1981 C1981 H1982 A1984:C1984 G1984:G1986 A1985 C1985 H1986 A1988:C1988 G1988:G1990 A1989 C1989 H1990 A1992:C1992 G1992:G1994 A1993 C1993 H1994 A1996:C1996 G1996:G1998 A1997 C1997 H1998 A2000:C2000 G2000:G2002 A2001 C2001 H2002 A2004:C2004 G2004:G2006 A2005 C2005 H2006 A2008:C2008 G2008:G2010 A2009 C2009 H2010 A2012:C2012 G2012:G2014 A2013 C2013 H2014 A2016:C2016 G2016:G2018 A2017 C2017 H2018 A2020:C2020 G2020:G2022 A2021 C2021 H2022 A2024:C2024 G2024:G2026 A2025 C2025 H2026 A2028:C2028 G2028:G2030 A2029 C2029 H2030 A2032:C2032 G2032:G2034 A2033 C2033 H2034 A2036:C2036 G2036:G2038 A2037 C2037 H2038 A2040:C2040 G2040:G2042 A2041 C2041 H2042 A2044:C2044 G2044:G2046 A2045 C2045 H2046 A2048:C2048 G2048:G2050 A2049 C2049 H2050 A2052:C2052 G2052:G2054 A2053 C2053 H2054 A2056:C2056 G2056:G2058 A2057 C2057 H2058 A2060:C2060 G2060:G2062 A2061 C2061 H2062 A2064:C2064 G2064:G2066 A2065 C2065 H2066 A2068:C2068 G2068:G2070 A2069 C2069 H2070 A2072:C2072 G2072:G2074 A2073 C2073 H2074 A2076:C2076 G2076:G2078 A2077 C2077 H2078 A2080:C2080 G2080:G2082 A2081 C2081 H2082 A2084:C2084 G2084:G2086 A2085 C2085 H2086 A2088:C2088 G2088:G2090 A2089 C2089 H2090 A2092:C2092 G2092:G2094 A2093 C2093 H2094 A2096:C2096 G2096:G2098 A2097 C2097 H2098 A2100:C2100 G2100:G2102 A2101 C2101 H2102 A2104:C2104 G2104:G2106 A2105 C2105 H2106 A2108:C2108 G2108:G2110 A2109 C2109 H2110 A2112:C2112 G2112:G2114 A2113 C2113 H2114 A2116:C2116 G2116:G2118 A2117 C2117 H2118 A2120:C2120 G2120:G2122 A2121 C2121 H2122 A2124:C2124 G2124:G2126 A2125 C2125 H2126 A2128:C2128 G2128:G2130 A2129 C2129 H2130 A2132:C2132 G2132:G2134 A2133 C2133 H2134 A2136:C2136 G2136:G2138 A2137 C2137 H2138 A2140:C2140 G2140:G2142 A2141 C2141 H2142 A2144:C2144 G2144:G2146 A2145 C2145 H2146 A2148:C2148 G2148:G2150 A2149 C2149 H2150 A2152:C2152 G2152:G2154 A2153 C2153 H2154 A2156:C2156 G2156:G2158 A2157 C2157 H2158 A2160:C2160 G2160:G2162 A2161 C2161 H2162 A2164:C2164 G2164:G2166 A2165 C2165 H2166 A2168:C2168 G2168:G2170 A2169 C2169 H2170 A2172:C2172 G2172:G2174 A2173 C2173 H2174 A2176:C2176 G2176:G2178 A2177 C2177 H2178 A2180:C2180 G2180:G2182 A2181 C2181 H2182 A2184:C2184 G2184:G2186 A2185 C2185 H2186 A2188:C2188 G2188:G2190 A2189 C2189 H2190 A2192:C2192 G2192:G2194 A2193 C2193 H2194 A2196:C2196 G2196:G2198 A2197 C2197 H2198 A2200:C2200 G2200:G2202 A2201 C2201 H2202 A2204:C2204 G2204:G2206 A2205 C2205 H2206 A2208:C2208 G2208:G2210 A2209 C2209 H2210 A2212:C2212 G2212:G2214 A2213 C2213 H2214 A2216:C2216 G2216:G2218 A2217 C2217 H2218 A2220:C2220 G2220:G2222 A2221 C2221 H2222 A2224:C2224 G2224:G2226 A2225 C2225 H2226 A2228:C2228 G2228:G2230 A2229 C2229 H2230 A2232:C2232 G2232:G2234 A2233 C2233 H2234 A2236:C2236 G2236:G2238 A2237 C2237 H2238 A2240:C2240 G2240:G2242 A2241 C2241 H2242 A2244:C2244 G2244:G2246 A2245 C2245 H2246 A2248:C2248 G2248:G2250 A2249 C2249 H2250 A2252:C2252 G2252:G2254 A2253 C2253 H2254 A2256:C2256 G2256:G2258 A2257 C2257 H2258 A2260:C2260 G2260:G2262 A2261 C2261 H2262 A2264:C2264 G2264:G2266 A2265 C2265 H2266 A2268:C2268 G2268:G2270 A2269 C2269 H2270 A2272:C2272 G2272:G2274 A2273 C2273 H2274 A2276:C2276 G2276:G2278 A2277 C2277 H2278 A2280:C2280 G2280:G2282 A2281 C2281 H2282 A2284:C2284 G2284:G2285 A2285 C2285" type="none">
      <formula1>0</formula1>
      <formula2>0</formula2>
    </dataValidation>
    <dataValidation allowBlank="false" operator="greaterThan" showDropDown="false" showErrorMessage="true" showInputMessage="false" sqref="D7 D11 D15 D19 D23 D27 D31 D35 D39 D43 D47 D51 D55 D59 D63 D67 D71 D75 D79 D83 D87 D91 D95 D99 D103 D107 D111 D115 D119 D123 D127 D131 D135 D139 D143 D147 D151 D155 D159 D163 D167 D171 D175 D179 D183 D187 D191 D195 D199 D203 D207 D211 D215 D219 D223 D227 D231 D235 D239 D243 D247 D251 D255 D259 D263 D267 D271 D275 D279 D283 D287 D291 D295 D299 D303 D307 D311 D315 D319 D323 D327 D331 D335 D339 D343 D347 D351 D355 D359 D363 D367 D371 D375 D379 D383 D387 D391 D395 D399 D403 D407 D411 D415 D419 D423 D427 D431 D435 D439 D443 D447 D451 D455 D459 D463 D467 D471 D475 D479 D483 D487 D491 D495 D499 D503 D507 D511 D515 D519 D523 D527 D531 D535 D539 D543 D547 D551 D555 D559 D563 D567 D571 D575 D579 D583 D587 D591 D595 D599 D603 D607 D611 D615 D619 D623 D627 D631 D635 D639 D643 D647 D651 D655 D659 D663 D667 D671 D675 D679 D683 D687 D691 D695 D699 D703 D707 D711 D715 D719 D723 D727 D731 D735 D739 D743 D747 D751 D755 D759 D763 D767 D771 D775 D779 D783 D787 D791 D795 D799 D803 D807 D811 D815 D819 D823 D827 D831 D835 D839 D843 D847 D851 D855 D859 D863 D867 D871 D875 D879 D883 D887 D891 D895 D899 D903 D907 D911 D915 D919 D923 D927 D931 D935 D939 D943 D947 D951 D955 D959 D963 D967 D971 D975 D979 D983 D987 D991 D995 D999 D1003 D1007 D1011 D1015 D1019 D1023 D1027 D1031 D1035 D1039 D1043 D1047 D1051 D1055 D1059 D1063 D1067 D1071 D1075 D1079 D1083 D1087 D1091 D1095 D1099 D1103 D1107 D1111 D1115 D1119 D1123 D1127 D1131 D1135 D1139 D1143 D1147 D1151 D1155 D1159 D1163 D1167 D1171 D1175 D1179 D1183 D1187 D1191 D1195 D1199 D1203 D1207 D1211 D1215 D1219 D1223 D1227 D1231 D1235 D1239 D1243 D1247 D1251 D1255 D1259 D1263 D1267 D1271 D1275 D1279 D1283 D1287 D1291 D1295 D1299 D1303 D1307 D1311 D1315 D1319 D1323 D1327 D1331 D1335 D1339 D1343 D1347 D1351 D1355 D1359 D1363 D1367 D1371 D1375 D1379 D1383 D1387 D1391 D1395 D1399 D1403 D1407 D1411 D1415 D1419 D1423 D1427 D1431 D1435 D1439 D1443 D1447 D1451 D1455 D1459 D1463 D1467 D1471 D1475 D1479 D1483 D1487 D1491 D1495 D1499 D1503 D1507 D1511 D1515 D1519 D1523 D1527 D1531 D1535 D1539 D1543 D1547 D1551 D1555 D1559 D1563 D1567 D1571 D1575 D1579 D1583 D1587 D1591 D1595 D1599 D1603 D1607 D1611 D1615 D1619 D1623 D1627 D1631 D1635 D1639 D1643 D1647 D1651 D1655 D1659 D1663 D1667 D1671 D1675 D1679 D1683 D1687 D1691 D1695 D1699 D1703 D1707 D1711 D1715 D1719 D1723 D1727 D1731 D1735 D1739 D1743 D1747 D1751 D1755 D1759 D1763 D1767 D1771 D1775 D1779 D1783 D1787 D1791 D1795 D1799 D1803 D1807 D1811 D1815 D1819 D1823 D1827 D1831 D1835 D1839 D1843 D1847 D1851 D1855 D1859 D1863 D1867 D1871 D1875 D1879 D1883 D1887 D1891 D1895 D1899 D1903 D1907 D1911 D1915 D1919 D1923 D1927 D1931 D1935 D1939 D1943 D1947 D1951 D1955 D1959 D1963 D1967 D1971 D1975 D1979 D1983 D1987 D1991 D1995 D1999 D2003 D2007 D2011 D2015 D2019 D2023 D2027 D2031 D2035 D2039 D2043 D2047 D2051 D2055 D2059 D2063 D2067 D2071 D2075 D2079 D2083 D2087 D2091 D2095 D2099 D2103 D2107 D2111 D2115 D2119 D2123 D2127 D2131 D2135 D2139 D2143 D2147 D2151 D2155 D2159 D2163 D2167 D2171 D2175 D2179 D2183 D2187 D2191 D2195 D2199 D2203 D2207 D2211 D2215 D2219 D2223 D2227 D2231 D2235 D2239 D2243 D2247 D2251 D2255 D2259 D2263 D2267 D2271 D2275 D2279 D2283" type="decimal">
      <formula1>0</formula1>
      <formula2>0</formula2>
    </dataValidation>
    <dataValidation allowBlank="true" operator="between" showDropDown="false" showErrorMessage="true" showInputMessage="false" sqref="E7 E11 E15 E19 E23 E27 E31 E35 E39 E43 E47 E51 E55 E59 E63 E67 E71 E75 E79 E83 E87 E91 E95 E99 E103 E107 E111 E115 E119 E123 E127 E131 E135 E139 E143 E147 E151 E155 E159 E163 E167 E171 E175 E179 E183 E187 E191 E195 E199 E203 E207 E211 E215 E219 E223 E227 E231 E235 E239 E243 E247 E251 E255 E259 E263 E267 E271 E275 E279 E283 E287 E291 E295 E299 E303 E307 E311 E315 E319 E323 E327 E331 E335 E339 E343 E347 E351 E355 E359 E363 E367 E371 E375 E379 E383 E387 E391 E395 E399 E403 E407 E411 E415 E419 E423 E427 E431 E435 E439 E443 E447 E451 E455 E459 E463 E467 E471 E475 E479 E483 E487 E491 E495 E499 E503 E507 E511 E515 E519 E523 E527 E531 E535 E539 E543 E547 E551 E555 E559 E563 E567 E571 E575 E579 E583 E587 E591 E595 E599 E603 E607 E611 E615 E619 E623 E627 E631 E635 E639 E643 E647 E651 E655 E659 E663 E667 E671 E675 E679 E683 E687 E691 E695 E699 E703 E707 E711 E715 E719 E723 E727 E731 E735 E739 E743 E747 E751 E755 E759 E763 E767 E771 E775 E779 E783 E787 E791 E795 E799 E803 E807 E811 E815 E819 E823 E827 E831 E835 E839 E843 E847 E851 E855 E859 E863 E867 E871 E875 E879 E883 E887 E891 E895 E899 E903 E907 E911 E915 E919 E923 E927 E931 E935 E939 E943 E947 E951 E955 E959 E963 E967 E971 E975 E979 E983 E987 E991 E995 E999 E1003 E1007 E1011 E1015 E1019 E1023 E1027 E1031 E1035 E1039 E1043 E1047 E1051 E1055 E1059 E1063 E1067 E1071 E1075 E1079 E1083 E1087 E1091 E1095 E1099 E1103 E1107 E1111 E1115 E1119 E1123 E1127 E1131 E1135 E1139 E1143 E1147 E1151 E1155 E1159 E1163 E1167 E1171 E1175 E1179 E1183 E1187 E1191 E1195 E1199 E1203 E1207 E1211 E1215 E1219 E1223 E1227 E1231 E1235 E1239 E1243 E1247 E1251 E1255 E1259 E1263 E1267 E1271 E1275 E1279 E1283 E1287 E1291 E1295 E1299 E1303 E1307 E1311 E1315 E1319 E1323 E1327 E1331 E1335 E1339 E1343 E1347 E1351 E1355 E1359 E1363 E1367 E1371 E1375 E1379 E1383 E1387 E1391 E1395 E1399 E1403 E1407 E1411 E1415 E1419 E1423 E1427 E1431 E1435 E1439 E1443 E1447 E1451 E1455 E1459 E1463 E1467 E1471 E1475 E1479 E1483 E1487 E1491 E1495 E1499 E1503 E1507 E1511 E1515 E1519 E1523 E1527 E1531 E1535 E1539 E1543 E1547 E1551 E1555 E1559 E1563 E1567 E1571 E1575 E1579 E1583 E1587 E1591 E1595 E1599 E1603 E1607 E1611 E1615 E1619 E1623 E1627 E1631 E1635 E1639 E1643 E1647 E1651 E1655 E1659 E1663 E1667 E1671 E1675 E1679 E1683 E1687 E1691 E1695 E1699 E1703 E1707 E1711 E1715 E1719 E1723 E1727 E1731 E1735 E1739 E1743 E1747 E1751 E1755 E1759 E1763 E1767 E1771 E1775 E1779 E1783 E1787 E1791 E1795 E1799 E1803 E1807 E1811 E1815 E1819 E1823 E1827 E1831 E1835 E1839 E1843 E1847 E1851 E1855 E1859 E1863 E1867 E1871 E1875 E1879 E1883 E1887 E1891 E1895 E1899 E1903 E1907 E1911 E1915 E1919 E1923 E1927 E1931 E1935 E1939 E1943 E1947 E1951 E1955 E1959 E1963 E1967 E1971 E1975 E1979 E1983 E1987 E1991 E1995 E1999 E2003 E2007 E2011 E2015 E2019 E2023 E2027 E2031 E2035 E2039 E2043 E2047 E2051 E2055 E2059 E2063 E2067 E2071 E2075 E2079 E2083 E2087 E2091 E2095 E2099 E2103 E2107 E2111 E2115 E2119 E2123 E2127 E2131 E2135 E2139 E2143 E2147 E2151 E2155 E2159 E2163 E2167 E2171 E2175 E2179 E2183 E2187 E2191 E2195 E2199 E2203 E2207 E2211 E2215 E2219 E2223 E2227 E2231 E2235 E2239 E2243 E2247 E2251 E2255 E2259 E2263 E2267 E2271 E2275 E2279 E2283" type="decimal">
      <formula1>0</formula1>
      <formula2>G4</formula2>
    </dataValidation>
    <dataValidation allowBlank="true" operator="equal" showDropDown="false" showErrorMessage="true" showInputMessage="false" sqref="K7 K11 K15 K19 K23 K27 K31 K35 K39 K43 K47 K51 K55 K59 K63 K67 K71 K75 K79 K83 K87 K91 K95 K99 K103 K107 K111 K115 K119 K123 K127 K131 K135 K139 K143 K147 K151 K155 K159 K163 K167 K171 K175 K179 K183 K187 K191 K195 K199 K203 K207 K211 K215 K219 K223 K227 K231 K235 K239 K243 K247 K251 K255 K259 K263 K267 K271 K275 K279 K283 K287 K291 K295 K299 K303 K307 K311 K315 K319 K323 K327 K331 K335 K339 K343 K347 K351 K355 K359 K363 K367 K371 K375 K379 K383 K387 K391 K395 K399 K403 K407 K411 K415 K419 K423 K427 K431 K435 K439 K443 K447 K451 K455 K459 K463 K467 K471 K475 K479 K483 K487 K491 K495 K499 K503 K507 K511 K515 K519 K523 K527 K531 K535 K539 K543 K547 K551 K555 K559 K563 K567 K571 K575 K579 K583 K587 K591 K595 K599 K603 K607 K611 K615 K619 K623 K627 K631 K635 K639 K643 K647 K651 K655 K659 K663 K667 K671 K675 K679 K683 K687 K691 K695 K699 K703 K707 K711 K715 K719 K723 K727 K731 K735 K739 K743 K747 K751 K755 K759 K763 K767 K771 K775 K779 K783 K787 K791 K795 K799 K803 K807 K811 K815 K819 K823 K827 K831 K835 K839 K843 K847 K851 K855 K859 K863 K867 K871 K875 K879 K883 K887 K891 K895 K899 K903 K907 K911 K915 K919 K923 K927 K931 K935 K939 K943 K947 K951 K955 K959 K963 K967 K971 K975 K979 K983 K987 K991 K995 K999 K1003 K1007 K1011 K1015 K1019 K1023 K1027 K1031 K1035 K1039 K1043 K1047 K1051 K1055 K1059 K1063 K1067 K1071 K1075 K1079 K1083 K1087 K1091 K1095 K1099 K1103 K1107 K1111 K1115 K1119 K1123 K1127 K1131 K1135 K1139 K1143 K1147 K1151 K1155 K1159 K1163 K1167 K1171 K1175 K1179 K1183 K1187 K1191 K1195 K1199 K1203 K1207 K1211 K1215 K1219 K1223 K1227 K1231 K1235 K1239 K1243 K1247 K1251 K1255 K1259 K1263 K1267 K1271 K1275 K1279 K1283 K1287 K1291 K1295 K1299 K1303 K1307 K1311 K1315 K1319 K1323 K1327 K1331 K1335 K1339 K1343 K1347 K1351 K1355 K1359 K1363 K1367 K1371 K1375 K1379 K1383 K1387 K1391 K1395 K1399 K1403 K1407 K1411 K1415 K1419 K1423 K1427 K1431 K1435 K1439 K1443 K1447 K1451 K1455 K1459 K1463 K1467 K1471 K1475 K1479 K1483 K1487 K1491 K1495 K1499 K1503 K1507 K1511 K1515 K1519 K1523 K1527 K1531 K1535 K1539 K1543 K1547 K1551 K1555 K1559 K1563 K1567 K1571 K1575 K1579 K1583 K1587 K1591 K1595 K1599 K1603 K1607 K1611 K1615 K1619 K1623 K1627 K1631 K1635 K1639 K1643 K1647 K1651 K1655 K1659 K1663 K1667 K1671 K1675 K1679 K1683 K1687 K1691 K1695 K1699 K1703 K1707 K1711 K1715 K1719 K1723 K1727 K1731 K1735 K1739 K1743 K1747 K1751 K1755 K1759 K1763 K1767 K1771 K1775 K1779 K1783 K1787 K1791 K1795 K1799 K1803 K1807 K1811 K1815 K1819 K1823 K1827 K1831 K1835 K1839 K1843 K1847 K1851 K1855 K1859 K1863 K1867 K1871 K1875 K1879 K1883 K1887 K1891 K1895 K1899 K1903 K1907 K1911 K1915 K1919 K1923 K1927 K1931 K1935 K1939 K1943 K1947 K1951 K1955 K1959 K1963 K1967 K1971 K1975 K1979 K1983 K1987 K1991 K1995 K1999 K2003 K2007 K2011 K2015 K2019 K2023 K2027 K2031 K2035 K2039 K2043 K2047 K2051 K2055 K2059 K2063 K2067 K2071 K2075 K2079 K2083 K2087 K2091 K2095 K2099 K2103 K2107 K2111 K2115 K2119 K2123 K2127 K2131 K2135 K2139 K2143 K2147 K2151 K2155 K2159 K2163 K2167 K2171 K2175 K2179 K2183 K2187 K2191 K2195 K2199 K2203 K2207 K2211 K2215 K2219 K2223 K2227 K2231 K2235 K2239 K2243 K2247 K2251 K2255 K2259 K2263 K2267 K2271 K2275 K2279 K2283" type="list">
      <formula1>INDEX(OFFSET(Attributes!$A$7,0,0,Attributes!$B$4*3-2),SMALL(IF(ISTEXT(OFFSET(Attributes!$A$7,0,0,Attributes!$B$4*3-2)),ROW(OFFSET(Attributes!$A$7,0,0,Attributes!$B$4*3-2))-ROW(Attributes!$A$6),""),ROW(INDIRECT("1:"&amp;Attributes!$B$4))))</formula1>
      <formula2>0</formula2>
    </dataValidation>
    <dataValidation allowBlank="true" operator="greaterThanOrEqual" showDropDown="false" showErrorMessage="true" showInputMessage="false" sqref="M7 O7 M11 O11 M15 O15 M19 O19 M23 O23 M27 O27 M31 O31 M35 O35 M39 O39 M43 O43 M47 O47 M51 O51 M55 O55 M59 O59 M63 O63 M67 O67 M71 O71 M75 O75 M79 O79 M83 O83 M87 O87 M91 O91 M95 O95 M99 O99 M103 O103 M107 O107 M111 O111 M115 O115 M119 O119 M123 O123 M127 O127 M131 O131 M135 O135 M139 O139 M143 O143 M147 O147 M151 O151 M155 O155 M159 O159 M163 O163 M167 O167 M171 O171 M175 O175 M179 O179 M183 O183 M187 O187 M191 O191 M195 O195 M199 O199 M203 O203 M207 O207 M211 O211 M215 O215 M219 O219 M223 O223 M227 O227 M231 O231 M235 O235 M239 O239 M243 O243 M247 O247 M251 O251 M255 O255 M259 O259 M263 O263 M267 O267 M271 O271 M275 O275 M279 O279 M283 O283 M287 O287 M291 O291 M295 O295 M299 O299 M303 O303 M307 O307 M311 O311 M315 O315 M319 O319 M323 O323 M327 O327 M331 O331 M335 O335 M339 O339 M343 O343 M347 O347 M351 O351 M355 O355 M359 O359 M363 O363 M367 O367 M371 O371 M375 O375 M379 O379 M383 O383 M387 O387 M391 O391 M395 O395 M399 O399 M403 O403 M407 O407 M411 O411 M415 O415 M419 O419 M423 O423 M427 O427 M431 O431 M435 O435 M439 O439 M443 O443 M447 O447 M451 O451 M455 O455 M459 O459 M463 O463 M467 O467 M471 O471 M475 O475 M479 O479 M483 O483 M487 O487 M491 O491 M495 O495 M499 O499 M503 O503 M507 O507 M511 O511 M515 O515 M519 O519 M523 O523 M527 O527 M531 O531 M535 O535 M539 O539 M543 O543 M547 O547 M551 O551 M555 O555 M559 O559 M563 O563 M567 O567 M571 O571 M575 O575 M579 O579 M583 O583 M587 O587 M591 O591 M595 O595 M599 O599 M603 O603 M607 O607 M611 O611 M615 O615 M619 O619 M623 O623 M627 O627 M631 O631 M635 O635 M639 O639 M643 O643 M647 O647 M651 O651 M655 O655 M659 O659 M663 O663 M667 O667 M671 O671 M675 O675 M679 O679 M683 O683 M687 O687 M691 O691 M695 O695 M699 O699 M703 O703 M707 O707 M711 O711 M715 O715 M719 O719 M723 O723 M727 O727 M731 O731 M735 O735 M739 O739 M743 O743 M747 O747 M751 O751 M755 O755 M759 O759 M763 O763 M767 O767 M771 O771 M775 O775 M779 O779 M783 O783 M787 O787 M791 O791 M795 O795 M799 O799 M803 O803 M807 O807 M811 O811 M815 O815 M819 O819 M823 O823 M827 O827 M831 O831 M835 O835 M839 O839 M843 O843 M847 O847 M851 O851 M855 O855 M859 O859 M863 O863 M867 O867 M871 O871 M875 O875 M879 O879 M883 O883 M887 O887 M891 O891 M895 O895 M899 O899 M903 O903 M907 O907 M911 O911 M915 O915 M919 O919 M923 O923 M927 O927 M931 O931 M935 O935 M939 O939 M943 O943 M947 O947 M951 O951 M955 O955 M959 O959 M963 O963 M967 O967 M971 O971 M975 O975 M979 O979 M983 O983 M987 O987 M991 O991 M995 O995 M999 O999 M1003 O1003 M1007 O1007 M1011 O1011 M1015 O1015 M1019 O1019 M1023 O1023 M1027 O1027 M1031 O1031 M1035 O1035 M1039 O1039 M1043 O1043 M1047 O1047 M1051 O1051 M1055 O1055 M1059 O1059 M1063 O1063 M1067 O1067 M1071 O1071 M1075 O1075 M1079 O1079 M1083 O1083 M1087 O1087 M1091 O1091 M1095 O1095 M1099 O1099 M1103 O1103 M1107 O1107 M1111 O1111 M1115 O1115 M1119 O1119 M1123 O1123 M1127 O1127 M1131 O1131 M1135 O1135 M1139 O1139 M1143 O1143 M1147 O1147 M1151 O1151 M1155 O1155 M1159 O1159 M1163 O1163 M1167 O1167 M1171 O1171 M1175 O1175 M1179 O1179 M1183 O1183 M1187 O1187 M1191 O1191 M1195 O1195 M1199 O1199 M1203 O1203 M1207 O1207 M1211 O1211 M1215 O1215 M1219 O1219 M1223 O1223 M1227 O1227 M1231 O1231 M1235 O1235 M1239 O1239 M1243 O1243 M1247 O1247 M1251 O1251 M1255 O1255 M1259 O1259 M1263 O1263 M1267 O1267 M1271 O1271 M1275 O1275 M1279 O1279 M1283 O1283 M1287 O1287 M1291 O1291 M1295 O1295 M1299 O1299 M1303 O1303 M1307 O1307 M1311 O1311 M1315 O1315 M1319 O1319 M1323 O1323 M1327 O1327 M1331 O1331 M1335 O1335 M1339 O1339 M1343 O1343 M1347 O1347 M1351 O1351 M1355 O1355 M1359 O1359 M1363 O1363 M1367 O1367 M1371 O1371 M1375 O1375 M1379 O1379 M1383 O1383 M1387 O1387 M1391 O1391 M1395 O1395 M1399 O1399 M1403 O1403 M1407 O1407 M1411 O1411 M1415 O1415 M1419 O1419 M1423 O1423 M1427 O1427 M1431 O1431 M1435 O1435 M1439 O1439 M1443 O1443 M1447 O1447 M1451 O1451 M1455 O1455 M1459 O1459 M1463 O1463 M1467 O1467 M1471 O1471 M1475 O1475 M1479 O1479 M1483 O1483 M1487 O1487 M1491 O1491 M1495 O1495 M1499 O1499 M1503 O1503 M1507 O1507 M1511 O1511 M1515 O1515 M1519 O1519 M1523 O1523 M1527 O1527 M1531 O1531 M1535 O1535 M1539 O1539 M1543 O1543 M1547 O1547 M1551 O1551 M1555 O1555 M1559 O1559 M1563 O1563 M1567 O1567 M1571 O1571 M1575 O1575 M1579 O1579 M1583 O1583 M1587 O1587 M1591 O1591 M1595 O1595 M1599 O1599 M1603 O1603 M1607 O1607 M1611 O1611 M1615 O1615 M1619 O1619 M1623 O1623 M1627 O1627 M1631 O1631 M1635 O1635 M1639 O1639 M1643 O1643 M1647 O1647 M1651 O1651 M1655 O1655 M1659 O1659 M1663 O1663 M1667 O1667 M1671 O1671 M1675 O1675 M1679 O1679 M1683 O1683 M1687 O1687 M1691 O1691 M1695 O1695 M1699 O1699 M1703 O1703 M1707 O1707 M1711 O1711 M1715 O1715 M1719 O1719 M1723 O1723 M1727 O1727 M1731 O1731 M1735 O1735 M1739 O1739 M1743 O1743 M1747 O1747 M1751 O1751 M1755 O1755 M1759 O1759 M1763 O1763 M1767 O1767 M1771 O1771 M1775 O1775 M1779 O1779 M1783 O1783 M1787 O1787 M1791 O1791 M1795 O1795 M1799 O1799 M1803 O1803 M1807 O1807 M1811 O1811 M1815 O1815 M1819 O1819 M1823 O1823 M1827 O1827 M1831 O1831 M1835 O1835 M1839 O1839 M1843 O1843 M1847 O1847 M1851 O1851 M1855 O1855 M1859 O1859 M1863 O1863 M1867 O1867 M1871 O1871 M1875 O1875 M1879 O1879 M1883 O1883 M1887 O1887 M1891 O1891 M1895 O1895 M1899 O1899 M1903 O1903 M1907 O1907 M1911 O1911 M1915 O1915 M1919 O1919 M1923 O1923 M1927 O1927 M1931 O1931 M1935 O1935 M1939 O1939 M1943 O1943 M1947 O1947 M1951 O1951 M1955 O1955 M1959 O1959 M1963 O1963 M1967 O1967 M1971 O1971 M1975 O1975 M1979 O1979 M1983 O1983 M1987 O1987 M1991 O1991 M1995 O1995 M1999 O1999 M2003 O2003 M2007 O2007 M2011 O2011 M2015 O2015 M2019 O2019 M2023 O2023 M2027 O2027 M2031 O2031 M2035 O2035 M2039 O2039 M2043 O2043 M2047 O2047 M2051 O2051 M2055 O2055 M2059 O2059 M2063 O2063 M2067 O2067 M2071 O2071 M2075 O2075 M2079 O2079 M2083 O2083 M2087 O2087 M2091 O2091 M2095 O2095 M2099 O2099 M2103 O2103 M2107 O2107 M2111 O2111 M2115 O2115 M2119 O2119 M2123 O2123 M2127 O2127 M2131 O2131 M2135 O2135 M2139 O2139 M2143 O2143 M2147 O2147 M2151 O2151 M2155 O2155 M2159 O2159 M2163 O2163 M2167 O2167 M2171 O2171 M2175 O2175 M2179 O2179 M2183 O2183 M2187 O2187 M2191 O2191 M2195 O2195 M2199 O2199 M2203 O2203 M2207 O2207 M2211 O2211 M2215 O2215 M2219 O2219 M2223 O2223 M2227 O2227 M2231 O2231 M2235 O2235 M2239 O2239 M2243 O2243 M2247 O2247 M2251 O2251 M2255 O2255 M2259 O2259 M2263 O2263 M2267 O2267 M2271 O2271 M2275 O2275 M2279 O2279 M2283 O2283" type="whole">
      <formula1>0</formula1>
      <formula2>0</formula2>
    </dataValidation>
    <dataValidation allowBlank="false" operator="equal" showDropDown="false" showErrorMessage="true" showInputMessage="false" sqref="N7 N11 N15 N19 N23 N27 N31 N35 N39 N43 N47 N51 N55 N59 N63 N67 N71 N75 N79 N83 N87 N91 N95 N99 N103 N107 N111 N115 N119 N123 N127 N131 N135 N139 N143 N147 N151 N155 N159 N163 N167 N171 N175 N179 N183 N187 N191 N195 N199 N203 N207 N211 N215 N219 N223 N227 N231 N235 N239 N243 N247 N251 N255 N259 N263 N267 N271 N275 N279 N283 N287 N291 N295 N299 N303 N307 N311 N315 N319 N323 N327 N331 N335 N339 N343 N347 N351 N355 N359 N363 N367 N371 N375 N379 N383 N387 N391 N395 N399 N403 N407 N411 N415 N419 N423 N427 N431 N435 N439 N443 N447 N451 N455 N459 N463 N467 N471 N475 N479 N483 N487 N491 N495 N499 N503 N507 N511 N515 N519 N523 N527 N531 N535 N539 N543 N547 N551 N555 N559 N563 N567 N571 N575 N579 N583 N587 N591 N595 N599 N603 N607 N611 N615 N619 N623 N627 N631 N635 N639 N643 N647 N651 N655 N659 N663 N667 N671 N675 N679 N683 N687 N691 N695 N699 N703 N707 N711 N715 N719 N723 N727 N731 N735 N739 N743 N747 N751 N755 N759 N763 N767 N771 N775 N779 N783 N787 N791 N795 N799 N803 N807 N811 N815 N819 N823 N827 N831 N835 N839 N843 N847 N851 N855 N859 N863 N867 N871 N875 N879 N883 N887 N891 N895 N899 N903 N907 N911 N915 N919 N923 N927 N931 N935 N939 N943 N947 N951 N955 N959 N963 N967 N971 N975 N979 N983 N987 N991 N995 N999 N1003 N1007 N1011 N1015 N1019 N1023 N1027 N1031 N1035 N1039 N1043 N1047 N1051 N1055 N1059 N1063 N1067 N1071 N1075 N1079 N1083 N1087 N1091 N1095 N1099 N1103 N1107 N1111 N1115 N1119 N1123 N1127 N1131 N1135 N1139 N1143 N1147 N1151 N1155 N1159 N1163 N1167 N1171 N1175 N1179 N1183 N1187 N1191 N1195 N1199 N1203 N1207 N1211 N1215 N1219 N1223 N1227 N1231 N1235 N1239 N1243 N1247 N1251 N1255 N1259 N1263 N1267 N1271 N1275 N1279 N1283 N1287 N1291 N1295 N1299 N1303 N1307 N1311 N1315 N1319 N1323 N1327 N1331 N1335 N1339 N1343 N1347 N1351 N1355 N1359 N1363 N1367 N1371 N1375 N1379 N1383 N1387 N1391 N1395 N1399 N1403 N1407 N1411 N1415 N1419 N1423 N1427 N1431 N1435 N1439 N1443 N1447 N1451 N1455 N1459 N1463 N1467 N1471 N1475 N1479 N1483 N1487 N1491 N1495 N1499 N1503 N1507 N1511 N1515 N1519 N1523 N1527 N1531 N1535 N1539 N1543 N1547 N1551 N1555 N1559 N1563 N1567 N1571 N1575 N1579 N1583 N1587 N1591 N1595 N1599 N1603 N1607 N1611 N1615 N1619 N1623 N1627 N1631 N1635 N1639 N1643 N1647 N1651 N1655 N1659 N1663 N1667 N1671 N1675 N1679 N1683 N1687 N1691 N1695 N1699 N1703 N1707 N1711 N1715 N1719 N1723 N1727 N1731 N1735 N1739 N1743 N1747 N1751 N1755 N1759 N1763 N1767 N1771 N1775 N1779 N1783 N1787 N1791 N1795 N1799 N1803 N1807 N1811 N1815 N1819 N1823 N1827 N1831 N1835 N1839 N1843 N1847 N1851 N1855 N1859 N1863 N1867 N1871 N1875 N1879 N1883 N1887 N1891 N1895 N1899 N1903 N1907 N1911 N1915 N1919 N1923 N1927 N1931 N1935 N1939 N1943 N1947 N1951 N1955 N1959 N1963 N1967 N1971 N1975 N1979 N1983 N1987 N1991 N1995 N1999 N2003 N2007 N2011 N2015 N2019 N2023 N2027 N2031 N2035 N2039 N2043 N2047 N2051 N2055 N2059 N2063 N2067 N2071 N2075 N2079 N2083 N2087 N2091 N2095 N2099 N2103 N2107 N2111 N2115 N2119 N2123 N2127 N2131 N2135 N2139 N2143 N2147 N2151 N2155 N2159 N2163 N2167 N2171 N2175 N2179 N2183 N2187 N2191 N2195 N2199 N2203 N2207 N2211 N2215 N2219 N2223 N2227 N2231 N2235 N2239 N2243 N2247 N2251 N2255 N2259 N2263 N2267 N2271 N2275 N2279 N2283" type="list">
      <formula1>Misc!$B$1:$B$2</formula1>
      <formula2>0</formula2>
    </dataValidation>
    <dataValidation allowBlank="true" operator="between" showDropDown="false" showErrorMessage="true" showInputMessage="false" sqref="Q7 Q11 Q15 Q19 Q23 Q27 Q31 Q35 Q39 Q43 Q47 Q51 Q55 Q59 Q63 Q67 Q71 Q75 Q79 Q83 Q87 Q91 Q95 Q99 Q103 Q107 Q111 Q115 Q119 Q123 Q127 Q131 Q135 Q139 Q143 Q147 Q151 Q155 Q159 Q163 Q167 Q171 Q175 Q179 Q183 Q187 Q191 Q195 Q199 Q203 Q207 Q211 Q215 Q219 Q223 Q227 Q231 Q235 Q239 Q243 Q247 Q251 Q255 Q259 Q263 Q267 Q271 Q275 Q279 Q283 Q287 Q291 Q295 Q299 Q303 Q307 Q311 Q315 Q319 Q323 Q327 Q331 Q335 Q339 Q343 Q347 Q351 Q355 Q359 Q363 Q367 Q371 Q375 Q379 Q383 Q387 Q391 Q395 Q399 Q403 Q407 Q411 Q415 Q419 Q423 Q427 Q431 Q435 Q439 Q443 Q447 Q451 Q455 Q459 Q463 Q467 Q471 Q475 Q479 Q483 Q487 Q491 Q495 Q499 Q503 Q507 Q511 Q515 Q519 Q523 Q527 Q531 Q535 Q539 Q543 Q547 Q551 Q555 Q559 Q563 Q567 Q571 Q575 Q579 Q583 Q587 Q591 Q595 Q599 Q603 Q607 Q611 Q615 Q619 Q623 Q627 Q631 Q635 Q639 Q643 Q647 Q651 Q655 Q659 Q663 Q667 Q671 Q675 Q679 Q683 Q687 Q691 Q695 Q699 Q703 Q707 Q711 Q715 Q719 Q723 Q727 Q731 Q735 Q739 Q743 Q747 Q751 Q755 Q759 Q763 Q767 Q771 Q775 Q779 Q783 Q787 Q791 Q795 Q799 Q803 Q807 Q811 Q815 Q819 Q823 Q827 Q831 Q835 Q839 Q843 Q847 Q851 Q855 Q859 Q863 Q867 Q871 Q875 Q879 Q883 Q887 Q891 Q895 Q899 Q903 Q907 Q911 Q915 Q919 Q923 Q927 Q931 Q935 Q939 Q943 Q947 Q951 Q955 Q959 Q963 Q967 Q971 Q975 Q979 Q983 Q987 Q991 Q995 Q999 Q1003 Q1007 Q1011 Q1015 Q1019 Q1023 Q1027 Q1031 Q1035 Q1039 Q1043 Q1047 Q1051 Q1055 Q1059 Q1063 Q1067 Q1071 Q1075 Q1079 Q1083 Q1087 Q1091 Q1095 Q1099 Q1103 Q1107 Q1111 Q1115 Q1119 Q1123 Q1127 Q1131 Q1135 Q1139 Q1143 Q1147 Q1151 Q1155 Q1159 Q1163 Q1167 Q1171 Q1175 Q1179 Q1183 Q1187 Q1191 Q1195 Q1199 Q1203 Q1207 Q1211 Q1215 Q1219 Q1223 Q1227 Q1231 Q1235 Q1239 Q1243 Q1247 Q1251 Q1255 Q1259 Q1263 Q1267 Q1271 Q1275 Q1279 Q1283 Q1287 Q1291 Q1295 Q1299 Q1303 Q1307 Q1311 Q1315 Q1319 Q1323 Q1327 Q1331 Q1335 Q1339 Q1343 Q1347 Q1351 Q1355 Q1359 Q1363 Q1367 Q1371 Q1375 Q1379 Q1383 Q1387 Q1391 Q1395 Q1399 Q1403 Q1407 Q1411 Q1415 Q1419 Q1423 Q1427 Q1431 Q1435 Q1439 Q1443 Q1447 Q1451 Q1455 Q1459 Q1463 Q1467 Q1471 Q1475 Q1479 Q1483 Q1487 Q1491 Q1495 Q1499 Q1503 Q1507 Q1511 Q1515 Q1519 Q1523 Q1527 Q1531 Q1535 Q1539 Q1543 Q1547 Q1551 Q1555 Q1559 Q1563 Q1567 Q1571 Q1575 Q1579 Q1583 Q1587 Q1591 Q1595 Q1599 Q1603 Q1607 Q1611 Q1615 Q1619 Q1623 Q1627 Q1631 Q1635 Q1639 Q1643 Q1647 Q1651 Q1655 Q1659 Q1663 Q1667 Q1671 Q1675 Q1679 Q1683 Q1687 Q1691 Q1695 Q1699 Q1703 Q1707 Q1711 Q1715 Q1719 Q1723 Q1727 Q1731 Q1735 Q1739 Q1743 Q1747 Q1751 Q1755 Q1759 Q1763 Q1767 Q1771 Q1775 Q1779 Q1783 Q1787 Q1791 Q1795 Q1799 Q1803 Q1807 Q1811 Q1815 Q1819 Q1823 Q1827 Q1831 Q1835 Q1839 Q1843 Q1847 Q1851 Q1855 Q1859 Q1863 Q1867 Q1871 Q1875 Q1879 Q1883 Q1887 Q1891 Q1895 Q1899 Q1903 Q1907 Q1911 Q1915 Q1919 Q1923 Q1927 Q1931 Q1935 Q1939 Q1943 Q1947 Q1951 Q1955 Q1959 Q1963 Q1967 Q1971 Q1975 Q1979 Q1983 Q1987 Q1991 Q1995 Q1999 Q2003 Q2007 Q2011 Q2015 Q2019 Q2023 Q2027 Q2031 Q2035 Q2039 Q2043 Q2047 Q2051 Q2055 Q2059 Q2063 Q2067 Q2071 Q2075 Q2079 Q2083 Q2087 Q2091 Q2095 Q2099 Q2103 Q2107 Q2111 Q2115 Q2119 Q2123 Q2127 Q2131 Q2135 Q2139 Q2143 Q2147 Q2151 Q2155 Q2159 Q2163 Q2167 Q2171 Q2175 Q2179 Q2183 Q2187 Q2191 Q2195 Q2199 Q2203 Q2207 Q2211 Q2215 Q2219 Q2223 Q2227 Q2231 Q2235 Q2239 Q2243 Q2247 Q2251 Q2255 Q2259 Q2263 Q2267 Q2271 Q2275 Q2279 Q2283" type="decimal">
      <formula1>0</formula1>
      <formula2>1</formula2>
    </dataValidation>
    <dataValidation allowBlank="true" operator="equal" showDropDown="false" showErrorMessage="true" showInputMessage="false" sqref="T7 T11 T15 T19 T23 T27 T31 T35 T39 T43 T47 T51 T55 T59 T63 T67 T71 T75 T79 T83 T87 T91 T95 T99 T103 T107 T111 T115 T119 T123 T127 T131 T135 T139 T143 T147 T151 T155 T159 T163 T167 T171 T175 T179 T183 T187 T191 T195 T199 T203 T207 T211 T215 T219 T223 T227 T231 T235 T239 T243 T247 T251 T255 T259 T263 T267 T271 T275 T279 T283 T287 T291 T295 T299 T303 T307 T311 T315 T319 T323 T327 T331 T335 T339 T343 T347 T351 T355 T359 T363 T367 T371 T375 T379 T383 T387 T391 T395 T399 T403 T407 T411 T415 T419 T423 T427 T431 T435 T439 T443 T447 T451 T455 T459 T463 T467 T471 T475 T479 T483 T487 T491 T495 T499 T503 T507 T511 T515 T519 T523 T527 T531 T535 T539 T543 T547 T551 T555 T559 T563 T567 T571 T575 T579 T583 T587 T591 T595 T599 T603 T607 T611 T615 T619 T623 T627 T631 T635 T639 T643 T647 T651 T655 T659 T663 T667 T671 T675 T679 T683 T687 T691 T695 T699 T703 T707 T711 T715 T719 T723 T727 T731 T735 T739 T743 T747 T751 T755 T759 T763 T767 T771 T775 T779 T783 T787 T791 T795 T799 T803 T807 T811 T815 T819 T823 T827 T831 T835 T839 T843 T847 T851 T855 T859 T863 T867 T871 T875 T879 T883 T887 T891 T895 T899 T903 T907 T911 T915 T919 T923 T927 T931 T935 T939 T943 T947 T951 T955 T959 T963 T967 T971 T975 T979 T983 T987 T991 T995 T999 T1003 T1007 T1011 T1015 T1019 T1023 T1027 T1031 T1035 T1039 T1043 T1047 T1051 T1055 T1059 T1063 T1067 T1071 T1075 T1079 T1083 T1087 T1091 T1095 T1099 T1103 T1107 T1111 T1115 T1119 T1123 T1127 T1131 T1135 T1139 T1143 T1147 T1151 T1155 T1159 T1163 T1167 T1171 T1175 T1179 T1183 T1187 T1191 T1195 T1199 T1203 T1207 T1211 T1215 T1219 T1223 T1227 T1231 T1235 T1239 T1243 T1247 T1251 T1255 T1259 T1263 T1267 T1271 T1275 T1279 T1283 T1287 T1291 T1295 T1299 T1303 T1307 T1311 T1315 T1319 T1323 T1327 T1331 T1335 T1339 T1343 T1347 T1351 T1355 T1359 T1363 T1367 T1371 T1375 T1379 T1383 T1387 T1391 T1395 T1399 T1403 T1407 T1411 T1415 T1419 T1423 T1427 T1431 T1435 T1439 T1443 T1447 T1451 T1455 T1459 T1463 T1467 T1471 T1475 T1479 T1483 T1487 T1491 T1495 T1499 T1503 T1507 T1511 T1515 T1519 T1523 T1527 T1531 T1535 T1539 T1543 T1547 T1551 T1555 T1559 T1563 T1567 T1571 T1575 T1579 T1583 T1587 T1591 T1595 T1599 T1603 T1607 T1611 T1615 T1619 T1623 T1627 T1631 T1635 T1639 T1643 T1647 T1651 T1655 T1659 T1663 T1667 T1671 T1675 T1679 T1683 T1687 T1691 T1695 T1699 T1703 T1707 T1711 T1715 T1719 T1723 T1727 T1731 T1735 T1739 T1743 T1747 T1751 T1755 T1759 T1763 T1767 T1771 T1775 T1779 T1783 T1787 T1791 T1795 T1799 T1803 T1807 T1811 T1815 T1819 T1823 T1827 T1831 T1835 T1839 T1843 T1847 T1851 T1855 T1859 T1863 T1867 T1871 T1875 T1879 T1883 T1887 T1891 T1895 T1899 T1903 T1907 T1911 T1915 T1919 T1923 T1927 T1931 T1935 T1939 T1943 T1947 T1951 T1955 T1959 T1963 T1967 T1971 T1975 T1979 T1983 T1987 T1991 T1995 T1999 T2003 T2007 T2011 T2015 T2019 T2023 T2027 T2031 T2035 T2039 T2043 T2047 T2051 T2055 T2059 T2063 T2067 T2071 T2075 T2079 T2083 T2087 T2091 T2095 T2099 T2103 T2107 T2111 T2115 T2119 T2123 T2127 T2131 T2135 T2139 T2143 T2147 T2151 T2155 T2159 T2163 T2167 T2171 T2175 T2179 T2183 T2187 T2191 T2195 T2199 T2203 T2207 T2211 T2215 T2219 T2223 T2227 T2231 T2235 T2239 T2243 T2247 T2251 T2255 T2259 T2263 T2267 T2271 T2275 T2279 T2283" type="list">
      <formula1>INDEX(OFFSET(Attributes!$A$7,0,0,Attributes!$B$4*3-2),SMALL(IF(ISTEXT(OFFSET(Attributes!$A$7,0,0,Attributes!$B$4*3-2)),ROW(OFFSET(Attributes!$A$7,0,0,Attributes!$B$4*3-2))-ROW(Attributes!$A$6),""),ROW(INDIRECT("1:"&amp;Attributes!$B$4))))</formula1>
      <formula2>0</formula2>
    </dataValidation>
    <dataValidation allowBlank="true" operator="equal" showDropDown="false" showErrorMessage="true" showInputMessage="false" sqref="H8 H12 H16 H20 H24 H28 H32 H36 H40 H44 H48 H52 H56 H60 H64 H68 H72 H76 H80 H84 H88 H92 H96 H100 H104 H108 H112 H116 H120 H124 H128 H132 H136 H140 H144 H148 H152 H156 H160 H164 H168 H172 H176 H180 H184 H188 H192 H196 H200 H204 H208 H212 H216 H220 H224 H228 H232 H236 H240 H244 H248 H252 H256 H260 H264 H268 H272 H276 H280 H284 H288 H292 H296 H300 H304 H308 H312 H316 H320 H324 H328 H332 H336 H340 H344 H348 H352 H356 H360 H364 H368 H372 H376 H380 H384 H388 H392 H396 H400 H404 H408 H412 H416 H420 H424 H428 H432 H436 H440 H444 H448 H452 H456 H460 H464 H468 H472 H476 H480 H484 H488 H492 H496 H500 H504 H508 H512 H516 H520 H524 H528 H532 H536 H540 H544 H548 H552 H556 H560 H564 H568 H572 H576 H580 H584 H588 H592 H596 H600 H604 H608 H612 H616 H620 H624 H628 H632 H636 H640 H644 H648 H652 H656 H660 H664 H668 H672 H676 H680 H684 H688 H692 H696 H700 H704 H708 H712 H716 H720 H724 H728 H732 H736 H740 H744 H748 H752 H756 H760 H764 H768 H772 H776 H780 H784 H788 H792 H796 H800 H804 H808 H812 H816 H820 H824 H828 H832 H836 H840 H844 H848 H852 H856 H860 H864 H868 H872 H876 H880 H884 H888 H892 H896 H900 H904 H908 H912 H916 H920 H924 H928 H932 H936 H940 H944 H948 H952 H956 H960 H964 H968 H972 H976 H980 H984 H988 H992 H996 H1000 H1004 H1008 H1012 H1016 H1020 H1024 H1028 H1032 H1036 H1040 H1044 H1048 H1052 H1056 H1060 H1064 H1068 H1072 H1076 H1080 H1084 H1088 H1092 H1096 H1100 H1104 H1108 H1112 H1116 H1120 H1124 H1128 H1132 H1136 H1140 H1144 H1148 H1152 H1156 H1160 H1164 H1168 H1172 H1176 H1180 H1184 H1188 H1192 H1196 H1200 H1204 H1208 H1212 H1216 H1220 H1224 H1228 H1232 H1236 H1240 H1244 H1248 H1252 H1256 H1260 H1264 H1268 H1272 H1276 H1280 H1284 H1288 H1292 H1296 H1300 H1304 H1308 H1312 H1316 H1320 H1324 H1328 H1332 H1336 H1340 H1344 H1348 H1352 H1356 H1360 H1364 H1368 H1372 H1376 H1380 H1384 H1388 H1392 H1396 H1400 H1404 H1408 H1412 H1416 H1420 H1424 H1428 H1432 H1436 H1440 H1444 H1448 H1452 H1456 H1460 H1464 H1468 H1472 H1476 H1480 H1484 H1488 H1492 H1496 H1500 H1504 H1508 H1512 H1516 H1520 H1524 H1528 H1532 H1536 H1540 H1544 H1548 H1552 H1556 H1560 H1564 H1568 H1572 H1576 H1580 H1584 H1588 H1592 H1596 H1600 H1604 H1608 H1612 H1616 H1620 H1624 H1628 H1632 H1636 H1640 H1644 H1648 H1652 H1656 H1660 H1664 H1668 H1672 H1676 H1680 H1684 H1688 H1692 H1696 H1700 H1704 H1708 H1712 H1716 H1720 H1724 H1728 H1732 H1736 H1740 H1744 H1748 H1752 H1756 H1760 H1764 H1768 H1772 H1776 H1780 H1784 H1788 H1792 H1796 H1800 H1804 H1808 H1812 H1816 H1820 H1824 H1828 H1832 H1836 H1840 H1844 H1848 H1852 H1856 H1860 H1864 H1868 H1872 H1876 H1880 H1884 H1888 H1892 H1896 H1900 H1904 H1908 H1912 H1916 H1920 H1924 H1928 H1932 H1936 H1940 H1944 H1948 H1952 H1956 H1960 H1964 H1968 H1972 H1976 H1980 H1984 H1988 H1992 H1996 H2000 H2004 H2008 H2012 H2016 H2020 H2024 H2028 H2032 H2036 H2040 H2044 H2048 H2052 H2056 H2060 H2064 H2068 H2072 H2076 H2080 H2084 H2088 H2092 H2096 H2100 H2104 H2108 H2112 H2116 H2120 H2124 H2128 H2132 H2136 H2140 H2144 H2148 H2152 H2156 H2160 H2164 H2168 H2172 H2176 H2180 H2184 H2188 H2192 H2196 H2200 H2204 H2208 H2212 H2216 H2220 H2224 H2228 H2232 H2236 H2240 H2244 H2248 H2252 H2256 H2260 H2264 H2268 H2272 H2276 H2280 H2284" type="list">
      <formula1>Misc!$C$3:$C$8</formula1>
      <formula2>0</formula2>
    </dataValidation>
    <dataValidation allowBlank="true" operator="equal" showDropDown="false" showErrorMessage="true" showInputMessage="false" sqref="K8 K12 K16 K20 K24 K28 K32 K36 K40 K44 K48 K52 K56 K60 K64 K68 K72 K76 K80 K84 K88 K92 K96 K100 K104 K108 K112 K116 K120 K124 K128 K132 K136 K140 K144 K148 K152 K156 K160 K164 K168 K172 K176 K180 K184 K188 K192 K196 K200 K204 K208 K212 K216 K220 K224 K228 K232 K236 K240 K244 K248 K252 K256 K260 K264 K268 K272 K276 K280 K284 K288 K292 K296 K300 K304 K308 K312 K316 K320 K324 K328 K332 K336 K340 K344 K348 K352 K356 K360 K364 K368 K372 K376 K380 K384 K388 K392 K396 K400 K404 K408 K412 K416 K420 K424 K428 K432 K436 K440 K444 K448 K452 K456 K460 K464 K468 K472 K476 K480 K484 K488 K492 K496 K500 K504 K508 K512 K516 K520 K524 K528 K532 K536 K540 K544 K548 K552 K556 K560 K564 K568 K572 K576 K580 K584 K588 K592 K596 K600 K604 K608 K612 K616 K620 K624 K628 K632 K636 K640 K644 K648 K652 K656 K660 K664 K668 K672 K676 K680 K684 K688 K692 K696 K700 K704 K708 K712 K716 K720 K724 K728 K732 K736 K740 K744 K748 K752 K756 K760 K764 K768 K772 K776 K780 K784 K788 K792 K796 K800 K804 K808 K812 K816 K820 K824 K828 K832 K836 K840 K844 K848 K852 K856 K860 K864 K868 K872 K876 K880 K884 K888 K892 K896 K900 K904 K908 K912 K916 K920 K924 K928 K932 K936 K940 K944 K948 K952 K956 K960 K964 K968 K972 K976 K980 K984 K988 K992 K996 K1000 K1004 K1008 K1012 K1016 K1020 K1024 K1028 K1032 K1036 K1040 K1044 K1048 K1052 K1056 K1060 K1064 K1068 K1072 K1076 K1080 K1084 K1088 K1092 K1096 K1100 K1104 K1108 K1112 K1116 K1120 K1124 K1128 K1132 K1136 K1140 K1144 K1148 K1152 K1156 K1160 K1164 K1168 K1172 K1176 K1180 K1184 K1188 K1192 K1196 K1200 K1204 K1208 K1212 K1216 K1220 K1224 K1228 K1232 K1236 K1240 K1244 K1248 K1252 K1256 K1260 K1264 K1268 K1272 K1276 K1280 K1284 K1288 K1292 K1296 K1300 K1304 K1308 K1312 K1316 K1320 K1324 K1328 K1332 K1336 K1340 K1344 K1348 K1352 K1356 K1360 K1364 K1368 K1372 K1376 K1380 K1384 K1388 K1392 K1396 K1400 K1404 K1408 K1412 K1416 K1420 K1424 K1428 K1432 K1436 K1440 K1444 K1448 K1452 K1456 K1460 K1464 K1468 K1472 K1476 K1480 K1484 K1488 K1492 K1496 K1500 K1504 K1508 K1512 K1516 K1520 K1524 K1528 K1532 K1536 K1540 K1544 K1548 K1552 K1556 K1560 K1564 K1568 K1572 K1576 K1580 K1584 K1588 K1592 K1596 K1600 K1604 K1608 K1612 K1616 K1620 K1624 K1628 K1632 K1636 K1640 K1644 K1648 K1652 K1656 K1660 K1664 K1668 K1672 K1676 K1680 K1684 K1688 K1692 K1696 K1700 K1704 K1708 K1712 K1716 K1720 K1724 K1728 K1732 K1736 K1740 K1744 K1748 K1752 K1756 K1760 K1764 K1768 K1772 K1776 K1780 K1784 K1788 K1792 K1796 K1800 K1804 K1808 K1812 K1816 K1820 K1824 K1828 K1832 K1836 K1840 K1844 K1848 K1852 K1856 K1860 K1864 K1868 K1872 K1876 K1880 K1884 K1888 K1892 K1896 K1900 K1904 K1908 K1912 K1916 K1920 K1924 K1928 K1932 K1936 K1940 K1944 K1948 K1952 K1956 K1960 K1964 K1968 K1972 K1976 K1980 K1984 K1988 K1992 K1996 K2000 K2004 K2008 K2012 K2016 K2020 K2024 K2028 K2032 K2036 K2040 K2044 K2048 K2052 K2056 K2060 K2064 K2068 K2072 K2076 K2080 K2084 K2088 K2092 K2096 K2100 K2104 K2108 K2112 K2116 K2120 K2124 K2128 K2132 K2136 K2140 K2144 K2148 K2152 K2156 K2160 K2164 K2168 K2172 K2176 K2180 K2184 K2188 K2192 K2196 K2200 K2204 K2208 K2212 K2216 K2220 K2224 K2228 K2232 K2236 K2240 K2244 K2248 K2252 K2256 K2260 K2264 K2268 K2272 K2276 K2280 K2284" type="list">
      <formula1>Misc!$C$1:$C$4</formula1>
      <formula2>0</formula2>
    </dataValidation>
    <dataValidation allowBlank="true" operator="greaterThanOrEqual" showDropDown="false" showErrorMessage="true" showInputMessage="false" sqref="H9 H13 H17 H21 H25 H29 H33 H37 H41 H45 H49 H53 H57 H61 H65 H69 H73 H77 H81 H85 H89 H93 H97 H101 H105 H109 H113 H117 H121 H125 H129 H133 H137 H141 H145 H149 H153 H157 H161 H165 H169 H173 H177 H181 H185 H189 H193 H197 H201 H205 H209 H213 H217 H221 H225 H229 H233 H237 H241 H245 H249 H253 H257 H261 H265 H269 H273 H277 H281 H285 H289 H293 H297 H301 H305 H309 H313 H317 H321 H325 H329 H333 H337 H341 H345 H349 H353 H357 H361 H365 H369 H373 H377 H381 H385 H389 H393 H397 H401 H405 H409 H413 H417 H421 H425 H429 H433 H437 H441 H445 H449 H453 H457 H461 H465 H469 H473 H477 H481 H485 H489 H493 H497 H501 H505 H509 H513 H517 H521 H525 H529 H533 H537 H541 H545 H549 H553 H557 H561 H565 H569 H573 H577 H581 H585 H589 H593 H597 H601 H605 H609 H613 H617 H621 H625 H629 H633 H637 H641 H645 H649 H653 H657 H661 H665 H669 H673 H677 H681 H685 H689 H693 H697 H701 H705 H709 H713 H717 H721 H725 H729 H733 H737 H741 H745 H749 H753 H757 H761 H765 H769 H773 H777 H781 H785 H789 H793 H797 H801 H805 H809 H813 H817 H821 H825 H829 H833 H837 H841 H845 H849 H853 H857 H861 H865 H869 H873 H877 H881 H885 H889 H893 H897 H901 H905 H909 H913 H917 H921 H925 H929 H933 H937 H941 H945 H949 H953 H957 H961 H965 H969 H973 H977 H981 H985 H989 H993 H997 H1001 H1005 H1009 H1013 H1017 H1021 H1025 H1029 H1033 H1037 H1041 H1045 H1049 H1053 H1057 H1061 H1065 H1069 H1073 H1077 H1081 H1085 H1089 H1093 H1097 H1101 H1105 H1109 H1113 H1117 H1121 H1125 H1129 H1133 H1137 H1141 H1145 H1149 H1153 H1157 H1161 H1165 H1169 H1173 H1177 H1181 H1185 H1189 H1193 H1197 H1201 H1205 H1209 H1213 H1217 H1221 H1225 H1229 H1233 H1237 H1241 H1245 H1249 H1253 H1257 H1261 H1265 H1269 H1273 H1277 H1281 H1285 H1289 H1293 H1297 H1301 H1305 H1309 H1313 H1317 H1321 H1325 H1329 H1333 H1337 H1341 H1345 H1349 H1353 H1357 H1361 H1365 H1369 H1373 H1377 H1381 H1385 H1389 H1393 H1397 H1401 H1405 H1409 H1413 H1417 H1421 H1425 H1429 H1433 H1437 H1441 H1445 H1449 H1453 H1457 H1461 H1465 H1469 H1473 H1477 H1481 H1485 H1489 H1493 H1497 H1501 H1505 H1509 H1513 H1517 H1521 H1525 H1529 H1533 H1537 H1541 H1545 H1549 H1553 H1557 H1561 H1565 H1569 H1573 H1577 H1581 H1585 H1589 H1593 H1597 H1601 H1605 H1609 H1613 H1617 H1621 H1625 H1629 H1633 H1637 H1641 H1645 H1649 H1653 H1657 H1661 H1665 H1669 H1673 H1677 H1681 H1685 H1689 H1693 H1697 H1701 H1705 H1709 H1713 H1717 H1721 H1725 H1729 H1733 H1737 H1741 H1745 H1749 H1753 H1757 H1761 H1765 H1769 H1773 H1777 H1781 H1785 H1789 H1793 H1797 H1801 H1805 H1809 H1813 H1817 H1821 H1825 H1829 H1833 H1837 H1841 H1845 H1849 H1853 H1857 H1861 H1865 H1869 H1873 H1877 H1881 H1885 H1889 H1893 H1897 H1901 H1905 H1909 H1913 H1917 H1921 H1925 H1929 H1933 H1937 H1941 H1945 H1949 H1953 H1957 H1961 H1965 H1969 H1973 H1977 H1981 H1985 H1989 H1993 H1997 H2001 H2005 H2009 H2013 H2017 H2021 H2025 H2029 H2033 H2037 H2041 H2045 H2049 H2053 H2057 H2061 H2065 H2069 H2073 H2077 H2081 H2085 H2089 H2093 H2097 H2101 H2105 H2109 H2113 H2117 H2121 H2125 H2129 H2133 H2137 H2141 H2145 H2149 H2153 H2157 H2161 H2165 H2169 H2173 H2177 H2181 H2185 H2189 H2193 H2197 H2201 H2205 H2209 H2213 H2217 H2221 H2225 H2229 H2233 H2237 H2241 H2245 H2249 H2253 H2257 H2261 H2265 H2269 H2273 H2277 H2281 H2285" type="decimal">
      <formula1>0</formula1>
      <formula2>0</formula2>
    </dataValidation>
    <dataValidation allowBlank="true" operator="greaterThan" showDropDown="false" showErrorMessage="true" showInputMessage="false" sqref="L7 L11 L15 L19 L23 L27 L31 L35 L39 L43 L47 L51 L55 L59 L63 L67 L71 L75 L79 L83 L87 L91 L95 L99 L103 L107 L111 L115 L119 L123 L127 L131 L135 L139 L143 L147 L151 L155 L159 L163 L167 L171 L175 L179 L183 L187 L191 L195 L199 L203 L207 L211 L215 L219 L223 L227 L231 L235 L239 L243 L247 L251 L255 L259 L263 L267 L271 L275 L279 L283 L287 L291 L295 L299 L303 L307 L311 L315 L319 L323 L327 L331 L335 L339 L343 L347 L351 L355 L359 L363 L367 L371 L375 L379 L383 L387 L391 L395 L399 L403 L407 L411 L415 L419 L423 L427 L431 L435 L439 L443 L447 L451 L455 L459 L463 L467 L471 L475 L479 L483 L487 L491 L495 L499 L503 L507 L511 L515 L519 L523 L527 L531 L535 L539 L543 L547 L551 L555 L559 L563 L567 L571 L575 L579 L583 L587 L591 L595 L599 L603 L607 L611 L615 L619 L623 L627 L631 L635 L639 L643 L647 L651 L655 L659 L663 L667 L671 L675 L679 L683 L687 L691 L695 L699 L703 L707 L711 L715 L719 L723 L727 L731 L735 L739 L743 L747 L751 L755 L759 L763 L767 L771 L775 L779 L783 L787 L791 L795 L799 L803 L807 L811 L815 L819 L823 L827 L831 L835 L839 L843 L847 L851 L855 L859 L863 L867 L871 L875 L879 L883 L887 L891 L895 L899 L903 L907 L911 L915 L919 L923 L927 L931 L935 L939 L943 L947 L951 L955 L959 L963 L967 L971 L975 L979 L983 L987 L991 L995 L999 L1003 L1007 L1011 L1015 L1019 L1023 L1027 L1031 L1035 L1039 L1043 L1047 L1051 L1055 L1059 L1063 L1067 L1071 L1075 L1079 L1083 L1087 L1091 L1095 L1099 L1103 L1107 L1111 L1115 L1119 L1123 L1127 L1131 L1135 L1139 L1143 L1147 L1151 L1155 L1159 L1163 L1167 L1171 L1175 L1179 L1183 L1187 L1191 L1195 L1199 L1203 L1207 L1211 L1215 L1219 L1223 L1227 L1231 L1235 L1239 L1243 L1247 L1251 L1255 L1259 L1263 L1267 L1271 L1275 L1279 L1283 L1287 L1291 L1295 L1299 L1303 L1307 L1311 L1315 L1319 L1323 L1327 L1331 L1335 L1339 L1343 L1347 L1351 L1355 L1359 L1363 L1367 L1371 L1375 L1379 L1383 L1387 L1391 L1395 L1399 L1403 L1407 L1411 L1415 L1419 L1423 L1427 L1431 L1435 L1439 L1443 L1447 L1451 L1455 L1459 L1463 L1467 L1471 L1475 L1479 L1483 L1487 L1491 L1495 L1499 L1503 L1507 L1511 L1515 L1519 L1523 L1527 L1531 L1535 L1539 L1543 L1547 L1551 L1555 L1559 L1563 L1567 L1571 L1575 L1579 L1583 L1587 L1591 L1595 L1599 L1603 L1607 L1611 L1615 L1619 L1623 L1627 L1631 L1635 L1639 L1643 L1647 L1651 L1655 L1659 L1663 L1667 L1671 L1675 L1679 L1683 L1687 L1691 L1695 L1699 L1703 L1707 L1711 L1715 L1719 L1723 L1727 L1731 L1735 L1739 L1743 L1747 L1751 L1755 L1759 L1763 L1767 L1771 L1775 L1779 L1783 L1787 L1791 L1795 L1799 L1803 L1807 L1811 L1815 L1819 L1823 L1827 L1831 L1835 L1839 L1843 L1847 L1851 L1855 L1859 L1863 L1867 L1871 L1875 L1879 L1883 L1887 L1891 L1895 L1899 L1903 L1907 L1911 L1915 L1919 L1923 L1927 L1931 L1935 L1939 L1943 L1947 L1951 L1955 L1959 L1963 L1967 L1971 L1975 L1979 L1983 L1987 L1991 L1995 L1999 L2003 L2007 L2011 L2015 L2019 L2023 L2027 L2031 L2035 L2039 L2043 L2047 L2051 L2055 L2059 L2063 L2067 L2071 L2075 L2079 L2083 L2087 L2091 L2095 L2099 L2103 L2107 L2111 L2115 L2119 L2123 L2127 L2131 L2135 L2139 L2143 L2147 L2151 L2155 L2159 L2163 L2167 L2171 L2175 L2179 L2183 L2187 L2191 L2195 L2199 L2203 L2207 L2211 L2215 L2219 L2223 L2227 L2231 L2235 L2239 L2243 L2247 L2251 L2255 L2259 L2263 L2267 L2271 L2275 L2279 L2283" type="whole">
      <formula1>0</formula1>
      <formula2>0</formula2>
    </dataValidation>
    <dataValidation allowBlank="true" operator="equal" showDropDown="false" showErrorMessage="true" showInputMessage="false" sqref="T8 T12 T16 T20 T24 T28 T32 T36 T40 T44 T48 T52 T56 T60 T64 T68 T72 T76 T80 T84 T88 T92 T96 T100 T104 T108 T112 T116 T120 T124 T128 T132 T136 T140 T144 T148 T152 T156 T160 T164 T168 T172 T176 T180 T184 T188 T192 T196 T200 T204 T208 T212 T216 T220 T224 T228 T232 T236 T240 T244 T248 T252 T256 T260 T264 T268 T272 T276 T280 T284 T288 T292 T296 T300 T304 T308 T312 T316 T320 T324 T328 T332 T336 T340 T344 T348 T352 T356 T360 T364 T368 T372 T376 T380 T384 T388 T392 T396 T400 T404 T408 T412 T416 T420 T424 T428 T432 T436 T440 T444 T448 T452 T456 T460 T464 T468 T472 T476 T480 T484 T488 T492 T496 T500 T504 T508 T512 T516 T520 T524 T528 T532 T536 T540 T544 T548 T552 T556 T560 T564 T568 T572 T576 T580 T584 T588 T592 T596 T600 T604 T608 T612 T616 T620 T624 T628 T632 T636 T640 T644 T648 T652 T656 T660 T664 T668 T672 T676 T680 T684 T688 T692 T696 T700 T704 T708 T712 T716 T720 T724 T728 T732 T736 T740 T744 T748 T752 T756 T760 T764 T768 T772 T776 T780 T784 T788 T792 T796 T800 T804 T808 T812 T816 T820 T824 T828 T832 T836 T840 T844 T848 T852 T856 T860 T864 T868 T872 T876 T880 T884 T888 T892 T896 T900 T904 T908 T912 T916 T920 T924 T928 T932 T936 T940 T944 T948 T952 T956 T960 T964 T968 T972 T976 T980 T984 T988 T992 T996 T1000 T1004 T1008 T1012 T1016 T1020 T1024 T1028 T1032 T1036 T1040 T1044 T1048 T1052 T1056 T1060 T1064 T1068 T1072 T1076 T1080 T1084 T1088 T1092 T1096 T1100 T1104 T1108 T1112 T1116 T1120 T1124 T1128 T1132 T1136 T1140 T1144 T1148 T1152 T1156 T1160 T1164 T1168 T1172 T1176 T1180 T1184 T1188 T1192 T1196 T1200 T1204 T1208 T1212 T1216 T1220 T1224 T1228 T1232 T1236 T1240 T1244 T1248 T1252 T1256 T1260 T1264 T1268 T1272 T1276 T1280 T1284 T1288 T1292 T1296 T1300 T1304 T1308 T1312 T1316 T1320 T1324 T1328 T1332 T1336 T1340 T1344 T1348 T1352 T1356 T1360 T1364 T1368 T1372 T1376 T1380 T1384 T1388 T1392 T1396 T1400 T1404 T1408 T1412 T1416 T1420 T1424 T1428 T1432 T1436 T1440 T1444 T1448 T1452 T1456 T1460 T1464 T1468 T1472 T1476 T1480 T1484 T1488 T1492 T1496 T1500 T1504 T1508 T1512 T1516 T1520 T1524 T1528 T1532 T1536 T1540 T1544 T1548 T1552 T1556 T1560 T1564 T1568 T1572 T1576 T1580 T1584 T1588 T1592 T1596 T1600 T1604 T1608 T1612 T1616 T1620 T1624 T1628 T1632 T1636 T1640 T1644 T1648 T1652 T1656 T1660 T1664 T1668 T1672 T1676 T1680 T1684 T1688 T1692 T1696 T1700 T1704 T1708 T1712 T1716 T1720 T1724 T1728 T1732 T1736 T1740 T1744 T1748 T1752 T1756 T1760 T1764 T1768 T1772 T1776 T1780 T1784 T1788 T1792 T1796 T1800 T1804 T1808 T1812 T1816 T1820 T1824 T1828 T1832 T1836 T1840 T1844 T1848 T1852 T1856 T1860 T1864 T1868 T1872 T1876 T1880 T1884 T1888 T1892 T1896 T1900 T1904 T1908 T1912 T1916 T1920 T1924 T1928 T1932 T1936 T1940 T1944 T1948 T1952 T1956 T1960 T1964 T1968 T1972 T1976 T1980 T1984 T1988 T1992 T1996 T2000 T2004 T2008 T2012 T2016 T2020 T2024 T2028 T2032 T2036 T2040 T2044 T2048 T2052 T2056 T2060 T2064 T2068 T2072 T2076 T2080 T2084 T2088 T2092 T2096 T2100 T2104 T2108 T2112 T2116 T2120 T2124 T2128 T2132 T2136 T2140 T2144 T2148 T2152 T2156 T2160 T2164 T2168 T2172 T2176 T2180 T2184 T2188 T2192 T2196 T2200 T2204 T2208 T2212 T2216 T2220 T2224 T2228 T2232 T2236 T2240 T2244 T2248 T2252 T2256 T2260 T2264 T2268 T2272 T2276 T2280 T2284" type="list">
      <formula1>OFFSET(INDIRECT(Misc!$A$6&amp;"F1"),MATCH(OFFSET(T8,-1,0),OFFSET(INDIRECT(Misc!$A$6&amp;"A2"),0,0,INDIRECT(Misc!$A$5&amp;"B5"),1),0),0,1,OFFSET(INDIRECT(Misc!$A$6&amp;"E1"),MATCH(OFFSET(T8,-1,0),OFFSET(INDIRECT(Misc!$A$6&amp;"A2"),0,0,INDIRECT(Misc!$A$5&amp;"B5"),1),0),0))</formula1>
      <formula2>0</formula2>
    </dataValidation>
    <dataValidation allowBlank="true" operator="equal" showDropDown="false" showErrorMessage="true" showInputMessage="false" sqref="H7 H11 H15 H19 H23 H27 H31 H35 H39 H43 H47 H51 H55 H59 H63 H67 H71 H75 H79 H83 H87 H91 H95 H99 H103 H107 H111 H115 H119 H123 H127 H131 H135 H139 H143 H147 H151 H155 H159 H163 H167 H171 H175 H179 H183 H187 H191 H195 H199 H203 H207 H211 H215 H219 H223 H227 H231 H235 H239 H243 H247 H251 H255 H259 H263 H267 H271 H275 H279 H283 H287 H291 H295 H299 H303 H307 H311 H315 H319 H323 H327 H331 H335 H339 H343 H347 H351 H355 H359 H363 H367 H371 H375 H379 H383 H387 H391 H395 H399 H403 H407 H411 H415 H419 H423 H427 H431 H435 H439 H443 H447 H451 H455 H459 H463 H467 H471 H475 H479 H483 H487 H491 H495 H499 H503 H507 H511 H515 H519 H523 H527 H531 H535 H539 H543 H547 H551 H555 H559 H563 H567 H571 H575 H579 H583 H587 H591 H595 H599 H603 H607 H611 H615 H619 H623 H627 H631 H635 H639 H643 H647 H651 H655 H659 H663 H667 H671 H675 H679 H683 H687 H691 H695 H699 H703 H707 H711 H715 H719 H723 H727 H731 H735 H739 H743 H747 H751 H755 H759 H763 H767 H771 H775 H779 H783 H787 H791 H795 H799 H803 H807 H811 H815 H819 H823 H827 H831 H835 H839 H843 H847 H851 H855 H859 H863 H867 H871 H875 H879 H883 H887 H891 H895 H899 H903 H907 H911 H915 H919 H923 H927 H931 H935 H939 H943 H947 H951 H955 H959 H963 H967 H971 H975 H979 H983 H987 H991 H995 H999 H1003 H1007 H1011 H1015 H1019 H1023 H1027 H1031 H1035 H1039 H1043 H1047 H1051 H1055 H1059 H1063 H1067 H1071 H1075 H1079 H1083 H1087 H1091 H1095 H1099 H1103 H1107 H1111 H1115 H1119 H1123 H1127 H1131 H1135 H1139 H1143 H1147 H1151 H1155 H1159 H1163 H1167 H1171 H1175 H1179 H1183 H1187 H1191 H1195 H1199 H1203 H1207 H1211 H1215 H1219 H1223 H1227 H1231 H1235 H1239 H1243 H1247 H1251 H1255 H1259 H1263 H1267 H1271 H1275 H1279 H1283 H1287 H1291 H1295 H1299 H1303 H1307 H1311 H1315 H1319 H1323 H1327 H1331 H1335 H1339 H1343 H1347 H1351 H1355 H1359 H1363 H1367 H1371 H1375 H1379 H1383 H1387 H1391 H1395 H1399 H1403 H1407 H1411 H1415 H1419 H1423 H1427 H1431 H1435 H1439 H1443 H1447 H1451 H1455 H1459 H1463 H1467 H1471 H1475 H1479 H1483 H1487 H1491 H1495 H1499 H1503 H1507 H1511 H1515 H1519 H1523 H1527 H1531 H1535 H1539 H1543 H1547 H1551 H1555 H1559 H1563 H1567 H1571 H1575 H1579 H1583 H1587 H1591 H1595 H1599 H1603 H1607 H1611 H1615 H1619 H1623 H1627 H1631 H1635 H1639 H1643 H1647 H1651 H1655 H1659 H1663 H1667 H1671 H1675 H1679 H1683 H1687 H1691 H1695 H1699 H1703 H1707 H1711 H1715 H1719 H1723 H1727 H1731 H1735 H1739 H1743 H1747 H1751 H1755 H1759 H1763 H1767 H1771 H1775 H1779 H1783 H1787 H1791 H1795 H1799 H1803 H1807 H1811 H1815 H1819 H1823 H1827 H1831 H1835 H1839 H1843 H1847 H1851 H1855 H1859 H1863 H1867 H1871 H1875 H1879 H1883 H1887 H1891 H1895 H1899 H1903 H1907 H1911 H1915 H1919 H1923 H1927 H1931 H1935 H1939 H1943 H1947 H1951 H1955 H1959 H1963 H1967 H1971 H1975 H1979 H1983 H1987 H1991 H1995 H1999 H2003 H2007 H2011 H2015 H2019 H2023 H2027 H2031 H2035 H2039 H2043 H2047 H2051 H2055 H2059 H2063 H2067 H2071 H2075 H2079 H2083 H2087 H2091 H2095 H2099 H2103 H2107 H2111 H2115 H2119 H2123 H2127 H2131 H2135 H2139 H2143 H2147 H2151 H2155 H2159 H2163 H2167 H2171 H2175 H2179 H2183 H2187 H2191 H2195 H2199 H2203 H2207 H2211 H2215 H2219 H2223 H2227 H2231 H2235 H2239 H2243 H2247 H2251 H2255 H2259 H2263 H2267 H2271 H2275 H2279 H2283" type="list">
      <formula1>Misc!$G$1:$G$3</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drawing r:id="rId1"/>
</worksheet>
</file>

<file path=xl/worksheets/sheet8.xml><?xml version="1.0" encoding="utf-8"?>
<worksheet xmlns="http://schemas.openxmlformats.org/spreadsheetml/2006/main" xmlns:r="http://schemas.openxmlformats.org/officeDocument/2006/relationships">
  <sheetPr filterMode="false">
    <pageSetUpPr fitToPage="false"/>
  </sheetPr>
  <dimension ref="A1:AMJ120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4" topLeftCell="C5" activePane="bottomRight" state="frozen"/>
      <selection pane="topLeft" activeCell="A1" activeCellId="0" sqref="A1"/>
      <selection pane="topRight" activeCell="C1" activeCellId="0" sqref="C1"/>
      <selection pane="bottomLeft" activeCell="A5" activeCellId="0" sqref="A5"/>
      <selection pane="bottomRight" activeCell="A1" activeCellId="0" sqref="A1"/>
    </sheetView>
  </sheetViews>
  <sheetFormatPr defaultRowHeight="12.8" zeroHeight="false" outlineLevelRow="0" outlineLevelCol="0"/>
  <cols>
    <col collapsed="false" customWidth="true" hidden="false" outlineLevel="0" max="1" min="1" style="1" width="24.17"/>
    <col collapsed="false" customWidth="true" hidden="false" outlineLevel="0" max="2" min="2" style="1" width="12.37"/>
    <col collapsed="false" customWidth="false" hidden="false" outlineLevel="0" max="3" min="3" style="1" width="11.52"/>
    <col collapsed="false" customWidth="true" hidden="false" outlineLevel="0" max="4" min="4" style="1" width="14.72"/>
    <col collapsed="false" customWidth="false" hidden="false" outlineLevel="0" max="1025" min="5" style="1" width="11.52"/>
  </cols>
  <sheetData>
    <row r="1" customFormat="false" ht="12.8" hidden="false" customHeight="false" outlineLevel="0" collapsed="false">
      <c r="A1" s="2" t="s">
        <v>768</v>
      </c>
      <c r="B1" s="2"/>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2.8" hidden="false" customHeight="false" outlineLevel="0" collapsed="false">
      <c r="A2" s="5"/>
      <c r="B2" s="5"/>
      <c r="C2" s="0"/>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2.8" hidden="false" customHeight="false" outlineLevel="0" collapsed="false">
      <c r="A3" s="5" t="s">
        <v>791</v>
      </c>
      <c r="B3" s="12" t="n">
        <v>1000</v>
      </c>
      <c r="C3" s="0"/>
      <c r="D3" s="0"/>
      <c r="E3" s="0"/>
      <c r="F3" s="0"/>
      <c r="G3" s="0"/>
      <c r="H3" s="0"/>
      <c r="I3" s="0"/>
      <c r="J3" s="0"/>
      <c r="K3" s="0"/>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2.8" hidden="false" customHeight="false" outlineLevel="0" collapsed="false">
      <c r="A4" s="5" t="s">
        <v>770</v>
      </c>
      <c r="B4" s="27" t="n">
        <f aca="true">COUNTA(OFFSET(A6,0,0,B3*4)) - COUNTIF(OFFSET(A6,0,0,B3*4), "=Name")</f>
        <v>300</v>
      </c>
      <c r="C4" s="0"/>
      <c r="D4" s="0"/>
      <c r="E4" s="0"/>
      <c r="F4" s="0"/>
      <c r="G4" s="0"/>
      <c r="H4" s="0"/>
      <c r="I4" s="0"/>
      <c r="J4" s="0"/>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12.8" hidden="false" customHeight="false" outlineLevel="0" collapsed="false">
      <c r="A5" s="0"/>
      <c r="B5" s="0"/>
      <c r="C5" s="0"/>
      <c r="D5" s="0"/>
      <c r="E5" s="0"/>
      <c r="F5" s="0"/>
      <c r="G5" s="0"/>
      <c r="H5" s="0"/>
      <c r="I5" s="0"/>
      <c r="J5" s="0"/>
      <c r="K5" s="0"/>
      <c r="L5" s="0"/>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27" hidden="false" customHeight="false" outlineLevel="0" collapsed="false">
      <c r="A6" s="28" t="s">
        <v>19</v>
      </c>
      <c r="B6" s="28" t="s">
        <v>792</v>
      </c>
      <c r="C6" s="28" t="s">
        <v>773</v>
      </c>
      <c r="D6" s="28" t="s">
        <v>774</v>
      </c>
      <c r="E6" s="11"/>
      <c r="F6" s="28" t="s">
        <v>775</v>
      </c>
      <c r="G6" s="28" t="s">
        <v>776</v>
      </c>
      <c r="H6" s="11"/>
      <c r="I6" s="28" t="s">
        <v>777</v>
      </c>
      <c r="J6" s="28" t="s">
        <v>778</v>
      </c>
      <c r="K6" s="28" t="s">
        <v>779</v>
      </c>
      <c r="L6" s="28" t="s">
        <v>780</v>
      </c>
      <c r="M6" s="28" t="s">
        <v>782</v>
      </c>
      <c r="N6" s="28" t="s">
        <v>783</v>
      </c>
      <c r="O6" s="28" t="s">
        <v>784</v>
      </c>
    </row>
    <row r="7" customFormat="false" ht="12.8" hidden="false" customHeight="false" outlineLevel="0" collapsed="false">
      <c r="A7" s="29" t="s">
        <v>745</v>
      </c>
      <c r="B7" s="16" t="s">
        <v>66</v>
      </c>
      <c r="C7" s="18" t="n">
        <v>12</v>
      </c>
      <c r="D7" s="18" t="n">
        <v>0</v>
      </c>
      <c r="E7" s="11"/>
      <c r="F7" s="30" t="n">
        <f aca="true">IFERROR(MATCH(TRUE(),INDEX(ISBLANK(OFFSET(F7,1,1,1,200)),0,0),0)-1,200)</f>
        <v>1</v>
      </c>
      <c r="G7" s="12" t="s">
        <v>789</v>
      </c>
      <c r="H7" s="11"/>
      <c r="I7" s="30" t="n">
        <f aca="true">IFERROR(MATCH(TRUE(),INDEX(ISBLANK(OFFSET(I7,1,1,1,200)),0,0),0)-1,200)</f>
        <v>0</v>
      </c>
      <c r="J7" s="12"/>
      <c r="K7" s="31"/>
      <c r="L7" s="31"/>
      <c r="M7" s="31" t="n">
        <v>1</v>
      </c>
      <c r="N7" s="30" t="n">
        <f aca="true">IFERROR(MATCH(TRUE(),INDEX(ISBLANK(OFFSET(N7,0,1,1,200)),0,0),0)-1,200)</f>
        <v>1</v>
      </c>
      <c r="O7" s="33" t="n">
        <v>1</v>
      </c>
    </row>
    <row r="8" customFormat="false" ht="12.8" hidden="false" customHeight="false" outlineLevel="0" collapsed="false">
      <c r="C8" s="11"/>
      <c r="D8" s="11"/>
      <c r="E8" s="11"/>
      <c r="G8" s="12" t="s">
        <v>788</v>
      </c>
      <c r="H8" s="11"/>
      <c r="I8" s="11"/>
      <c r="J8" s="12"/>
      <c r="K8" s="11"/>
      <c r="L8" s="11"/>
      <c r="M8" s="11"/>
      <c r="N8" s="11"/>
      <c r="O8" s="11"/>
    </row>
    <row r="9" customFormat="false" ht="12.8" hidden="false" customHeight="false" outlineLevel="0" collapsed="false">
      <c r="C9" s="11"/>
      <c r="D9" s="11"/>
      <c r="E9" s="11"/>
      <c r="G9" s="18" t="n">
        <v>16</v>
      </c>
      <c r="H9" s="11"/>
      <c r="I9" s="11"/>
      <c r="J9" s="12"/>
      <c r="K9" s="11"/>
      <c r="L9" s="11"/>
      <c r="M9" s="11"/>
      <c r="N9" s="11"/>
      <c r="O9" s="11"/>
    </row>
    <row r="10" customFormat="false" ht="27" hidden="false" customHeight="false" outlineLevel="0" collapsed="false">
      <c r="A10" s="28" t="s">
        <v>19</v>
      </c>
      <c r="B10" s="28" t="s">
        <v>792</v>
      </c>
      <c r="C10" s="28" t="s">
        <v>773</v>
      </c>
      <c r="D10" s="28" t="s">
        <v>774</v>
      </c>
      <c r="E10" s="11"/>
      <c r="F10" s="28" t="s">
        <v>775</v>
      </c>
      <c r="G10" s="28" t="s">
        <v>776</v>
      </c>
      <c r="H10" s="11"/>
      <c r="I10" s="28" t="s">
        <v>777</v>
      </c>
      <c r="J10" s="28" t="s">
        <v>778</v>
      </c>
      <c r="K10" s="28" t="s">
        <v>779</v>
      </c>
      <c r="L10" s="28" t="s">
        <v>780</v>
      </c>
      <c r="M10" s="28" t="s">
        <v>782</v>
      </c>
      <c r="N10" s="28" t="s">
        <v>783</v>
      </c>
      <c r="O10" s="28" t="s">
        <v>784</v>
      </c>
    </row>
    <row r="11" customFormat="false" ht="12.8" hidden="false" customHeight="false" outlineLevel="0" collapsed="false">
      <c r="A11" s="29" t="s">
        <v>745</v>
      </c>
      <c r="B11" s="16" t="s">
        <v>67</v>
      </c>
      <c r="C11" s="18" t="n">
        <v>12</v>
      </c>
      <c r="D11" s="18" t="n">
        <v>0</v>
      </c>
      <c r="E11" s="11"/>
      <c r="F11" s="30" t="n">
        <f aca="true">IFERROR(MATCH(TRUE(),INDEX(ISBLANK(OFFSET(F11,1,1,1,200)),0,0),0)-1,200)</f>
        <v>1</v>
      </c>
      <c r="G11" s="12" t="s">
        <v>789</v>
      </c>
      <c r="H11" s="11"/>
      <c r="I11" s="30" t="n">
        <f aca="true">IFERROR(MATCH(TRUE(),INDEX(ISBLANK(OFFSET(I11,1,1,1,200)),0,0),0)-1,200)</f>
        <v>0</v>
      </c>
      <c r="J11" s="12"/>
      <c r="K11" s="31"/>
      <c r="L11" s="31"/>
      <c r="M11" s="31" t="n">
        <v>1</v>
      </c>
      <c r="N11" s="30" t="n">
        <f aca="true">IFERROR(MATCH(TRUE(),INDEX(ISBLANK(OFFSET(N11,0,1,1,200)),0,0),0)-1,200)</f>
        <v>1</v>
      </c>
      <c r="O11" s="33" t="n">
        <v>1</v>
      </c>
    </row>
    <row r="12" customFormat="false" ht="12.8" hidden="false" customHeight="false" outlineLevel="0" collapsed="false">
      <c r="C12" s="11"/>
      <c r="D12" s="11"/>
      <c r="E12" s="11"/>
      <c r="G12" s="12" t="s">
        <v>788</v>
      </c>
      <c r="H12" s="11"/>
      <c r="I12" s="11"/>
      <c r="J12" s="12"/>
      <c r="K12" s="11"/>
      <c r="L12" s="11"/>
      <c r="M12" s="11"/>
      <c r="N12" s="11"/>
      <c r="O12" s="11"/>
    </row>
    <row r="13" customFormat="false" ht="12.8" hidden="false" customHeight="false" outlineLevel="0" collapsed="false">
      <c r="C13" s="11"/>
      <c r="D13" s="11"/>
      <c r="E13" s="11"/>
      <c r="G13" s="18" t="n">
        <v>16</v>
      </c>
      <c r="H13" s="11"/>
      <c r="I13" s="11"/>
      <c r="J13" s="12"/>
      <c r="K13" s="11"/>
      <c r="L13" s="11"/>
      <c r="M13" s="11"/>
      <c r="N13" s="11"/>
      <c r="O13" s="11"/>
    </row>
    <row r="14" customFormat="false" ht="27" hidden="false" customHeight="false" outlineLevel="0" collapsed="false">
      <c r="A14" s="28" t="s">
        <v>19</v>
      </c>
      <c r="B14" s="28" t="s">
        <v>792</v>
      </c>
      <c r="C14" s="28" t="s">
        <v>773</v>
      </c>
      <c r="D14" s="28" t="s">
        <v>774</v>
      </c>
      <c r="E14" s="11"/>
      <c r="F14" s="28" t="s">
        <v>775</v>
      </c>
      <c r="G14" s="28" t="s">
        <v>776</v>
      </c>
      <c r="H14" s="11"/>
      <c r="I14" s="28" t="s">
        <v>777</v>
      </c>
      <c r="J14" s="28" t="s">
        <v>778</v>
      </c>
      <c r="K14" s="28" t="s">
        <v>779</v>
      </c>
      <c r="L14" s="28" t="s">
        <v>780</v>
      </c>
      <c r="M14" s="28" t="s">
        <v>782</v>
      </c>
      <c r="N14" s="28" t="s">
        <v>783</v>
      </c>
      <c r="O14" s="28" t="s">
        <v>784</v>
      </c>
    </row>
    <row r="15" customFormat="false" ht="12.8" hidden="false" customHeight="false" outlineLevel="0" collapsed="false">
      <c r="A15" s="29" t="s">
        <v>745</v>
      </c>
      <c r="B15" s="16" t="s">
        <v>78</v>
      </c>
      <c r="C15" s="18" t="n">
        <v>12</v>
      </c>
      <c r="D15" s="18" t="n">
        <v>0</v>
      </c>
      <c r="E15" s="11"/>
      <c r="F15" s="30" t="n">
        <f aca="true">IFERROR(MATCH(TRUE(),INDEX(ISBLANK(OFFSET(F15,1,1,1,200)),0,0),0)-1,200)</f>
        <v>1</v>
      </c>
      <c r="G15" s="12" t="s">
        <v>789</v>
      </c>
      <c r="H15" s="11"/>
      <c r="I15" s="30" t="n">
        <f aca="true">IFERROR(MATCH(TRUE(),INDEX(ISBLANK(OFFSET(I15,1,1,1,200)),0,0),0)-1,200)</f>
        <v>0</v>
      </c>
      <c r="J15" s="12"/>
      <c r="K15" s="31"/>
      <c r="L15" s="31"/>
      <c r="M15" s="31" t="n">
        <v>1</v>
      </c>
      <c r="N15" s="30" t="n">
        <f aca="true">IFERROR(MATCH(TRUE(),INDEX(ISBLANK(OFFSET(N15,0,1,1,200)),0,0),0)-1,200)</f>
        <v>1</v>
      </c>
      <c r="O15" s="33" t="n">
        <v>1</v>
      </c>
    </row>
    <row r="16" customFormat="false" ht="12.8" hidden="false" customHeight="false" outlineLevel="0" collapsed="false">
      <c r="C16" s="11"/>
      <c r="D16" s="11"/>
      <c r="E16" s="11"/>
      <c r="G16" s="12" t="s">
        <v>788</v>
      </c>
      <c r="H16" s="11"/>
      <c r="I16" s="11"/>
      <c r="J16" s="12"/>
      <c r="K16" s="11"/>
      <c r="L16" s="11"/>
      <c r="M16" s="11"/>
      <c r="N16" s="11"/>
      <c r="O16" s="11"/>
    </row>
    <row r="17" customFormat="false" ht="12.8" hidden="false" customHeight="false" outlineLevel="0" collapsed="false">
      <c r="C17" s="11"/>
      <c r="D17" s="11"/>
      <c r="E17" s="11"/>
      <c r="G17" s="18" t="n">
        <v>12</v>
      </c>
      <c r="H17" s="11"/>
      <c r="I17" s="11"/>
      <c r="J17" s="12"/>
      <c r="K17" s="11"/>
      <c r="L17" s="11"/>
      <c r="M17" s="11"/>
      <c r="N17" s="11"/>
      <c r="O17" s="11"/>
    </row>
    <row r="18" customFormat="false" ht="27" hidden="false" customHeight="false" outlineLevel="0" collapsed="false">
      <c r="A18" s="28" t="s">
        <v>19</v>
      </c>
      <c r="B18" s="28" t="s">
        <v>792</v>
      </c>
      <c r="C18" s="28" t="s">
        <v>773</v>
      </c>
      <c r="D18" s="28" t="s">
        <v>774</v>
      </c>
      <c r="E18" s="11"/>
      <c r="F18" s="28" t="s">
        <v>775</v>
      </c>
      <c r="G18" s="28" t="s">
        <v>776</v>
      </c>
      <c r="H18" s="11"/>
      <c r="I18" s="28" t="s">
        <v>777</v>
      </c>
      <c r="J18" s="28" t="s">
        <v>778</v>
      </c>
      <c r="K18" s="28" t="s">
        <v>779</v>
      </c>
      <c r="L18" s="28" t="s">
        <v>780</v>
      </c>
      <c r="M18" s="28" t="s">
        <v>782</v>
      </c>
      <c r="N18" s="28" t="s">
        <v>783</v>
      </c>
      <c r="O18" s="28" t="s">
        <v>784</v>
      </c>
    </row>
    <row r="19" customFormat="false" ht="12.8" hidden="false" customHeight="false" outlineLevel="0" collapsed="false">
      <c r="A19" s="29" t="s">
        <v>745</v>
      </c>
      <c r="B19" s="16" t="s">
        <v>79</v>
      </c>
      <c r="C19" s="18" t="n">
        <v>12</v>
      </c>
      <c r="D19" s="18" t="n">
        <v>0</v>
      </c>
      <c r="E19" s="11"/>
      <c r="F19" s="30" t="n">
        <f aca="true">IFERROR(MATCH(TRUE(),INDEX(ISBLANK(OFFSET(F19,1,1,1,200)),0,0),0)-1,200)</f>
        <v>1</v>
      </c>
      <c r="G19" s="12" t="s">
        <v>789</v>
      </c>
      <c r="H19" s="11"/>
      <c r="I19" s="30" t="n">
        <f aca="true">IFERROR(MATCH(TRUE(),INDEX(ISBLANK(OFFSET(I19,1,1,1,200)),0,0),0)-1,200)</f>
        <v>0</v>
      </c>
      <c r="J19" s="12"/>
      <c r="K19" s="31"/>
      <c r="L19" s="31"/>
      <c r="M19" s="31" t="n">
        <v>1</v>
      </c>
      <c r="N19" s="30" t="n">
        <f aca="true">IFERROR(MATCH(TRUE(),INDEX(ISBLANK(OFFSET(N19,0,1,1,200)),0,0),0)-1,200)</f>
        <v>1</v>
      </c>
      <c r="O19" s="33" t="n">
        <v>1</v>
      </c>
    </row>
    <row r="20" customFormat="false" ht="12.8" hidden="false" customHeight="false" outlineLevel="0" collapsed="false">
      <c r="C20" s="11"/>
      <c r="D20" s="11"/>
      <c r="E20" s="11"/>
      <c r="G20" s="12" t="s">
        <v>788</v>
      </c>
      <c r="H20" s="11"/>
      <c r="I20" s="11"/>
      <c r="J20" s="12"/>
      <c r="K20" s="11"/>
      <c r="L20" s="11"/>
      <c r="M20" s="11"/>
      <c r="N20" s="11"/>
      <c r="O20" s="11"/>
    </row>
    <row r="21" customFormat="false" ht="12.8" hidden="false" customHeight="false" outlineLevel="0" collapsed="false">
      <c r="C21" s="11"/>
      <c r="D21" s="11"/>
      <c r="E21" s="11"/>
      <c r="G21" s="18" t="n">
        <v>12</v>
      </c>
      <c r="H21" s="11"/>
      <c r="I21" s="11"/>
      <c r="J21" s="12"/>
      <c r="K21" s="11"/>
      <c r="L21" s="11"/>
      <c r="M21" s="11"/>
      <c r="N21" s="11"/>
      <c r="O21" s="11"/>
    </row>
    <row r="22" customFormat="false" ht="27" hidden="false" customHeight="false" outlineLevel="0" collapsed="false">
      <c r="A22" s="28" t="s">
        <v>19</v>
      </c>
      <c r="B22" s="28" t="s">
        <v>792</v>
      </c>
      <c r="C22" s="28" t="s">
        <v>773</v>
      </c>
      <c r="D22" s="28" t="s">
        <v>774</v>
      </c>
      <c r="E22" s="11"/>
      <c r="F22" s="28" t="s">
        <v>775</v>
      </c>
      <c r="G22" s="28" t="s">
        <v>776</v>
      </c>
      <c r="H22" s="11"/>
      <c r="I22" s="28" t="s">
        <v>777</v>
      </c>
      <c r="J22" s="28" t="s">
        <v>778</v>
      </c>
      <c r="K22" s="28" t="s">
        <v>779</v>
      </c>
      <c r="L22" s="28" t="s">
        <v>780</v>
      </c>
      <c r="M22" s="28" t="s">
        <v>782</v>
      </c>
      <c r="N22" s="28" t="s">
        <v>783</v>
      </c>
      <c r="O22" s="28" t="s">
        <v>784</v>
      </c>
    </row>
    <row r="23" customFormat="false" ht="12.8" hidden="false" customHeight="false" outlineLevel="0" collapsed="false">
      <c r="A23" s="29" t="s">
        <v>745</v>
      </c>
      <c r="B23" s="16" t="s">
        <v>90</v>
      </c>
      <c r="C23" s="18" t="n">
        <v>12</v>
      </c>
      <c r="D23" s="18" t="n">
        <v>0</v>
      </c>
      <c r="E23" s="11"/>
      <c r="F23" s="30" t="n">
        <f aca="true">IFERROR(MATCH(TRUE(),INDEX(ISBLANK(OFFSET(F23,1,1,1,200)),0,0),0)-1,200)</f>
        <v>1</v>
      </c>
      <c r="G23" s="12" t="s">
        <v>789</v>
      </c>
      <c r="H23" s="11"/>
      <c r="I23" s="30" t="n">
        <f aca="true">IFERROR(MATCH(TRUE(),INDEX(ISBLANK(OFFSET(I23,1,1,1,200)),0,0),0)-1,200)</f>
        <v>0</v>
      </c>
      <c r="J23" s="12"/>
      <c r="K23" s="31"/>
      <c r="L23" s="31"/>
      <c r="M23" s="31" t="n">
        <v>1</v>
      </c>
      <c r="N23" s="30" t="n">
        <f aca="true">IFERROR(MATCH(TRUE(),INDEX(ISBLANK(OFFSET(N23,0,1,1,200)),0,0),0)-1,200)</f>
        <v>1</v>
      </c>
      <c r="O23" s="33" t="n">
        <v>1</v>
      </c>
    </row>
    <row r="24" customFormat="false" ht="12.8" hidden="false" customHeight="false" outlineLevel="0" collapsed="false">
      <c r="C24" s="11"/>
      <c r="D24" s="11"/>
      <c r="E24" s="11"/>
      <c r="G24" s="12" t="s">
        <v>788</v>
      </c>
      <c r="H24" s="11"/>
      <c r="I24" s="11"/>
      <c r="J24" s="12"/>
      <c r="K24" s="11"/>
      <c r="L24" s="11"/>
      <c r="M24" s="11"/>
      <c r="N24" s="11"/>
      <c r="O24" s="11"/>
    </row>
    <row r="25" customFormat="false" ht="12.8" hidden="false" customHeight="false" outlineLevel="0" collapsed="false">
      <c r="C25" s="11"/>
      <c r="D25" s="11"/>
      <c r="E25" s="11"/>
      <c r="G25" s="18" t="n">
        <v>12</v>
      </c>
      <c r="H25" s="11"/>
      <c r="I25" s="11"/>
      <c r="J25" s="12"/>
      <c r="K25" s="11"/>
      <c r="L25" s="11"/>
      <c r="M25" s="11"/>
      <c r="N25" s="11"/>
      <c r="O25" s="11"/>
    </row>
    <row r="26" customFormat="false" ht="27" hidden="false" customHeight="false" outlineLevel="0" collapsed="false">
      <c r="A26" s="28" t="s">
        <v>19</v>
      </c>
      <c r="B26" s="28" t="s">
        <v>792</v>
      </c>
      <c r="C26" s="28" t="s">
        <v>773</v>
      </c>
      <c r="D26" s="28" t="s">
        <v>774</v>
      </c>
      <c r="E26" s="11"/>
      <c r="F26" s="28" t="s">
        <v>775</v>
      </c>
      <c r="G26" s="28" t="s">
        <v>776</v>
      </c>
      <c r="H26" s="11"/>
      <c r="I26" s="28" t="s">
        <v>777</v>
      </c>
      <c r="J26" s="28" t="s">
        <v>778</v>
      </c>
      <c r="K26" s="28" t="s">
        <v>779</v>
      </c>
      <c r="L26" s="28" t="s">
        <v>780</v>
      </c>
      <c r="M26" s="28" t="s">
        <v>782</v>
      </c>
      <c r="N26" s="28" t="s">
        <v>783</v>
      </c>
      <c r="O26" s="28" t="s">
        <v>784</v>
      </c>
    </row>
    <row r="27" customFormat="false" ht="12.8" hidden="false" customHeight="false" outlineLevel="0" collapsed="false">
      <c r="A27" s="29" t="s">
        <v>745</v>
      </c>
      <c r="B27" s="16" t="s">
        <v>91</v>
      </c>
      <c r="C27" s="18" t="n">
        <v>12</v>
      </c>
      <c r="D27" s="18" t="n">
        <v>0</v>
      </c>
      <c r="E27" s="11"/>
      <c r="F27" s="30" t="n">
        <f aca="true">IFERROR(MATCH(TRUE(),INDEX(ISBLANK(OFFSET(F27,1,1,1,200)),0,0),0)-1,200)</f>
        <v>1</v>
      </c>
      <c r="G27" s="12" t="s">
        <v>789</v>
      </c>
      <c r="H27" s="11"/>
      <c r="I27" s="30" t="n">
        <f aca="true">IFERROR(MATCH(TRUE(),INDEX(ISBLANK(OFFSET(I27,1,1,1,200)),0,0),0)-1,200)</f>
        <v>0</v>
      </c>
      <c r="J27" s="12"/>
      <c r="K27" s="31"/>
      <c r="L27" s="31"/>
      <c r="M27" s="31" t="n">
        <v>1</v>
      </c>
      <c r="N27" s="30" t="n">
        <f aca="true">IFERROR(MATCH(TRUE(),INDEX(ISBLANK(OFFSET(N27,0,1,1,200)),0,0),0)-1,200)</f>
        <v>1</v>
      </c>
      <c r="O27" s="33" t="n">
        <v>1</v>
      </c>
    </row>
    <row r="28" customFormat="false" ht="12.8" hidden="false" customHeight="false" outlineLevel="0" collapsed="false">
      <c r="C28" s="11"/>
      <c r="D28" s="11"/>
      <c r="E28" s="11"/>
      <c r="G28" s="12" t="s">
        <v>788</v>
      </c>
      <c r="H28" s="11"/>
      <c r="I28" s="11"/>
      <c r="J28" s="12"/>
      <c r="K28" s="11"/>
      <c r="L28" s="11"/>
      <c r="M28" s="11"/>
      <c r="N28" s="11"/>
      <c r="O28" s="11"/>
    </row>
    <row r="29" customFormat="false" ht="12.8" hidden="false" customHeight="false" outlineLevel="0" collapsed="false">
      <c r="C29" s="11"/>
      <c r="D29" s="11"/>
      <c r="E29" s="11"/>
      <c r="G29" s="18" t="n">
        <v>12</v>
      </c>
      <c r="H29" s="11"/>
      <c r="I29" s="11"/>
      <c r="J29" s="12"/>
      <c r="K29" s="11"/>
      <c r="L29" s="11"/>
      <c r="M29" s="11"/>
      <c r="N29" s="11"/>
      <c r="O29" s="11"/>
    </row>
    <row r="30" customFormat="false" ht="27" hidden="false" customHeight="false" outlineLevel="0" collapsed="false">
      <c r="A30" s="28" t="s">
        <v>19</v>
      </c>
      <c r="B30" s="28" t="s">
        <v>792</v>
      </c>
      <c r="C30" s="28" t="s">
        <v>773</v>
      </c>
      <c r="D30" s="28" t="s">
        <v>774</v>
      </c>
      <c r="E30" s="11"/>
      <c r="F30" s="28" t="s">
        <v>775</v>
      </c>
      <c r="G30" s="28" t="s">
        <v>776</v>
      </c>
      <c r="H30" s="11"/>
      <c r="I30" s="28" t="s">
        <v>777</v>
      </c>
      <c r="J30" s="28" t="s">
        <v>778</v>
      </c>
      <c r="K30" s="28" t="s">
        <v>779</v>
      </c>
      <c r="L30" s="28" t="s">
        <v>780</v>
      </c>
      <c r="M30" s="28" t="s">
        <v>782</v>
      </c>
      <c r="N30" s="28" t="s">
        <v>783</v>
      </c>
      <c r="O30" s="28" t="s">
        <v>784</v>
      </c>
    </row>
    <row r="31" customFormat="false" ht="12.8" hidden="false" customHeight="false" outlineLevel="0" collapsed="false">
      <c r="A31" s="29" t="s">
        <v>745</v>
      </c>
      <c r="B31" s="16" t="s">
        <v>102</v>
      </c>
      <c r="C31" s="18" t="n">
        <v>12</v>
      </c>
      <c r="D31" s="18" t="n">
        <v>0</v>
      </c>
      <c r="E31" s="11"/>
      <c r="F31" s="30" t="n">
        <f aca="true">IFERROR(MATCH(TRUE(),INDEX(ISBLANK(OFFSET(F31,1,1,1,200)),0,0),0)-1,200)</f>
        <v>1</v>
      </c>
      <c r="G31" s="12" t="s">
        <v>789</v>
      </c>
      <c r="H31" s="11"/>
      <c r="I31" s="30" t="n">
        <f aca="true">IFERROR(MATCH(TRUE(),INDEX(ISBLANK(OFFSET(I31,1,1,1,200)),0,0),0)-1,200)</f>
        <v>0</v>
      </c>
      <c r="J31" s="12"/>
      <c r="K31" s="31"/>
      <c r="L31" s="31"/>
      <c r="M31" s="31" t="n">
        <v>1</v>
      </c>
      <c r="N31" s="30" t="n">
        <f aca="true">IFERROR(MATCH(TRUE(),INDEX(ISBLANK(OFFSET(N31,0,1,1,200)),0,0),0)-1,200)</f>
        <v>1</v>
      </c>
      <c r="O31" s="33" t="n">
        <v>1</v>
      </c>
    </row>
    <row r="32" customFormat="false" ht="12.8" hidden="false" customHeight="false" outlineLevel="0" collapsed="false">
      <c r="C32" s="11"/>
      <c r="D32" s="11"/>
      <c r="E32" s="11"/>
      <c r="G32" s="12" t="s">
        <v>788</v>
      </c>
      <c r="H32" s="11"/>
      <c r="I32" s="11"/>
      <c r="J32" s="12"/>
      <c r="K32" s="11"/>
      <c r="L32" s="11"/>
      <c r="M32" s="11"/>
      <c r="N32" s="11"/>
      <c r="O32" s="11"/>
    </row>
    <row r="33" customFormat="false" ht="12.8" hidden="false" customHeight="false" outlineLevel="0" collapsed="false">
      <c r="C33" s="11"/>
      <c r="D33" s="11"/>
      <c r="E33" s="11"/>
      <c r="G33" s="18" t="n">
        <v>12</v>
      </c>
      <c r="H33" s="11"/>
      <c r="I33" s="11"/>
      <c r="J33" s="12"/>
      <c r="K33" s="11"/>
      <c r="L33" s="11"/>
      <c r="M33" s="11"/>
      <c r="N33" s="11"/>
      <c r="O33" s="11"/>
    </row>
    <row r="34" customFormat="false" ht="27" hidden="false" customHeight="false" outlineLevel="0" collapsed="false">
      <c r="A34" s="28" t="s">
        <v>19</v>
      </c>
      <c r="B34" s="28" t="s">
        <v>792</v>
      </c>
      <c r="C34" s="28" t="s">
        <v>773</v>
      </c>
      <c r="D34" s="28" t="s">
        <v>774</v>
      </c>
      <c r="E34" s="11"/>
      <c r="F34" s="28" t="s">
        <v>775</v>
      </c>
      <c r="G34" s="28" t="s">
        <v>776</v>
      </c>
      <c r="H34" s="11"/>
      <c r="I34" s="28" t="s">
        <v>777</v>
      </c>
      <c r="J34" s="28" t="s">
        <v>778</v>
      </c>
      <c r="K34" s="28" t="s">
        <v>779</v>
      </c>
      <c r="L34" s="28" t="s">
        <v>780</v>
      </c>
      <c r="M34" s="28" t="s">
        <v>782</v>
      </c>
      <c r="N34" s="28" t="s">
        <v>783</v>
      </c>
      <c r="O34" s="28" t="s">
        <v>784</v>
      </c>
    </row>
    <row r="35" customFormat="false" ht="12.8" hidden="false" customHeight="false" outlineLevel="0" collapsed="false">
      <c r="A35" s="29" t="s">
        <v>745</v>
      </c>
      <c r="B35" s="16" t="s">
        <v>103</v>
      </c>
      <c r="C35" s="18" t="n">
        <v>12</v>
      </c>
      <c r="D35" s="18" t="n">
        <v>0</v>
      </c>
      <c r="E35" s="11"/>
      <c r="F35" s="30" t="n">
        <f aca="true">IFERROR(MATCH(TRUE(),INDEX(ISBLANK(OFFSET(F35,1,1,1,200)),0,0),0)-1,200)</f>
        <v>1</v>
      </c>
      <c r="G35" s="12" t="s">
        <v>789</v>
      </c>
      <c r="H35" s="11"/>
      <c r="I35" s="30" t="n">
        <f aca="true">IFERROR(MATCH(TRUE(),INDEX(ISBLANK(OFFSET(I35,1,1,1,200)),0,0),0)-1,200)</f>
        <v>0</v>
      </c>
      <c r="J35" s="12"/>
      <c r="K35" s="31"/>
      <c r="L35" s="31"/>
      <c r="M35" s="31" t="n">
        <v>1</v>
      </c>
      <c r="N35" s="30" t="n">
        <f aca="true">IFERROR(MATCH(TRUE(),INDEX(ISBLANK(OFFSET(N35,0,1,1,200)),0,0),0)-1,200)</f>
        <v>1</v>
      </c>
      <c r="O35" s="33" t="n">
        <v>1</v>
      </c>
    </row>
    <row r="36" customFormat="false" ht="12.8" hidden="false" customHeight="false" outlineLevel="0" collapsed="false">
      <c r="C36" s="11"/>
      <c r="D36" s="11"/>
      <c r="E36" s="11"/>
      <c r="G36" s="12" t="s">
        <v>788</v>
      </c>
      <c r="H36" s="11"/>
      <c r="I36" s="11"/>
      <c r="J36" s="12"/>
      <c r="K36" s="11"/>
      <c r="L36" s="11"/>
      <c r="M36" s="11"/>
      <c r="N36" s="11"/>
      <c r="O36" s="11"/>
    </row>
    <row r="37" customFormat="false" ht="12.8" hidden="false" customHeight="false" outlineLevel="0" collapsed="false">
      <c r="C37" s="11"/>
      <c r="D37" s="11"/>
      <c r="E37" s="11"/>
      <c r="G37" s="18" t="n">
        <v>12</v>
      </c>
      <c r="H37" s="11"/>
      <c r="I37" s="11"/>
      <c r="J37" s="12"/>
      <c r="K37" s="11"/>
      <c r="L37" s="11"/>
      <c r="M37" s="11"/>
      <c r="N37" s="11"/>
      <c r="O37" s="11"/>
    </row>
    <row r="38" customFormat="false" ht="27" hidden="false" customHeight="false" outlineLevel="0" collapsed="false">
      <c r="A38" s="28" t="s">
        <v>19</v>
      </c>
      <c r="B38" s="28" t="s">
        <v>792</v>
      </c>
      <c r="C38" s="28" t="s">
        <v>773</v>
      </c>
      <c r="D38" s="28" t="s">
        <v>774</v>
      </c>
      <c r="E38" s="11"/>
      <c r="F38" s="28" t="s">
        <v>775</v>
      </c>
      <c r="G38" s="28" t="s">
        <v>776</v>
      </c>
      <c r="H38" s="11"/>
      <c r="I38" s="28" t="s">
        <v>777</v>
      </c>
      <c r="J38" s="28" t="s">
        <v>778</v>
      </c>
      <c r="K38" s="28" t="s">
        <v>779</v>
      </c>
      <c r="L38" s="28" t="s">
        <v>780</v>
      </c>
      <c r="M38" s="28" t="s">
        <v>782</v>
      </c>
      <c r="N38" s="28" t="s">
        <v>783</v>
      </c>
      <c r="O38" s="28" t="s">
        <v>784</v>
      </c>
    </row>
    <row r="39" customFormat="false" ht="12.8" hidden="false" customHeight="false" outlineLevel="0" collapsed="false">
      <c r="A39" s="29" t="s">
        <v>745</v>
      </c>
      <c r="B39" s="16" t="s">
        <v>114</v>
      </c>
      <c r="C39" s="18" t="n">
        <v>12</v>
      </c>
      <c r="D39" s="18" t="n">
        <v>0</v>
      </c>
      <c r="E39" s="11"/>
      <c r="F39" s="30" t="n">
        <f aca="true">IFERROR(MATCH(TRUE(),INDEX(ISBLANK(OFFSET(F39,1,1,1,200)),0,0),0)-1,200)</f>
        <v>1</v>
      </c>
      <c r="G39" s="12" t="s">
        <v>789</v>
      </c>
      <c r="H39" s="11"/>
      <c r="I39" s="30" t="n">
        <f aca="true">IFERROR(MATCH(TRUE(),INDEX(ISBLANK(OFFSET(I39,1,1,1,200)),0,0),0)-1,200)</f>
        <v>0</v>
      </c>
      <c r="J39" s="12"/>
      <c r="K39" s="31"/>
      <c r="L39" s="31"/>
      <c r="M39" s="31" t="n">
        <v>1</v>
      </c>
      <c r="N39" s="30" t="n">
        <f aca="true">IFERROR(MATCH(TRUE(),INDEX(ISBLANK(OFFSET(N39,0,1,1,200)),0,0),0)-1,200)</f>
        <v>1</v>
      </c>
      <c r="O39" s="33" t="n">
        <v>1</v>
      </c>
    </row>
    <row r="40" customFormat="false" ht="12.8" hidden="false" customHeight="false" outlineLevel="0" collapsed="false">
      <c r="C40" s="11"/>
      <c r="D40" s="11"/>
      <c r="E40" s="11"/>
      <c r="G40" s="12" t="s">
        <v>788</v>
      </c>
      <c r="H40" s="11"/>
      <c r="I40" s="11"/>
      <c r="J40" s="12"/>
      <c r="K40" s="11"/>
      <c r="L40" s="11"/>
      <c r="M40" s="11"/>
      <c r="N40" s="11"/>
      <c r="O40" s="11"/>
    </row>
    <row r="41" customFormat="false" ht="12.8" hidden="false" customHeight="false" outlineLevel="0" collapsed="false">
      <c r="C41" s="11"/>
      <c r="D41" s="11"/>
      <c r="E41" s="11"/>
      <c r="G41" s="18" t="n">
        <v>12</v>
      </c>
      <c r="H41" s="11"/>
      <c r="I41" s="11"/>
      <c r="J41" s="12"/>
      <c r="K41" s="11"/>
      <c r="L41" s="11"/>
      <c r="M41" s="11"/>
      <c r="N41" s="11"/>
      <c r="O41" s="11"/>
    </row>
    <row r="42" customFormat="false" ht="27" hidden="false" customHeight="false" outlineLevel="0" collapsed="false">
      <c r="A42" s="28" t="s">
        <v>19</v>
      </c>
      <c r="B42" s="28" t="s">
        <v>792</v>
      </c>
      <c r="C42" s="28" t="s">
        <v>773</v>
      </c>
      <c r="D42" s="28" t="s">
        <v>774</v>
      </c>
      <c r="E42" s="11"/>
      <c r="F42" s="28" t="s">
        <v>775</v>
      </c>
      <c r="G42" s="28" t="s">
        <v>776</v>
      </c>
      <c r="H42" s="11"/>
      <c r="I42" s="28" t="s">
        <v>777</v>
      </c>
      <c r="J42" s="28" t="s">
        <v>778</v>
      </c>
      <c r="K42" s="28" t="s">
        <v>779</v>
      </c>
      <c r="L42" s="28" t="s">
        <v>780</v>
      </c>
      <c r="M42" s="28" t="s">
        <v>782</v>
      </c>
      <c r="N42" s="28" t="s">
        <v>783</v>
      </c>
      <c r="O42" s="28" t="s">
        <v>784</v>
      </c>
    </row>
    <row r="43" customFormat="false" ht="12.8" hidden="false" customHeight="false" outlineLevel="0" collapsed="false">
      <c r="A43" s="29" t="s">
        <v>745</v>
      </c>
      <c r="B43" s="16" t="s">
        <v>115</v>
      </c>
      <c r="C43" s="18" t="n">
        <v>12</v>
      </c>
      <c r="D43" s="18" t="n">
        <v>0</v>
      </c>
      <c r="E43" s="11"/>
      <c r="F43" s="30" t="n">
        <f aca="true">IFERROR(MATCH(TRUE(),INDEX(ISBLANK(OFFSET(F43,1,1,1,200)),0,0),0)-1,200)</f>
        <v>1</v>
      </c>
      <c r="G43" s="12" t="s">
        <v>789</v>
      </c>
      <c r="H43" s="11"/>
      <c r="I43" s="30" t="n">
        <f aca="true">IFERROR(MATCH(TRUE(),INDEX(ISBLANK(OFFSET(I43,1,1,1,200)),0,0),0)-1,200)</f>
        <v>0</v>
      </c>
      <c r="J43" s="12"/>
      <c r="K43" s="31"/>
      <c r="L43" s="31"/>
      <c r="M43" s="31" t="n">
        <v>1</v>
      </c>
      <c r="N43" s="30" t="n">
        <f aca="true">IFERROR(MATCH(TRUE(),INDEX(ISBLANK(OFFSET(N43,0,1,1,200)),0,0),0)-1,200)</f>
        <v>1</v>
      </c>
      <c r="O43" s="33" t="n">
        <v>1</v>
      </c>
    </row>
    <row r="44" customFormat="false" ht="12.8" hidden="false" customHeight="false" outlineLevel="0" collapsed="false">
      <c r="C44" s="11"/>
      <c r="D44" s="11"/>
      <c r="E44" s="11"/>
      <c r="G44" s="12" t="s">
        <v>788</v>
      </c>
      <c r="H44" s="11"/>
      <c r="I44" s="11"/>
      <c r="J44" s="12"/>
      <c r="K44" s="11"/>
      <c r="L44" s="11"/>
      <c r="M44" s="11"/>
      <c r="N44" s="11"/>
      <c r="O44" s="11"/>
    </row>
    <row r="45" customFormat="false" ht="12.8" hidden="false" customHeight="false" outlineLevel="0" collapsed="false">
      <c r="C45" s="11"/>
      <c r="D45" s="11"/>
      <c r="E45" s="11"/>
      <c r="G45" s="18" t="n">
        <v>12</v>
      </c>
      <c r="H45" s="11"/>
      <c r="I45" s="11"/>
      <c r="J45" s="12"/>
      <c r="K45" s="11"/>
      <c r="L45" s="11"/>
      <c r="M45" s="11"/>
      <c r="N45" s="11"/>
      <c r="O45" s="11"/>
    </row>
    <row r="46" customFormat="false" ht="27" hidden="false" customHeight="false" outlineLevel="0" collapsed="false">
      <c r="A46" s="28" t="s">
        <v>19</v>
      </c>
      <c r="B46" s="28" t="s">
        <v>792</v>
      </c>
      <c r="C46" s="28" t="s">
        <v>773</v>
      </c>
      <c r="D46" s="28" t="s">
        <v>774</v>
      </c>
      <c r="E46" s="11"/>
      <c r="F46" s="28" t="s">
        <v>775</v>
      </c>
      <c r="G46" s="28" t="s">
        <v>776</v>
      </c>
      <c r="H46" s="11"/>
      <c r="I46" s="28" t="s">
        <v>777</v>
      </c>
      <c r="J46" s="28" t="s">
        <v>778</v>
      </c>
      <c r="K46" s="28" t="s">
        <v>779</v>
      </c>
      <c r="L46" s="28" t="s">
        <v>780</v>
      </c>
      <c r="M46" s="28" t="s">
        <v>782</v>
      </c>
      <c r="N46" s="28" t="s">
        <v>783</v>
      </c>
      <c r="O46" s="28" t="s">
        <v>784</v>
      </c>
    </row>
    <row r="47" customFormat="false" ht="12.8" hidden="false" customHeight="false" outlineLevel="0" collapsed="false">
      <c r="A47" s="29" t="s">
        <v>745</v>
      </c>
      <c r="B47" s="16" t="s">
        <v>126</v>
      </c>
      <c r="C47" s="18" t="n">
        <v>12</v>
      </c>
      <c r="D47" s="18" t="n">
        <v>0</v>
      </c>
      <c r="E47" s="11"/>
      <c r="F47" s="30" t="n">
        <f aca="true">IFERROR(MATCH(TRUE(),INDEX(ISBLANK(OFFSET(F47,1,1,1,200)),0,0),0)-1,200)</f>
        <v>1</v>
      </c>
      <c r="G47" s="12" t="s">
        <v>789</v>
      </c>
      <c r="H47" s="11"/>
      <c r="I47" s="30" t="n">
        <f aca="true">IFERROR(MATCH(TRUE(),INDEX(ISBLANK(OFFSET(I47,1,1,1,200)),0,0),0)-1,200)</f>
        <v>0</v>
      </c>
      <c r="J47" s="12"/>
      <c r="K47" s="31"/>
      <c r="L47" s="31"/>
      <c r="M47" s="31" t="n">
        <v>1</v>
      </c>
      <c r="N47" s="30" t="n">
        <f aca="true">IFERROR(MATCH(TRUE(),INDEX(ISBLANK(OFFSET(N47,0,1,1,200)),0,0),0)-1,200)</f>
        <v>1</v>
      </c>
      <c r="O47" s="33" t="n">
        <v>1</v>
      </c>
    </row>
    <row r="48" customFormat="false" ht="12.8" hidden="false" customHeight="false" outlineLevel="0" collapsed="false">
      <c r="C48" s="11"/>
      <c r="D48" s="11"/>
      <c r="E48" s="11"/>
      <c r="G48" s="12" t="s">
        <v>788</v>
      </c>
      <c r="H48" s="11"/>
      <c r="I48" s="11"/>
      <c r="J48" s="12"/>
      <c r="K48" s="11"/>
      <c r="L48" s="11"/>
      <c r="M48" s="11"/>
      <c r="N48" s="11"/>
      <c r="O48" s="11"/>
    </row>
    <row r="49" customFormat="false" ht="12.8" hidden="false" customHeight="false" outlineLevel="0" collapsed="false">
      <c r="C49" s="11"/>
      <c r="D49" s="11"/>
      <c r="E49" s="11"/>
      <c r="G49" s="18" t="n">
        <v>16</v>
      </c>
      <c r="H49" s="11"/>
      <c r="I49" s="11"/>
      <c r="J49" s="12"/>
      <c r="K49" s="11"/>
      <c r="L49" s="11"/>
      <c r="M49" s="11"/>
      <c r="N49" s="11"/>
      <c r="O49" s="11"/>
    </row>
    <row r="50" customFormat="false" ht="27" hidden="false" customHeight="false" outlineLevel="0" collapsed="false">
      <c r="A50" s="28" t="s">
        <v>19</v>
      </c>
      <c r="B50" s="28" t="s">
        <v>792</v>
      </c>
      <c r="C50" s="28" t="s">
        <v>773</v>
      </c>
      <c r="D50" s="28" t="s">
        <v>774</v>
      </c>
      <c r="E50" s="11"/>
      <c r="F50" s="28" t="s">
        <v>775</v>
      </c>
      <c r="G50" s="28" t="s">
        <v>776</v>
      </c>
      <c r="H50" s="11"/>
      <c r="I50" s="28" t="s">
        <v>777</v>
      </c>
      <c r="J50" s="28" t="s">
        <v>778</v>
      </c>
      <c r="K50" s="28" t="s">
        <v>779</v>
      </c>
      <c r="L50" s="28" t="s">
        <v>780</v>
      </c>
      <c r="M50" s="28" t="s">
        <v>782</v>
      </c>
      <c r="N50" s="28" t="s">
        <v>783</v>
      </c>
      <c r="O50" s="28" t="s">
        <v>784</v>
      </c>
    </row>
    <row r="51" customFormat="false" ht="12.8" hidden="false" customHeight="false" outlineLevel="0" collapsed="false">
      <c r="A51" s="29" t="s">
        <v>745</v>
      </c>
      <c r="B51" s="16" t="s">
        <v>127</v>
      </c>
      <c r="C51" s="18" t="n">
        <v>12</v>
      </c>
      <c r="D51" s="18" t="n">
        <v>0</v>
      </c>
      <c r="E51" s="11"/>
      <c r="F51" s="30" t="n">
        <f aca="true">IFERROR(MATCH(TRUE(),INDEX(ISBLANK(OFFSET(F51,1,1,1,200)),0,0),0)-1,200)</f>
        <v>1</v>
      </c>
      <c r="G51" s="12" t="s">
        <v>789</v>
      </c>
      <c r="H51" s="11"/>
      <c r="I51" s="30" t="n">
        <f aca="true">IFERROR(MATCH(TRUE(),INDEX(ISBLANK(OFFSET(I51,1,1,1,200)),0,0),0)-1,200)</f>
        <v>0</v>
      </c>
      <c r="J51" s="12"/>
      <c r="K51" s="31"/>
      <c r="L51" s="31"/>
      <c r="M51" s="31" t="n">
        <v>1</v>
      </c>
      <c r="N51" s="30" t="n">
        <f aca="true">IFERROR(MATCH(TRUE(),INDEX(ISBLANK(OFFSET(N51,0,1,1,200)),0,0),0)-1,200)</f>
        <v>1</v>
      </c>
      <c r="O51" s="33" t="n">
        <v>1</v>
      </c>
    </row>
    <row r="52" customFormat="false" ht="12.8" hidden="false" customHeight="false" outlineLevel="0" collapsed="false">
      <c r="C52" s="11"/>
      <c r="D52" s="11"/>
      <c r="E52" s="11"/>
      <c r="G52" s="12" t="s">
        <v>788</v>
      </c>
      <c r="H52" s="11"/>
      <c r="I52" s="11"/>
      <c r="J52" s="12"/>
      <c r="K52" s="11"/>
      <c r="L52" s="11"/>
      <c r="M52" s="11"/>
      <c r="N52" s="11"/>
      <c r="O52" s="11"/>
    </row>
    <row r="53" customFormat="false" ht="12.8" hidden="false" customHeight="false" outlineLevel="0" collapsed="false">
      <c r="C53" s="11"/>
      <c r="D53" s="11"/>
      <c r="E53" s="11"/>
      <c r="G53" s="18" t="n">
        <v>16</v>
      </c>
      <c r="H53" s="11"/>
      <c r="I53" s="11"/>
      <c r="J53" s="12"/>
      <c r="K53" s="11"/>
      <c r="L53" s="11"/>
      <c r="M53" s="11"/>
      <c r="N53" s="11"/>
      <c r="O53" s="11"/>
    </row>
    <row r="54" customFormat="false" ht="27" hidden="false" customHeight="false" outlineLevel="0" collapsed="false">
      <c r="A54" s="28" t="s">
        <v>19</v>
      </c>
      <c r="B54" s="28" t="s">
        <v>792</v>
      </c>
      <c r="C54" s="28" t="s">
        <v>773</v>
      </c>
      <c r="D54" s="28" t="s">
        <v>774</v>
      </c>
      <c r="E54" s="11"/>
      <c r="F54" s="28" t="s">
        <v>775</v>
      </c>
      <c r="G54" s="28" t="s">
        <v>776</v>
      </c>
      <c r="H54" s="11"/>
      <c r="I54" s="28" t="s">
        <v>777</v>
      </c>
      <c r="J54" s="28" t="s">
        <v>778</v>
      </c>
      <c r="K54" s="28" t="s">
        <v>779</v>
      </c>
      <c r="L54" s="28" t="s">
        <v>780</v>
      </c>
      <c r="M54" s="28" t="s">
        <v>782</v>
      </c>
      <c r="N54" s="28" t="s">
        <v>783</v>
      </c>
      <c r="O54" s="28" t="s">
        <v>784</v>
      </c>
    </row>
    <row r="55" customFormat="false" ht="12.8" hidden="false" customHeight="false" outlineLevel="0" collapsed="false">
      <c r="A55" s="29" t="s">
        <v>745</v>
      </c>
      <c r="B55" s="16" t="s">
        <v>138</v>
      </c>
      <c r="C55" s="18" t="n">
        <v>12</v>
      </c>
      <c r="D55" s="18" t="n">
        <v>0</v>
      </c>
      <c r="E55" s="11"/>
      <c r="F55" s="30" t="n">
        <f aca="true">IFERROR(MATCH(TRUE(),INDEX(ISBLANK(OFFSET(F55,1,1,1,200)),0,0),0)-1,200)</f>
        <v>1</v>
      </c>
      <c r="G55" s="12" t="s">
        <v>789</v>
      </c>
      <c r="H55" s="11"/>
      <c r="I55" s="30" t="n">
        <f aca="true">IFERROR(MATCH(TRUE(),INDEX(ISBLANK(OFFSET(I55,1,1,1,200)),0,0),0)-1,200)</f>
        <v>0</v>
      </c>
      <c r="J55" s="12"/>
      <c r="K55" s="31"/>
      <c r="L55" s="31"/>
      <c r="M55" s="31" t="n">
        <v>1</v>
      </c>
      <c r="N55" s="30" t="n">
        <f aca="true">IFERROR(MATCH(TRUE(),INDEX(ISBLANK(OFFSET(N55,0,1,1,200)),0,0),0)-1,200)</f>
        <v>1</v>
      </c>
      <c r="O55" s="33" t="n">
        <v>1</v>
      </c>
    </row>
    <row r="56" customFormat="false" ht="12.8" hidden="false" customHeight="false" outlineLevel="0" collapsed="false">
      <c r="C56" s="11"/>
      <c r="D56" s="11"/>
      <c r="E56" s="11"/>
      <c r="G56" s="12" t="s">
        <v>788</v>
      </c>
      <c r="H56" s="11"/>
      <c r="I56" s="11"/>
      <c r="J56" s="12"/>
      <c r="K56" s="11"/>
      <c r="L56" s="11"/>
      <c r="M56" s="11"/>
      <c r="N56" s="11"/>
      <c r="O56" s="11"/>
    </row>
    <row r="57" customFormat="false" ht="12.8" hidden="false" customHeight="false" outlineLevel="0" collapsed="false">
      <c r="C57" s="11"/>
      <c r="D57" s="11"/>
      <c r="E57" s="11"/>
      <c r="G57" s="18" t="n">
        <v>12</v>
      </c>
      <c r="H57" s="11"/>
      <c r="I57" s="11"/>
      <c r="J57" s="12"/>
      <c r="K57" s="11"/>
      <c r="L57" s="11"/>
      <c r="M57" s="11"/>
      <c r="N57" s="11"/>
      <c r="O57" s="11"/>
    </row>
    <row r="58" customFormat="false" ht="27" hidden="false" customHeight="false" outlineLevel="0" collapsed="false">
      <c r="A58" s="28" t="s">
        <v>19</v>
      </c>
      <c r="B58" s="28" t="s">
        <v>792</v>
      </c>
      <c r="C58" s="28" t="s">
        <v>773</v>
      </c>
      <c r="D58" s="28" t="s">
        <v>774</v>
      </c>
      <c r="E58" s="11"/>
      <c r="F58" s="28" t="s">
        <v>775</v>
      </c>
      <c r="G58" s="28" t="s">
        <v>776</v>
      </c>
      <c r="H58" s="11"/>
      <c r="I58" s="28" t="s">
        <v>777</v>
      </c>
      <c r="J58" s="28" t="s">
        <v>778</v>
      </c>
      <c r="K58" s="28" t="s">
        <v>779</v>
      </c>
      <c r="L58" s="28" t="s">
        <v>780</v>
      </c>
      <c r="M58" s="28" t="s">
        <v>782</v>
      </c>
      <c r="N58" s="28" t="s">
        <v>783</v>
      </c>
      <c r="O58" s="28" t="s">
        <v>784</v>
      </c>
    </row>
    <row r="59" customFormat="false" ht="12.8" hidden="false" customHeight="false" outlineLevel="0" collapsed="false">
      <c r="A59" s="29" t="s">
        <v>745</v>
      </c>
      <c r="B59" s="16" t="s">
        <v>139</v>
      </c>
      <c r="C59" s="18" t="n">
        <v>12</v>
      </c>
      <c r="D59" s="18" t="n">
        <v>0</v>
      </c>
      <c r="E59" s="11"/>
      <c r="F59" s="30" t="n">
        <f aca="true">IFERROR(MATCH(TRUE(),INDEX(ISBLANK(OFFSET(F59,1,1,1,200)),0,0),0)-1,200)</f>
        <v>1</v>
      </c>
      <c r="G59" s="12" t="s">
        <v>789</v>
      </c>
      <c r="H59" s="11"/>
      <c r="I59" s="30" t="n">
        <f aca="true">IFERROR(MATCH(TRUE(),INDEX(ISBLANK(OFFSET(I59,1,1,1,200)),0,0),0)-1,200)</f>
        <v>0</v>
      </c>
      <c r="J59" s="12"/>
      <c r="K59" s="31"/>
      <c r="L59" s="31"/>
      <c r="M59" s="31" t="n">
        <v>1</v>
      </c>
      <c r="N59" s="30" t="n">
        <f aca="true">IFERROR(MATCH(TRUE(),INDEX(ISBLANK(OFFSET(N59,0,1,1,200)),0,0),0)-1,200)</f>
        <v>1</v>
      </c>
      <c r="O59" s="33" t="n">
        <v>1</v>
      </c>
    </row>
    <row r="60" customFormat="false" ht="12.8" hidden="false" customHeight="false" outlineLevel="0" collapsed="false">
      <c r="C60" s="11"/>
      <c r="D60" s="11"/>
      <c r="E60" s="11"/>
      <c r="G60" s="12" t="s">
        <v>788</v>
      </c>
      <c r="H60" s="11"/>
      <c r="I60" s="11"/>
      <c r="J60" s="12"/>
      <c r="K60" s="11"/>
      <c r="L60" s="11"/>
      <c r="M60" s="11"/>
      <c r="N60" s="11"/>
      <c r="O60" s="11"/>
    </row>
    <row r="61" customFormat="false" ht="12.8" hidden="false" customHeight="false" outlineLevel="0" collapsed="false">
      <c r="C61" s="11"/>
      <c r="D61" s="11"/>
      <c r="E61" s="11"/>
      <c r="G61" s="18" t="n">
        <v>12</v>
      </c>
      <c r="H61" s="11"/>
      <c r="I61" s="11"/>
      <c r="J61" s="12"/>
      <c r="K61" s="11"/>
      <c r="L61" s="11"/>
      <c r="M61" s="11"/>
      <c r="N61" s="11"/>
      <c r="O61" s="11"/>
    </row>
    <row r="62" customFormat="false" ht="27" hidden="false" customHeight="false" outlineLevel="0" collapsed="false">
      <c r="A62" s="28" t="s">
        <v>19</v>
      </c>
      <c r="B62" s="28" t="s">
        <v>792</v>
      </c>
      <c r="C62" s="28" t="s">
        <v>773</v>
      </c>
      <c r="D62" s="28" t="s">
        <v>774</v>
      </c>
      <c r="E62" s="11"/>
      <c r="F62" s="28" t="s">
        <v>775</v>
      </c>
      <c r="G62" s="28" t="s">
        <v>776</v>
      </c>
      <c r="H62" s="11"/>
      <c r="I62" s="28" t="s">
        <v>777</v>
      </c>
      <c r="J62" s="28" t="s">
        <v>778</v>
      </c>
      <c r="K62" s="28" t="s">
        <v>779</v>
      </c>
      <c r="L62" s="28" t="s">
        <v>780</v>
      </c>
      <c r="M62" s="28" t="s">
        <v>782</v>
      </c>
      <c r="N62" s="28" t="s">
        <v>783</v>
      </c>
      <c r="O62" s="28" t="s">
        <v>784</v>
      </c>
    </row>
    <row r="63" customFormat="false" ht="12.8" hidden="false" customHeight="false" outlineLevel="0" collapsed="false">
      <c r="A63" s="29" t="s">
        <v>745</v>
      </c>
      <c r="B63" s="16" t="s">
        <v>150</v>
      </c>
      <c r="C63" s="18" t="n">
        <v>12</v>
      </c>
      <c r="D63" s="18" t="n">
        <v>0</v>
      </c>
      <c r="E63" s="11"/>
      <c r="F63" s="30" t="n">
        <f aca="true">IFERROR(MATCH(TRUE(),INDEX(ISBLANK(OFFSET(F63,1,1,1,200)),0,0),0)-1,200)</f>
        <v>1</v>
      </c>
      <c r="G63" s="12" t="s">
        <v>789</v>
      </c>
      <c r="H63" s="11"/>
      <c r="I63" s="30" t="n">
        <f aca="true">IFERROR(MATCH(TRUE(),INDEX(ISBLANK(OFFSET(I63,1,1,1,200)),0,0),0)-1,200)</f>
        <v>0</v>
      </c>
      <c r="J63" s="12"/>
      <c r="K63" s="31"/>
      <c r="L63" s="31"/>
      <c r="M63" s="31" t="n">
        <v>1</v>
      </c>
      <c r="N63" s="30" t="n">
        <f aca="true">IFERROR(MATCH(TRUE(),INDEX(ISBLANK(OFFSET(N63,0,1,1,200)),0,0),0)-1,200)</f>
        <v>1</v>
      </c>
      <c r="O63" s="33" t="n">
        <v>1</v>
      </c>
    </row>
    <row r="64" customFormat="false" ht="12.8" hidden="false" customHeight="false" outlineLevel="0" collapsed="false">
      <c r="C64" s="11"/>
      <c r="D64" s="11"/>
      <c r="E64" s="11"/>
      <c r="G64" s="12" t="s">
        <v>788</v>
      </c>
      <c r="H64" s="11"/>
      <c r="I64" s="11"/>
      <c r="J64" s="12"/>
      <c r="K64" s="11"/>
      <c r="L64" s="11"/>
      <c r="M64" s="11"/>
      <c r="N64" s="11"/>
      <c r="O64" s="11"/>
    </row>
    <row r="65" customFormat="false" ht="12.8" hidden="false" customHeight="false" outlineLevel="0" collapsed="false">
      <c r="C65" s="11"/>
      <c r="D65" s="11"/>
      <c r="E65" s="11"/>
      <c r="G65" s="18" t="n">
        <v>12</v>
      </c>
      <c r="H65" s="11"/>
      <c r="I65" s="11"/>
      <c r="J65" s="12"/>
      <c r="K65" s="11"/>
      <c r="L65" s="11"/>
      <c r="M65" s="11"/>
      <c r="N65" s="11"/>
      <c r="O65" s="11"/>
    </row>
    <row r="66" customFormat="false" ht="27" hidden="false" customHeight="false" outlineLevel="0" collapsed="false">
      <c r="A66" s="28" t="s">
        <v>19</v>
      </c>
      <c r="B66" s="28" t="s">
        <v>792</v>
      </c>
      <c r="C66" s="28" t="s">
        <v>773</v>
      </c>
      <c r="D66" s="28" t="s">
        <v>774</v>
      </c>
      <c r="E66" s="11"/>
      <c r="F66" s="28" t="s">
        <v>775</v>
      </c>
      <c r="G66" s="28" t="s">
        <v>776</v>
      </c>
      <c r="H66" s="11"/>
      <c r="I66" s="28" t="s">
        <v>777</v>
      </c>
      <c r="J66" s="28" t="s">
        <v>778</v>
      </c>
      <c r="K66" s="28" t="s">
        <v>779</v>
      </c>
      <c r="L66" s="28" t="s">
        <v>780</v>
      </c>
      <c r="M66" s="28" t="s">
        <v>782</v>
      </c>
      <c r="N66" s="28" t="s">
        <v>783</v>
      </c>
      <c r="O66" s="28" t="s">
        <v>784</v>
      </c>
    </row>
    <row r="67" customFormat="false" ht="12.8" hidden="false" customHeight="false" outlineLevel="0" collapsed="false">
      <c r="A67" s="29" t="s">
        <v>745</v>
      </c>
      <c r="B67" s="16" t="s">
        <v>151</v>
      </c>
      <c r="C67" s="18" t="n">
        <v>12</v>
      </c>
      <c r="D67" s="18" t="n">
        <v>0</v>
      </c>
      <c r="E67" s="11"/>
      <c r="F67" s="30" t="n">
        <f aca="true">IFERROR(MATCH(TRUE(),INDEX(ISBLANK(OFFSET(F67,1,1,1,200)),0,0),0)-1,200)</f>
        <v>1</v>
      </c>
      <c r="G67" s="12" t="s">
        <v>789</v>
      </c>
      <c r="H67" s="11"/>
      <c r="I67" s="30" t="n">
        <f aca="true">IFERROR(MATCH(TRUE(),INDEX(ISBLANK(OFFSET(I67,1,1,1,200)),0,0),0)-1,200)</f>
        <v>0</v>
      </c>
      <c r="J67" s="12"/>
      <c r="K67" s="31"/>
      <c r="L67" s="31"/>
      <c r="M67" s="31" t="n">
        <v>1</v>
      </c>
      <c r="N67" s="30" t="n">
        <f aca="true">IFERROR(MATCH(TRUE(),INDEX(ISBLANK(OFFSET(N67,0,1,1,200)),0,0),0)-1,200)</f>
        <v>1</v>
      </c>
      <c r="O67" s="33" t="n">
        <v>1</v>
      </c>
    </row>
    <row r="68" customFormat="false" ht="12.8" hidden="false" customHeight="false" outlineLevel="0" collapsed="false">
      <c r="C68" s="11"/>
      <c r="D68" s="11"/>
      <c r="E68" s="11"/>
      <c r="G68" s="12" t="s">
        <v>788</v>
      </c>
      <c r="H68" s="11"/>
      <c r="I68" s="11"/>
      <c r="J68" s="12"/>
      <c r="K68" s="11"/>
      <c r="L68" s="11"/>
      <c r="M68" s="11"/>
      <c r="N68" s="11"/>
      <c r="O68" s="11"/>
    </row>
    <row r="69" customFormat="false" ht="12.8" hidden="false" customHeight="false" outlineLevel="0" collapsed="false">
      <c r="C69" s="11"/>
      <c r="D69" s="11"/>
      <c r="E69" s="11"/>
      <c r="G69" s="18" t="n">
        <v>12</v>
      </c>
      <c r="H69" s="11"/>
      <c r="I69" s="11"/>
      <c r="J69" s="12"/>
      <c r="K69" s="11"/>
      <c r="L69" s="11"/>
      <c r="M69" s="11"/>
      <c r="N69" s="11"/>
      <c r="O69" s="11"/>
    </row>
    <row r="70" customFormat="false" ht="27" hidden="false" customHeight="false" outlineLevel="0" collapsed="false">
      <c r="A70" s="28" t="s">
        <v>19</v>
      </c>
      <c r="B70" s="28" t="s">
        <v>792</v>
      </c>
      <c r="C70" s="28" t="s">
        <v>773</v>
      </c>
      <c r="D70" s="28" t="s">
        <v>774</v>
      </c>
      <c r="E70" s="11"/>
      <c r="F70" s="28" t="s">
        <v>775</v>
      </c>
      <c r="G70" s="28" t="s">
        <v>776</v>
      </c>
      <c r="H70" s="11"/>
      <c r="I70" s="28" t="s">
        <v>777</v>
      </c>
      <c r="J70" s="28" t="s">
        <v>778</v>
      </c>
      <c r="K70" s="28" t="s">
        <v>779</v>
      </c>
      <c r="L70" s="28" t="s">
        <v>780</v>
      </c>
      <c r="M70" s="28" t="s">
        <v>782</v>
      </c>
      <c r="N70" s="28" t="s">
        <v>783</v>
      </c>
      <c r="O70" s="28" t="s">
        <v>784</v>
      </c>
    </row>
    <row r="71" customFormat="false" ht="12.8" hidden="false" customHeight="false" outlineLevel="0" collapsed="false">
      <c r="A71" s="29" t="s">
        <v>745</v>
      </c>
      <c r="B71" s="16" t="s">
        <v>162</v>
      </c>
      <c r="C71" s="18" t="n">
        <v>12</v>
      </c>
      <c r="D71" s="18" t="n">
        <v>0</v>
      </c>
      <c r="E71" s="11"/>
      <c r="F71" s="30" t="n">
        <f aca="true">IFERROR(MATCH(TRUE(),INDEX(ISBLANK(OFFSET(F71,1,1,1,200)),0,0),0)-1,200)</f>
        <v>1</v>
      </c>
      <c r="G71" s="12" t="s">
        <v>789</v>
      </c>
      <c r="H71" s="11"/>
      <c r="I71" s="30" t="n">
        <f aca="true">IFERROR(MATCH(TRUE(),INDEX(ISBLANK(OFFSET(I71,1,1,1,200)),0,0),0)-1,200)</f>
        <v>0</v>
      </c>
      <c r="J71" s="12"/>
      <c r="K71" s="31"/>
      <c r="L71" s="31"/>
      <c r="M71" s="31" t="n">
        <v>1</v>
      </c>
      <c r="N71" s="30" t="n">
        <f aca="true">IFERROR(MATCH(TRUE(),INDEX(ISBLANK(OFFSET(N71,0,1,1,200)),0,0),0)-1,200)</f>
        <v>1</v>
      </c>
      <c r="O71" s="33" t="n">
        <v>1</v>
      </c>
    </row>
    <row r="72" customFormat="false" ht="12.8" hidden="false" customHeight="false" outlineLevel="0" collapsed="false">
      <c r="C72" s="11"/>
      <c r="D72" s="11"/>
      <c r="E72" s="11"/>
      <c r="G72" s="12" t="s">
        <v>788</v>
      </c>
      <c r="H72" s="11"/>
      <c r="I72" s="11"/>
      <c r="J72" s="12"/>
      <c r="K72" s="11"/>
      <c r="L72" s="11"/>
      <c r="M72" s="11"/>
      <c r="N72" s="11"/>
      <c r="O72" s="11"/>
    </row>
    <row r="73" customFormat="false" ht="12.8" hidden="false" customHeight="false" outlineLevel="0" collapsed="false">
      <c r="C73" s="11"/>
      <c r="D73" s="11"/>
      <c r="E73" s="11"/>
      <c r="G73" s="18" t="n">
        <v>12</v>
      </c>
      <c r="H73" s="11"/>
      <c r="I73" s="11"/>
      <c r="J73" s="12"/>
      <c r="K73" s="11"/>
      <c r="L73" s="11"/>
      <c r="M73" s="11"/>
      <c r="N73" s="11"/>
      <c r="O73" s="11"/>
    </row>
    <row r="74" customFormat="false" ht="27" hidden="false" customHeight="false" outlineLevel="0" collapsed="false">
      <c r="A74" s="28" t="s">
        <v>19</v>
      </c>
      <c r="B74" s="28" t="s">
        <v>792</v>
      </c>
      <c r="C74" s="28" t="s">
        <v>773</v>
      </c>
      <c r="D74" s="28" t="s">
        <v>774</v>
      </c>
      <c r="E74" s="11"/>
      <c r="F74" s="28" t="s">
        <v>775</v>
      </c>
      <c r="G74" s="28" t="s">
        <v>776</v>
      </c>
      <c r="H74" s="11"/>
      <c r="I74" s="28" t="s">
        <v>777</v>
      </c>
      <c r="J74" s="28" t="s">
        <v>778</v>
      </c>
      <c r="K74" s="28" t="s">
        <v>779</v>
      </c>
      <c r="L74" s="28" t="s">
        <v>780</v>
      </c>
      <c r="M74" s="28" t="s">
        <v>782</v>
      </c>
      <c r="N74" s="28" t="s">
        <v>783</v>
      </c>
      <c r="O74" s="28" t="s">
        <v>784</v>
      </c>
    </row>
    <row r="75" customFormat="false" ht="12.8" hidden="false" customHeight="false" outlineLevel="0" collapsed="false">
      <c r="A75" s="29" t="s">
        <v>745</v>
      </c>
      <c r="B75" s="16" t="s">
        <v>163</v>
      </c>
      <c r="C75" s="18" t="n">
        <v>12</v>
      </c>
      <c r="D75" s="18" t="n">
        <v>0</v>
      </c>
      <c r="E75" s="11"/>
      <c r="F75" s="30" t="n">
        <f aca="true">IFERROR(MATCH(TRUE(),INDEX(ISBLANK(OFFSET(F75,1,1,1,200)),0,0),0)-1,200)</f>
        <v>1</v>
      </c>
      <c r="G75" s="12" t="s">
        <v>789</v>
      </c>
      <c r="H75" s="11"/>
      <c r="I75" s="30" t="n">
        <f aca="true">IFERROR(MATCH(TRUE(),INDEX(ISBLANK(OFFSET(I75,1,1,1,200)),0,0),0)-1,200)</f>
        <v>0</v>
      </c>
      <c r="J75" s="12"/>
      <c r="K75" s="31"/>
      <c r="L75" s="31"/>
      <c r="M75" s="31" t="n">
        <v>1</v>
      </c>
      <c r="N75" s="30" t="n">
        <f aca="true">IFERROR(MATCH(TRUE(),INDEX(ISBLANK(OFFSET(N75,0,1,1,200)),0,0),0)-1,200)</f>
        <v>1</v>
      </c>
      <c r="O75" s="33" t="n">
        <v>1</v>
      </c>
    </row>
    <row r="76" customFormat="false" ht="12.8" hidden="false" customHeight="false" outlineLevel="0" collapsed="false">
      <c r="C76" s="11"/>
      <c r="D76" s="11"/>
      <c r="E76" s="11"/>
      <c r="G76" s="12" t="s">
        <v>788</v>
      </c>
      <c r="H76" s="11"/>
      <c r="I76" s="11"/>
      <c r="J76" s="12"/>
      <c r="K76" s="11"/>
      <c r="L76" s="11"/>
      <c r="M76" s="11"/>
      <c r="N76" s="11"/>
      <c r="O76" s="11"/>
    </row>
    <row r="77" customFormat="false" ht="12.8" hidden="false" customHeight="false" outlineLevel="0" collapsed="false">
      <c r="C77" s="11"/>
      <c r="D77" s="11"/>
      <c r="E77" s="11"/>
      <c r="G77" s="18" t="n">
        <v>12</v>
      </c>
      <c r="H77" s="11"/>
      <c r="I77" s="11"/>
      <c r="J77" s="12"/>
      <c r="K77" s="11"/>
      <c r="L77" s="11"/>
      <c r="M77" s="11"/>
      <c r="N77" s="11"/>
      <c r="O77" s="11"/>
    </row>
    <row r="78" customFormat="false" ht="27" hidden="false" customHeight="false" outlineLevel="0" collapsed="false">
      <c r="A78" s="28" t="s">
        <v>19</v>
      </c>
      <c r="B78" s="28" t="s">
        <v>792</v>
      </c>
      <c r="C78" s="28" t="s">
        <v>773</v>
      </c>
      <c r="D78" s="28" t="s">
        <v>774</v>
      </c>
      <c r="E78" s="11"/>
      <c r="F78" s="28" t="s">
        <v>775</v>
      </c>
      <c r="G78" s="28" t="s">
        <v>776</v>
      </c>
      <c r="H78" s="11"/>
      <c r="I78" s="28" t="s">
        <v>777</v>
      </c>
      <c r="J78" s="28" t="s">
        <v>778</v>
      </c>
      <c r="K78" s="28" t="s">
        <v>779</v>
      </c>
      <c r="L78" s="28" t="s">
        <v>780</v>
      </c>
      <c r="M78" s="28" t="s">
        <v>782</v>
      </c>
      <c r="N78" s="28" t="s">
        <v>783</v>
      </c>
      <c r="O78" s="28" t="s">
        <v>784</v>
      </c>
    </row>
    <row r="79" customFormat="false" ht="12.8" hidden="false" customHeight="false" outlineLevel="0" collapsed="false">
      <c r="A79" s="29" t="s">
        <v>745</v>
      </c>
      <c r="B79" s="16" t="s">
        <v>174</v>
      </c>
      <c r="C79" s="18" t="n">
        <v>12</v>
      </c>
      <c r="D79" s="18" t="n">
        <v>0</v>
      </c>
      <c r="E79" s="11"/>
      <c r="F79" s="30" t="n">
        <f aca="true">IFERROR(MATCH(TRUE(),INDEX(ISBLANK(OFFSET(F79,1,1,1,200)),0,0),0)-1,200)</f>
        <v>1</v>
      </c>
      <c r="G79" s="12" t="s">
        <v>789</v>
      </c>
      <c r="H79" s="11"/>
      <c r="I79" s="30" t="n">
        <f aca="true">IFERROR(MATCH(TRUE(),INDEX(ISBLANK(OFFSET(I79,1,1,1,200)),0,0),0)-1,200)</f>
        <v>0</v>
      </c>
      <c r="J79" s="12"/>
      <c r="K79" s="31"/>
      <c r="L79" s="31"/>
      <c r="M79" s="31" t="n">
        <v>1</v>
      </c>
      <c r="N79" s="30" t="n">
        <f aca="true">IFERROR(MATCH(TRUE(),INDEX(ISBLANK(OFFSET(N79,0,1,1,200)),0,0),0)-1,200)</f>
        <v>1</v>
      </c>
      <c r="O79" s="33" t="n">
        <v>1</v>
      </c>
    </row>
    <row r="80" customFormat="false" ht="12.8" hidden="false" customHeight="false" outlineLevel="0" collapsed="false">
      <c r="C80" s="11"/>
      <c r="D80" s="11"/>
      <c r="E80" s="11"/>
      <c r="G80" s="12" t="s">
        <v>788</v>
      </c>
      <c r="H80" s="11"/>
      <c r="I80" s="11"/>
      <c r="J80" s="12"/>
      <c r="K80" s="11"/>
      <c r="L80" s="11"/>
      <c r="M80" s="11"/>
      <c r="N80" s="11"/>
      <c r="O80" s="11"/>
    </row>
    <row r="81" customFormat="false" ht="12.8" hidden="false" customHeight="false" outlineLevel="0" collapsed="false">
      <c r="C81" s="11"/>
      <c r="D81" s="11"/>
      <c r="E81" s="11"/>
      <c r="G81" s="18" t="n">
        <v>12</v>
      </c>
      <c r="H81" s="11"/>
      <c r="I81" s="11"/>
      <c r="J81" s="12"/>
      <c r="K81" s="11"/>
      <c r="L81" s="11"/>
      <c r="M81" s="11"/>
      <c r="N81" s="11"/>
      <c r="O81" s="11"/>
    </row>
    <row r="82" customFormat="false" ht="27" hidden="false" customHeight="false" outlineLevel="0" collapsed="false">
      <c r="A82" s="28" t="s">
        <v>19</v>
      </c>
      <c r="B82" s="28" t="s">
        <v>792</v>
      </c>
      <c r="C82" s="28" t="s">
        <v>773</v>
      </c>
      <c r="D82" s="28" t="s">
        <v>774</v>
      </c>
      <c r="E82" s="11"/>
      <c r="F82" s="28" t="s">
        <v>775</v>
      </c>
      <c r="G82" s="28" t="s">
        <v>776</v>
      </c>
      <c r="H82" s="11"/>
      <c r="I82" s="28" t="s">
        <v>777</v>
      </c>
      <c r="J82" s="28" t="s">
        <v>778</v>
      </c>
      <c r="K82" s="28" t="s">
        <v>779</v>
      </c>
      <c r="L82" s="28" t="s">
        <v>780</v>
      </c>
      <c r="M82" s="28" t="s">
        <v>782</v>
      </c>
      <c r="N82" s="28" t="s">
        <v>783</v>
      </c>
      <c r="O82" s="28" t="s">
        <v>784</v>
      </c>
    </row>
    <row r="83" customFormat="false" ht="12.8" hidden="false" customHeight="false" outlineLevel="0" collapsed="false">
      <c r="A83" s="29" t="s">
        <v>745</v>
      </c>
      <c r="B83" s="16" t="s">
        <v>175</v>
      </c>
      <c r="C83" s="18" t="n">
        <v>12</v>
      </c>
      <c r="D83" s="18" t="n">
        <v>0</v>
      </c>
      <c r="E83" s="11"/>
      <c r="F83" s="30" t="n">
        <f aca="true">IFERROR(MATCH(TRUE(),INDEX(ISBLANK(OFFSET(F83,1,1,1,200)),0,0),0)-1,200)</f>
        <v>1</v>
      </c>
      <c r="G83" s="12" t="s">
        <v>789</v>
      </c>
      <c r="H83" s="11"/>
      <c r="I83" s="30" t="n">
        <f aca="true">IFERROR(MATCH(TRUE(),INDEX(ISBLANK(OFFSET(I83,1,1,1,200)),0,0),0)-1,200)</f>
        <v>0</v>
      </c>
      <c r="J83" s="12"/>
      <c r="K83" s="31"/>
      <c r="L83" s="31"/>
      <c r="M83" s="31" t="n">
        <v>1</v>
      </c>
      <c r="N83" s="30" t="n">
        <f aca="true">IFERROR(MATCH(TRUE(),INDEX(ISBLANK(OFFSET(N83,0,1,1,200)),0,0),0)-1,200)</f>
        <v>1</v>
      </c>
      <c r="O83" s="33" t="n">
        <v>1</v>
      </c>
    </row>
    <row r="84" customFormat="false" ht="12.8" hidden="false" customHeight="false" outlineLevel="0" collapsed="false">
      <c r="C84" s="11"/>
      <c r="D84" s="11"/>
      <c r="E84" s="11"/>
      <c r="G84" s="12" t="s">
        <v>788</v>
      </c>
      <c r="H84" s="11"/>
      <c r="I84" s="11"/>
      <c r="J84" s="12"/>
      <c r="K84" s="11"/>
      <c r="L84" s="11"/>
      <c r="M84" s="11"/>
      <c r="N84" s="11"/>
      <c r="O84" s="11"/>
    </row>
    <row r="85" customFormat="false" ht="12.8" hidden="false" customHeight="false" outlineLevel="0" collapsed="false">
      <c r="C85" s="11"/>
      <c r="D85" s="11"/>
      <c r="E85" s="11"/>
      <c r="G85" s="18" t="n">
        <v>12</v>
      </c>
      <c r="H85" s="11"/>
      <c r="I85" s="11"/>
      <c r="J85" s="12"/>
      <c r="K85" s="11"/>
      <c r="L85" s="11"/>
      <c r="M85" s="11"/>
      <c r="N85" s="11"/>
      <c r="O85" s="11"/>
    </row>
    <row r="86" customFormat="false" ht="27" hidden="false" customHeight="false" outlineLevel="0" collapsed="false">
      <c r="A86" s="28" t="s">
        <v>19</v>
      </c>
      <c r="B86" s="28" t="s">
        <v>792</v>
      </c>
      <c r="C86" s="28" t="s">
        <v>773</v>
      </c>
      <c r="D86" s="28" t="s">
        <v>774</v>
      </c>
      <c r="E86" s="11"/>
      <c r="F86" s="28" t="s">
        <v>775</v>
      </c>
      <c r="G86" s="28" t="s">
        <v>776</v>
      </c>
      <c r="H86" s="11"/>
      <c r="I86" s="28" t="s">
        <v>777</v>
      </c>
      <c r="J86" s="28" t="s">
        <v>778</v>
      </c>
      <c r="K86" s="28" t="s">
        <v>779</v>
      </c>
      <c r="L86" s="28" t="s">
        <v>780</v>
      </c>
      <c r="M86" s="28" t="s">
        <v>782</v>
      </c>
      <c r="N86" s="28" t="s">
        <v>783</v>
      </c>
      <c r="O86" s="28" t="s">
        <v>784</v>
      </c>
    </row>
    <row r="87" customFormat="false" ht="12.8" hidden="false" customHeight="false" outlineLevel="0" collapsed="false">
      <c r="A87" s="29" t="s">
        <v>745</v>
      </c>
      <c r="B87" s="16" t="s">
        <v>186</v>
      </c>
      <c r="C87" s="18" t="n">
        <v>12</v>
      </c>
      <c r="D87" s="18" t="n">
        <v>0</v>
      </c>
      <c r="E87" s="11"/>
      <c r="F87" s="30" t="n">
        <f aca="true">IFERROR(MATCH(TRUE(),INDEX(ISBLANK(OFFSET(F87,1,1,1,200)),0,0),0)-1,200)</f>
        <v>1</v>
      </c>
      <c r="G87" s="12" t="s">
        <v>789</v>
      </c>
      <c r="H87" s="11"/>
      <c r="I87" s="30" t="n">
        <f aca="true">IFERROR(MATCH(TRUE(),INDEX(ISBLANK(OFFSET(I87,1,1,1,200)),0,0),0)-1,200)</f>
        <v>0</v>
      </c>
      <c r="J87" s="12"/>
      <c r="K87" s="31"/>
      <c r="L87" s="31"/>
      <c r="M87" s="31" t="n">
        <v>1</v>
      </c>
      <c r="N87" s="30" t="n">
        <f aca="true">IFERROR(MATCH(TRUE(),INDEX(ISBLANK(OFFSET(N87,0,1,1,200)),0,0),0)-1,200)</f>
        <v>1</v>
      </c>
      <c r="O87" s="33" t="n">
        <v>1</v>
      </c>
    </row>
    <row r="88" customFormat="false" ht="12.8" hidden="false" customHeight="false" outlineLevel="0" collapsed="false">
      <c r="C88" s="11"/>
      <c r="D88" s="11"/>
      <c r="E88" s="11"/>
      <c r="G88" s="12" t="s">
        <v>788</v>
      </c>
      <c r="H88" s="11"/>
      <c r="I88" s="11"/>
      <c r="J88" s="12"/>
      <c r="K88" s="11"/>
      <c r="L88" s="11"/>
      <c r="M88" s="11"/>
      <c r="N88" s="11"/>
      <c r="O88" s="11"/>
    </row>
    <row r="89" customFormat="false" ht="12.8" hidden="false" customHeight="false" outlineLevel="0" collapsed="false">
      <c r="C89" s="11"/>
      <c r="D89" s="11"/>
      <c r="E89" s="11"/>
      <c r="G89" s="18" t="n">
        <v>16</v>
      </c>
      <c r="H89" s="11"/>
      <c r="I89" s="11"/>
      <c r="J89" s="12"/>
      <c r="K89" s="11"/>
      <c r="L89" s="11"/>
      <c r="M89" s="11"/>
      <c r="N89" s="11"/>
      <c r="O89" s="11"/>
    </row>
    <row r="90" customFormat="false" ht="27" hidden="false" customHeight="false" outlineLevel="0" collapsed="false">
      <c r="A90" s="28" t="s">
        <v>19</v>
      </c>
      <c r="B90" s="28" t="s">
        <v>792</v>
      </c>
      <c r="C90" s="28" t="s">
        <v>773</v>
      </c>
      <c r="D90" s="28" t="s">
        <v>774</v>
      </c>
      <c r="E90" s="11"/>
      <c r="F90" s="28" t="s">
        <v>775</v>
      </c>
      <c r="G90" s="28" t="s">
        <v>776</v>
      </c>
      <c r="H90" s="11"/>
      <c r="I90" s="28" t="s">
        <v>777</v>
      </c>
      <c r="J90" s="28" t="s">
        <v>778</v>
      </c>
      <c r="K90" s="28" t="s">
        <v>779</v>
      </c>
      <c r="L90" s="28" t="s">
        <v>780</v>
      </c>
      <c r="M90" s="28" t="s">
        <v>782</v>
      </c>
      <c r="N90" s="28" t="s">
        <v>783</v>
      </c>
      <c r="O90" s="28" t="s">
        <v>784</v>
      </c>
    </row>
    <row r="91" customFormat="false" ht="12.8" hidden="false" customHeight="false" outlineLevel="0" collapsed="false">
      <c r="A91" s="29" t="s">
        <v>745</v>
      </c>
      <c r="B91" s="16" t="s">
        <v>187</v>
      </c>
      <c r="C91" s="18" t="n">
        <v>12</v>
      </c>
      <c r="D91" s="18" t="n">
        <v>0</v>
      </c>
      <c r="E91" s="11"/>
      <c r="F91" s="30" t="n">
        <f aca="true">IFERROR(MATCH(TRUE(),INDEX(ISBLANK(OFFSET(F91,1,1,1,200)),0,0),0)-1,200)</f>
        <v>1</v>
      </c>
      <c r="G91" s="12" t="s">
        <v>789</v>
      </c>
      <c r="H91" s="11"/>
      <c r="I91" s="30" t="n">
        <f aca="true">IFERROR(MATCH(TRUE(),INDEX(ISBLANK(OFFSET(I91,1,1,1,200)),0,0),0)-1,200)</f>
        <v>0</v>
      </c>
      <c r="J91" s="12"/>
      <c r="K91" s="31"/>
      <c r="L91" s="31"/>
      <c r="M91" s="31" t="n">
        <v>1</v>
      </c>
      <c r="N91" s="30" t="n">
        <f aca="true">IFERROR(MATCH(TRUE(),INDEX(ISBLANK(OFFSET(N91,0,1,1,200)),0,0),0)-1,200)</f>
        <v>1</v>
      </c>
      <c r="O91" s="33" t="n">
        <v>1</v>
      </c>
    </row>
    <row r="92" customFormat="false" ht="12.8" hidden="false" customHeight="false" outlineLevel="0" collapsed="false">
      <c r="C92" s="11"/>
      <c r="D92" s="11"/>
      <c r="E92" s="11"/>
      <c r="G92" s="12" t="s">
        <v>788</v>
      </c>
      <c r="H92" s="11"/>
      <c r="I92" s="11"/>
      <c r="J92" s="12"/>
      <c r="K92" s="11"/>
      <c r="L92" s="11"/>
      <c r="M92" s="11"/>
      <c r="N92" s="11"/>
      <c r="O92" s="11"/>
    </row>
    <row r="93" customFormat="false" ht="12.8" hidden="false" customHeight="false" outlineLevel="0" collapsed="false">
      <c r="C93" s="11"/>
      <c r="D93" s="11"/>
      <c r="E93" s="11"/>
      <c r="G93" s="18" t="n">
        <v>16</v>
      </c>
      <c r="H93" s="11"/>
      <c r="I93" s="11"/>
      <c r="J93" s="12"/>
      <c r="K93" s="11"/>
      <c r="L93" s="11"/>
      <c r="M93" s="11"/>
      <c r="N93" s="11"/>
      <c r="O93" s="11"/>
    </row>
    <row r="94" customFormat="false" ht="27" hidden="false" customHeight="false" outlineLevel="0" collapsed="false">
      <c r="A94" s="28" t="s">
        <v>19</v>
      </c>
      <c r="B94" s="28" t="s">
        <v>792</v>
      </c>
      <c r="C94" s="28" t="s">
        <v>773</v>
      </c>
      <c r="D94" s="28" t="s">
        <v>774</v>
      </c>
      <c r="E94" s="11"/>
      <c r="F94" s="28" t="s">
        <v>775</v>
      </c>
      <c r="G94" s="28" t="s">
        <v>776</v>
      </c>
      <c r="H94" s="11"/>
      <c r="I94" s="28" t="s">
        <v>777</v>
      </c>
      <c r="J94" s="28" t="s">
        <v>778</v>
      </c>
      <c r="K94" s="28" t="s">
        <v>779</v>
      </c>
      <c r="L94" s="28" t="s">
        <v>780</v>
      </c>
      <c r="M94" s="28" t="s">
        <v>782</v>
      </c>
      <c r="N94" s="28" t="s">
        <v>783</v>
      </c>
      <c r="O94" s="28" t="s">
        <v>784</v>
      </c>
    </row>
    <row r="95" customFormat="false" ht="12.8" hidden="false" customHeight="false" outlineLevel="0" collapsed="false">
      <c r="A95" s="29" t="s">
        <v>745</v>
      </c>
      <c r="B95" s="16" t="s">
        <v>198</v>
      </c>
      <c r="C95" s="18" t="n">
        <v>12</v>
      </c>
      <c r="D95" s="18" t="n">
        <v>0</v>
      </c>
      <c r="E95" s="11"/>
      <c r="F95" s="30" t="n">
        <f aca="true">IFERROR(MATCH(TRUE(),INDEX(ISBLANK(OFFSET(F95,1,1,1,200)),0,0),0)-1,200)</f>
        <v>1</v>
      </c>
      <c r="G95" s="12" t="s">
        <v>789</v>
      </c>
      <c r="H95" s="11"/>
      <c r="I95" s="30" t="n">
        <f aca="true">IFERROR(MATCH(TRUE(),INDEX(ISBLANK(OFFSET(I95,1,1,1,200)),0,0),0)-1,200)</f>
        <v>0</v>
      </c>
      <c r="J95" s="12"/>
      <c r="K95" s="31"/>
      <c r="L95" s="31"/>
      <c r="M95" s="31" t="n">
        <v>1</v>
      </c>
      <c r="N95" s="30" t="n">
        <f aca="true">IFERROR(MATCH(TRUE(),INDEX(ISBLANK(OFFSET(N95,0,1,1,200)),0,0),0)-1,200)</f>
        <v>1</v>
      </c>
      <c r="O95" s="33" t="n">
        <v>1</v>
      </c>
    </row>
    <row r="96" customFormat="false" ht="12.8" hidden="false" customHeight="false" outlineLevel="0" collapsed="false">
      <c r="C96" s="11"/>
      <c r="D96" s="11"/>
      <c r="E96" s="11"/>
      <c r="G96" s="12" t="s">
        <v>788</v>
      </c>
      <c r="H96" s="11"/>
      <c r="I96" s="11"/>
      <c r="J96" s="12"/>
      <c r="K96" s="11"/>
      <c r="L96" s="11"/>
      <c r="M96" s="11"/>
      <c r="N96" s="11"/>
      <c r="O96" s="11"/>
    </row>
    <row r="97" customFormat="false" ht="12.8" hidden="false" customHeight="false" outlineLevel="0" collapsed="false">
      <c r="C97" s="11"/>
      <c r="D97" s="11"/>
      <c r="E97" s="11"/>
      <c r="G97" s="18" t="n">
        <v>12</v>
      </c>
      <c r="H97" s="11"/>
      <c r="I97" s="11"/>
      <c r="J97" s="12"/>
      <c r="K97" s="11"/>
      <c r="L97" s="11"/>
      <c r="M97" s="11"/>
      <c r="N97" s="11"/>
      <c r="O97" s="11"/>
    </row>
    <row r="98" customFormat="false" ht="27" hidden="false" customHeight="false" outlineLevel="0" collapsed="false">
      <c r="A98" s="28" t="s">
        <v>19</v>
      </c>
      <c r="B98" s="28" t="s">
        <v>792</v>
      </c>
      <c r="C98" s="28" t="s">
        <v>773</v>
      </c>
      <c r="D98" s="28" t="s">
        <v>774</v>
      </c>
      <c r="E98" s="11"/>
      <c r="F98" s="28" t="s">
        <v>775</v>
      </c>
      <c r="G98" s="28" t="s">
        <v>776</v>
      </c>
      <c r="H98" s="11"/>
      <c r="I98" s="28" t="s">
        <v>777</v>
      </c>
      <c r="J98" s="28" t="s">
        <v>778</v>
      </c>
      <c r="K98" s="28" t="s">
        <v>779</v>
      </c>
      <c r="L98" s="28" t="s">
        <v>780</v>
      </c>
      <c r="M98" s="28" t="s">
        <v>782</v>
      </c>
      <c r="N98" s="28" t="s">
        <v>783</v>
      </c>
      <c r="O98" s="28" t="s">
        <v>784</v>
      </c>
    </row>
    <row r="99" customFormat="false" ht="12.8" hidden="false" customHeight="false" outlineLevel="0" collapsed="false">
      <c r="A99" s="29" t="s">
        <v>745</v>
      </c>
      <c r="B99" s="16" t="s">
        <v>199</v>
      </c>
      <c r="C99" s="18" t="n">
        <v>12</v>
      </c>
      <c r="D99" s="18" t="n">
        <v>0</v>
      </c>
      <c r="E99" s="11"/>
      <c r="F99" s="30" t="n">
        <f aca="true">IFERROR(MATCH(TRUE(),INDEX(ISBLANK(OFFSET(F99,1,1,1,200)),0,0),0)-1,200)</f>
        <v>1</v>
      </c>
      <c r="G99" s="12" t="s">
        <v>789</v>
      </c>
      <c r="H99" s="11"/>
      <c r="I99" s="30" t="n">
        <f aca="true">IFERROR(MATCH(TRUE(),INDEX(ISBLANK(OFFSET(I99,1,1,1,200)),0,0),0)-1,200)</f>
        <v>0</v>
      </c>
      <c r="J99" s="12"/>
      <c r="K99" s="31"/>
      <c r="L99" s="31"/>
      <c r="M99" s="31" t="n">
        <v>1</v>
      </c>
      <c r="N99" s="30" t="n">
        <f aca="true">IFERROR(MATCH(TRUE(),INDEX(ISBLANK(OFFSET(N99,0,1,1,200)),0,0),0)-1,200)</f>
        <v>1</v>
      </c>
      <c r="O99" s="33" t="n">
        <v>1</v>
      </c>
    </row>
    <row r="100" customFormat="false" ht="12.8" hidden="false" customHeight="false" outlineLevel="0" collapsed="false">
      <c r="C100" s="11"/>
      <c r="D100" s="11"/>
      <c r="E100" s="11"/>
      <c r="G100" s="12" t="s">
        <v>788</v>
      </c>
      <c r="H100" s="11"/>
      <c r="I100" s="11"/>
      <c r="J100" s="12"/>
      <c r="K100" s="11"/>
      <c r="L100" s="11"/>
      <c r="M100" s="11"/>
      <c r="N100" s="11"/>
      <c r="O100" s="11"/>
    </row>
    <row r="101" customFormat="false" ht="12.8" hidden="false" customHeight="false" outlineLevel="0" collapsed="false">
      <c r="C101" s="11"/>
      <c r="D101" s="11"/>
      <c r="E101" s="11"/>
      <c r="G101" s="18" t="n">
        <v>12</v>
      </c>
      <c r="H101" s="11"/>
      <c r="I101" s="11"/>
      <c r="J101" s="12"/>
      <c r="K101" s="11"/>
      <c r="L101" s="11"/>
      <c r="M101" s="11"/>
      <c r="N101" s="11"/>
      <c r="O101" s="11"/>
    </row>
    <row r="102" customFormat="false" ht="27" hidden="false" customHeight="false" outlineLevel="0" collapsed="false">
      <c r="A102" s="28" t="s">
        <v>19</v>
      </c>
      <c r="B102" s="28" t="s">
        <v>792</v>
      </c>
      <c r="C102" s="28" t="s">
        <v>773</v>
      </c>
      <c r="D102" s="28" t="s">
        <v>774</v>
      </c>
      <c r="E102" s="11"/>
      <c r="F102" s="28" t="s">
        <v>775</v>
      </c>
      <c r="G102" s="28" t="s">
        <v>776</v>
      </c>
      <c r="H102" s="11"/>
      <c r="I102" s="28" t="s">
        <v>777</v>
      </c>
      <c r="J102" s="28" t="s">
        <v>778</v>
      </c>
      <c r="K102" s="28" t="s">
        <v>779</v>
      </c>
      <c r="L102" s="28" t="s">
        <v>780</v>
      </c>
      <c r="M102" s="28" t="s">
        <v>782</v>
      </c>
      <c r="N102" s="28" t="s">
        <v>783</v>
      </c>
      <c r="O102" s="28" t="s">
        <v>784</v>
      </c>
    </row>
    <row r="103" customFormat="false" ht="12.8" hidden="false" customHeight="false" outlineLevel="0" collapsed="false">
      <c r="A103" s="29" t="s">
        <v>745</v>
      </c>
      <c r="B103" s="16" t="s">
        <v>210</v>
      </c>
      <c r="C103" s="18" t="n">
        <v>12</v>
      </c>
      <c r="D103" s="18" t="n">
        <v>0</v>
      </c>
      <c r="E103" s="11"/>
      <c r="F103" s="30" t="n">
        <f aca="true">IFERROR(MATCH(TRUE(),INDEX(ISBLANK(OFFSET(F103,1,1,1,200)),0,0),0)-1,200)</f>
        <v>1</v>
      </c>
      <c r="G103" s="12" t="s">
        <v>789</v>
      </c>
      <c r="H103" s="11"/>
      <c r="I103" s="30" t="n">
        <f aca="true">IFERROR(MATCH(TRUE(),INDEX(ISBLANK(OFFSET(I103,1,1,1,200)),0,0),0)-1,200)</f>
        <v>0</v>
      </c>
      <c r="J103" s="12"/>
      <c r="K103" s="31"/>
      <c r="L103" s="31"/>
      <c r="M103" s="31" t="n">
        <v>1</v>
      </c>
      <c r="N103" s="30" t="n">
        <f aca="true">IFERROR(MATCH(TRUE(),INDEX(ISBLANK(OFFSET(N103,0,1,1,200)),0,0),0)-1,200)</f>
        <v>1</v>
      </c>
      <c r="O103" s="33" t="n">
        <v>1</v>
      </c>
    </row>
    <row r="104" customFormat="false" ht="12.8" hidden="false" customHeight="false" outlineLevel="0" collapsed="false">
      <c r="C104" s="11"/>
      <c r="D104" s="11"/>
      <c r="E104" s="11"/>
      <c r="G104" s="12" t="s">
        <v>788</v>
      </c>
      <c r="H104" s="11"/>
      <c r="I104" s="11"/>
      <c r="J104" s="12"/>
      <c r="K104" s="11"/>
      <c r="L104" s="11"/>
      <c r="M104" s="11"/>
      <c r="N104" s="11"/>
      <c r="O104" s="11"/>
    </row>
    <row r="105" customFormat="false" ht="12.8" hidden="false" customHeight="false" outlineLevel="0" collapsed="false">
      <c r="C105" s="11"/>
      <c r="D105" s="11"/>
      <c r="E105" s="11"/>
      <c r="G105" s="18" t="n">
        <v>12</v>
      </c>
      <c r="H105" s="11"/>
      <c r="I105" s="11"/>
      <c r="J105" s="12"/>
      <c r="K105" s="11"/>
      <c r="L105" s="11"/>
      <c r="M105" s="11"/>
      <c r="N105" s="11"/>
      <c r="O105" s="11"/>
    </row>
    <row r="106" customFormat="false" ht="27" hidden="false" customHeight="false" outlineLevel="0" collapsed="false">
      <c r="A106" s="28" t="s">
        <v>19</v>
      </c>
      <c r="B106" s="28" t="s">
        <v>792</v>
      </c>
      <c r="C106" s="28" t="s">
        <v>773</v>
      </c>
      <c r="D106" s="28" t="s">
        <v>774</v>
      </c>
      <c r="E106" s="11"/>
      <c r="F106" s="28" t="s">
        <v>775</v>
      </c>
      <c r="G106" s="28" t="s">
        <v>776</v>
      </c>
      <c r="H106" s="11"/>
      <c r="I106" s="28" t="s">
        <v>777</v>
      </c>
      <c r="J106" s="28" t="s">
        <v>778</v>
      </c>
      <c r="K106" s="28" t="s">
        <v>779</v>
      </c>
      <c r="L106" s="28" t="s">
        <v>780</v>
      </c>
      <c r="M106" s="28" t="s">
        <v>782</v>
      </c>
      <c r="N106" s="28" t="s">
        <v>783</v>
      </c>
      <c r="O106" s="28" t="s">
        <v>784</v>
      </c>
    </row>
    <row r="107" customFormat="false" ht="12.8" hidden="false" customHeight="false" outlineLevel="0" collapsed="false">
      <c r="A107" s="29" t="s">
        <v>745</v>
      </c>
      <c r="B107" s="16" t="s">
        <v>211</v>
      </c>
      <c r="C107" s="18" t="n">
        <v>12</v>
      </c>
      <c r="D107" s="18" t="n">
        <v>0</v>
      </c>
      <c r="E107" s="11"/>
      <c r="F107" s="30" t="n">
        <f aca="true">IFERROR(MATCH(TRUE(),INDEX(ISBLANK(OFFSET(F107,1,1,1,200)),0,0),0)-1,200)</f>
        <v>1</v>
      </c>
      <c r="G107" s="12" t="s">
        <v>789</v>
      </c>
      <c r="H107" s="11"/>
      <c r="I107" s="30" t="n">
        <f aca="true">IFERROR(MATCH(TRUE(),INDEX(ISBLANK(OFFSET(I107,1,1,1,200)),0,0),0)-1,200)</f>
        <v>0</v>
      </c>
      <c r="J107" s="12"/>
      <c r="K107" s="31"/>
      <c r="L107" s="31"/>
      <c r="M107" s="31" t="n">
        <v>1</v>
      </c>
      <c r="N107" s="30" t="n">
        <f aca="true">IFERROR(MATCH(TRUE(),INDEX(ISBLANK(OFFSET(N107,0,1,1,200)),0,0),0)-1,200)</f>
        <v>1</v>
      </c>
      <c r="O107" s="33" t="n">
        <v>1</v>
      </c>
    </row>
    <row r="108" customFormat="false" ht="12.8" hidden="false" customHeight="false" outlineLevel="0" collapsed="false">
      <c r="C108" s="11"/>
      <c r="D108" s="11"/>
      <c r="E108" s="11"/>
      <c r="G108" s="12" t="s">
        <v>788</v>
      </c>
      <c r="H108" s="11"/>
      <c r="I108" s="11"/>
      <c r="J108" s="12"/>
      <c r="K108" s="11"/>
      <c r="L108" s="11"/>
      <c r="M108" s="11"/>
      <c r="N108" s="11"/>
      <c r="O108" s="11"/>
    </row>
    <row r="109" customFormat="false" ht="12.8" hidden="false" customHeight="false" outlineLevel="0" collapsed="false">
      <c r="C109" s="11"/>
      <c r="D109" s="11"/>
      <c r="E109" s="11"/>
      <c r="G109" s="18" t="n">
        <v>12</v>
      </c>
      <c r="H109" s="11"/>
      <c r="I109" s="11"/>
      <c r="J109" s="12"/>
      <c r="K109" s="11"/>
      <c r="L109" s="11"/>
      <c r="M109" s="11"/>
      <c r="N109" s="11"/>
      <c r="O109" s="11"/>
    </row>
    <row r="110" customFormat="false" ht="27" hidden="false" customHeight="false" outlineLevel="0" collapsed="false">
      <c r="A110" s="28" t="s">
        <v>19</v>
      </c>
      <c r="B110" s="28" t="s">
        <v>792</v>
      </c>
      <c r="C110" s="28" t="s">
        <v>773</v>
      </c>
      <c r="D110" s="28" t="s">
        <v>774</v>
      </c>
      <c r="E110" s="11"/>
      <c r="F110" s="28" t="s">
        <v>775</v>
      </c>
      <c r="G110" s="28" t="s">
        <v>776</v>
      </c>
      <c r="H110" s="11"/>
      <c r="I110" s="28" t="s">
        <v>777</v>
      </c>
      <c r="J110" s="28" t="s">
        <v>778</v>
      </c>
      <c r="K110" s="28" t="s">
        <v>779</v>
      </c>
      <c r="L110" s="28" t="s">
        <v>780</v>
      </c>
      <c r="M110" s="28" t="s">
        <v>782</v>
      </c>
      <c r="N110" s="28" t="s">
        <v>783</v>
      </c>
      <c r="O110" s="28" t="s">
        <v>784</v>
      </c>
    </row>
    <row r="111" customFormat="false" ht="12.8" hidden="false" customHeight="false" outlineLevel="0" collapsed="false">
      <c r="A111" s="29" t="s">
        <v>745</v>
      </c>
      <c r="B111" s="16" t="s">
        <v>222</v>
      </c>
      <c r="C111" s="18" t="n">
        <v>12</v>
      </c>
      <c r="D111" s="18" t="n">
        <v>0</v>
      </c>
      <c r="E111" s="11"/>
      <c r="F111" s="30" t="n">
        <f aca="true">IFERROR(MATCH(TRUE(),INDEX(ISBLANK(OFFSET(F111,1,1,1,200)),0,0),0)-1,200)</f>
        <v>1</v>
      </c>
      <c r="G111" s="12" t="s">
        <v>789</v>
      </c>
      <c r="H111" s="11"/>
      <c r="I111" s="30" t="n">
        <f aca="true">IFERROR(MATCH(TRUE(),INDEX(ISBLANK(OFFSET(I111,1,1,1,200)),0,0),0)-1,200)</f>
        <v>0</v>
      </c>
      <c r="J111" s="12"/>
      <c r="K111" s="31"/>
      <c r="L111" s="31"/>
      <c r="M111" s="31" t="n">
        <v>1</v>
      </c>
      <c r="N111" s="30" t="n">
        <f aca="true">IFERROR(MATCH(TRUE(),INDEX(ISBLANK(OFFSET(N111,0,1,1,200)),0,0),0)-1,200)</f>
        <v>1</v>
      </c>
      <c r="O111" s="33" t="n">
        <v>1</v>
      </c>
    </row>
    <row r="112" customFormat="false" ht="12.8" hidden="false" customHeight="false" outlineLevel="0" collapsed="false">
      <c r="C112" s="11"/>
      <c r="D112" s="11"/>
      <c r="E112" s="11"/>
      <c r="G112" s="12" t="s">
        <v>788</v>
      </c>
      <c r="H112" s="11"/>
      <c r="I112" s="11"/>
      <c r="J112" s="12"/>
      <c r="K112" s="11"/>
      <c r="L112" s="11"/>
      <c r="M112" s="11"/>
      <c r="N112" s="11"/>
      <c r="O112" s="11"/>
    </row>
    <row r="113" customFormat="false" ht="12.8" hidden="false" customHeight="false" outlineLevel="0" collapsed="false">
      <c r="C113" s="11"/>
      <c r="D113" s="11"/>
      <c r="E113" s="11"/>
      <c r="G113" s="18" t="n">
        <v>12</v>
      </c>
      <c r="H113" s="11"/>
      <c r="I113" s="11"/>
      <c r="J113" s="12"/>
      <c r="K113" s="11"/>
      <c r="L113" s="11"/>
      <c r="M113" s="11"/>
      <c r="N113" s="11"/>
      <c r="O113" s="11"/>
    </row>
    <row r="114" customFormat="false" ht="27" hidden="false" customHeight="false" outlineLevel="0" collapsed="false">
      <c r="A114" s="28" t="s">
        <v>19</v>
      </c>
      <c r="B114" s="28" t="s">
        <v>792</v>
      </c>
      <c r="C114" s="28" t="s">
        <v>773</v>
      </c>
      <c r="D114" s="28" t="s">
        <v>774</v>
      </c>
      <c r="E114" s="11"/>
      <c r="F114" s="28" t="s">
        <v>775</v>
      </c>
      <c r="G114" s="28" t="s">
        <v>776</v>
      </c>
      <c r="H114" s="11"/>
      <c r="I114" s="28" t="s">
        <v>777</v>
      </c>
      <c r="J114" s="28" t="s">
        <v>778</v>
      </c>
      <c r="K114" s="28" t="s">
        <v>779</v>
      </c>
      <c r="L114" s="28" t="s">
        <v>780</v>
      </c>
      <c r="M114" s="28" t="s">
        <v>782</v>
      </c>
      <c r="N114" s="28" t="s">
        <v>783</v>
      </c>
      <c r="O114" s="28" t="s">
        <v>784</v>
      </c>
    </row>
    <row r="115" customFormat="false" ht="12.8" hidden="false" customHeight="false" outlineLevel="0" collapsed="false">
      <c r="A115" s="29" t="s">
        <v>745</v>
      </c>
      <c r="B115" s="16" t="s">
        <v>223</v>
      </c>
      <c r="C115" s="18" t="n">
        <v>12</v>
      </c>
      <c r="D115" s="18" t="n">
        <v>0</v>
      </c>
      <c r="E115" s="11"/>
      <c r="F115" s="30" t="n">
        <f aca="true">IFERROR(MATCH(TRUE(),INDEX(ISBLANK(OFFSET(F115,1,1,1,200)),0,0),0)-1,200)</f>
        <v>1</v>
      </c>
      <c r="G115" s="12" t="s">
        <v>789</v>
      </c>
      <c r="H115" s="11"/>
      <c r="I115" s="30" t="n">
        <f aca="true">IFERROR(MATCH(TRUE(),INDEX(ISBLANK(OFFSET(I115,1,1,1,200)),0,0),0)-1,200)</f>
        <v>0</v>
      </c>
      <c r="J115" s="12"/>
      <c r="K115" s="31"/>
      <c r="L115" s="31"/>
      <c r="M115" s="31" t="n">
        <v>1</v>
      </c>
      <c r="N115" s="30" t="n">
        <f aca="true">IFERROR(MATCH(TRUE(),INDEX(ISBLANK(OFFSET(N115,0,1,1,200)),0,0),0)-1,200)</f>
        <v>1</v>
      </c>
      <c r="O115" s="33" t="n">
        <v>1</v>
      </c>
    </row>
    <row r="116" customFormat="false" ht="12.8" hidden="false" customHeight="false" outlineLevel="0" collapsed="false">
      <c r="C116" s="11"/>
      <c r="D116" s="11"/>
      <c r="E116" s="11"/>
      <c r="G116" s="12" t="s">
        <v>788</v>
      </c>
      <c r="H116" s="11"/>
      <c r="I116" s="11"/>
      <c r="J116" s="12"/>
      <c r="K116" s="11"/>
      <c r="L116" s="11"/>
      <c r="M116" s="11"/>
      <c r="N116" s="11"/>
      <c r="O116" s="11"/>
    </row>
    <row r="117" customFormat="false" ht="12.8" hidden="false" customHeight="false" outlineLevel="0" collapsed="false">
      <c r="C117" s="11"/>
      <c r="D117" s="11"/>
      <c r="E117" s="11"/>
      <c r="G117" s="18" t="n">
        <v>12</v>
      </c>
      <c r="H117" s="11"/>
      <c r="I117" s="11"/>
      <c r="J117" s="12"/>
      <c r="K117" s="11"/>
      <c r="L117" s="11"/>
      <c r="M117" s="11"/>
      <c r="N117" s="11"/>
      <c r="O117" s="11"/>
    </row>
    <row r="118" customFormat="false" ht="27" hidden="false" customHeight="false" outlineLevel="0" collapsed="false">
      <c r="A118" s="28" t="s">
        <v>19</v>
      </c>
      <c r="B118" s="28" t="s">
        <v>792</v>
      </c>
      <c r="C118" s="28" t="s">
        <v>773</v>
      </c>
      <c r="D118" s="28" t="s">
        <v>774</v>
      </c>
      <c r="E118" s="11"/>
      <c r="F118" s="28" t="s">
        <v>775</v>
      </c>
      <c r="G118" s="28" t="s">
        <v>776</v>
      </c>
      <c r="H118" s="11"/>
      <c r="I118" s="28" t="s">
        <v>777</v>
      </c>
      <c r="J118" s="28" t="s">
        <v>778</v>
      </c>
      <c r="K118" s="28" t="s">
        <v>779</v>
      </c>
      <c r="L118" s="28" t="s">
        <v>780</v>
      </c>
      <c r="M118" s="28" t="s">
        <v>782</v>
      </c>
      <c r="N118" s="28" t="s">
        <v>783</v>
      </c>
      <c r="O118" s="28" t="s">
        <v>784</v>
      </c>
    </row>
    <row r="119" customFormat="false" ht="12.8" hidden="false" customHeight="false" outlineLevel="0" collapsed="false">
      <c r="A119" s="29" t="s">
        <v>745</v>
      </c>
      <c r="B119" s="16" t="s">
        <v>234</v>
      </c>
      <c r="C119" s="18" t="n">
        <v>12</v>
      </c>
      <c r="D119" s="18" t="n">
        <v>0</v>
      </c>
      <c r="E119" s="11"/>
      <c r="F119" s="30" t="n">
        <f aca="true">IFERROR(MATCH(TRUE(),INDEX(ISBLANK(OFFSET(F119,1,1,1,200)),0,0),0)-1,200)</f>
        <v>1</v>
      </c>
      <c r="G119" s="12" t="s">
        <v>789</v>
      </c>
      <c r="H119" s="11"/>
      <c r="I119" s="30" t="n">
        <f aca="true">IFERROR(MATCH(TRUE(),INDEX(ISBLANK(OFFSET(I119,1,1,1,200)),0,0),0)-1,200)</f>
        <v>0</v>
      </c>
      <c r="J119" s="12"/>
      <c r="K119" s="31"/>
      <c r="L119" s="31"/>
      <c r="M119" s="31" t="n">
        <v>1</v>
      </c>
      <c r="N119" s="30" t="n">
        <f aca="true">IFERROR(MATCH(TRUE(),INDEX(ISBLANK(OFFSET(N119,0,1,1,200)),0,0),0)-1,200)</f>
        <v>1</v>
      </c>
      <c r="O119" s="33" t="n">
        <v>1</v>
      </c>
    </row>
    <row r="120" customFormat="false" ht="12.8" hidden="false" customHeight="false" outlineLevel="0" collapsed="false">
      <c r="C120" s="11"/>
      <c r="D120" s="11"/>
      <c r="E120" s="11"/>
      <c r="G120" s="12" t="s">
        <v>788</v>
      </c>
      <c r="H120" s="11"/>
      <c r="I120" s="11"/>
      <c r="J120" s="12"/>
      <c r="K120" s="11"/>
      <c r="L120" s="11"/>
      <c r="M120" s="11"/>
      <c r="N120" s="11"/>
      <c r="O120" s="11"/>
    </row>
    <row r="121" customFormat="false" ht="12.8" hidden="false" customHeight="false" outlineLevel="0" collapsed="false">
      <c r="C121" s="11"/>
      <c r="D121" s="11"/>
      <c r="E121" s="11"/>
      <c r="G121" s="18" t="n">
        <v>12</v>
      </c>
      <c r="H121" s="11"/>
      <c r="I121" s="11"/>
      <c r="J121" s="12"/>
      <c r="K121" s="11"/>
      <c r="L121" s="11"/>
      <c r="M121" s="11"/>
      <c r="N121" s="11"/>
      <c r="O121" s="11"/>
    </row>
    <row r="122" customFormat="false" ht="27" hidden="false" customHeight="false" outlineLevel="0" collapsed="false">
      <c r="A122" s="28" t="s">
        <v>19</v>
      </c>
      <c r="B122" s="28" t="s">
        <v>792</v>
      </c>
      <c r="C122" s="28" t="s">
        <v>773</v>
      </c>
      <c r="D122" s="28" t="s">
        <v>774</v>
      </c>
      <c r="E122" s="11"/>
      <c r="F122" s="28" t="s">
        <v>775</v>
      </c>
      <c r="G122" s="28" t="s">
        <v>776</v>
      </c>
      <c r="H122" s="11"/>
      <c r="I122" s="28" t="s">
        <v>777</v>
      </c>
      <c r="J122" s="28" t="s">
        <v>778</v>
      </c>
      <c r="K122" s="28" t="s">
        <v>779</v>
      </c>
      <c r="L122" s="28" t="s">
        <v>780</v>
      </c>
      <c r="M122" s="28" t="s">
        <v>782</v>
      </c>
      <c r="N122" s="28" t="s">
        <v>783</v>
      </c>
      <c r="O122" s="28" t="s">
        <v>784</v>
      </c>
    </row>
    <row r="123" customFormat="false" ht="12.8" hidden="false" customHeight="false" outlineLevel="0" collapsed="false">
      <c r="A123" s="29" t="s">
        <v>745</v>
      </c>
      <c r="B123" s="16" t="s">
        <v>235</v>
      </c>
      <c r="C123" s="18" t="n">
        <v>12</v>
      </c>
      <c r="D123" s="18" t="n">
        <v>0</v>
      </c>
      <c r="E123" s="11"/>
      <c r="F123" s="30" t="n">
        <f aca="true">IFERROR(MATCH(TRUE(),INDEX(ISBLANK(OFFSET(F123,1,1,1,200)),0,0),0)-1,200)</f>
        <v>1</v>
      </c>
      <c r="G123" s="12" t="s">
        <v>789</v>
      </c>
      <c r="H123" s="11"/>
      <c r="I123" s="30" t="n">
        <f aca="true">IFERROR(MATCH(TRUE(),INDEX(ISBLANK(OFFSET(I123,1,1,1,200)),0,0),0)-1,200)</f>
        <v>0</v>
      </c>
      <c r="J123" s="12"/>
      <c r="K123" s="31"/>
      <c r="L123" s="31"/>
      <c r="M123" s="31" t="n">
        <v>1</v>
      </c>
      <c r="N123" s="30" t="n">
        <f aca="true">IFERROR(MATCH(TRUE(),INDEX(ISBLANK(OFFSET(N123,0,1,1,200)),0,0),0)-1,200)</f>
        <v>1</v>
      </c>
      <c r="O123" s="33" t="n">
        <v>1</v>
      </c>
    </row>
    <row r="124" customFormat="false" ht="12.8" hidden="false" customHeight="false" outlineLevel="0" collapsed="false">
      <c r="C124" s="11"/>
      <c r="D124" s="11"/>
      <c r="E124" s="11"/>
      <c r="G124" s="12" t="s">
        <v>788</v>
      </c>
      <c r="H124" s="11"/>
      <c r="I124" s="11"/>
      <c r="J124" s="12"/>
      <c r="K124" s="11"/>
      <c r="L124" s="11"/>
      <c r="M124" s="11"/>
      <c r="N124" s="11"/>
      <c r="O124" s="11"/>
    </row>
    <row r="125" customFormat="false" ht="12.8" hidden="false" customHeight="false" outlineLevel="0" collapsed="false">
      <c r="C125" s="11"/>
      <c r="D125" s="11"/>
      <c r="E125" s="11"/>
      <c r="G125" s="18" t="n">
        <v>12</v>
      </c>
      <c r="H125" s="11"/>
      <c r="I125" s="11"/>
      <c r="J125" s="12"/>
      <c r="K125" s="11"/>
      <c r="L125" s="11"/>
      <c r="M125" s="11"/>
      <c r="N125" s="11"/>
      <c r="O125" s="11"/>
    </row>
    <row r="126" customFormat="false" ht="27" hidden="false" customHeight="false" outlineLevel="0" collapsed="false">
      <c r="A126" s="28" t="s">
        <v>19</v>
      </c>
      <c r="B126" s="28" t="s">
        <v>792</v>
      </c>
      <c r="C126" s="28" t="s">
        <v>773</v>
      </c>
      <c r="D126" s="28" t="s">
        <v>774</v>
      </c>
      <c r="E126" s="11"/>
      <c r="F126" s="28" t="s">
        <v>775</v>
      </c>
      <c r="G126" s="28" t="s">
        <v>776</v>
      </c>
      <c r="H126" s="11"/>
      <c r="I126" s="28" t="s">
        <v>777</v>
      </c>
      <c r="J126" s="28" t="s">
        <v>778</v>
      </c>
      <c r="K126" s="28" t="s">
        <v>779</v>
      </c>
      <c r="L126" s="28" t="s">
        <v>780</v>
      </c>
      <c r="M126" s="28" t="s">
        <v>782</v>
      </c>
      <c r="N126" s="28" t="s">
        <v>783</v>
      </c>
      <c r="O126" s="28" t="s">
        <v>784</v>
      </c>
    </row>
    <row r="127" customFormat="false" ht="12.8" hidden="false" customHeight="false" outlineLevel="0" collapsed="false">
      <c r="A127" s="29" t="s">
        <v>745</v>
      </c>
      <c r="B127" s="16" t="s">
        <v>246</v>
      </c>
      <c r="C127" s="18" t="n">
        <v>12</v>
      </c>
      <c r="D127" s="18" t="n">
        <v>0</v>
      </c>
      <c r="E127" s="11"/>
      <c r="F127" s="30" t="n">
        <f aca="true">IFERROR(MATCH(TRUE(),INDEX(ISBLANK(OFFSET(F127,1,1,1,200)),0,0),0)-1,200)</f>
        <v>1</v>
      </c>
      <c r="G127" s="12" t="s">
        <v>789</v>
      </c>
      <c r="H127" s="11"/>
      <c r="I127" s="30" t="n">
        <f aca="true">IFERROR(MATCH(TRUE(),INDEX(ISBLANK(OFFSET(I127,1,1,1,200)),0,0),0)-1,200)</f>
        <v>0</v>
      </c>
      <c r="J127" s="12"/>
      <c r="K127" s="31"/>
      <c r="L127" s="31"/>
      <c r="M127" s="31" t="n">
        <v>1</v>
      </c>
      <c r="N127" s="30" t="n">
        <f aca="true">IFERROR(MATCH(TRUE(),INDEX(ISBLANK(OFFSET(N127,0,1,1,200)),0,0),0)-1,200)</f>
        <v>1</v>
      </c>
      <c r="O127" s="33" t="n">
        <v>1</v>
      </c>
    </row>
    <row r="128" customFormat="false" ht="12.8" hidden="false" customHeight="false" outlineLevel="0" collapsed="false">
      <c r="C128" s="11"/>
      <c r="D128" s="11"/>
      <c r="E128" s="11"/>
      <c r="G128" s="12" t="s">
        <v>788</v>
      </c>
      <c r="H128" s="11"/>
      <c r="I128" s="11"/>
      <c r="J128" s="12"/>
      <c r="K128" s="11"/>
      <c r="L128" s="11"/>
      <c r="M128" s="11"/>
      <c r="N128" s="11"/>
      <c r="O128" s="11"/>
    </row>
    <row r="129" customFormat="false" ht="12.8" hidden="false" customHeight="false" outlineLevel="0" collapsed="false">
      <c r="C129" s="11"/>
      <c r="D129" s="11"/>
      <c r="E129" s="11"/>
      <c r="G129" s="18" t="n">
        <v>16</v>
      </c>
      <c r="H129" s="11"/>
      <c r="I129" s="11"/>
      <c r="J129" s="12"/>
      <c r="K129" s="11"/>
      <c r="L129" s="11"/>
      <c r="M129" s="11"/>
      <c r="N129" s="11"/>
      <c r="O129" s="11"/>
    </row>
    <row r="130" customFormat="false" ht="27" hidden="false" customHeight="false" outlineLevel="0" collapsed="false">
      <c r="A130" s="28" t="s">
        <v>19</v>
      </c>
      <c r="B130" s="28" t="s">
        <v>792</v>
      </c>
      <c r="C130" s="28" t="s">
        <v>773</v>
      </c>
      <c r="D130" s="28" t="s">
        <v>774</v>
      </c>
      <c r="E130" s="11"/>
      <c r="F130" s="28" t="s">
        <v>775</v>
      </c>
      <c r="G130" s="28" t="s">
        <v>776</v>
      </c>
      <c r="H130" s="11"/>
      <c r="I130" s="28" t="s">
        <v>777</v>
      </c>
      <c r="J130" s="28" t="s">
        <v>778</v>
      </c>
      <c r="K130" s="28" t="s">
        <v>779</v>
      </c>
      <c r="L130" s="28" t="s">
        <v>780</v>
      </c>
      <c r="M130" s="28" t="s">
        <v>782</v>
      </c>
      <c r="N130" s="28" t="s">
        <v>783</v>
      </c>
      <c r="O130" s="28" t="s">
        <v>784</v>
      </c>
    </row>
    <row r="131" customFormat="false" ht="12.8" hidden="false" customHeight="false" outlineLevel="0" collapsed="false">
      <c r="A131" s="29" t="s">
        <v>745</v>
      </c>
      <c r="B131" s="16" t="s">
        <v>247</v>
      </c>
      <c r="C131" s="18" t="n">
        <v>12</v>
      </c>
      <c r="D131" s="18" t="n">
        <v>0</v>
      </c>
      <c r="E131" s="11"/>
      <c r="F131" s="30" t="n">
        <f aca="true">IFERROR(MATCH(TRUE(),INDEX(ISBLANK(OFFSET(F131,1,1,1,200)),0,0),0)-1,200)</f>
        <v>1</v>
      </c>
      <c r="G131" s="12" t="s">
        <v>789</v>
      </c>
      <c r="H131" s="11"/>
      <c r="I131" s="30" t="n">
        <f aca="true">IFERROR(MATCH(TRUE(),INDEX(ISBLANK(OFFSET(I131,1,1,1,200)),0,0),0)-1,200)</f>
        <v>0</v>
      </c>
      <c r="J131" s="12"/>
      <c r="K131" s="31"/>
      <c r="L131" s="31"/>
      <c r="M131" s="31" t="n">
        <v>1</v>
      </c>
      <c r="N131" s="30" t="n">
        <f aca="true">IFERROR(MATCH(TRUE(),INDEX(ISBLANK(OFFSET(N131,0,1,1,200)),0,0),0)-1,200)</f>
        <v>1</v>
      </c>
      <c r="O131" s="33" t="n">
        <v>1</v>
      </c>
    </row>
    <row r="132" customFormat="false" ht="12.8" hidden="false" customHeight="false" outlineLevel="0" collapsed="false">
      <c r="C132" s="11"/>
      <c r="D132" s="11"/>
      <c r="E132" s="11"/>
      <c r="G132" s="12" t="s">
        <v>788</v>
      </c>
      <c r="H132" s="11"/>
      <c r="I132" s="11"/>
      <c r="J132" s="12"/>
      <c r="K132" s="11"/>
      <c r="L132" s="11"/>
      <c r="M132" s="11"/>
      <c r="N132" s="11"/>
      <c r="O132" s="11"/>
    </row>
    <row r="133" customFormat="false" ht="12.8" hidden="false" customHeight="false" outlineLevel="0" collapsed="false">
      <c r="C133" s="11"/>
      <c r="D133" s="11"/>
      <c r="E133" s="11"/>
      <c r="G133" s="18" t="n">
        <v>16</v>
      </c>
      <c r="H133" s="11"/>
      <c r="I133" s="11"/>
      <c r="J133" s="12"/>
      <c r="K133" s="11"/>
      <c r="L133" s="11"/>
      <c r="M133" s="11"/>
      <c r="N133" s="11"/>
      <c r="O133" s="11"/>
    </row>
    <row r="134" customFormat="false" ht="27" hidden="false" customHeight="false" outlineLevel="0" collapsed="false">
      <c r="A134" s="28" t="s">
        <v>19</v>
      </c>
      <c r="B134" s="28" t="s">
        <v>792</v>
      </c>
      <c r="C134" s="28" t="s">
        <v>773</v>
      </c>
      <c r="D134" s="28" t="s">
        <v>774</v>
      </c>
      <c r="E134" s="11"/>
      <c r="F134" s="28" t="s">
        <v>775</v>
      </c>
      <c r="G134" s="28" t="s">
        <v>776</v>
      </c>
      <c r="H134" s="11"/>
      <c r="I134" s="28" t="s">
        <v>777</v>
      </c>
      <c r="J134" s="28" t="s">
        <v>778</v>
      </c>
      <c r="K134" s="28" t="s">
        <v>779</v>
      </c>
      <c r="L134" s="28" t="s">
        <v>780</v>
      </c>
      <c r="M134" s="28" t="s">
        <v>782</v>
      </c>
      <c r="N134" s="28" t="s">
        <v>783</v>
      </c>
      <c r="O134" s="28" t="s">
        <v>784</v>
      </c>
    </row>
    <row r="135" customFormat="false" ht="12.8" hidden="false" customHeight="false" outlineLevel="0" collapsed="false">
      <c r="A135" s="29" t="s">
        <v>745</v>
      </c>
      <c r="B135" s="16" t="s">
        <v>258</v>
      </c>
      <c r="C135" s="18" t="n">
        <v>12</v>
      </c>
      <c r="D135" s="18" t="n">
        <v>0</v>
      </c>
      <c r="E135" s="11"/>
      <c r="F135" s="30" t="n">
        <f aca="true">IFERROR(MATCH(TRUE(),INDEX(ISBLANK(OFFSET(F135,1,1,1,200)),0,0),0)-1,200)</f>
        <v>1</v>
      </c>
      <c r="G135" s="12" t="s">
        <v>789</v>
      </c>
      <c r="H135" s="11"/>
      <c r="I135" s="30" t="n">
        <f aca="true">IFERROR(MATCH(TRUE(),INDEX(ISBLANK(OFFSET(I135,1,1,1,200)),0,0),0)-1,200)</f>
        <v>0</v>
      </c>
      <c r="J135" s="12"/>
      <c r="K135" s="31"/>
      <c r="L135" s="31"/>
      <c r="M135" s="31" t="n">
        <v>1</v>
      </c>
      <c r="N135" s="30" t="n">
        <f aca="true">IFERROR(MATCH(TRUE(),INDEX(ISBLANK(OFFSET(N135,0,1,1,200)),0,0),0)-1,200)</f>
        <v>1</v>
      </c>
      <c r="O135" s="33" t="n">
        <v>1</v>
      </c>
    </row>
    <row r="136" customFormat="false" ht="12.8" hidden="false" customHeight="false" outlineLevel="0" collapsed="false">
      <c r="C136" s="11"/>
      <c r="D136" s="11"/>
      <c r="E136" s="11"/>
      <c r="G136" s="12" t="s">
        <v>788</v>
      </c>
      <c r="H136" s="11"/>
      <c r="I136" s="11"/>
      <c r="J136" s="12"/>
      <c r="K136" s="11"/>
      <c r="L136" s="11"/>
      <c r="M136" s="11"/>
      <c r="N136" s="11"/>
      <c r="O136" s="11"/>
    </row>
    <row r="137" customFormat="false" ht="12.8" hidden="false" customHeight="false" outlineLevel="0" collapsed="false">
      <c r="C137" s="11"/>
      <c r="D137" s="11"/>
      <c r="E137" s="11"/>
      <c r="G137" s="18" t="n">
        <v>12</v>
      </c>
      <c r="H137" s="11"/>
      <c r="I137" s="11"/>
      <c r="J137" s="12"/>
      <c r="K137" s="11"/>
      <c r="L137" s="11"/>
      <c r="M137" s="11"/>
      <c r="N137" s="11"/>
      <c r="O137" s="11"/>
    </row>
    <row r="138" customFormat="false" ht="27" hidden="false" customHeight="false" outlineLevel="0" collapsed="false">
      <c r="A138" s="28" t="s">
        <v>19</v>
      </c>
      <c r="B138" s="28" t="s">
        <v>792</v>
      </c>
      <c r="C138" s="28" t="s">
        <v>773</v>
      </c>
      <c r="D138" s="28" t="s">
        <v>774</v>
      </c>
      <c r="E138" s="11"/>
      <c r="F138" s="28" t="s">
        <v>775</v>
      </c>
      <c r="G138" s="28" t="s">
        <v>776</v>
      </c>
      <c r="H138" s="11"/>
      <c r="I138" s="28" t="s">
        <v>777</v>
      </c>
      <c r="J138" s="28" t="s">
        <v>778</v>
      </c>
      <c r="K138" s="28" t="s">
        <v>779</v>
      </c>
      <c r="L138" s="28" t="s">
        <v>780</v>
      </c>
      <c r="M138" s="28" t="s">
        <v>782</v>
      </c>
      <c r="N138" s="28" t="s">
        <v>783</v>
      </c>
      <c r="O138" s="28" t="s">
        <v>784</v>
      </c>
    </row>
    <row r="139" customFormat="false" ht="12.8" hidden="false" customHeight="false" outlineLevel="0" collapsed="false">
      <c r="A139" s="29" t="s">
        <v>745</v>
      </c>
      <c r="B139" s="16" t="s">
        <v>259</v>
      </c>
      <c r="C139" s="18" t="n">
        <v>12</v>
      </c>
      <c r="D139" s="18" t="n">
        <v>0</v>
      </c>
      <c r="E139" s="11"/>
      <c r="F139" s="30" t="n">
        <f aca="true">IFERROR(MATCH(TRUE(),INDEX(ISBLANK(OFFSET(F139,1,1,1,200)),0,0),0)-1,200)</f>
        <v>1</v>
      </c>
      <c r="G139" s="12" t="s">
        <v>789</v>
      </c>
      <c r="H139" s="11"/>
      <c r="I139" s="30" t="n">
        <f aca="true">IFERROR(MATCH(TRUE(),INDEX(ISBLANK(OFFSET(I139,1,1,1,200)),0,0),0)-1,200)</f>
        <v>0</v>
      </c>
      <c r="J139" s="12"/>
      <c r="K139" s="31"/>
      <c r="L139" s="31"/>
      <c r="M139" s="31" t="n">
        <v>1</v>
      </c>
      <c r="N139" s="30" t="n">
        <f aca="true">IFERROR(MATCH(TRUE(),INDEX(ISBLANK(OFFSET(N139,0,1,1,200)),0,0),0)-1,200)</f>
        <v>1</v>
      </c>
      <c r="O139" s="33" t="n">
        <v>1</v>
      </c>
    </row>
    <row r="140" customFormat="false" ht="12.8" hidden="false" customHeight="false" outlineLevel="0" collapsed="false">
      <c r="C140" s="11"/>
      <c r="D140" s="11"/>
      <c r="E140" s="11"/>
      <c r="G140" s="12" t="s">
        <v>788</v>
      </c>
      <c r="H140" s="11"/>
      <c r="I140" s="11"/>
      <c r="J140" s="12"/>
      <c r="K140" s="11"/>
      <c r="L140" s="11"/>
      <c r="M140" s="11"/>
      <c r="N140" s="11"/>
      <c r="O140" s="11"/>
    </row>
    <row r="141" customFormat="false" ht="12.8" hidden="false" customHeight="false" outlineLevel="0" collapsed="false">
      <c r="C141" s="11"/>
      <c r="D141" s="11"/>
      <c r="E141" s="11"/>
      <c r="G141" s="18" t="n">
        <v>12</v>
      </c>
      <c r="H141" s="11"/>
      <c r="I141" s="11"/>
      <c r="J141" s="12"/>
      <c r="K141" s="11"/>
      <c r="L141" s="11"/>
      <c r="M141" s="11"/>
      <c r="N141" s="11"/>
      <c r="O141" s="11"/>
    </row>
    <row r="142" customFormat="false" ht="27" hidden="false" customHeight="false" outlineLevel="0" collapsed="false">
      <c r="A142" s="28" t="s">
        <v>19</v>
      </c>
      <c r="B142" s="28" t="s">
        <v>792</v>
      </c>
      <c r="C142" s="28" t="s">
        <v>773</v>
      </c>
      <c r="D142" s="28" t="s">
        <v>774</v>
      </c>
      <c r="E142" s="11"/>
      <c r="F142" s="28" t="s">
        <v>775</v>
      </c>
      <c r="G142" s="28" t="s">
        <v>776</v>
      </c>
      <c r="H142" s="11"/>
      <c r="I142" s="28" t="s">
        <v>777</v>
      </c>
      <c r="J142" s="28" t="s">
        <v>778</v>
      </c>
      <c r="K142" s="28" t="s">
        <v>779</v>
      </c>
      <c r="L142" s="28" t="s">
        <v>780</v>
      </c>
      <c r="M142" s="28" t="s">
        <v>782</v>
      </c>
      <c r="N142" s="28" t="s">
        <v>783</v>
      </c>
      <c r="O142" s="28" t="s">
        <v>784</v>
      </c>
    </row>
    <row r="143" customFormat="false" ht="12.8" hidden="false" customHeight="false" outlineLevel="0" collapsed="false">
      <c r="A143" s="29" t="s">
        <v>745</v>
      </c>
      <c r="B143" s="16" t="s">
        <v>270</v>
      </c>
      <c r="C143" s="18" t="n">
        <v>12</v>
      </c>
      <c r="D143" s="18" t="n">
        <v>0</v>
      </c>
      <c r="E143" s="11"/>
      <c r="F143" s="30" t="n">
        <f aca="true">IFERROR(MATCH(TRUE(),INDEX(ISBLANK(OFFSET(F143,1,1,1,200)),0,0),0)-1,200)</f>
        <v>1</v>
      </c>
      <c r="G143" s="12" t="s">
        <v>789</v>
      </c>
      <c r="H143" s="11"/>
      <c r="I143" s="30" t="n">
        <f aca="true">IFERROR(MATCH(TRUE(),INDEX(ISBLANK(OFFSET(I143,1,1,1,200)),0,0),0)-1,200)</f>
        <v>0</v>
      </c>
      <c r="J143" s="12"/>
      <c r="K143" s="31"/>
      <c r="L143" s="31"/>
      <c r="M143" s="31" t="n">
        <v>1</v>
      </c>
      <c r="N143" s="30" t="n">
        <f aca="true">IFERROR(MATCH(TRUE(),INDEX(ISBLANK(OFFSET(N143,0,1,1,200)),0,0),0)-1,200)</f>
        <v>1</v>
      </c>
      <c r="O143" s="33" t="n">
        <v>1</v>
      </c>
    </row>
    <row r="144" customFormat="false" ht="12.8" hidden="false" customHeight="false" outlineLevel="0" collapsed="false">
      <c r="C144" s="11"/>
      <c r="D144" s="11"/>
      <c r="E144" s="11"/>
      <c r="G144" s="12" t="s">
        <v>788</v>
      </c>
      <c r="H144" s="11"/>
      <c r="I144" s="11"/>
      <c r="J144" s="12"/>
      <c r="K144" s="11"/>
      <c r="L144" s="11"/>
      <c r="M144" s="11"/>
      <c r="N144" s="11"/>
      <c r="O144" s="11"/>
    </row>
    <row r="145" customFormat="false" ht="12.8" hidden="false" customHeight="false" outlineLevel="0" collapsed="false">
      <c r="C145" s="11"/>
      <c r="D145" s="11"/>
      <c r="E145" s="11"/>
      <c r="G145" s="18" t="n">
        <v>12</v>
      </c>
      <c r="H145" s="11"/>
      <c r="I145" s="11"/>
      <c r="J145" s="12"/>
      <c r="K145" s="11"/>
      <c r="L145" s="11"/>
      <c r="M145" s="11"/>
      <c r="N145" s="11"/>
      <c r="O145" s="11"/>
    </row>
    <row r="146" customFormat="false" ht="27" hidden="false" customHeight="false" outlineLevel="0" collapsed="false">
      <c r="A146" s="28" t="s">
        <v>19</v>
      </c>
      <c r="B146" s="28" t="s">
        <v>792</v>
      </c>
      <c r="C146" s="28" t="s">
        <v>773</v>
      </c>
      <c r="D146" s="28" t="s">
        <v>774</v>
      </c>
      <c r="E146" s="11"/>
      <c r="F146" s="28" t="s">
        <v>775</v>
      </c>
      <c r="G146" s="28" t="s">
        <v>776</v>
      </c>
      <c r="H146" s="11"/>
      <c r="I146" s="28" t="s">
        <v>777</v>
      </c>
      <c r="J146" s="28" t="s">
        <v>778</v>
      </c>
      <c r="K146" s="28" t="s">
        <v>779</v>
      </c>
      <c r="L146" s="28" t="s">
        <v>780</v>
      </c>
      <c r="M146" s="28" t="s">
        <v>782</v>
      </c>
      <c r="N146" s="28" t="s">
        <v>783</v>
      </c>
      <c r="O146" s="28" t="s">
        <v>784</v>
      </c>
    </row>
    <row r="147" customFormat="false" ht="12.8" hidden="false" customHeight="false" outlineLevel="0" collapsed="false">
      <c r="A147" s="29" t="s">
        <v>745</v>
      </c>
      <c r="B147" s="16" t="s">
        <v>271</v>
      </c>
      <c r="C147" s="18" t="n">
        <v>12</v>
      </c>
      <c r="D147" s="18" t="n">
        <v>0</v>
      </c>
      <c r="E147" s="11"/>
      <c r="F147" s="30" t="n">
        <f aca="true">IFERROR(MATCH(TRUE(),INDEX(ISBLANK(OFFSET(F147,1,1,1,200)),0,0),0)-1,200)</f>
        <v>1</v>
      </c>
      <c r="G147" s="12" t="s">
        <v>789</v>
      </c>
      <c r="H147" s="11"/>
      <c r="I147" s="30" t="n">
        <f aca="true">IFERROR(MATCH(TRUE(),INDEX(ISBLANK(OFFSET(I147,1,1,1,200)),0,0),0)-1,200)</f>
        <v>0</v>
      </c>
      <c r="J147" s="12"/>
      <c r="K147" s="31"/>
      <c r="L147" s="31"/>
      <c r="M147" s="31" t="n">
        <v>1</v>
      </c>
      <c r="N147" s="30" t="n">
        <f aca="true">IFERROR(MATCH(TRUE(),INDEX(ISBLANK(OFFSET(N147,0,1,1,200)),0,0),0)-1,200)</f>
        <v>1</v>
      </c>
      <c r="O147" s="33" t="n">
        <v>1</v>
      </c>
    </row>
    <row r="148" customFormat="false" ht="12.8" hidden="false" customHeight="false" outlineLevel="0" collapsed="false">
      <c r="C148" s="11"/>
      <c r="D148" s="11"/>
      <c r="E148" s="11"/>
      <c r="G148" s="12" t="s">
        <v>788</v>
      </c>
      <c r="H148" s="11"/>
      <c r="I148" s="11"/>
      <c r="J148" s="12"/>
      <c r="K148" s="11"/>
      <c r="L148" s="11"/>
      <c r="M148" s="11"/>
      <c r="N148" s="11"/>
      <c r="O148" s="11"/>
    </row>
    <row r="149" customFormat="false" ht="12.8" hidden="false" customHeight="false" outlineLevel="0" collapsed="false">
      <c r="C149" s="11"/>
      <c r="D149" s="11"/>
      <c r="E149" s="11"/>
      <c r="G149" s="18" t="n">
        <v>12</v>
      </c>
      <c r="H149" s="11"/>
      <c r="I149" s="11"/>
      <c r="J149" s="12"/>
      <c r="K149" s="11"/>
      <c r="L149" s="11"/>
      <c r="M149" s="11"/>
      <c r="N149" s="11"/>
      <c r="O149" s="11"/>
    </row>
    <row r="150" customFormat="false" ht="27" hidden="false" customHeight="false" outlineLevel="0" collapsed="false">
      <c r="A150" s="28" t="s">
        <v>19</v>
      </c>
      <c r="B150" s="28" t="s">
        <v>792</v>
      </c>
      <c r="C150" s="28" t="s">
        <v>773</v>
      </c>
      <c r="D150" s="28" t="s">
        <v>774</v>
      </c>
      <c r="E150" s="11"/>
      <c r="F150" s="28" t="s">
        <v>775</v>
      </c>
      <c r="G150" s="28" t="s">
        <v>776</v>
      </c>
      <c r="H150" s="11"/>
      <c r="I150" s="28" t="s">
        <v>777</v>
      </c>
      <c r="J150" s="28" t="s">
        <v>778</v>
      </c>
      <c r="K150" s="28" t="s">
        <v>779</v>
      </c>
      <c r="L150" s="28" t="s">
        <v>780</v>
      </c>
      <c r="M150" s="28" t="s">
        <v>782</v>
      </c>
      <c r="N150" s="28" t="s">
        <v>783</v>
      </c>
      <c r="O150" s="28" t="s">
        <v>784</v>
      </c>
    </row>
    <row r="151" customFormat="false" ht="12.8" hidden="false" customHeight="false" outlineLevel="0" collapsed="false">
      <c r="A151" s="29" t="s">
        <v>745</v>
      </c>
      <c r="B151" s="16" t="s">
        <v>282</v>
      </c>
      <c r="C151" s="18" t="n">
        <v>12</v>
      </c>
      <c r="D151" s="18" t="n">
        <v>0</v>
      </c>
      <c r="E151" s="11"/>
      <c r="F151" s="30" t="n">
        <f aca="true">IFERROR(MATCH(TRUE(),INDEX(ISBLANK(OFFSET(F151,1,1,1,200)),0,0),0)-1,200)</f>
        <v>1</v>
      </c>
      <c r="G151" s="12" t="s">
        <v>789</v>
      </c>
      <c r="H151" s="11"/>
      <c r="I151" s="30" t="n">
        <f aca="true">IFERROR(MATCH(TRUE(),INDEX(ISBLANK(OFFSET(I151,1,1,1,200)),0,0),0)-1,200)</f>
        <v>0</v>
      </c>
      <c r="J151" s="12"/>
      <c r="K151" s="31"/>
      <c r="L151" s="31"/>
      <c r="M151" s="31" t="n">
        <v>1</v>
      </c>
      <c r="N151" s="30" t="n">
        <f aca="true">IFERROR(MATCH(TRUE(),INDEX(ISBLANK(OFFSET(N151,0,1,1,200)),0,0),0)-1,200)</f>
        <v>1</v>
      </c>
      <c r="O151" s="33" t="n">
        <v>1</v>
      </c>
    </row>
    <row r="152" customFormat="false" ht="12.8" hidden="false" customHeight="false" outlineLevel="0" collapsed="false">
      <c r="C152" s="11"/>
      <c r="D152" s="11"/>
      <c r="E152" s="11"/>
      <c r="G152" s="12" t="s">
        <v>788</v>
      </c>
      <c r="H152" s="11"/>
      <c r="I152" s="11"/>
      <c r="J152" s="12"/>
      <c r="K152" s="11"/>
      <c r="L152" s="11"/>
      <c r="M152" s="11"/>
      <c r="N152" s="11"/>
      <c r="O152" s="11"/>
    </row>
    <row r="153" customFormat="false" ht="12.8" hidden="false" customHeight="false" outlineLevel="0" collapsed="false">
      <c r="C153" s="11"/>
      <c r="D153" s="11"/>
      <c r="E153" s="11"/>
      <c r="G153" s="18" t="n">
        <v>12</v>
      </c>
      <c r="H153" s="11"/>
      <c r="I153" s="11"/>
      <c r="J153" s="12"/>
      <c r="K153" s="11"/>
      <c r="L153" s="11"/>
      <c r="M153" s="11"/>
      <c r="N153" s="11"/>
      <c r="O153" s="11"/>
    </row>
    <row r="154" customFormat="false" ht="27" hidden="false" customHeight="false" outlineLevel="0" collapsed="false">
      <c r="A154" s="28" t="s">
        <v>19</v>
      </c>
      <c r="B154" s="28" t="s">
        <v>792</v>
      </c>
      <c r="C154" s="28" t="s">
        <v>773</v>
      </c>
      <c r="D154" s="28" t="s">
        <v>774</v>
      </c>
      <c r="E154" s="11"/>
      <c r="F154" s="28" t="s">
        <v>775</v>
      </c>
      <c r="G154" s="28" t="s">
        <v>776</v>
      </c>
      <c r="H154" s="11"/>
      <c r="I154" s="28" t="s">
        <v>777</v>
      </c>
      <c r="J154" s="28" t="s">
        <v>778</v>
      </c>
      <c r="K154" s="28" t="s">
        <v>779</v>
      </c>
      <c r="L154" s="28" t="s">
        <v>780</v>
      </c>
      <c r="M154" s="28" t="s">
        <v>782</v>
      </c>
      <c r="N154" s="28" t="s">
        <v>783</v>
      </c>
      <c r="O154" s="28" t="s">
        <v>784</v>
      </c>
    </row>
    <row r="155" customFormat="false" ht="12.8" hidden="false" customHeight="false" outlineLevel="0" collapsed="false">
      <c r="A155" s="29" t="s">
        <v>745</v>
      </c>
      <c r="B155" s="16" t="s">
        <v>283</v>
      </c>
      <c r="C155" s="18" t="n">
        <v>12</v>
      </c>
      <c r="D155" s="18" t="n">
        <v>0</v>
      </c>
      <c r="E155" s="11"/>
      <c r="F155" s="30" t="n">
        <f aca="true">IFERROR(MATCH(TRUE(),INDEX(ISBLANK(OFFSET(F155,1,1,1,200)),0,0),0)-1,200)</f>
        <v>1</v>
      </c>
      <c r="G155" s="12" t="s">
        <v>789</v>
      </c>
      <c r="H155" s="11"/>
      <c r="I155" s="30" t="n">
        <f aca="true">IFERROR(MATCH(TRUE(),INDEX(ISBLANK(OFFSET(I155,1,1,1,200)),0,0),0)-1,200)</f>
        <v>0</v>
      </c>
      <c r="J155" s="12"/>
      <c r="K155" s="31"/>
      <c r="L155" s="31"/>
      <c r="M155" s="31" t="n">
        <v>1</v>
      </c>
      <c r="N155" s="30" t="n">
        <f aca="true">IFERROR(MATCH(TRUE(),INDEX(ISBLANK(OFFSET(N155,0,1,1,200)),0,0),0)-1,200)</f>
        <v>1</v>
      </c>
      <c r="O155" s="33" t="n">
        <v>1</v>
      </c>
    </row>
    <row r="156" customFormat="false" ht="12.8" hidden="false" customHeight="false" outlineLevel="0" collapsed="false">
      <c r="C156" s="11"/>
      <c r="D156" s="11"/>
      <c r="E156" s="11"/>
      <c r="G156" s="12" t="s">
        <v>788</v>
      </c>
      <c r="H156" s="11"/>
      <c r="I156" s="11"/>
      <c r="J156" s="12"/>
      <c r="K156" s="11"/>
      <c r="L156" s="11"/>
      <c r="M156" s="11"/>
      <c r="N156" s="11"/>
      <c r="O156" s="11"/>
    </row>
    <row r="157" customFormat="false" ht="12.8" hidden="false" customHeight="false" outlineLevel="0" collapsed="false">
      <c r="C157" s="11"/>
      <c r="D157" s="11"/>
      <c r="E157" s="11"/>
      <c r="G157" s="18" t="n">
        <v>12</v>
      </c>
      <c r="H157" s="11"/>
      <c r="I157" s="11"/>
      <c r="J157" s="12"/>
      <c r="K157" s="11"/>
      <c r="L157" s="11"/>
      <c r="M157" s="11"/>
      <c r="N157" s="11"/>
      <c r="O157" s="11"/>
    </row>
    <row r="158" customFormat="false" ht="27" hidden="false" customHeight="false" outlineLevel="0" collapsed="false">
      <c r="A158" s="28" t="s">
        <v>19</v>
      </c>
      <c r="B158" s="28" t="s">
        <v>792</v>
      </c>
      <c r="C158" s="28" t="s">
        <v>773</v>
      </c>
      <c r="D158" s="28" t="s">
        <v>774</v>
      </c>
      <c r="E158" s="11"/>
      <c r="F158" s="28" t="s">
        <v>775</v>
      </c>
      <c r="G158" s="28" t="s">
        <v>776</v>
      </c>
      <c r="H158" s="11"/>
      <c r="I158" s="28" t="s">
        <v>777</v>
      </c>
      <c r="J158" s="28" t="s">
        <v>778</v>
      </c>
      <c r="K158" s="28" t="s">
        <v>779</v>
      </c>
      <c r="L158" s="28" t="s">
        <v>780</v>
      </c>
      <c r="M158" s="28" t="s">
        <v>782</v>
      </c>
      <c r="N158" s="28" t="s">
        <v>783</v>
      </c>
      <c r="O158" s="28" t="s">
        <v>784</v>
      </c>
    </row>
    <row r="159" customFormat="false" ht="12.8" hidden="false" customHeight="false" outlineLevel="0" collapsed="false">
      <c r="A159" s="29" t="s">
        <v>745</v>
      </c>
      <c r="B159" s="16" t="s">
        <v>294</v>
      </c>
      <c r="C159" s="18" t="n">
        <v>12</v>
      </c>
      <c r="D159" s="18" t="n">
        <v>0</v>
      </c>
      <c r="E159" s="11"/>
      <c r="F159" s="30" t="n">
        <f aca="true">IFERROR(MATCH(TRUE(),INDEX(ISBLANK(OFFSET(F159,1,1,1,200)),0,0),0)-1,200)</f>
        <v>1</v>
      </c>
      <c r="G159" s="12" t="s">
        <v>789</v>
      </c>
      <c r="H159" s="11"/>
      <c r="I159" s="30" t="n">
        <f aca="true">IFERROR(MATCH(TRUE(),INDEX(ISBLANK(OFFSET(I159,1,1,1,200)),0,0),0)-1,200)</f>
        <v>0</v>
      </c>
      <c r="J159" s="12"/>
      <c r="K159" s="31"/>
      <c r="L159" s="31"/>
      <c r="M159" s="31" t="n">
        <v>1</v>
      </c>
      <c r="N159" s="30" t="n">
        <f aca="true">IFERROR(MATCH(TRUE(),INDEX(ISBLANK(OFFSET(N159,0,1,1,200)),0,0),0)-1,200)</f>
        <v>1</v>
      </c>
      <c r="O159" s="33" t="n">
        <v>1</v>
      </c>
    </row>
    <row r="160" customFormat="false" ht="12.8" hidden="false" customHeight="false" outlineLevel="0" collapsed="false">
      <c r="C160" s="11"/>
      <c r="D160" s="11"/>
      <c r="E160" s="11"/>
      <c r="G160" s="12" t="s">
        <v>788</v>
      </c>
      <c r="H160" s="11"/>
      <c r="I160" s="11"/>
      <c r="J160" s="12"/>
      <c r="K160" s="11"/>
      <c r="L160" s="11"/>
      <c r="M160" s="11"/>
      <c r="N160" s="11"/>
      <c r="O160" s="11"/>
    </row>
    <row r="161" customFormat="false" ht="12.8" hidden="false" customHeight="false" outlineLevel="0" collapsed="false">
      <c r="C161" s="11"/>
      <c r="D161" s="11"/>
      <c r="E161" s="11"/>
      <c r="G161" s="18" t="n">
        <v>12</v>
      </c>
      <c r="H161" s="11"/>
      <c r="I161" s="11"/>
      <c r="J161" s="12"/>
      <c r="K161" s="11"/>
      <c r="L161" s="11"/>
      <c r="M161" s="11"/>
      <c r="N161" s="11"/>
      <c r="O161" s="11"/>
    </row>
    <row r="162" customFormat="false" ht="27" hidden="false" customHeight="false" outlineLevel="0" collapsed="false">
      <c r="A162" s="28" t="s">
        <v>19</v>
      </c>
      <c r="B162" s="28" t="s">
        <v>792</v>
      </c>
      <c r="C162" s="28" t="s">
        <v>773</v>
      </c>
      <c r="D162" s="28" t="s">
        <v>774</v>
      </c>
      <c r="E162" s="11"/>
      <c r="F162" s="28" t="s">
        <v>775</v>
      </c>
      <c r="G162" s="28" t="s">
        <v>776</v>
      </c>
      <c r="H162" s="11"/>
      <c r="I162" s="28" t="s">
        <v>777</v>
      </c>
      <c r="J162" s="28" t="s">
        <v>778</v>
      </c>
      <c r="K162" s="28" t="s">
        <v>779</v>
      </c>
      <c r="L162" s="28" t="s">
        <v>780</v>
      </c>
      <c r="M162" s="28" t="s">
        <v>782</v>
      </c>
      <c r="N162" s="28" t="s">
        <v>783</v>
      </c>
      <c r="O162" s="28" t="s">
        <v>784</v>
      </c>
    </row>
    <row r="163" customFormat="false" ht="12.8" hidden="false" customHeight="false" outlineLevel="0" collapsed="false">
      <c r="A163" s="29" t="s">
        <v>745</v>
      </c>
      <c r="B163" s="16" t="s">
        <v>295</v>
      </c>
      <c r="C163" s="18" t="n">
        <v>12</v>
      </c>
      <c r="D163" s="18" t="n">
        <v>0</v>
      </c>
      <c r="E163" s="11"/>
      <c r="F163" s="30" t="n">
        <f aca="true">IFERROR(MATCH(TRUE(),INDEX(ISBLANK(OFFSET(F163,1,1,1,200)),0,0),0)-1,200)</f>
        <v>1</v>
      </c>
      <c r="G163" s="12" t="s">
        <v>789</v>
      </c>
      <c r="H163" s="11"/>
      <c r="I163" s="30" t="n">
        <f aca="true">IFERROR(MATCH(TRUE(),INDEX(ISBLANK(OFFSET(I163,1,1,1,200)),0,0),0)-1,200)</f>
        <v>0</v>
      </c>
      <c r="J163" s="12"/>
      <c r="K163" s="31"/>
      <c r="L163" s="31"/>
      <c r="M163" s="31" t="n">
        <v>1</v>
      </c>
      <c r="N163" s="30" t="n">
        <f aca="true">IFERROR(MATCH(TRUE(),INDEX(ISBLANK(OFFSET(N163,0,1,1,200)),0,0),0)-1,200)</f>
        <v>1</v>
      </c>
      <c r="O163" s="33" t="n">
        <v>1</v>
      </c>
    </row>
    <row r="164" customFormat="false" ht="12.8" hidden="false" customHeight="false" outlineLevel="0" collapsed="false">
      <c r="C164" s="11"/>
      <c r="D164" s="11"/>
      <c r="E164" s="11"/>
      <c r="G164" s="12" t="s">
        <v>788</v>
      </c>
      <c r="H164" s="11"/>
      <c r="I164" s="11"/>
      <c r="J164" s="12"/>
      <c r="K164" s="11"/>
      <c r="L164" s="11"/>
      <c r="M164" s="11"/>
      <c r="N164" s="11"/>
      <c r="O164" s="11"/>
    </row>
    <row r="165" customFormat="false" ht="12.8" hidden="false" customHeight="false" outlineLevel="0" collapsed="false">
      <c r="C165" s="11"/>
      <c r="D165" s="11"/>
      <c r="E165" s="11"/>
      <c r="G165" s="18" t="n">
        <v>12</v>
      </c>
      <c r="H165" s="11"/>
      <c r="I165" s="11"/>
      <c r="J165" s="12"/>
      <c r="K165" s="11"/>
      <c r="L165" s="11"/>
      <c r="M165" s="11"/>
      <c r="N165" s="11"/>
      <c r="O165" s="11"/>
    </row>
    <row r="166" customFormat="false" ht="27" hidden="false" customHeight="false" outlineLevel="0" collapsed="false">
      <c r="A166" s="28" t="s">
        <v>19</v>
      </c>
      <c r="B166" s="28" t="s">
        <v>792</v>
      </c>
      <c r="C166" s="28" t="s">
        <v>773</v>
      </c>
      <c r="D166" s="28" t="s">
        <v>774</v>
      </c>
      <c r="E166" s="11"/>
      <c r="F166" s="28" t="s">
        <v>775</v>
      </c>
      <c r="G166" s="28" t="s">
        <v>776</v>
      </c>
      <c r="H166" s="11"/>
      <c r="I166" s="28" t="s">
        <v>777</v>
      </c>
      <c r="J166" s="28" t="s">
        <v>778</v>
      </c>
      <c r="K166" s="28" t="s">
        <v>779</v>
      </c>
      <c r="L166" s="28" t="s">
        <v>780</v>
      </c>
      <c r="M166" s="28" t="s">
        <v>782</v>
      </c>
      <c r="N166" s="28" t="s">
        <v>783</v>
      </c>
      <c r="O166" s="28" t="s">
        <v>784</v>
      </c>
    </row>
    <row r="167" customFormat="false" ht="12.8" hidden="false" customHeight="false" outlineLevel="0" collapsed="false">
      <c r="A167" s="29" t="s">
        <v>745</v>
      </c>
      <c r="B167" s="16" t="s">
        <v>306</v>
      </c>
      <c r="C167" s="18" t="n">
        <v>12</v>
      </c>
      <c r="D167" s="18" t="n">
        <v>0</v>
      </c>
      <c r="E167" s="11"/>
      <c r="F167" s="30" t="n">
        <f aca="true">IFERROR(MATCH(TRUE(),INDEX(ISBLANK(OFFSET(F167,1,1,1,200)),0,0),0)-1,200)</f>
        <v>1</v>
      </c>
      <c r="G167" s="12" t="s">
        <v>789</v>
      </c>
      <c r="H167" s="11"/>
      <c r="I167" s="30" t="n">
        <f aca="true">IFERROR(MATCH(TRUE(),INDEX(ISBLANK(OFFSET(I167,1,1,1,200)),0,0),0)-1,200)</f>
        <v>0</v>
      </c>
      <c r="J167" s="12"/>
      <c r="K167" s="31"/>
      <c r="L167" s="31"/>
      <c r="M167" s="31" t="n">
        <v>1</v>
      </c>
      <c r="N167" s="30" t="n">
        <f aca="true">IFERROR(MATCH(TRUE(),INDEX(ISBLANK(OFFSET(N167,0,1,1,200)),0,0),0)-1,200)</f>
        <v>1</v>
      </c>
      <c r="O167" s="33" t="n">
        <v>1</v>
      </c>
    </row>
    <row r="168" customFormat="false" ht="12.8" hidden="false" customHeight="false" outlineLevel="0" collapsed="false">
      <c r="C168" s="11"/>
      <c r="D168" s="11"/>
      <c r="E168" s="11"/>
      <c r="G168" s="12" t="s">
        <v>788</v>
      </c>
      <c r="H168" s="11"/>
      <c r="I168" s="11"/>
      <c r="J168" s="12"/>
      <c r="K168" s="11"/>
      <c r="L168" s="11"/>
      <c r="M168" s="11"/>
      <c r="N168" s="11"/>
      <c r="O168" s="11"/>
    </row>
    <row r="169" customFormat="false" ht="12.8" hidden="false" customHeight="false" outlineLevel="0" collapsed="false">
      <c r="C169" s="11"/>
      <c r="D169" s="11"/>
      <c r="E169" s="11"/>
      <c r="G169" s="18" t="n">
        <v>16</v>
      </c>
      <c r="H169" s="11"/>
      <c r="I169" s="11"/>
      <c r="J169" s="12"/>
      <c r="K169" s="11"/>
      <c r="L169" s="11"/>
      <c r="M169" s="11"/>
      <c r="N169" s="11"/>
      <c r="O169" s="11"/>
    </row>
    <row r="170" customFormat="false" ht="27" hidden="false" customHeight="false" outlineLevel="0" collapsed="false">
      <c r="A170" s="28" t="s">
        <v>19</v>
      </c>
      <c r="B170" s="28" t="s">
        <v>792</v>
      </c>
      <c r="C170" s="28" t="s">
        <v>773</v>
      </c>
      <c r="D170" s="28" t="s">
        <v>774</v>
      </c>
      <c r="E170" s="11"/>
      <c r="F170" s="28" t="s">
        <v>775</v>
      </c>
      <c r="G170" s="28" t="s">
        <v>776</v>
      </c>
      <c r="H170" s="11"/>
      <c r="I170" s="28" t="s">
        <v>777</v>
      </c>
      <c r="J170" s="28" t="s">
        <v>778</v>
      </c>
      <c r="K170" s="28" t="s">
        <v>779</v>
      </c>
      <c r="L170" s="28" t="s">
        <v>780</v>
      </c>
      <c r="M170" s="28" t="s">
        <v>782</v>
      </c>
      <c r="N170" s="28" t="s">
        <v>783</v>
      </c>
      <c r="O170" s="28" t="s">
        <v>784</v>
      </c>
    </row>
    <row r="171" customFormat="false" ht="12.8" hidden="false" customHeight="false" outlineLevel="0" collapsed="false">
      <c r="A171" s="29" t="s">
        <v>745</v>
      </c>
      <c r="B171" s="16" t="s">
        <v>307</v>
      </c>
      <c r="C171" s="18" t="n">
        <v>12</v>
      </c>
      <c r="D171" s="18" t="n">
        <v>0</v>
      </c>
      <c r="E171" s="11"/>
      <c r="F171" s="30" t="n">
        <f aca="true">IFERROR(MATCH(TRUE(),INDEX(ISBLANK(OFFSET(F171,1,1,1,200)),0,0),0)-1,200)</f>
        <v>1</v>
      </c>
      <c r="G171" s="12" t="s">
        <v>789</v>
      </c>
      <c r="H171" s="11"/>
      <c r="I171" s="30" t="n">
        <f aca="true">IFERROR(MATCH(TRUE(),INDEX(ISBLANK(OFFSET(I171,1,1,1,200)),0,0),0)-1,200)</f>
        <v>0</v>
      </c>
      <c r="J171" s="12"/>
      <c r="K171" s="31"/>
      <c r="L171" s="31"/>
      <c r="M171" s="31" t="n">
        <v>1</v>
      </c>
      <c r="N171" s="30" t="n">
        <f aca="true">IFERROR(MATCH(TRUE(),INDEX(ISBLANK(OFFSET(N171,0,1,1,200)),0,0),0)-1,200)</f>
        <v>1</v>
      </c>
      <c r="O171" s="33" t="n">
        <v>1</v>
      </c>
    </row>
    <row r="172" customFormat="false" ht="12.8" hidden="false" customHeight="false" outlineLevel="0" collapsed="false">
      <c r="C172" s="11"/>
      <c r="D172" s="11"/>
      <c r="E172" s="11"/>
      <c r="G172" s="12" t="s">
        <v>788</v>
      </c>
      <c r="H172" s="11"/>
      <c r="I172" s="11"/>
      <c r="J172" s="12"/>
      <c r="K172" s="11"/>
      <c r="L172" s="11"/>
      <c r="M172" s="11"/>
      <c r="N172" s="11"/>
      <c r="O172" s="11"/>
    </row>
    <row r="173" customFormat="false" ht="12.8" hidden="false" customHeight="false" outlineLevel="0" collapsed="false">
      <c r="C173" s="11"/>
      <c r="D173" s="11"/>
      <c r="E173" s="11"/>
      <c r="G173" s="18" t="n">
        <v>16</v>
      </c>
      <c r="H173" s="11"/>
      <c r="I173" s="11"/>
      <c r="J173" s="12"/>
      <c r="K173" s="11"/>
      <c r="L173" s="11"/>
      <c r="M173" s="11"/>
      <c r="N173" s="11"/>
      <c r="O173" s="11"/>
    </row>
    <row r="174" customFormat="false" ht="27" hidden="false" customHeight="false" outlineLevel="0" collapsed="false">
      <c r="A174" s="28" t="s">
        <v>19</v>
      </c>
      <c r="B174" s="28" t="s">
        <v>792</v>
      </c>
      <c r="C174" s="28" t="s">
        <v>773</v>
      </c>
      <c r="D174" s="28" t="s">
        <v>774</v>
      </c>
      <c r="E174" s="11"/>
      <c r="F174" s="28" t="s">
        <v>775</v>
      </c>
      <c r="G174" s="28" t="s">
        <v>776</v>
      </c>
      <c r="H174" s="11"/>
      <c r="I174" s="28" t="s">
        <v>777</v>
      </c>
      <c r="J174" s="28" t="s">
        <v>778</v>
      </c>
      <c r="K174" s="28" t="s">
        <v>779</v>
      </c>
      <c r="L174" s="28" t="s">
        <v>780</v>
      </c>
      <c r="M174" s="28" t="s">
        <v>782</v>
      </c>
      <c r="N174" s="28" t="s">
        <v>783</v>
      </c>
      <c r="O174" s="28" t="s">
        <v>784</v>
      </c>
    </row>
    <row r="175" customFormat="false" ht="12.8" hidden="false" customHeight="false" outlineLevel="0" collapsed="false">
      <c r="A175" s="29" t="s">
        <v>745</v>
      </c>
      <c r="B175" s="16" t="s">
        <v>318</v>
      </c>
      <c r="C175" s="18" t="n">
        <v>12</v>
      </c>
      <c r="D175" s="18" t="n">
        <v>0</v>
      </c>
      <c r="E175" s="11"/>
      <c r="F175" s="30" t="n">
        <f aca="true">IFERROR(MATCH(TRUE(),INDEX(ISBLANK(OFFSET(F175,1,1,1,200)),0,0),0)-1,200)</f>
        <v>1</v>
      </c>
      <c r="G175" s="12" t="s">
        <v>789</v>
      </c>
      <c r="H175" s="11"/>
      <c r="I175" s="30" t="n">
        <f aca="true">IFERROR(MATCH(TRUE(),INDEX(ISBLANK(OFFSET(I175,1,1,1,200)),0,0),0)-1,200)</f>
        <v>0</v>
      </c>
      <c r="J175" s="12"/>
      <c r="K175" s="31"/>
      <c r="L175" s="31"/>
      <c r="M175" s="31" t="n">
        <v>1</v>
      </c>
      <c r="N175" s="30" t="n">
        <f aca="true">IFERROR(MATCH(TRUE(),INDEX(ISBLANK(OFFSET(N175,0,1,1,200)),0,0),0)-1,200)</f>
        <v>1</v>
      </c>
      <c r="O175" s="33" t="n">
        <v>1</v>
      </c>
    </row>
    <row r="176" customFormat="false" ht="12.8" hidden="false" customHeight="false" outlineLevel="0" collapsed="false">
      <c r="C176" s="11"/>
      <c r="D176" s="11"/>
      <c r="E176" s="11"/>
      <c r="G176" s="12" t="s">
        <v>788</v>
      </c>
      <c r="H176" s="11"/>
      <c r="I176" s="11"/>
      <c r="J176" s="12"/>
      <c r="K176" s="11"/>
      <c r="L176" s="11"/>
      <c r="M176" s="11"/>
      <c r="N176" s="11"/>
      <c r="O176" s="11"/>
    </row>
    <row r="177" customFormat="false" ht="12.8" hidden="false" customHeight="false" outlineLevel="0" collapsed="false">
      <c r="C177" s="11"/>
      <c r="D177" s="11"/>
      <c r="E177" s="11"/>
      <c r="G177" s="18" t="n">
        <v>12</v>
      </c>
      <c r="H177" s="11"/>
      <c r="I177" s="11"/>
      <c r="J177" s="12"/>
      <c r="K177" s="11"/>
      <c r="L177" s="11"/>
      <c r="M177" s="11"/>
      <c r="N177" s="11"/>
      <c r="O177" s="11"/>
    </row>
    <row r="178" customFormat="false" ht="27" hidden="false" customHeight="false" outlineLevel="0" collapsed="false">
      <c r="A178" s="28" t="s">
        <v>19</v>
      </c>
      <c r="B178" s="28" t="s">
        <v>792</v>
      </c>
      <c r="C178" s="28" t="s">
        <v>773</v>
      </c>
      <c r="D178" s="28" t="s">
        <v>774</v>
      </c>
      <c r="E178" s="11"/>
      <c r="F178" s="28" t="s">
        <v>775</v>
      </c>
      <c r="G178" s="28" t="s">
        <v>776</v>
      </c>
      <c r="H178" s="11"/>
      <c r="I178" s="28" t="s">
        <v>777</v>
      </c>
      <c r="J178" s="28" t="s">
        <v>778</v>
      </c>
      <c r="K178" s="28" t="s">
        <v>779</v>
      </c>
      <c r="L178" s="28" t="s">
        <v>780</v>
      </c>
      <c r="M178" s="28" t="s">
        <v>782</v>
      </c>
      <c r="N178" s="28" t="s">
        <v>783</v>
      </c>
      <c r="O178" s="28" t="s">
        <v>784</v>
      </c>
    </row>
    <row r="179" customFormat="false" ht="12.8" hidden="false" customHeight="false" outlineLevel="0" collapsed="false">
      <c r="A179" s="29" t="s">
        <v>745</v>
      </c>
      <c r="B179" s="16" t="s">
        <v>319</v>
      </c>
      <c r="C179" s="18" t="n">
        <v>12</v>
      </c>
      <c r="D179" s="18" t="n">
        <v>0</v>
      </c>
      <c r="E179" s="11"/>
      <c r="F179" s="30" t="n">
        <f aca="true">IFERROR(MATCH(TRUE(),INDEX(ISBLANK(OFFSET(F179,1,1,1,200)),0,0),0)-1,200)</f>
        <v>1</v>
      </c>
      <c r="G179" s="12" t="s">
        <v>789</v>
      </c>
      <c r="H179" s="11"/>
      <c r="I179" s="30" t="n">
        <f aca="true">IFERROR(MATCH(TRUE(),INDEX(ISBLANK(OFFSET(I179,1,1,1,200)),0,0),0)-1,200)</f>
        <v>0</v>
      </c>
      <c r="J179" s="12"/>
      <c r="K179" s="31"/>
      <c r="L179" s="31"/>
      <c r="M179" s="31" t="n">
        <v>1</v>
      </c>
      <c r="N179" s="30" t="n">
        <f aca="true">IFERROR(MATCH(TRUE(),INDEX(ISBLANK(OFFSET(N179,0,1,1,200)),0,0),0)-1,200)</f>
        <v>1</v>
      </c>
      <c r="O179" s="33" t="n">
        <v>1</v>
      </c>
    </row>
    <row r="180" customFormat="false" ht="12.8" hidden="false" customHeight="false" outlineLevel="0" collapsed="false">
      <c r="C180" s="11"/>
      <c r="D180" s="11"/>
      <c r="E180" s="11"/>
      <c r="G180" s="12" t="s">
        <v>788</v>
      </c>
      <c r="H180" s="11"/>
      <c r="I180" s="11"/>
      <c r="J180" s="12"/>
      <c r="K180" s="11"/>
      <c r="L180" s="11"/>
      <c r="M180" s="11"/>
      <c r="N180" s="11"/>
      <c r="O180" s="11"/>
    </row>
    <row r="181" customFormat="false" ht="12.8" hidden="false" customHeight="false" outlineLevel="0" collapsed="false">
      <c r="C181" s="11"/>
      <c r="D181" s="11"/>
      <c r="E181" s="11"/>
      <c r="G181" s="18" t="n">
        <v>12</v>
      </c>
      <c r="H181" s="11"/>
      <c r="I181" s="11"/>
      <c r="J181" s="12"/>
      <c r="K181" s="11"/>
      <c r="L181" s="11"/>
      <c r="M181" s="11"/>
      <c r="N181" s="11"/>
      <c r="O181" s="11"/>
    </row>
    <row r="182" customFormat="false" ht="27" hidden="false" customHeight="false" outlineLevel="0" collapsed="false">
      <c r="A182" s="28" t="s">
        <v>19</v>
      </c>
      <c r="B182" s="28" t="s">
        <v>792</v>
      </c>
      <c r="C182" s="28" t="s">
        <v>773</v>
      </c>
      <c r="D182" s="28" t="s">
        <v>774</v>
      </c>
      <c r="E182" s="11"/>
      <c r="F182" s="28" t="s">
        <v>775</v>
      </c>
      <c r="G182" s="28" t="s">
        <v>776</v>
      </c>
      <c r="H182" s="11"/>
      <c r="I182" s="28" t="s">
        <v>777</v>
      </c>
      <c r="J182" s="28" t="s">
        <v>778</v>
      </c>
      <c r="K182" s="28" t="s">
        <v>779</v>
      </c>
      <c r="L182" s="28" t="s">
        <v>780</v>
      </c>
      <c r="M182" s="28" t="s">
        <v>782</v>
      </c>
      <c r="N182" s="28" t="s">
        <v>783</v>
      </c>
      <c r="O182" s="28" t="s">
        <v>784</v>
      </c>
    </row>
    <row r="183" customFormat="false" ht="12.8" hidden="false" customHeight="false" outlineLevel="0" collapsed="false">
      <c r="A183" s="29" t="s">
        <v>745</v>
      </c>
      <c r="B183" s="16" t="s">
        <v>330</v>
      </c>
      <c r="C183" s="18" t="n">
        <v>12</v>
      </c>
      <c r="D183" s="18" t="n">
        <v>0</v>
      </c>
      <c r="E183" s="11"/>
      <c r="F183" s="30" t="n">
        <f aca="true">IFERROR(MATCH(TRUE(),INDEX(ISBLANK(OFFSET(F183,1,1,1,200)),0,0),0)-1,200)</f>
        <v>1</v>
      </c>
      <c r="G183" s="12" t="s">
        <v>789</v>
      </c>
      <c r="H183" s="11"/>
      <c r="I183" s="30" t="n">
        <f aca="true">IFERROR(MATCH(TRUE(),INDEX(ISBLANK(OFFSET(I183,1,1,1,200)),0,0),0)-1,200)</f>
        <v>0</v>
      </c>
      <c r="J183" s="12"/>
      <c r="K183" s="31"/>
      <c r="L183" s="31"/>
      <c r="M183" s="31" t="n">
        <v>1</v>
      </c>
      <c r="N183" s="30" t="n">
        <f aca="true">IFERROR(MATCH(TRUE(),INDEX(ISBLANK(OFFSET(N183,0,1,1,200)),0,0),0)-1,200)</f>
        <v>1</v>
      </c>
      <c r="O183" s="33" t="n">
        <v>1</v>
      </c>
    </row>
    <row r="184" customFormat="false" ht="12.8" hidden="false" customHeight="false" outlineLevel="0" collapsed="false">
      <c r="C184" s="11"/>
      <c r="D184" s="11"/>
      <c r="E184" s="11"/>
      <c r="G184" s="12" t="s">
        <v>788</v>
      </c>
      <c r="H184" s="11"/>
      <c r="I184" s="11"/>
      <c r="J184" s="12"/>
      <c r="K184" s="11"/>
      <c r="L184" s="11"/>
      <c r="M184" s="11"/>
      <c r="N184" s="11"/>
      <c r="O184" s="11"/>
    </row>
    <row r="185" customFormat="false" ht="12.8" hidden="false" customHeight="false" outlineLevel="0" collapsed="false">
      <c r="C185" s="11"/>
      <c r="D185" s="11"/>
      <c r="E185" s="11"/>
      <c r="G185" s="18" t="n">
        <v>12</v>
      </c>
      <c r="H185" s="11"/>
      <c r="I185" s="11"/>
      <c r="J185" s="12"/>
      <c r="K185" s="11"/>
      <c r="L185" s="11"/>
      <c r="M185" s="11"/>
      <c r="N185" s="11"/>
      <c r="O185" s="11"/>
    </row>
    <row r="186" customFormat="false" ht="27" hidden="false" customHeight="false" outlineLevel="0" collapsed="false">
      <c r="A186" s="28" t="s">
        <v>19</v>
      </c>
      <c r="B186" s="28" t="s">
        <v>792</v>
      </c>
      <c r="C186" s="28" t="s">
        <v>773</v>
      </c>
      <c r="D186" s="28" t="s">
        <v>774</v>
      </c>
      <c r="E186" s="11"/>
      <c r="F186" s="28" t="s">
        <v>775</v>
      </c>
      <c r="G186" s="28" t="s">
        <v>776</v>
      </c>
      <c r="H186" s="11"/>
      <c r="I186" s="28" t="s">
        <v>777</v>
      </c>
      <c r="J186" s="28" t="s">
        <v>778</v>
      </c>
      <c r="K186" s="28" t="s">
        <v>779</v>
      </c>
      <c r="L186" s="28" t="s">
        <v>780</v>
      </c>
      <c r="M186" s="28" t="s">
        <v>782</v>
      </c>
      <c r="N186" s="28" t="s">
        <v>783</v>
      </c>
      <c r="O186" s="28" t="s">
        <v>784</v>
      </c>
    </row>
    <row r="187" customFormat="false" ht="12.8" hidden="false" customHeight="false" outlineLevel="0" collapsed="false">
      <c r="A187" s="29" t="s">
        <v>745</v>
      </c>
      <c r="B187" s="16" t="s">
        <v>331</v>
      </c>
      <c r="C187" s="18" t="n">
        <v>12</v>
      </c>
      <c r="D187" s="18" t="n">
        <v>0</v>
      </c>
      <c r="E187" s="11"/>
      <c r="F187" s="30" t="n">
        <f aca="true">IFERROR(MATCH(TRUE(),INDEX(ISBLANK(OFFSET(F187,1,1,1,200)),0,0),0)-1,200)</f>
        <v>1</v>
      </c>
      <c r="G187" s="12" t="s">
        <v>789</v>
      </c>
      <c r="H187" s="11"/>
      <c r="I187" s="30" t="n">
        <f aca="true">IFERROR(MATCH(TRUE(),INDEX(ISBLANK(OFFSET(I187,1,1,1,200)),0,0),0)-1,200)</f>
        <v>0</v>
      </c>
      <c r="J187" s="12"/>
      <c r="K187" s="31"/>
      <c r="L187" s="31"/>
      <c r="M187" s="31" t="n">
        <v>1</v>
      </c>
      <c r="N187" s="30" t="n">
        <f aca="true">IFERROR(MATCH(TRUE(),INDEX(ISBLANK(OFFSET(N187,0,1,1,200)),0,0),0)-1,200)</f>
        <v>1</v>
      </c>
      <c r="O187" s="33" t="n">
        <v>1</v>
      </c>
    </row>
    <row r="188" customFormat="false" ht="12.8" hidden="false" customHeight="false" outlineLevel="0" collapsed="false">
      <c r="C188" s="11"/>
      <c r="D188" s="11"/>
      <c r="E188" s="11"/>
      <c r="G188" s="12" t="s">
        <v>788</v>
      </c>
      <c r="H188" s="11"/>
      <c r="I188" s="11"/>
      <c r="J188" s="12"/>
      <c r="K188" s="11"/>
      <c r="L188" s="11"/>
      <c r="M188" s="11"/>
      <c r="N188" s="11"/>
      <c r="O188" s="11"/>
    </row>
    <row r="189" customFormat="false" ht="12.8" hidden="false" customHeight="false" outlineLevel="0" collapsed="false">
      <c r="C189" s="11"/>
      <c r="D189" s="11"/>
      <c r="E189" s="11"/>
      <c r="G189" s="18" t="n">
        <v>12</v>
      </c>
      <c r="H189" s="11"/>
      <c r="I189" s="11"/>
      <c r="J189" s="12"/>
      <c r="K189" s="11"/>
      <c r="L189" s="11"/>
      <c r="M189" s="11"/>
      <c r="N189" s="11"/>
      <c r="O189" s="11"/>
    </row>
    <row r="190" customFormat="false" ht="27" hidden="false" customHeight="false" outlineLevel="0" collapsed="false">
      <c r="A190" s="28" t="s">
        <v>19</v>
      </c>
      <c r="B190" s="28" t="s">
        <v>792</v>
      </c>
      <c r="C190" s="28" t="s">
        <v>773</v>
      </c>
      <c r="D190" s="28" t="s">
        <v>774</v>
      </c>
      <c r="E190" s="11"/>
      <c r="F190" s="28" t="s">
        <v>775</v>
      </c>
      <c r="G190" s="28" t="s">
        <v>776</v>
      </c>
      <c r="H190" s="11"/>
      <c r="I190" s="28" t="s">
        <v>777</v>
      </c>
      <c r="J190" s="28" t="s">
        <v>778</v>
      </c>
      <c r="K190" s="28" t="s">
        <v>779</v>
      </c>
      <c r="L190" s="28" t="s">
        <v>780</v>
      </c>
      <c r="M190" s="28" t="s">
        <v>782</v>
      </c>
      <c r="N190" s="28" t="s">
        <v>783</v>
      </c>
      <c r="O190" s="28" t="s">
        <v>784</v>
      </c>
    </row>
    <row r="191" customFormat="false" ht="12.8" hidden="false" customHeight="false" outlineLevel="0" collapsed="false">
      <c r="A191" s="29" t="s">
        <v>745</v>
      </c>
      <c r="B191" s="16" t="s">
        <v>342</v>
      </c>
      <c r="C191" s="18" t="n">
        <v>12</v>
      </c>
      <c r="D191" s="18" t="n">
        <v>0</v>
      </c>
      <c r="E191" s="11"/>
      <c r="F191" s="30" t="n">
        <f aca="true">IFERROR(MATCH(TRUE(),INDEX(ISBLANK(OFFSET(F191,1,1,1,200)),0,0),0)-1,200)</f>
        <v>1</v>
      </c>
      <c r="G191" s="12" t="s">
        <v>789</v>
      </c>
      <c r="H191" s="11"/>
      <c r="I191" s="30" t="n">
        <f aca="true">IFERROR(MATCH(TRUE(),INDEX(ISBLANK(OFFSET(I191,1,1,1,200)),0,0),0)-1,200)</f>
        <v>0</v>
      </c>
      <c r="J191" s="12"/>
      <c r="K191" s="31"/>
      <c r="L191" s="31"/>
      <c r="M191" s="31" t="n">
        <v>1</v>
      </c>
      <c r="N191" s="30" t="n">
        <f aca="true">IFERROR(MATCH(TRUE(),INDEX(ISBLANK(OFFSET(N191,0,1,1,200)),0,0),0)-1,200)</f>
        <v>1</v>
      </c>
      <c r="O191" s="33" t="n">
        <v>1</v>
      </c>
    </row>
    <row r="192" customFormat="false" ht="12.8" hidden="false" customHeight="false" outlineLevel="0" collapsed="false">
      <c r="C192" s="11"/>
      <c r="D192" s="11"/>
      <c r="E192" s="11"/>
      <c r="G192" s="12" t="s">
        <v>788</v>
      </c>
      <c r="H192" s="11"/>
      <c r="I192" s="11"/>
      <c r="J192" s="12"/>
      <c r="K192" s="11"/>
      <c r="L192" s="11"/>
      <c r="M192" s="11"/>
      <c r="N192" s="11"/>
      <c r="O192" s="11"/>
    </row>
    <row r="193" customFormat="false" ht="12.8" hidden="false" customHeight="false" outlineLevel="0" collapsed="false">
      <c r="C193" s="11"/>
      <c r="D193" s="11"/>
      <c r="E193" s="11"/>
      <c r="G193" s="18" t="n">
        <v>12</v>
      </c>
      <c r="H193" s="11"/>
      <c r="I193" s="11"/>
      <c r="J193" s="12"/>
      <c r="K193" s="11"/>
      <c r="L193" s="11"/>
      <c r="M193" s="11"/>
      <c r="N193" s="11"/>
      <c r="O193" s="11"/>
    </row>
    <row r="194" customFormat="false" ht="27" hidden="false" customHeight="false" outlineLevel="0" collapsed="false">
      <c r="A194" s="28" t="s">
        <v>19</v>
      </c>
      <c r="B194" s="28" t="s">
        <v>792</v>
      </c>
      <c r="C194" s="28" t="s">
        <v>773</v>
      </c>
      <c r="D194" s="28" t="s">
        <v>774</v>
      </c>
      <c r="E194" s="11"/>
      <c r="F194" s="28" t="s">
        <v>775</v>
      </c>
      <c r="G194" s="28" t="s">
        <v>776</v>
      </c>
      <c r="H194" s="11"/>
      <c r="I194" s="28" t="s">
        <v>777</v>
      </c>
      <c r="J194" s="28" t="s">
        <v>778</v>
      </c>
      <c r="K194" s="28" t="s">
        <v>779</v>
      </c>
      <c r="L194" s="28" t="s">
        <v>780</v>
      </c>
      <c r="M194" s="28" t="s">
        <v>782</v>
      </c>
      <c r="N194" s="28" t="s">
        <v>783</v>
      </c>
      <c r="O194" s="28" t="s">
        <v>784</v>
      </c>
    </row>
    <row r="195" customFormat="false" ht="12.8" hidden="false" customHeight="false" outlineLevel="0" collapsed="false">
      <c r="A195" s="29" t="s">
        <v>745</v>
      </c>
      <c r="B195" s="16" t="s">
        <v>343</v>
      </c>
      <c r="C195" s="18" t="n">
        <v>12</v>
      </c>
      <c r="D195" s="18" t="n">
        <v>0</v>
      </c>
      <c r="E195" s="11"/>
      <c r="F195" s="30" t="n">
        <f aca="true">IFERROR(MATCH(TRUE(),INDEX(ISBLANK(OFFSET(F195,1,1,1,200)),0,0),0)-1,200)</f>
        <v>1</v>
      </c>
      <c r="G195" s="12" t="s">
        <v>789</v>
      </c>
      <c r="H195" s="11"/>
      <c r="I195" s="30" t="n">
        <f aca="true">IFERROR(MATCH(TRUE(),INDEX(ISBLANK(OFFSET(I195,1,1,1,200)),0,0),0)-1,200)</f>
        <v>0</v>
      </c>
      <c r="J195" s="12"/>
      <c r="K195" s="31"/>
      <c r="L195" s="31"/>
      <c r="M195" s="31" t="n">
        <v>1</v>
      </c>
      <c r="N195" s="30" t="n">
        <f aca="true">IFERROR(MATCH(TRUE(),INDEX(ISBLANK(OFFSET(N195,0,1,1,200)),0,0),0)-1,200)</f>
        <v>1</v>
      </c>
      <c r="O195" s="33" t="n">
        <v>1</v>
      </c>
    </row>
    <row r="196" customFormat="false" ht="12.8" hidden="false" customHeight="false" outlineLevel="0" collapsed="false">
      <c r="C196" s="11"/>
      <c r="D196" s="11"/>
      <c r="E196" s="11"/>
      <c r="G196" s="12" t="s">
        <v>788</v>
      </c>
      <c r="H196" s="11"/>
      <c r="I196" s="11"/>
      <c r="J196" s="12"/>
      <c r="K196" s="11"/>
      <c r="L196" s="11"/>
      <c r="M196" s="11"/>
      <c r="N196" s="11"/>
      <c r="O196" s="11"/>
    </row>
    <row r="197" customFormat="false" ht="12.8" hidden="false" customHeight="false" outlineLevel="0" collapsed="false">
      <c r="C197" s="11"/>
      <c r="D197" s="11"/>
      <c r="E197" s="11"/>
      <c r="G197" s="18" t="n">
        <v>12</v>
      </c>
      <c r="H197" s="11"/>
      <c r="I197" s="11"/>
      <c r="J197" s="12"/>
      <c r="K197" s="11"/>
      <c r="L197" s="11"/>
      <c r="M197" s="11"/>
      <c r="N197" s="11"/>
      <c r="O197" s="11"/>
    </row>
    <row r="198" customFormat="false" ht="27" hidden="false" customHeight="false" outlineLevel="0" collapsed="false">
      <c r="A198" s="28" t="s">
        <v>19</v>
      </c>
      <c r="B198" s="28" t="s">
        <v>792</v>
      </c>
      <c r="C198" s="28" t="s">
        <v>773</v>
      </c>
      <c r="D198" s="28" t="s">
        <v>774</v>
      </c>
      <c r="E198" s="11"/>
      <c r="F198" s="28" t="s">
        <v>775</v>
      </c>
      <c r="G198" s="28" t="s">
        <v>776</v>
      </c>
      <c r="H198" s="11"/>
      <c r="I198" s="28" t="s">
        <v>777</v>
      </c>
      <c r="J198" s="28" t="s">
        <v>778</v>
      </c>
      <c r="K198" s="28" t="s">
        <v>779</v>
      </c>
      <c r="L198" s="28" t="s">
        <v>780</v>
      </c>
      <c r="M198" s="28" t="s">
        <v>782</v>
      </c>
      <c r="N198" s="28" t="s">
        <v>783</v>
      </c>
      <c r="O198" s="28" t="s">
        <v>784</v>
      </c>
    </row>
    <row r="199" customFormat="false" ht="12.8" hidden="false" customHeight="false" outlineLevel="0" collapsed="false">
      <c r="A199" s="29" t="s">
        <v>745</v>
      </c>
      <c r="B199" s="16" t="s">
        <v>354</v>
      </c>
      <c r="C199" s="18" t="n">
        <v>12</v>
      </c>
      <c r="D199" s="18" t="n">
        <v>0</v>
      </c>
      <c r="E199" s="11"/>
      <c r="F199" s="30" t="n">
        <f aca="true">IFERROR(MATCH(TRUE(),INDEX(ISBLANK(OFFSET(F199,1,1,1,200)),0,0),0)-1,200)</f>
        <v>1</v>
      </c>
      <c r="G199" s="12" t="s">
        <v>789</v>
      </c>
      <c r="H199" s="11"/>
      <c r="I199" s="30" t="n">
        <f aca="true">IFERROR(MATCH(TRUE(),INDEX(ISBLANK(OFFSET(I199,1,1,1,200)),0,0),0)-1,200)</f>
        <v>0</v>
      </c>
      <c r="J199" s="12"/>
      <c r="K199" s="31"/>
      <c r="L199" s="31"/>
      <c r="M199" s="31" t="n">
        <v>1</v>
      </c>
      <c r="N199" s="30" t="n">
        <f aca="true">IFERROR(MATCH(TRUE(),INDEX(ISBLANK(OFFSET(N199,0,1,1,200)),0,0),0)-1,200)</f>
        <v>1</v>
      </c>
      <c r="O199" s="33" t="n">
        <v>1</v>
      </c>
    </row>
    <row r="200" customFormat="false" ht="12.8" hidden="false" customHeight="false" outlineLevel="0" collapsed="false">
      <c r="C200" s="11"/>
      <c r="D200" s="11"/>
      <c r="E200" s="11"/>
      <c r="G200" s="12" t="s">
        <v>788</v>
      </c>
      <c r="H200" s="11"/>
      <c r="I200" s="11"/>
      <c r="J200" s="12"/>
      <c r="K200" s="11"/>
      <c r="L200" s="11"/>
      <c r="M200" s="11"/>
      <c r="N200" s="11"/>
      <c r="O200" s="11"/>
    </row>
    <row r="201" customFormat="false" ht="12.8" hidden="false" customHeight="false" outlineLevel="0" collapsed="false">
      <c r="C201" s="11"/>
      <c r="D201" s="11"/>
      <c r="E201" s="11"/>
      <c r="G201" s="18" t="n">
        <v>12</v>
      </c>
      <c r="H201" s="11"/>
      <c r="I201" s="11"/>
      <c r="J201" s="12"/>
      <c r="K201" s="11"/>
      <c r="L201" s="11"/>
      <c r="M201" s="11"/>
      <c r="N201" s="11"/>
      <c r="O201" s="11"/>
    </row>
    <row r="202" customFormat="false" ht="27" hidden="false" customHeight="false" outlineLevel="0" collapsed="false">
      <c r="A202" s="28" t="s">
        <v>19</v>
      </c>
      <c r="B202" s="28" t="s">
        <v>792</v>
      </c>
      <c r="C202" s="28" t="s">
        <v>773</v>
      </c>
      <c r="D202" s="28" t="s">
        <v>774</v>
      </c>
      <c r="E202" s="11"/>
      <c r="F202" s="28" t="s">
        <v>775</v>
      </c>
      <c r="G202" s="28" t="s">
        <v>776</v>
      </c>
      <c r="H202" s="11"/>
      <c r="I202" s="28" t="s">
        <v>777</v>
      </c>
      <c r="J202" s="28" t="s">
        <v>778</v>
      </c>
      <c r="K202" s="28" t="s">
        <v>779</v>
      </c>
      <c r="L202" s="28" t="s">
        <v>780</v>
      </c>
      <c r="M202" s="28" t="s">
        <v>782</v>
      </c>
      <c r="N202" s="28" t="s">
        <v>783</v>
      </c>
      <c r="O202" s="28" t="s">
        <v>784</v>
      </c>
    </row>
    <row r="203" customFormat="false" ht="12.8" hidden="false" customHeight="false" outlineLevel="0" collapsed="false">
      <c r="A203" s="29" t="s">
        <v>745</v>
      </c>
      <c r="B203" s="16" t="s">
        <v>355</v>
      </c>
      <c r="C203" s="18" t="n">
        <v>12</v>
      </c>
      <c r="D203" s="18" t="n">
        <v>0</v>
      </c>
      <c r="E203" s="11"/>
      <c r="F203" s="30" t="n">
        <f aca="true">IFERROR(MATCH(TRUE(),INDEX(ISBLANK(OFFSET(F203,1,1,1,200)),0,0),0)-1,200)</f>
        <v>1</v>
      </c>
      <c r="G203" s="12" t="s">
        <v>789</v>
      </c>
      <c r="H203" s="11"/>
      <c r="I203" s="30" t="n">
        <f aca="true">IFERROR(MATCH(TRUE(),INDEX(ISBLANK(OFFSET(I203,1,1,1,200)),0,0),0)-1,200)</f>
        <v>0</v>
      </c>
      <c r="J203" s="12"/>
      <c r="K203" s="31"/>
      <c r="L203" s="31"/>
      <c r="M203" s="31" t="n">
        <v>1</v>
      </c>
      <c r="N203" s="30" t="n">
        <f aca="true">IFERROR(MATCH(TRUE(),INDEX(ISBLANK(OFFSET(N203,0,1,1,200)),0,0),0)-1,200)</f>
        <v>1</v>
      </c>
      <c r="O203" s="33" t="n">
        <v>1</v>
      </c>
    </row>
    <row r="204" customFormat="false" ht="12.8" hidden="false" customHeight="false" outlineLevel="0" collapsed="false">
      <c r="C204" s="11"/>
      <c r="D204" s="11"/>
      <c r="E204" s="11"/>
      <c r="G204" s="12" t="s">
        <v>788</v>
      </c>
      <c r="H204" s="11"/>
      <c r="I204" s="11"/>
      <c r="J204" s="12"/>
      <c r="K204" s="11"/>
      <c r="L204" s="11"/>
      <c r="M204" s="11"/>
      <c r="N204" s="11"/>
      <c r="O204" s="11"/>
    </row>
    <row r="205" customFormat="false" ht="12.8" hidden="false" customHeight="false" outlineLevel="0" collapsed="false">
      <c r="C205" s="11"/>
      <c r="D205" s="11"/>
      <c r="E205" s="11"/>
      <c r="G205" s="18" t="n">
        <v>12</v>
      </c>
      <c r="H205" s="11"/>
      <c r="I205" s="11"/>
      <c r="J205" s="12"/>
      <c r="K205" s="11"/>
      <c r="L205" s="11"/>
      <c r="M205" s="11"/>
      <c r="N205" s="11"/>
      <c r="O205" s="11"/>
    </row>
    <row r="206" customFormat="false" ht="27" hidden="false" customHeight="false" outlineLevel="0" collapsed="false">
      <c r="A206" s="28" t="s">
        <v>19</v>
      </c>
      <c r="B206" s="28" t="s">
        <v>792</v>
      </c>
      <c r="C206" s="28" t="s">
        <v>773</v>
      </c>
      <c r="D206" s="28" t="s">
        <v>774</v>
      </c>
      <c r="E206" s="11"/>
      <c r="F206" s="28" t="s">
        <v>775</v>
      </c>
      <c r="G206" s="28" t="s">
        <v>776</v>
      </c>
      <c r="H206" s="11"/>
      <c r="I206" s="28" t="s">
        <v>777</v>
      </c>
      <c r="J206" s="28" t="s">
        <v>778</v>
      </c>
      <c r="K206" s="28" t="s">
        <v>779</v>
      </c>
      <c r="L206" s="28" t="s">
        <v>780</v>
      </c>
      <c r="M206" s="28" t="s">
        <v>782</v>
      </c>
      <c r="N206" s="28" t="s">
        <v>783</v>
      </c>
      <c r="O206" s="28" t="s">
        <v>784</v>
      </c>
    </row>
    <row r="207" customFormat="false" ht="12.8" hidden="false" customHeight="false" outlineLevel="0" collapsed="false">
      <c r="A207" s="29" t="s">
        <v>745</v>
      </c>
      <c r="B207" s="16" t="s">
        <v>366</v>
      </c>
      <c r="C207" s="18" t="n">
        <v>12</v>
      </c>
      <c r="D207" s="18" t="n">
        <v>0</v>
      </c>
      <c r="E207" s="11"/>
      <c r="F207" s="30" t="n">
        <f aca="true">IFERROR(MATCH(TRUE(),INDEX(ISBLANK(OFFSET(F207,1,1,1,200)),0,0),0)-1,200)</f>
        <v>1</v>
      </c>
      <c r="G207" s="12" t="s">
        <v>789</v>
      </c>
      <c r="H207" s="11"/>
      <c r="I207" s="30" t="n">
        <f aca="true">IFERROR(MATCH(TRUE(),INDEX(ISBLANK(OFFSET(I207,1,1,1,200)),0,0),0)-1,200)</f>
        <v>0</v>
      </c>
      <c r="J207" s="12"/>
      <c r="K207" s="31"/>
      <c r="L207" s="31"/>
      <c r="M207" s="31" t="n">
        <v>1</v>
      </c>
      <c r="N207" s="30" t="n">
        <f aca="true">IFERROR(MATCH(TRUE(),INDEX(ISBLANK(OFFSET(N207,0,1,1,200)),0,0),0)-1,200)</f>
        <v>1</v>
      </c>
      <c r="O207" s="33" t="n">
        <v>1</v>
      </c>
    </row>
    <row r="208" customFormat="false" ht="12.8" hidden="false" customHeight="false" outlineLevel="0" collapsed="false">
      <c r="C208" s="11"/>
      <c r="D208" s="11"/>
      <c r="E208" s="11"/>
      <c r="G208" s="12" t="s">
        <v>788</v>
      </c>
      <c r="H208" s="11"/>
      <c r="I208" s="11"/>
      <c r="J208" s="12"/>
      <c r="K208" s="11"/>
      <c r="L208" s="11"/>
      <c r="M208" s="11"/>
      <c r="N208" s="11"/>
      <c r="O208" s="11"/>
    </row>
    <row r="209" customFormat="false" ht="12.8" hidden="false" customHeight="false" outlineLevel="0" collapsed="false">
      <c r="C209" s="11"/>
      <c r="D209" s="11"/>
      <c r="E209" s="11"/>
      <c r="G209" s="18" t="n">
        <v>16</v>
      </c>
      <c r="H209" s="11"/>
      <c r="I209" s="11"/>
      <c r="J209" s="12"/>
      <c r="K209" s="11"/>
      <c r="L209" s="11"/>
      <c r="M209" s="11"/>
      <c r="N209" s="11"/>
      <c r="O209" s="11"/>
    </row>
    <row r="210" customFormat="false" ht="27" hidden="false" customHeight="false" outlineLevel="0" collapsed="false">
      <c r="A210" s="28" t="s">
        <v>19</v>
      </c>
      <c r="B210" s="28" t="s">
        <v>792</v>
      </c>
      <c r="C210" s="28" t="s">
        <v>773</v>
      </c>
      <c r="D210" s="28" t="s">
        <v>774</v>
      </c>
      <c r="E210" s="11"/>
      <c r="F210" s="28" t="s">
        <v>775</v>
      </c>
      <c r="G210" s="28" t="s">
        <v>776</v>
      </c>
      <c r="H210" s="11"/>
      <c r="I210" s="28" t="s">
        <v>777</v>
      </c>
      <c r="J210" s="28" t="s">
        <v>778</v>
      </c>
      <c r="K210" s="28" t="s">
        <v>779</v>
      </c>
      <c r="L210" s="28" t="s">
        <v>780</v>
      </c>
      <c r="M210" s="28" t="s">
        <v>782</v>
      </c>
      <c r="N210" s="28" t="s">
        <v>783</v>
      </c>
      <c r="O210" s="28" t="s">
        <v>784</v>
      </c>
    </row>
    <row r="211" customFormat="false" ht="12.8" hidden="false" customHeight="false" outlineLevel="0" collapsed="false">
      <c r="A211" s="29" t="s">
        <v>745</v>
      </c>
      <c r="B211" s="16" t="s">
        <v>367</v>
      </c>
      <c r="C211" s="18" t="n">
        <v>12</v>
      </c>
      <c r="D211" s="18" t="n">
        <v>0</v>
      </c>
      <c r="E211" s="11"/>
      <c r="F211" s="30" t="n">
        <f aca="true">IFERROR(MATCH(TRUE(),INDEX(ISBLANK(OFFSET(F211,1,1,1,200)),0,0),0)-1,200)</f>
        <v>1</v>
      </c>
      <c r="G211" s="12" t="s">
        <v>789</v>
      </c>
      <c r="H211" s="11"/>
      <c r="I211" s="30" t="n">
        <f aca="true">IFERROR(MATCH(TRUE(),INDEX(ISBLANK(OFFSET(I211,1,1,1,200)),0,0),0)-1,200)</f>
        <v>0</v>
      </c>
      <c r="J211" s="12"/>
      <c r="K211" s="31"/>
      <c r="L211" s="31"/>
      <c r="M211" s="31" t="n">
        <v>1</v>
      </c>
      <c r="N211" s="30" t="n">
        <f aca="true">IFERROR(MATCH(TRUE(),INDEX(ISBLANK(OFFSET(N211,0,1,1,200)),0,0),0)-1,200)</f>
        <v>1</v>
      </c>
      <c r="O211" s="33" t="n">
        <v>1</v>
      </c>
    </row>
    <row r="212" customFormat="false" ht="12.8" hidden="false" customHeight="false" outlineLevel="0" collapsed="false">
      <c r="C212" s="11"/>
      <c r="D212" s="11"/>
      <c r="E212" s="11"/>
      <c r="G212" s="12" t="s">
        <v>788</v>
      </c>
      <c r="H212" s="11"/>
      <c r="I212" s="11"/>
      <c r="J212" s="12"/>
      <c r="K212" s="11"/>
      <c r="L212" s="11"/>
      <c r="M212" s="11"/>
      <c r="N212" s="11"/>
      <c r="O212" s="11"/>
    </row>
    <row r="213" customFormat="false" ht="12.8" hidden="false" customHeight="false" outlineLevel="0" collapsed="false">
      <c r="C213" s="11"/>
      <c r="D213" s="11"/>
      <c r="E213" s="11"/>
      <c r="G213" s="18" t="n">
        <v>16</v>
      </c>
      <c r="H213" s="11"/>
      <c r="I213" s="11"/>
      <c r="J213" s="12"/>
      <c r="K213" s="11"/>
      <c r="L213" s="11"/>
      <c r="M213" s="11"/>
      <c r="N213" s="11"/>
      <c r="O213" s="11"/>
    </row>
    <row r="214" customFormat="false" ht="27" hidden="false" customHeight="false" outlineLevel="0" collapsed="false">
      <c r="A214" s="28" t="s">
        <v>19</v>
      </c>
      <c r="B214" s="28" t="s">
        <v>792</v>
      </c>
      <c r="C214" s="28" t="s">
        <v>773</v>
      </c>
      <c r="D214" s="28" t="s">
        <v>774</v>
      </c>
      <c r="E214" s="11"/>
      <c r="F214" s="28" t="s">
        <v>775</v>
      </c>
      <c r="G214" s="28" t="s">
        <v>776</v>
      </c>
      <c r="H214" s="11"/>
      <c r="I214" s="28" t="s">
        <v>777</v>
      </c>
      <c r="J214" s="28" t="s">
        <v>778</v>
      </c>
      <c r="K214" s="28" t="s">
        <v>779</v>
      </c>
      <c r="L214" s="28" t="s">
        <v>780</v>
      </c>
      <c r="M214" s="28" t="s">
        <v>782</v>
      </c>
      <c r="N214" s="28" t="s">
        <v>783</v>
      </c>
      <c r="O214" s="28" t="s">
        <v>784</v>
      </c>
    </row>
    <row r="215" customFormat="false" ht="12.8" hidden="false" customHeight="false" outlineLevel="0" collapsed="false">
      <c r="A215" s="29" t="s">
        <v>745</v>
      </c>
      <c r="B215" s="16" t="s">
        <v>378</v>
      </c>
      <c r="C215" s="18" t="n">
        <v>12</v>
      </c>
      <c r="D215" s="18" t="n">
        <v>0</v>
      </c>
      <c r="E215" s="11"/>
      <c r="F215" s="30" t="n">
        <f aca="true">IFERROR(MATCH(TRUE(),INDEX(ISBLANK(OFFSET(F215,1,1,1,200)),0,0),0)-1,200)</f>
        <v>1</v>
      </c>
      <c r="G215" s="12" t="s">
        <v>789</v>
      </c>
      <c r="H215" s="11"/>
      <c r="I215" s="30" t="n">
        <f aca="true">IFERROR(MATCH(TRUE(),INDEX(ISBLANK(OFFSET(I215,1,1,1,200)),0,0),0)-1,200)</f>
        <v>0</v>
      </c>
      <c r="J215" s="12"/>
      <c r="K215" s="31"/>
      <c r="L215" s="31"/>
      <c r="M215" s="31" t="n">
        <v>1</v>
      </c>
      <c r="N215" s="30" t="n">
        <f aca="true">IFERROR(MATCH(TRUE(),INDEX(ISBLANK(OFFSET(N215,0,1,1,200)),0,0),0)-1,200)</f>
        <v>1</v>
      </c>
      <c r="O215" s="33" t="n">
        <v>1</v>
      </c>
    </row>
    <row r="216" customFormat="false" ht="12.8" hidden="false" customHeight="false" outlineLevel="0" collapsed="false">
      <c r="C216" s="11"/>
      <c r="D216" s="11"/>
      <c r="E216" s="11"/>
      <c r="G216" s="12" t="s">
        <v>788</v>
      </c>
      <c r="H216" s="11"/>
      <c r="I216" s="11"/>
      <c r="J216" s="12"/>
      <c r="K216" s="11"/>
      <c r="L216" s="11"/>
      <c r="M216" s="11"/>
      <c r="N216" s="11"/>
      <c r="O216" s="11"/>
    </row>
    <row r="217" customFormat="false" ht="12.8" hidden="false" customHeight="false" outlineLevel="0" collapsed="false">
      <c r="C217" s="11"/>
      <c r="D217" s="11"/>
      <c r="E217" s="11"/>
      <c r="G217" s="18" t="n">
        <v>12</v>
      </c>
      <c r="H217" s="11"/>
      <c r="I217" s="11"/>
      <c r="J217" s="12"/>
      <c r="K217" s="11"/>
      <c r="L217" s="11"/>
      <c r="M217" s="11"/>
      <c r="N217" s="11"/>
      <c r="O217" s="11"/>
    </row>
    <row r="218" customFormat="false" ht="27" hidden="false" customHeight="false" outlineLevel="0" collapsed="false">
      <c r="A218" s="28" t="s">
        <v>19</v>
      </c>
      <c r="B218" s="28" t="s">
        <v>792</v>
      </c>
      <c r="C218" s="28" t="s">
        <v>773</v>
      </c>
      <c r="D218" s="28" t="s">
        <v>774</v>
      </c>
      <c r="E218" s="11"/>
      <c r="F218" s="28" t="s">
        <v>775</v>
      </c>
      <c r="G218" s="28" t="s">
        <v>776</v>
      </c>
      <c r="H218" s="11"/>
      <c r="I218" s="28" t="s">
        <v>777</v>
      </c>
      <c r="J218" s="28" t="s">
        <v>778</v>
      </c>
      <c r="K218" s="28" t="s">
        <v>779</v>
      </c>
      <c r="L218" s="28" t="s">
        <v>780</v>
      </c>
      <c r="M218" s="28" t="s">
        <v>782</v>
      </c>
      <c r="N218" s="28" t="s">
        <v>783</v>
      </c>
      <c r="O218" s="28" t="s">
        <v>784</v>
      </c>
    </row>
    <row r="219" customFormat="false" ht="12.8" hidden="false" customHeight="false" outlineLevel="0" collapsed="false">
      <c r="A219" s="29" t="s">
        <v>745</v>
      </c>
      <c r="B219" s="16" t="s">
        <v>379</v>
      </c>
      <c r="C219" s="18" t="n">
        <v>12</v>
      </c>
      <c r="D219" s="18" t="n">
        <v>0</v>
      </c>
      <c r="E219" s="11"/>
      <c r="F219" s="30" t="n">
        <f aca="true">IFERROR(MATCH(TRUE(),INDEX(ISBLANK(OFFSET(F219,1,1,1,200)),0,0),0)-1,200)</f>
        <v>1</v>
      </c>
      <c r="G219" s="12" t="s">
        <v>789</v>
      </c>
      <c r="H219" s="11"/>
      <c r="I219" s="30" t="n">
        <f aca="true">IFERROR(MATCH(TRUE(),INDEX(ISBLANK(OFFSET(I219,1,1,1,200)),0,0),0)-1,200)</f>
        <v>0</v>
      </c>
      <c r="J219" s="12"/>
      <c r="K219" s="31"/>
      <c r="L219" s="31"/>
      <c r="M219" s="31" t="n">
        <v>1</v>
      </c>
      <c r="N219" s="30" t="n">
        <f aca="true">IFERROR(MATCH(TRUE(),INDEX(ISBLANK(OFFSET(N219,0,1,1,200)),0,0),0)-1,200)</f>
        <v>1</v>
      </c>
      <c r="O219" s="33" t="n">
        <v>1</v>
      </c>
    </row>
    <row r="220" customFormat="false" ht="12.8" hidden="false" customHeight="false" outlineLevel="0" collapsed="false">
      <c r="C220" s="11"/>
      <c r="D220" s="11"/>
      <c r="E220" s="11"/>
      <c r="G220" s="12" t="s">
        <v>788</v>
      </c>
      <c r="H220" s="11"/>
      <c r="I220" s="11"/>
      <c r="J220" s="12"/>
      <c r="K220" s="11"/>
      <c r="L220" s="11"/>
      <c r="M220" s="11"/>
      <c r="N220" s="11"/>
      <c r="O220" s="11"/>
    </row>
    <row r="221" customFormat="false" ht="12.8" hidden="false" customHeight="false" outlineLevel="0" collapsed="false">
      <c r="C221" s="11"/>
      <c r="D221" s="11"/>
      <c r="E221" s="11"/>
      <c r="G221" s="18" t="n">
        <v>12</v>
      </c>
      <c r="H221" s="11"/>
      <c r="I221" s="11"/>
      <c r="J221" s="12"/>
      <c r="K221" s="11"/>
      <c r="L221" s="11"/>
      <c r="M221" s="11"/>
      <c r="N221" s="11"/>
      <c r="O221" s="11"/>
    </row>
    <row r="222" customFormat="false" ht="27" hidden="false" customHeight="false" outlineLevel="0" collapsed="false">
      <c r="A222" s="28" t="s">
        <v>19</v>
      </c>
      <c r="B222" s="28" t="s">
        <v>792</v>
      </c>
      <c r="C222" s="28" t="s">
        <v>773</v>
      </c>
      <c r="D222" s="28" t="s">
        <v>774</v>
      </c>
      <c r="E222" s="11"/>
      <c r="F222" s="28" t="s">
        <v>775</v>
      </c>
      <c r="G222" s="28" t="s">
        <v>776</v>
      </c>
      <c r="H222" s="11"/>
      <c r="I222" s="28" t="s">
        <v>777</v>
      </c>
      <c r="J222" s="28" t="s">
        <v>778</v>
      </c>
      <c r="K222" s="28" t="s">
        <v>779</v>
      </c>
      <c r="L222" s="28" t="s">
        <v>780</v>
      </c>
      <c r="M222" s="28" t="s">
        <v>782</v>
      </c>
      <c r="N222" s="28" t="s">
        <v>783</v>
      </c>
      <c r="O222" s="28" t="s">
        <v>784</v>
      </c>
    </row>
    <row r="223" customFormat="false" ht="12.8" hidden="false" customHeight="false" outlineLevel="0" collapsed="false">
      <c r="A223" s="29" t="s">
        <v>745</v>
      </c>
      <c r="B223" s="16" t="s">
        <v>390</v>
      </c>
      <c r="C223" s="18" t="n">
        <v>12</v>
      </c>
      <c r="D223" s="18" t="n">
        <v>0</v>
      </c>
      <c r="E223" s="11"/>
      <c r="F223" s="30" t="n">
        <f aca="true">IFERROR(MATCH(TRUE(),INDEX(ISBLANK(OFFSET(F223,1,1,1,200)),0,0),0)-1,200)</f>
        <v>1</v>
      </c>
      <c r="G223" s="12" t="s">
        <v>789</v>
      </c>
      <c r="H223" s="11"/>
      <c r="I223" s="30" t="n">
        <f aca="true">IFERROR(MATCH(TRUE(),INDEX(ISBLANK(OFFSET(I223,1,1,1,200)),0,0),0)-1,200)</f>
        <v>0</v>
      </c>
      <c r="J223" s="12"/>
      <c r="K223" s="31"/>
      <c r="L223" s="31"/>
      <c r="M223" s="31" t="n">
        <v>1</v>
      </c>
      <c r="N223" s="30" t="n">
        <f aca="true">IFERROR(MATCH(TRUE(),INDEX(ISBLANK(OFFSET(N223,0,1,1,200)),0,0),0)-1,200)</f>
        <v>1</v>
      </c>
      <c r="O223" s="33" t="n">
        <v>1</v>
      </c>
    </row>
    <row r="224" customFormat="false" ht="12.8" hidden="false" customHeight="false" outlineLevel="0" collapsed="false">
      <c r="C224" s="11"/>
      <c r="D224" s="11"/>
      <c r="E224" s="11"/>
      <c r="G224" s="12" t="s">
        <v>788</v>
      </c>
      <c r="H224" s="11"/>
      <c r="I224" s="11"/>
      <c r="J224" s="12"/>
      <c r="K224" s="11"/>
      <c r="L224" s="11"/>
      <c r="M224" s="11"/>
      <c r="N224" s="11"/>
      <c r="O224" s="11"/>
    </row>
    <row r="225" customFormat="false" ht="12.8" hidden="false" customHeight="false" outlineLevel="0" collapsed="false">
      <c r="C225" s="11"/>
      <c r="D225" s="11"/>
      <c r="E225" s="11"/>
      <c r="G225" s="18" t="n">
        <v>12</v>
      </c>
      <c r="H225" s="11"/>
      <c r="I225" s="11"/>
      <c r="J225" s="12"/>
      <c r="K225" s="11"/>
      <c r="L225" s="11"/>
      <c r="M225" s="11"/>
      <c r="N225" s="11"/>
      <c r="O225" s="11"/>
    </row>
    <row r="226" customFormat="false" ht="27" hidden="false" customHeight="false" outlineLevel="0" collapsed="false">
      <c r="A226" s="28" t="s">
        <v>19</v>
      </c>
      <c r="B226" s="28" t="s">
        <v>792</v>
      </c>
      <c r="C226" s="28" t="s">
        <v>773</v>
      </c>
      <c r="D226" s="28" t="s">
        <v>774</v>
      </c>
      <c r="E226" s="11"/>
      <c r="F226" s="28" t="s">
        <v>775</v>
      </c>
      <c r="G226" s="28" t="s">
        <v>776</v>
      </c>
      <c r="H226" s="11"/>
      <c r="I226" s="28" t="s">
        <v>777</v>
      </c>
      <c r="J226" s="28" t="s">
        <v>778</v>
      </c>
      <c r="K226" s="28" t="s">
        <v>779</v>
      </c>
      <c r="L226" s="28" t="s">
        <v>780</v>
      </c>
      <c r="M226" s="28" t="s">
        <v>782</v>
      </c>
      <c r="N226" s="28" t="s">
        <v>783</v>
      </c>
      <c r="O226" s="28" t="s">
        <v>784</v>
      </c>
    </row>
    <row r="227" customFormat="false" ht="12.8" hidden="false" customHeight="false" outlineLevel="0" collapsed="false">
      <c r="A227" s="29" t="s">
        <v>745</v>
      </c>
      <c r="B227" s="16" t="s">
        <v>391</v>
      </c>
      <c r="C227" s="18" t="n">
        <v>12</v>
      </c>
      <c r="D227" s="18" t="n">
        <v>0</v>
      </c>
      <c r="E227" s="11"/>
      <c r="F227" s="30" t="n">
        <f aca="true">IFERROR(MATCH(TRUE(),INDEX(ISBLANK(OFFSET(F227,1,1,1,200)),0,0),0)-1,200)</f>
        <v>1</v>
      </c>
      <c r="G227" s="12" t="s">
        <v>789</v>
      </c>
      <c r="H227" s="11"/>
      <c r="I227" s="30" t="n">
        <f aca="true">IFERROR(MATCH(TRUE(),INDEX(ISBLANK(OFFSET(I227,1,1,1,200)),0,0),0)-1,200)</f>
        <v>0</v>
      </c>
      <c r="J227" s="12"/>
      <c r="K227" s="31"/>
      <c r="L227" s="31"/>
      <c r="M227" s="31" t="n">
        <v>1</v>
      </c>
      <c r="N227" s="30" t="n">
        <f aca="true">IFERROR(MATCH(TRUE(),INDEX(ISBLANK(OFFSET(N227,0,1,1,200)),0,0),0)-1,200)</f>
        <v>1</v>
      </c>
      <c r="O227" s="33" t="n">
        <v>1</v>
      </c>
    </row>
    <row r="228" customFormat="false" ht="12.8" hidden="false" customHeight="false" outlineLevel="0" collapsed="false">
      <c r="C228" s="11"/>
      <c r="D228" s="11"/>
      <c r="E228" s="11"/>
      <c r="G228" s="12" t="s">
        <v>788</v>
      </c>
      <c r="H228" s="11"/>
      <c r="I228" s="11"/>
      <c r="J228" s="12"/>
      <c r="K228" s="11"/>
      <c r="L228" s="11"/>
      <c r="M228" s="11"/>
      <c r="N228" s="11"/>
      <c r="O228" s="11"/>
    </row>
    <row r="229" customFormat="false" ht="12.8" hidden="false" customHeight="false" outlineLevel="0" collapsed="false">
      <c r="C229" s="11"/>
      <c r="D229" s="11"/>
      <c r="E229" s="11"/>
      <c r="G229" s="18" t="n">
        <v>12</v>
      </c>
      <c r="H229" s="11"/>
      <c r="I229" s="11"/>
      <c r="J229" s="12"/>
      <c r="K229" s="11"/>
      <c r="L229" s="11"/>
      <c r="M229" s="11"/>
      <c r="N229" s="11"/>
      <c r="O229" s="11"/>
    </row>
    <row r="230" customFormat="false" ht="27" hidden="false" customHeight="false" outlineLevel="0" collapsed="false">
      <c r="A230" s="28" t="s">
        <v>19</v>
      </c>
      <c r="B230" s="28" t="s">
        <v>792</v>
      </c>
      <c r="C230" s="28" t="s">
        <v>773</v>
      </c>
      <c r="D230" s="28" t="s">
        <v>774</v>
      </c>
      <c r="E230" s="11"/>
      <c r="F230" s="28" t="s">
        <v>775</v>
      </c>
      <c r="G230" s="28" t="s">
        <v>776</v>
      </c>
      <c r="H230" s="11"/>
      <c r="I230" s="28" t="s">
        <v>777</v>
      </c>
      <c r="J230" s="28" t="s">
        <v>778</v>
      </c>
      <c r="K230" s="28" t="s">
        <v>779</v>
      </c>
      <c r="L230" s="28" t="s">
        <v>780</v>
      </c>
      <c r="M230" s="28" t="s">
        <v>782</v>
      </c>
      <c r="N230" s="28" t="s">
        <v>783</v>
      </c>
      <c r="O230" s="28" t="s">
        <v>784</v>
      </c>
    </row>
    <row r="231" customFormat="false" ht="12.8" hidden="false" customHeight="false" outlineLevel="0" collapsed="false">
      <c r="A231" s="29" t="s">
        <v>745</v>
      </c>
      <c r="B231" s="16" t="s">
        <v>402</v>
      </c>
      <c r="C231" s="18" t="n">
        <v>12</v>
      </c>
      <c r="D231" s="18" t="n">
        <v>0</v>
      </c>
      <c r="E231" s="11"/>
      <c r="F231" s="30" t="n">
        <f aca="true">IFERROR(MATCH(TRUE(),INDEX(ISBLANK(OFFSET(F231,1,1,1,200)),0,0),0)-1,200)</f>
        <v>1</v>
      </c>
      <c r="G231" s="12" t="s">
        <v>789</v>
      </c>
      <c r="H231" s="11"/>
      <c r="I231" s="30" t="n">
        <f aca="true">IFERROR(MATCH(TRUE(),INDEX(ISBLANK(OFFSET(I231,1,1,1,200)),0,0),0)-1,200)</f>
        <v>0</v>
      </c>
      <c r="J231" s="12"/>
      <c r="K231" s="31"/>
      <c r="L231" s="31"/>
      <c r="M231" s="31" t="n">
        <v>1</v>
      </c>
      <c r="N231" s="30" t="n">
        <f aca="true">IFERROR(MATCH(TRUE(),INDEX(ISBLANK(OFFSET(N231,0,1,1,200)),0,0),0)-1,200)</f>
        <v>1</v>
      </c>
      <c r="O231" s="33" t="n">
        <v>1</v>
      </c>
    </row>
    <row r="232" customFormat="false" ht="12.8" hidden="false" customHeight="false" outlineLevel="0" collapsed="false">
      <c r="C232" s="11"/>
      <c r="D232" s="11"/>
      <c r="E232" s="11"/>
      <c r="G232" s="12" t="s">
        <v>788</v>
      </c>
      <c r="H232" s="11"/>
      <c r="I232" s="11"/>
      <c r="J232" s="12"/>
      <c r="K232" s="11"/>
      <c r="L232" s="11"/>
      <c r="M232" s="11"/>
      <c r="N232" s="11"/>
      <c r="O232" s="11"/>
    </row>
    <row r="233" customFormat="false" ht="12.8" hidden="false" customHeight="false" outlineLevel="0" collapsed="false">
      <c r="C233" s="11"/>
      <c r="D233" s="11"/>
      <c r="E233" s="11"/>
      <c r="G233" s="18" t="n">
        <v>12</v>
      </c>
      <c r="H233" s="11"/>
      <c r="I233" s="11"/>
      <c r="J233" s="12"/>
      <c r="K233" s="11"/>
      <c r="L233" s="11"/>
      <c r="M233" s="11"/>
      <c r="N233" s="11"/>
      <c r="O233" s="11"/>
    </row>
    <row r="234" customFormat="false" ht="27" hidden="false" customHeight="false" outlineLevel="0" collapsed="false">
      <c r="A234" s="28" t="s">
        <v>19</v>
      </c>
      <c r="B234" s="28" t="s">
        <v>792</v>
      </c>
      <c r="C234" s="28" t="s">
        <v>773</v>
      </c>
      <c r="D234" s="28" t="s">
        <v>774</v>
      </c>
      <c r="E234" s="11"/>
      <c r="F234" s="28" t="s">
        <v>775</v>
      </c>
      <c r="G234" s="28" t="s">
        <v>776</v>
      </c>
      <c r="H234" s="11"/>
      <c r="I234" s="28" t="s">
        <v>777</v>
      </c>
      <c r="J234" s="28" t="s">
        <v>778</v>
      </c>
      <c r="K234" s="28" t="s">
        <v>779</v>
      </c>
      <c r="L234" s="28" t="s">
        <v>780</v>
      </c>
      <c r="M234" s="28" t="s">
        <v>782</v>
      </c>
      <c r="N234" s="28" t="s">
        <v>783</v>
      </c>
      <c r="O234" s="28" t="s">
        <v>784</v>
      </c>
    </row>
    <row r="235" customFormat="false" ht="12.8" hidden="false" customHeight="false" outlineLevel="0" collapsed="false">
      <c r="A235" s="29" t="s">
        <v>745</v>
      </c>
      <c r="B235" s="16" t="s">
        <v>403</v>
      </c>
      <c r="C235" s="18" t="n">
        <v>12</v>
      </c>
      <c r="D235" s="18" t="n">
        <v>0</v>
      </c>
      <c r="E235" s="11"/>
      <c r="F235" s="30" t="n">
        <f aca="true">IFERROR(MATCH(TRUE(),INDEX(ISBLANK(OFFSET(F235,1,1,1,200)),0,0),0)-1,200)</f>
        <v>1</v>
      </c>
      <c r="G235" s="12" t="s">
        <v>789</v>
      </c>
      <c r="H235" s="11"/>
      <c r="I235" s="30" t="n">
        <f aca="true">IFERROR(MATCH(TRUE(),INDEX(ISBLANK(OFFSET(I235,1,1,1,200)),0,0),0)-1,200)</f>
        <v>0</v>
      </c>
      <c r="J235" s="12"/>
      <c r="K235" s="31"/>
      <c r="L235" s="31"/>
      <c r="M235" s="31" t="n">
        <v>1</v>
      </c>
      <c r="N235" s="30" t="n">
        <f aca="true">IFERROR(MATCH(TRUE(),INDEX(ISBLANK(OFFSET(N235,0,1,1,200)),0,0),0)-1,200)</f>
        <v>1</v>
      </c>
      <c r="O235" s="33" t="n">
        <v>1</v>
      </c>
    </row>
    <row r="236" customFormat="false" ht="12.8" hidden="false" customHeight="false" outlineLevel="0" collapsed="false">
      <c r="C236" s="11"/>
      <c r="D236" s="11"/>
      <c r="E236" s="11"/>
      <c r="G236" s="12" t="s">
        <v>788</v>
      </c>
      <c r="H236" s="11"/>
      <c r="I236" s="11"/>
      <c r="J236" s="12"/>
      <c r="K236" s="11"/>
      <c r="L236" s="11"/>
      <c r="M236" s="11"/>
      <c r="N236" s="11"/>
      <c r="O236" s="11"/>
    </row>
    <row r="237" customFormat="false" ht="12.8" hidden="false" customHeight="false" outlineLevel="0" collapsed="false">
      <c r="C237" s="11"/>
      <c r="D237" s="11"/>
      <c r="E237" s="11"/>
      <c r="G237" s="18" t="n">
        <v>12</v>
      </c>
      <c r="H237" s="11"/>
      <c r="I237" s="11"/>
      <c r="J237" s="12"/>
      <c r="K237" s="11"/>
      <c r="L237" s="11"/>
      <c r="M237" s="11"/>
      <c r="N237" s="11"/>
      <c r="O237" s="11"/>
    </row>
    <row r="238" customFormat="false" ht="27" hidden="false" customHeight="false" outlineLevel="0" collapsed="false">
      <c r="A238" s="28" t="s">
        <v>19</v>
      </c>
      <c r="B238" s="28" t="s">
        <v>792</v>
      </c>
      <c r="C238" s="28" t="s">
        <v>773</v>
      </c>
      <c r="D238" s="28" t="s">
        <v>774</v>
      </c>
      <c r="E238" s="11"/>
      <c r="F238" s="28" t="s">
        <v>775</v>
      </c>
      <c r="G238" s="28" t="s">
        <v>776</v>
      </c>
      <c r="H238" s="11"/>
      <c r="I238" s="28" t="s">
        <v>777</v>
      </c>
      <c r="J238" s="28" t="s">
        <v>778</v>
      </c>
      <c r="K238" s="28" t="s">
        <v>779</v>
      </c>
      <c r="L238" s="28" t="s">
        <v>780</v>
      </c>
      <c r="M238" s="28" t="s">
        <v>782</v>
      </c>
      <c r="N238" s="28" t="s">
        <v>783</v>
      </c>
      <c r="O238" s="28" t="s">
        <v>784</v>
      </c>
    </row>
    <row r="239" customFormat="false" ht="12.8" hidden="false" customHeight="false" outlineLevel="0" collapsed="false">
      <c r="A239" s="29" t="s">
        <v>745</v>
      </c>
      <c r="B239" s="16" t="s">
        <v>414</v>
      </c>
      <c r="C239" s="18" t="n">
        <v>12</v>
      </c>
      <c r="D239" s="18" t="n">
        <v>0</v>
      </c>
      <c r="E239" s="11"/>
      <c r="F239" s="30" t="n">
        <f aca="true">IFERROR(MATCH(TRUE(),INDEX(ISBLANK(OFFSET(F239,1,1,1,200)),0,0),0)-1,200)</f>
        <v>1</v>
      </c>
      <c r="G239" s="12" t="s">
        <v>789</v>
      </c>
      <c r="H239" s="11"/>
      <c r="I239" s="30" t="n">
        <f aca="true">IFERROR(MATCH(TRUE(),INDEX(ISBLANK(OFFSET(I239,1,1,1,200)),0,0),0)-1,200)</f>
        <v>0</v>
      </c>
      <c r="J239" s="12"/>
      <c r="K239" s="31"/>
      <c r="L239" s="31"/>
      <c r="M239" s="31" t="n">
        <v>1</v>
      </c>
      <c r="N239" s="30" t="n">
        <f aca="true">IFERROR(MATCH(TRUE(),INDEX(ISBLANK(OFFSET(N239,0,1,1,200)),0,0),0)-1,200)</f>
        <v>1</v>
      </c>
      <c r="O239" s="33" t="n">
        <v>1</v>
      </c>
    </row>
    <row r="240" customFormat="false" ht="12.8" hidden="false" customHeight="false" outlineLevel="0" collapsed="false">
      <c r="C240" s="11"/>
      <c r="D240" s="11"/>
      <c r="E240" s="11"/>
      <c r="G240" s="12" t="s">
        <v>788</v>
      </c>
      <c r="H240" s="11"/>
      <c r="I240" s="11"/>
      <c r="J240" s="12"/>
      <c r="K240" s="11"/>
      <c r="L240" s="11"/>
      <c r="M240" s="11"/>
      <c r="N240" s="11"/>
      <c r="O240" s="11"/>
    </row>
    <row r="241" customFormat="false" ht="12.8" hidden="false" customHeight="false" outlineLevel="0" collapsed="false">
      <c r="C241" s="11"/>
      <c r="D241" s="11"/>
      <c r="E241" s="11"/>
      <c r="G241" s="18" t="n">
        <v>12</v>
      </c>
      <c r="H241" s="11"/>
      <c r="I241" s="11"/>
      <c r="J241" s="12"/>
      <c r="K241" s="11"/>
      <c r="L241" s="11"/>
      <c r="M241" s="11"/>
      <c r="N241" s="11"/>
      <c r="O241" s="11"/>
    </row>
    <row r="242" customFormat="false" ht="27" hidden="false" customHeight="false" outlineLevel="0" collapsed="false">
      <c r="A242" s="28" t="s">
        <v>19</v>
      </c>
      <c r="B242" s="28" t="s">
        <v>792</v>
      </c>
      <c r="C242" s="28" t="s">
        <v>773</v>
      </c>
      <c r="D242" s="28" t="s">
        <v>774</v>
      </c>
      <c r="E242" s="11"/>
      <c r="F242" s="28" t="s">
        <v>775</v>
      </c>
      <c r="G242" s="28" t="s">
        <v>776</v>
      </c>
      <c r="H242" s="11"/>
      <c r="I242" s="28" t="s">
        <v>777</v>
      </c>
      <c r="J242" s="28" t="s">
        <v>778</v>
      </c>
      <c r="K242" s="28" t="s">
        <v>779</v>
      </c>
      <c r="L242" s="28" t="s">
        <v>780</v>
      </c>
      <c r="M242" s="28" t="s">
        <v>782</v>
      </c>
      <c r="N242" s="28" t="s">
        <v>783</v>
      </c>
      <c r="O242" s="28" t="s">
        <v>784</v>
      </c>
    </row>
    <row r="243" customFormat="false" ht="12.8" hidden="false" customHeight="false" outlineLevel="0" collapsed="false">
      <c r="A243" s="29" t="s">
        <v>745</v>
      </c>
      <c r="B243" s="16" t="s">
        <v>415</v>
      </c>
      <c r="C243" s="18" t="n">
        <v>12</v>
      </c>
      <c r="D243" s="18" t="n">
        <v>0</v>
      </c>
      <c r="E243" s="11"/>
      <c r="F243" s="30" t="n">
        <f aca="true">IFERROR(MATCH(TRUE(),INDEX(ISBLANK(OFFSET(F243,1,1,1,200)),0,0),0)-1,200)</f>
        <v>1</v>
      </c>
      <c r="G243" s="12" t="s">
        <v>789</v>
      </c>
      <c r="H243" s="11"/>
      <c r="I243" s="30" t="n">
        <f aca="true">IFERROR(MATCH(TRUE(),INDEX(ISBLANK(OFFSET(I243,1,1,1,200)),0,0),0)-1,200)</f>
        <v>0</v>
      </c>
      <c r="J243" s="12"/>
      <c r="K243" s="31"/>
      <c r="L243" s="31"/>
      <c r="M243" s="31" t="n">
        <v>1</v>
      </c>
      <c r="N243" s="30" t="n">
        <f aca="true">IFERROR(MATCH(TRUE(),INDEX(ISBLANK(OFFSET(N243,0,1,1,200)),0,0),0)-1,200)</f>
        <v>1</v>
      </c>
      <c r="O243" s="33" t="n">
        <v>1</v>
      </c>
    </row>
    <row r="244" customFormat="false" ht="12.8" hidden="false" customHeight="false" outlineLevel="0" collapsed="false">
      <c r="C244" s="11"/>
      <c r="D244" s="11"/>
      <c r="E244" s="11"/>
      <c r="G244" s="12" t="s">
        <v>788</v>
      </c>
      <c r="H244" s="11"/>
      <c r="I244" s="11"/>
      <c r="J244" s="12"/>
      <c r="K244" s="11"/>
      <c r="L244" s="11"/>
      <c r="M244" s="11"/>
      <c r="N244" s="11"/>
      <c r="O244" s="11"/>
    </row>
    <row r="245" customFormat="false" ht="12.8" hidden="false" customHeight="false" outlineLevel="0" collapsed="false">
      <c r="C245" s="11"/>
      <c r="D245" s="11"/>
      <c r="E245" s="11"/>
      <c r="G245" s="18" t="n">
        <v>12</v>
      </c>
      <c r="H245" s="11"/>
      <c r="I245" s="11"/>
      <c r="J245" s="12"/>
      <c r="K245" s="11"/>
      <c r="L245" s="11"/>
      <c r="M245" s="11"/>
      <c r="N245" s="11"/>
      <c r="O245" s="11"/>
    </row>
    <row r="246" customFormat="false" ht="27" hidden="false" customHeight="false" outlineLevel="0" collapsed="false">
      <c r="A246" s="28" t="s">
        <v>19</v>
      </c>
      <c r="B246" s="28" t="s">
        <v>792</v>
      </c>
      <c r="C246" s="28" t="s">
        <v>773</v>
      </c>
      <c r="D246" s="28" t="s">
        <v>774</v>
      </c>
      <c r="E246" s="11"/>
      <c r="F246" s="28" t="s">
        <v>775</v>
      </c>
      <c r="G246" s="28" t="s">
        <v>776</v>
      </c>
      <c r="H246" s="11"/>
      <c r="I246" s="28" t="s">
        <v>777</v>
      </c>
      <c r="J246" s="28" t="s">
        <v>778</v>
      </c>
      <c r="K246" s="28" t="s">
        <v>779</v>
      </c>
      <c r="L246" s="28" t="s">
        <v>780</v>
      </c>
      <c r="M246" s="28" t="s">
        <v>782</v>
      </c>
      <c r="N246" s="28" t="s">
        <v>783</v>
      </c>
      <c r="O246" s="28" t="s">
        <v>784</v>
      </c>
    </row>
    <row r="247" customFormat="false" ht="12.8" hidden="false" customHeight="false" outlineLevel="0" collapsed="false">
      <c r="A247" s="29" t="s">
        <v>745</v>
      </c>
      <c r="B247" s="16" t="s">
        <v>426</v>
      </c>
      <c r="C247" s="18" t="n">
        <v>12</v>
      </c>
      <c r="D247" s="18" t="n">
        <v>0</v>
      </c>
      <c r="E247" s="11"/>
      <c r="F247" s="30" t="n">
        <f aca="true">IFERROR(MATCH(TRUE(),INDEX(ISBLANK(OFFSET(F247,1,1,1,200)),0,0),0)-1,200)</f>
        <v>1</v>
      </c>
      <c r="G247" s="12" t="s">
        <v>789</v>
      </c>
      <c r="H247" s="11"/>
      <c r="I247" s="30" t="n">
        <f aca="true">IFERROR(MATCH(TRUE(),INDEX(ISBLANK(OFFSET(I247,1,1,1,200)),0,0),0)-1,200)</f>
        <v>0</v>
      </c>
      <c r="J247" s="12"/>
      <c r="K247" s="31"/>
      <c r="L247" s="31"/>
      <c r="M247" s="31" t="n">
        <v>1</v>
      </c>
      <c r="N247" s="30" t="n">
        <f aca="true">IFERROR(MATCH(TRUE(),INDEX(ISBLANK(OFFSET(N247,0,1,1,200)),0,0),0)-1,200)</f>
        <v>1</v>
      </c>
      <c r="O247" s="33" t="n">
        <v>1</v>
      </c>
    </row>
    <row r="248" customFormat="false" ht="12.8" hidden="false" customHeight="false" outlineLevel="0" collapsed="false">
      <c r="C248" s="11"/>
      <c r="D248" s="11"/>
      <c r="E248" s="11"/>
      <c r="G248" s="12" t="s">
        <v>788</v>
      </c>
      <c r="H248" s="11"/>
      <c r="I248" s="11"/>
      <c r="J248" s="12"/>
      <c r="K248" s="11"/>
      <c r="L248" s="11"/>
      <c r="M248" s="11"/>
      <c r="N248" s="11"/>
      <c r="O248" s="11"/>
    </row>
    <row r="249" customFormat="false" ht="12.8" hidden="false" customHeight="false" outlineLevel="0" collapsed="false">
      <c r="C249" s="11"/>
      <c r="D249" s="11"/>
      <c r="E249" s="11"/>
      <c r="G249" s="18" t="n">
        <v>16</v>
      </c>
      <c r="H249" s="11"/>
      <c r="I249" s="11"/>
      <c r="J249" s="12"/>
      <c r="K249" s="11"/>
      <c r="L249" s="11"/>
      <c r="M249" s="11"/>
      <c r="N249" s="11"/>
      <c r="O249" s="11"/>
    </row>
    <row r="250" customFormat="false" ht="27" hidden="false" customHeight="false" outlineLevel="0" collapsed="false">
      <c r="A250" s="28" t="s">
        <v>19</v>
      </c>
      <c r="B250" s="28" t="s">
        <v>792</v>
      </c>
      <c r="C250" s="28" t="s">
        <v>773</v>
      </c>
      <c r="D250" s="28" t="s">
        <v>774</v>
      </c>
      <c r="E250" s="11"/>
      <c r="F250" s="28" t="s">
        <v>775</v>
      </c>
      <c r="G250" s="28" t="s">
        <v>776</v>
      </c>
      <c r="H250" s="11"/>
      <c r="I250" s="28" t="s">
        <v>777</v>
      </c>
      <c r="J250" s="28" t="s">
        <v>778</v>
      </c>
      <c r="K250" s="28" t="s">
        <v>779</v>
      </c>
      <c r="L250" s="28" t="s">
        <v>780</v>
      </c>
      <c r="M250" s="28" t="s">
        <v>782</v>
      </c>
      <c r="N250" s="28" t="s">
        <v>783</v>
      </c>
      <c r="O250" s="28" t="s">
        <v>784</v>
      </c>
    </row>
    <row r="251" customFormat="false" ht="12.8" hidden="false" customHeight="false" outlineLevel="0" collapsed="false">
      <c r="A251" s="29" t="s">
        <v>745</v>
      </c>
      <c r="B251" s="16" t="s">
        <v>427</v>
      </c>
      <c r="C251" s="18" t="n">
        <v>12</v>
      </c>
      <c r="D251" s="18" t="n">
        <v>0</v>
      </c>
      <c r="E251" s="11"/>
      <c r="F251" s="30" t="n">
        <f aca="true">IFERROR(MATCH(TRUE(),INDEX(ISBLANK(OFFSET(F251,1,1,1,200)),0,0),0)-1,200)</f>
        <v>1</v>
      </c>
      <c r="G251" s="12" t="s">
        <v>789</v>
      </c>
      <c r="H251" s="11"/>
      <c r="I251" s="30" t="n">
        <f aca="true">IFERROR(MATCH(TRUE(),INDEX(ISBLANK(OFFSET(I251,1,1,1,200)),0,0),0)-1,200)</f>
        <v>0</v>
      </c>
      <c r="J251" s="12"/>
      <c r="K251" s="31"/>
      <c r="L251" s="31"/>
      <c r="M251" s="31" t="n">
        <v>1</v>
      </c>
      <c r="N251" s="30" t="n">
        <f aca="true">IFERROR(MATCH(TRUE(),INDEX(ISBLANK(OFFSET(N251,0,1,1,200)),0,0),0)-1,200)</f>
        <v>1</v>
      </c>
      <c r="O251" s="33" t="n">
        <v>1</v>
      </c>
    </row>
    <row r="252" customFormat="false" ht="12.8" hidden="false" customHeight="false" outlineLevel="0" collapsed="false">
      <c r="C252" s="11"/>
      <c r="D252" s="11"/>
      <c r="E252" s="11"/>
      <c r="G252" s="12" t="s">
        <v>788</v>
      </c>
      <c r="H252" s="11"/>
      <c r="I252" s="11"/>
      <c r="J252" s="12"/>
      <c r="K252" s="11"/>
      <c r="L252" s="11"/>
      <c r="M252" s="11"/>
      <c r="N252" s="11"/>
      <c r="O252" s="11"/>
    </row>
    <row r="253" customFormat="false" ht="12.8" hidden="false" customHeight="false" outlineLevel="0" collapsed="false">
      <c r="C253" s="11"/>
      <c r="D253" s="11"/>
      <c r="E253" s="11"/>
      <c r="G253" s="18" t="n">
        <v>16</v>
      </c>
      <c r="H253" s="11"/>
      <c r="I253" s="11"/>
      <c r="J253" s="12"/>
      <c r="K253" s="11"/>
      <c r="L253" s="11"/>
      <c r="M253" s="11"/>
      <c r="N253" s="11"/>
      <c r="O253" s="11"/>
    </row>
    <row r="254" customFormat="false" ht="27" hidden="false" customHeight="false" outlineLevel="0" collapsed="false">
      <c r="A254" s="28" t="s">
        <v>19</v>
      </c>
      <c r="B254" s="28" t="s">
        <v>792</v>
      </c>
      <c r="C254" s="28" t="s">
        <v>773</v>
      </c>
      <c r="D254" s="28" t="s">
        <v>774</v>
      </c>
      <c r="E254" s="11"/>
      <c r="F254" s="28" t="s">
        <v>775</v>
      </c>
      <c r="G254" s="28" t="s">
        <v>776</v>
      </c>
      <c r="H254" s="11"/>
      <c r="I254" s="28" t="s">
        <v>777</v>
      </c>
      <c r="J254" s="28" t="s">
        <v>778</v>
      </c>
      <c r="K254" s="28" t="s">
        <v>779</v>
      </c>
      <c r="L254" s="28" t="s">
        <v>780</v>
      </c>
      <c r="M254" s="28" t="s">
        <v>782</v>
      </c>
      <c r="N254" s="28" t="s">
        <v>783</v>
      </c>
      <c r="O254" s="28" t="s">
        <v>784</v>
      </c>
    </row>
    <row r="255" customFormat="false" ht="12.8" hidden="false" customHeight="false" outlineLevel="0" collapsed="false">
      <c r="A255" s="29" t="s">
        <v>745</v>
      </c>
      <c r="B255" s="16" t="s">
        <v>438</v>
      </c>
      <c r="C255" s="18" t="n">
        <v>12</v>
      </c>
      <c r="D255" s="18" t="n">
        <v>0</v>
      </c>
      <c r="E255" s="11"/>
      <c r="F255" s="30" t="n">
        <f aca="true">IFERROR(MATCH(TRUE(),INDEX(ISBLANK(OFFSET(F255,1,1,1,200)),0,0),0)-1,200)</f>
        <v>1</v>
      </c>
      <c r="G255" s="12" t="s">
        <v>789</v>
      </c>
      <c r="H255" s="11"/>
      <c r="I255" s="30" t="n">
        <f aca="true">IFERROR(MATCH(TRUE(),INDEX(ISBLANK(OFFSET(I255,1,1,1,200)),0,0),0)-1,200)</f>
        <v>0</v>
      </c>
      <c r="J255" s="12"/>
      <c r="K255" s="31"/>
      <c r="L255" s="31"/>
      <c r="M255" s="31" t="n">
        <v>1</v>
      </c>
      <c r="N255" s="30" t="n">
        <f aca="true">IFERROR(MATCH(TRUE(),INDEX(ISBLANK(OFFSET(N255,0,1,1,200)),0,0),0)-1,200)</f>
        <v>1</v>
      </c>
      <c r="O255" s="33" t="n">
        <v>1</v>
      </c>
    </row>
    <row r="256" customFormat="false" ht="12.8" hidden="false" customHeight="false" outlineLevel="0" collapsed="false">
      <c r="C256" s="11"/>
      <c r="D256" s="11"/>
      <c r="E256" s="11"/>
      <c r="G256" s="12" t="s">
        <v>788</v>
      </c>
      <c r="H256" s="11"/>
      <c r="I256" s="11"/>
      <c r="J256" s="12"/>
      <c r="K256" s="11"/>
      <c r="L256" s="11"/>
      <c r="M256" s="11"/>
      <c r="N256" s="11"/>
      <c r="O256" s="11"/>
    </row>
    <row r="257" customFormat="false" ht="12.8" hidden="false" customHeight="false" outlineLevel="0" collapsed="false">
      <c r="C257" s="11"/>
      <c r="D257" s="11"/>
      <c r="E257" s="11"/>
      <c r="G257" s="18" t="n">
        <v>12</v>
      </c>
      <c r="H257" s="11"/>
      <c r="I257" s="11"/>
      <c r="J257" s="12"/>
      <c r="K257" s="11"/>
      <c r="L257" s="11"/>
      <c r="M257" s="11"/>
      <c r="N257" s="11"/>
      <c r="O257" s="11"/>
    </row>
    <row r="258" customFormat="false" ht="27" hidden="false" customHeight="false" outlineLevel="0" collapsed="false">
      <c r="A258" s="28" t="s">
        <v>19</v>
      </c>
      <c r="B258" s="28" t="s">
        <v>792</v>
      </c>
      <c r="C258" s="28" t="s">
        <v>773</v>
      </c>
      <c r="D258" s="28" t="s">
        <v>774</v>
      </c>
      <c r="E258" s="11"/>
      <c r="F258" s="28" t="s">
        <v>775</v>
      </c>
      <c r="G258" s="28" t="s">
        <v>776</v>
      </c>
      <c r="H258" s="11"/>
      <c r="I258" s="28" t="s">
        <v>777</v>
      </c>
      <c r="J258" s="28" t="s">
        <v>778</v>
      </c>
      <c r="K258" s="28" t="s">
        <v>779</v>
      </c>
      <c r="L258" s="28" t="s">
        <v>780</v>
      </c>
      <c r="M258" s="28" t="s">
        <v>782</v>
      </c>
      <c r="N258" s="28" t="s">
        <v>783</v>
      </c>
      <c r="O258" s="28" t="s">
        <v>784</v>
      </c>
    </row>
    <row r="259" customFormat="false" ht="12.8" hidden="false" customHeight="false" outlineLevel="0" collapsed="false">
      <c r="A259" s="29" t="s">
        <v>745</v>
      </c>
      <c r="B259" s="16" t="s">
        <v>439</v>
      </c>
      <c r="C259" s="18" t="n">
        <v>12</v>
      </c>
      <c r="D259" s="18" t="n">
        <v>0</v>
      </c>
      <c r="E259" s="11"/>
      <c r="F259" s="30" t="n">
        <f aca="true">IFERROR(MATCH(TRUE(),INDEX(ISBLANK(OFFSET(F259,1,1,1,200)),0,0),0)-1,200)</f>
        <v>1</v>
      </c>
      <c r="G259" s="12" t="s">
        <v>789</v>
      </c>
      <c r="H259" s="11"/>
      <c r="I259" s="30" t="n">
        <f aca="true">IFERROR(MATCH(TRUE(),INDEX(ISBLANK(OFFSET(I259,1,1,1,200)),0,0),0)-1,200)</f>
        <v>0</v>
      </c>
      <c r="J259" s="12"/>
      <c r="K259" s="31"/>
      <c r="L259" s="31"/>
      <c r="M259" s="31" t="n">
        <v>1</v>
      </c>
      <c r="N259" s="30" t="n">
        <f aca="true">IFERROR(MATCH(TRUE(),INDEX(ISBLANK(OFFSET(N259,0,1,1,200)),0,0),0)-1,200)</f>
        <v>1</v>
      </c>
      <c r="O259" s="33" t="n">
        <v>1</v>
      </c>
    </row>
    <row r="260" customFormat="false" ht="12.8" hidden="false" customHeight="false" outlineLevel="0" collapsed="false">
      <c r="C260" s="11"/>
      <c r="D260" s="11"/>
      <c r="E260" s="11"/>
      <c r="G260" s="12" t="s">
        <v>788</v>
      </c>
      <c r="H260" s="11"/>
      <c r="I260" s="11"/>
      <c r="J260" s="12"/>
      <c r="K260" s="11"/>
      <c r="L260" s="11"/>
      <c r="M260" s="11"/>
      <c r="N260" s="11"/>
      <c r="O260" s="11"/>
    </row>
    <row r="261" customFormat="false" ht="12.8" hidden="false" customHeight="false" outlineLevel="0" collapsed="false">
      <c r="C261" s="11"/>
      <c r="D261" s="11"/>
      <c r="E261" s="11"/>
      <c r="G261" s="18" t="n">
        <v>12</v>
      </c>
      <c r="H261" s="11"/>
      <c r="I261" s="11"/>
      <c r="J261" s="12"/>
      <c r="K261" s="11"/>
      <c r="L261" s="11"/>
      <c r="M261" s="11"/>
      <c r="N261" s="11"/>
      <c r="O261" s="11"/>
    </row>
    <row r="262" customFormat="false" ht="27" hidden="false" customHeight="false" outlineLevel="0" collapsed="false">
      <c r="A262" s="28" t="s">
        <v>19</v>
      </c>
      <c r="B262" s="28" t="s">
        <v>792</v>
      </c>
      <c r="C262" s="28" t="s">
        <v>773</v>
      </c>
      <c r="D262" s="28" t="s">
        <v>774</v>
      </c>
      <c r="E262" s="11"/>
      <c r="F262" s="28" t="s">
        <v>775</v>
      </c>
      <c r="G262" s="28" t="s">
        <v>776</v>
      </c>
      <c r="H262" s="11"/>
      <c r="I262" s="28" t="s">
        <v>777</v>
      </c>
      <c r="J262" s="28" t="s">
        <v>778</v>
      </c>
      <c r="K262" s="28" t="s">
        <v>779</v>
      </c>
      <c r="L262" s="28" t="s">
        <v>780</v>
      </c>
      <c r="M262" s="28" t="s">
        <v>782</v>
      </c>
      <c r="N262" s="28" t="s">
        <v>783</v>
      </c>
      <c r="O262" s="28" t="s">
        <v>784</v>
      </c>
    </row>
    <row r="263" customFormat="false" ht="12.8" hidden="false" customHeight="false" outlineLevel="0" collapsed="false">
      <c r="A263" s="29" t="s">
        <v>745</v>
      </c>
      <c r="B263" s="16" t="s">
        <v>450</v>
      </c>
      <c r="C263" s="18" t="n">
        <v>12</v>
      </c>
      <c r="D263" s="18" t="n">
        <v>0</v>
      </c>
      <c r="E263" s="11"/>
      <c r="F263" s="30" t="n">
        <f aca="true">IFERROR(MATCH(TRUE(),INDEX(ISBLANK(OFFSET(F263,1,1,1,200)),0,0),0)-1,200)</f>
        <v>1</v>
      </c>
      <c r="G263" s="12" t="s">
        <v>789</v>
      </c>
      <c r="H263" s="11"/>
      <c r="I263" s="30" t="n">
        <f aca="true">IFERROR(MATCH(TRUE(),INDEX(ISBLANK(OFFSET(I263,1,1,1,200)),0,0),0)-1,200)</f>
        <v>0</v>
      </c>
      <c r="J263" s="12"/>
      <c r="K263" s="31"/>
      <c r="L263" s="31"/>
      <c r="M263" s="31" t="n">
        <v>1</v>
      </c>
      <c r="N263" s="30" t="n">
        <f aca="true">IFERROR(MATCH(TRUE(),INDEX(ISBLANK(OFFSET(N263,0,1,1,200)),0,0),0)-1,200)</f>
        <v>1</v>
      </c>
      <c r="O263" s="33" t="n">
        <v>1</v>
      </c>
    </row>
    <row r="264" customFormat="false" ht="12.8" hidden="false" customHeight="false" outlineLevel="0" collapsed="false">
      <c r="C264" s="11"/>
      <c r="D264" s="11"/>
      <c r="E264" s="11"/>
      <c r="G264" s="12" t="s">
        <v>788</v>
      </c>
      <c r="H264" s="11"/>
      <c r="I264" s="11"/>
      <c r="J264" s="12"/>
      <c r="K264" s="11"/>
      <c r="L264" s="11"/>
      <c r="M264" s="11"/>
      <c r="N264" s="11"/>
      <c r="O264" s="11"/>
    </row>
    <row r="265" customFormat="false" ht="12.8" hidden="false" customHeight="false" outlineLevel="0" collapsed="false">
      <c r="C265" s="11"/>
      <c r="D265" s="11"/>
      <c r="E265" s="11"/>
      <c r="G265" s="18" t="n">
        <v>12</v>
      </c>
      <c r="H265" s="11"/>
      <c r="I265" s="11"/>
      <c r="J265" s="12"/>
      <c r="K265" s="11"/>
      <c r="L265" s="11"/>
      <c r="M265" s="11"/>
      <c r="N265" s="11"/>
      <c r="O265" s="11"/>
    </row>
    <row r="266" customFormat="false" ht="27" hidden="false" customHeight="false" outlineLevel="0" collapsed="false">
      <c r="A266" s="28" t="s">
        <v>19</v>
      </c>
      <c r="B266" s="28" t="s">
        <v>792</v>
      </c>
      <c r="C266" s="28" t="s">
        <v>773</v>
      </c>
      <c r="D266" s="28" t="s">
        <v>774</v>
      </c>
      <c r="E266" s="11"/>
      <c r="F266" s="28" t="s">
        <v>775</v>
      </c>
      <c r="G266" s="28" t="s">
        <v>776</v>
      </c>
      <c r="H266" s="11"/>
      <c r="I266" s="28" t="s">
        <v>777</v>
      </c>
      <c r="J266" s="28" t="s">
        <v>778</v>
      </c>
      <c r="K266" s="28" t="s">
        <v>779</v>
      </c>
      <c r="L266" s="28" t="s">
        <v>780</v>
      </c>
      <c r="M266" s="28" t="s">
        <v>782</v>
      </c>
      <c r="N266" s="28" t="s">
        <v>783</v>
      </c>
      <c r="O266" s="28" t="s">
        <v>784</v>
      </c>
    </row>
    <row r="267" customFormat="false" ht="12.8" hidden="false" customHeight="false" outlineLevel="0" collapsed="false">
      <c r="A267" s="29" t="s">
        <v>745</v>
      </c>
      <c r="B267" s="16" t="s">
        <v>451</v>
      </c>
      <c r="C267" s="18" t="n">
        <v>12</v>
      </c>
      <c r="D267" s="18" t="n">
        <v>0</v>
      </c>
      <c r="E267" s="11"/>
      <c r="F267" s="30" t="n">
        <f aca="true">IFERROR(MATCH(TRUE(),INDEX(ISBLANK(OFFSET(F267,1,1,1,200)),0,0),0)-1,200)</f>
        <v>1</v>
      </c>
      <c r="G267" s="12" t="s">
        <v>789</v>
      </c>
      <c r="H267" s="11"/>
      <c r="I267" s="30" t="n">
        <f aca="true">IFERROR(MATCH(TRUE(),INDEX(ISBLANK(OFFSET(I267,1,1,1,200)),0,0),0)-1,200)</f>
        <v>0</v>
      </c>
      <c r="J267" s="12"/>
      <c r="K267" s="31"/>
      <c r="L267" s="31"/>
      <c r="M267" s="31" t="n">
        <v>1</v>
      </c>
      <c r="N267" s="30" t="n">
        <f aca="true">IFERROR(MATCH(TRUE(),INDEX(ISBLANK(OFFSET(N267,0,1,1,200)),0,0),0)-1,200)</f>
        <v>1</v>
      </c>
      <c r="O267" s="33" t="n">
        <v>1</v>
      </c>
    </row>
    <row r="268" customFormat="false" ht="12.8" hidden="false" customHeight="false" outlineLevel="0" collapsed="false">
      <c r="C268" s="11"/>
      <c r="D268" s="11"/>
      <c r="E268" s="11"/>
      <c r="G268" s="12" t="s">
        <v>788</v>
      </c>
      <c r="H268" s="11"/>
      <c r="I268" s="11"/>
      <c r="J268" s="12"/>
      <c r="K268" s="11"/>
      <c r="L268" s="11"/>
      <c r="M268" s="11"/>
      <c r="N268" s="11"/>
      <c r="O268" s="11"/>
    </row>
    <row r="269" customFormat="false" ht="12.8" hidden="false" customHeight="false" outlineLevel="0" collapsed="false">
      <c r="C269" s="11"/>
      <c r="D269" s="11"/>
      <c r="E269" s="11"/>
      <c r="G269" s="18" t="n">
        <v>12</v>
      </c>
      <c r="H269" s="11"/>
      <c r="I269" s="11"/>
      <c r="J269" s="12"/>
      <c r="K269" s="11"/>
      <c r="L269" s="11"/>
      <c r="M269" s="11"/>
      <c r="N269" s="11"/>
      <c r="O269" s="11"/>
    </row>
    <row r="270" customFormat="false" ht="27" hidden="false" customHeight="false" outlineLevel="0" collapsed="false">
      <c r="A270" s="28" t="s">
        <v>19</v>
      </c>
      <c r="B270" s="28" t="s">
        <v>792</v>
      </c>
      <c r="C270" s="28" t="s">
        <v>773</v>
      </c>
      <c r="D270" s="28" t="s">
        <v>774</v>
      </c>
      <c r="E270" s="11"/>
      <c r="F270" s="28" t="s">
        <v>775</v>
      </c>
      <c r="G270" s="28" t="s">
        <v>776</v>
      </c>
      <c r="H270" s="11"/>
      <c r="I270" s="28" t="s">
        <v>777</v>
      </c>
      <c r="J270" s="28" t="s">
        <v>778</v>
      </c>
      <c r="K270" s="28" t="s">
        <v>779</v>
      </c>
      <c r="L270" s="28" t="s">
        <v>780</v>
      </c>
      <c r="M270" s="28" t="s">
        <v>782</v>
      </c>
      <c r="N270" s="28" t="s">
        <v>783</v>
      </c>
      <c r="O270" s="28" t="s">
        <v>784</v>
      </c>
    </row>
    <row r="271" customFormat="false" ht="12.8" hidden="false" customHeight="false" outlineLevel="0" collapsed="false">
      <c r="A271" s="29" t="s">
        <v>745</v>
      </c>
      <c r="B271" s="16" t="s">
        <v>462</v>
      </c>
      <c r="C271" s="18" t="n">
        <v>12</v>
      </c>
      <c r="D271" s="18" t="n">
        <v>0</v>
      </c>
      <c r="E271" s="11"/>
      <c r="F271" s="30" t="n">
        <f aca="true">IFERROR(MATCH(TRUE(),INDEX(ISBLANK(OFFSET(F271,1,1,1,200)),0,0),0)-1,200)</f>
        <v>1</v>
      </c>
      <c r="G271" s="12" t="s">
        <v>789</v>
      </c>
      <c r="H271" s="11"/>
      <c r="I271" s="30" t="n">
        <f aca="true">IFERROR(MATCH(TRUE(),INDEX(ISBLANK(OFFSET(I271,1,1,1,200)),0,0),0)-1,200)</f>
        <v>0</v>
      </c>
      <c r="J271" s="12"/>
      <c r="K271" s="31"/>
      <c r="L271" s="31"/>
      <c r="M271" s="31" t="n">
        <v>1</v>
      </c>
      <c r="N271" s="30" t="n">
        <f aca="true">IFERROR(MATCH(TRUE(),INDEX(ISBLANK(OFFSET(N271,0,1,1,200)),0,0),0)-1,200)</f>
        <v>1</v>
      </c>
      <c r="O271" s="33" t="n">
        <v>1</v>
      </c>
    </row>
    <row r="272" customFormat="false" ht="12.8" hidden="false" customHeight="false" outlineLevel="0" collapsed="false">
      <c r="C272" s="11"/>
      <c r="D272" s="11"/>
      <c r="E272" s="11"/>
      <c r="G272" s="12" t="s">
        <v>788</v>
      </c>
      <c r="H272" s="11"/>
      <c r="I272" s="11"/>
      <c r="J272" s="12"/>
      <c r="K272" s="11"/>
      <c r="L272" s="11"/>
      <c r="M272" s="11"/>
      <c r="N272" s="11"/>
      <c r="O272" s="11"/>
    </row>
    <row r="273" customFormat="false" ht="12.8" hidden="false" customHeight="false" outlineLevel="0" collapsed="false">
      <c r="C273" s="11"/>
      <c r="D273" s="11"/>
      <c r="E273" s="11"/>
      <c r="G273" s="18" t="n">
        <v>12</v>
      </c>
      <c r="H273" s="11"/>
      <c r="I273" s="11"/>
      <c r="J273" s="12"/>
      <c r="K273" s="11"/>
      <c r="L273" s="11"/>
      <c r="M273" s="11"/>
      <c r="N273" s="11"/>
      <c r="O273" s="11"/>
    </row>
    <row r="274" customFormat="false" ht="27" hidden="false" customHeight="false" outlineLevel="0" collapsed="false">
      <c r="A274" s="28" t="s">
        <v>19</v>
      </c>
      <c r="B274" s="28" t="s">
        <v>792</v>
      </c>
      <c r="C274" s="28" t="s">
        <v>773</v>
      </c>
      <c r="D274" s="28" t="s">
        <v>774</v>
      </c>
      <c r="E274" s="11"/>
      <c r="F274" s="28" t="s">
        <v>775</v>
      </c>
      <c r="G274" s="28" t="s">
        <v>776</v>
      </c>
      <c r="H274" s="11"/>
      <c r="I274" s="28" t="s">
        <v>777</v>
      </c>
      <c r="J274" s="28" t="s">
        <v>778</v>
      </c>
      <c r="K274" s="28" t="s">
        <v>779</v>
      </c>
      <c r="L274" s="28" t="s">
        <v>780</v>
      </c>
      <c r="M274" s="28" t="s">
        <v>782</v>
      </c>
      <c r="N274" s="28" t="s">
        <v>783</v>
      </c>
      <c r="O274" s="28" t="s">
        <v>784</v>
      </c>
    </row>
    <row r="275" customFormat="false" ht="12.8" hidden="false" customHeight="false" outlineLevel="0" collapsed="false">
      <c r="A275" s="29" t="s">
        <v>745</v>
      </c>
      <c r="B275" s="16" t="s">
        <v>463</v>
      </c>
      <c r="C275" s="18" t="n">
        <v>12</v>
      </c>
      <c r="D275" s="18" t="n">
        <v>0</v>
      </c>
      <c r="E275" s="11"/>
      <c r="F275" s="30" t="n">
        <f aca="true">IFERROR(MATCH(TRUE(),INDEX(ISBLANK(OFFSET(F275,1,1,1,200)),0,0),0)-1,200)</f>
        <v>1</v>
      </c>
      <c r="G275" s="12" t="s">
        <v>789</v>
      </c>
      <c r="H275" s="11"/>
      <c r="I275" s="30" t="n">
        <f aca="true">IFERROR(MATCH(TRUE(),INDEX(ISBLANK(OFFSET(I275,1,1,1,200)),0,0),0)-1,200)</f>
        <v>0</v>
      </c>
      <c r="J275" s="12"/>
      <c r="K275" s="31"/>
      <c r="L275" s="31"/>
      <c r="M275" s="31" t="n">
        <v>1</v>
      </c>
      <c r="N275" s="30" t="n">
        <f aca="true">IFERROR(MATCH(TRUE(),INDEX(ISBLANK(OFFSET(N275,0,1,1,200)),0,0),0)-1,200)</f>
        <v>1</v>
      </c>
      <c r="O275" s="33" t="n">
        <v>1</v>
      </c>
    </row>
    <row r="276" customFormat="false" ht="12.8" hidden="false" customHeight="false" outlineLevel="0" collapsed="false">
      <c r="C276" s="11"/>
      <c r="D276" s="11"/>
      <c r="E276" s="11"/>
      <c r="G276" s="12" t="s">
        <v>788</v>
      </c>
      <c r="H276" s="11"/>
      <c r="I276" s="11"/>
      <c r="J276" s="12"/>
      <c r="K276" s="11"/>
      <c r="L276" s="11"/>
      <c r="M276" s="11"/>
      <c r="N276" s="11"/>
      <c r="O276" s="11"/>
    </row>
    <row r="277" customFormat="false" ht="12.8" hidden="false" customHeight="false" outlineLevel="0" collapsed="false">
      <c r="C277" s="11"/>
      <c r="D277" s="11"/>
      <c r="E277" s="11"/>
      <c r="G277" s="18" t="n">
        <v>12</v>
      </c>
      <c r="H277" s="11"/>
      <c r="I277" s="11"/>
      <c r="J277" s="12"/>
      <c r="K277" s="11"/>
      <c r="L277" s="11"/>
      <c r="M277" s="11"/>
      <c r="N277" s="11"/>
      <c r="O277" s="11"/>
    </row>
    <row r="278" customFormat="false" ht="27" hidden="false" customHeight="false" outlineLevel="0" collapsed="false">
      <c r="A278" s="28" t="s">
        <v>19</v>
      </c>
      <c r="B278" s="28" t="s">
        <v>792</v>
      </c>
      <c r="C278" s="28" t="s">
        <v>773</v>
      </c>
      <c r="D278" s="28" t="s">
        <v>774</v>
      </c>
      <c r="E278" s="11"/>
      <c r="F278" s="28" t="s">
        <v>775</v>
      </c>
      <c r="G278" s="28" t="s">
        <v>776</v>
      </c>
      <c r="H278" s="11"/>
      <c r="I278" s="28" t="s">
        <v>777</v>
      </c>
      <c r="J278" s="28" t="s">
        <v>778</v>
      </c>
      <c r="K278" s="28" t="s">
        <v>779</v>
      </c>
      <c r="L278" s="28" t="s">
        <v>780</v>
      </c>
      <c r="M278" s="28" t="s">
        <v>782</v>
      </c>
      <c r="N278" s="28" t="s">
        <v>783</v>
      </c>
      <c r="O278" s="28" t="s">
        <v>784</v>
      </c>
    </row>
    <row r="279" customFormat="false" ht="12.8" hidden="false" customHeight="false" outlineLevel="0" collapsed="false">
      <c r="A279" s="29" t="s">
        <v>745</v>
      </c>
      <c r="B279" s="16" t="s">
        <v>474</v>
      </c>
      <c r="C279" s="18" t="n">
        <v>12</v>
      </c>
      <c r="D279" s="18" t="n">
        <v>0</v>
      </c>
      <c r="E279" s="11"/>
      <c r="F279" s="30" t="n">
        <f aca="true">IFERROR(MATCH(TRUE(),INDEX(ISBLANK(OFFSET(F279,1,1,1,200)),0,0),0)-1,200)</f>
        <v>1</v>
      </c>
      <c r="G279" s="12" t="s">
        <v>789</v>
      </c>
      <c r="H279" s="11"/>
      <c r="I279" s="30" t="n">
        <f aca="true">IFERROR(MATCH(TRUE(),INDEX(ISBLANK(OFFSET(I279,1,1,1,200)),0,0),0)-1,200)</f>
        <v>0</v>
      </c>
      <c r="J279" s="12"/>
      <c r="K279" s="31"/>
      <c r="L279" s="31"/>
      <c r="M279" s="31" t="n">
        <v>1</v>
      </c>
      <c r="N279" s="30" t="n">
        <f aca="true">IFERROR(MATCH(TRUE(),INDEX(ISBLANK(OFFSET(N279,0,1,1,200)),0,0),0)-1,200)</f>
        <v>1</v>
      </c>
      <c r="O279" s="33" t="n">
        <v>1</v>
      </c>
    </row>
    <row r="280" customFormat="false" ht="12.8" hidden="false" customHeight="false" outlineLevel="0" collapsed="false">
      <c r="C280" s="11"/>
      <c r="D280" s="11"/>
      <c r="E280" s="11"/>
      <c r="G280" s="12" t="s">
        <v>788</v>
      </c>
      <c r="H280" s="11"/>
      <c r="I280" s="11"/>
      <c r="J280" s="12"/>
      <c r="K280" s="11"/>
      <c r="L280" s="11"/>
      <c r="M280" s="11"/>
      <c r="N280" s="11"/>
      <c r="O280" s="11"/>
    </row>
    <row r="281" customFormat="false" ht="12.8" hidden="false" customHeight="false" outlineLevel="0" collapsed="false">
      <c r="C281" s="11"/>
      <c r="D281" s="11"/>
      <c r="E281" s="11"/>
      <c r="G281" s="18" t="n">
        <v>12</v>
      </c>
      <c r="H281" s="11"/>
      <c r="I281" s="11"/>
      <c r="J281" s="12"/>
      <c r="K281" s="11"/>
      <c r="L281" s="11"/>
      <c r="M281" s="11"/>
      <c r="N281" s="11"/>
      <c r="O281" s="11"/>
    </row>
    <row r="282" customFormat="false" ht="27" hidden="false" customHeight="false" outlineLevel="0" collapsed="false">
      <c r="A282" s="28" t="s">
        <v>19</v>
      </c>
      <c r="B282" s="28" t="s">
        <v>792</v>
      </c>
      <c r="C282" s="28" t="s">
        <v>773</v>
      </c>
      <c r="D282" s="28" t="s">
        <v>774</v>
      </c>
      <c r="E282" s="11"/>
      <c r="F282" s="28" t="s">
        <v>775</v>
      </c>
      <c r="G282" s="28" t="s">
        <v>776</v>
      </c>
      <c r="H282" s="11"/>
      <c r="I282" s="28" t="s">
        <v>777</v>
      </c>
      <c r="J282" s="28" t="s">
        <v>778</v>
      </c>
      <c r="K282" s="28" t="s">
        <v>779</v>
      </c>
      <c r="L282" s="28" t="s">
        <v>780</v>
      </c>
      <c r="M282" s="28" t="s">
        <v>782</v>
      </c>
      <c r="N282" s="28" t="s">
        <v>783</v>
      </c>
      <c r="O282" s="28" t="s">
        <v>784</v>
      </c>
    </row>
    <row r="283" customFormat="false" ht="12.8" hidden="false" customHeight="false" outlineLevel="0" collapsed="false">
      <c r="A283" s="29" t="s">
        <v>745</v>
      </c>
      <c r="B283" s="16" t="s">
        <v>475</v>
      </c>
      <c r="C283" s="18" t="n">
        <v>12</v>
      </c>
      <c r="D283" s="18" t="n">
        <v>0</v>
      </c>
      <c r="E283" s="11"/>
      <c r="F283" s="30" t="n">
        <f aca="true">IFERROR(MATCH(TRUE(),INDEX(ISBLANK(OFFSET(F283,1,1,1,200)),0,0),0)-1,200)</f>
        <v>1</v>
      </c>
      <c r="G283" s="12" t="s">
        <v>789</v>
      </c>
      <c r="H283" s="11"/>
      <c r="I283" s="30" t="n">
        <f aca="true">IFERROR(MATCH(TRUE(),INDEX(ISBLANK(OFFSET(I283,1,1,1,200)),0,0),0)-1,200)</f>
        <v>0</v>
      </c>
      <c r="J283" s="12"/>
      <c r="K283" s="31"/>
      <c r="L283" s="31"/>
      <c r="M283" s="31" t="n">
        <v>1</v>
      </c>
      <c r="N283" s="30" t="n">
        <f aca="true">IFERROR(MATCH(TRUE(),INDEX(ISBLANK(OFFSET(N283,0,1,1,200)),0,0),0)-1,200)</f>
        <v>1</v>
      </c>
      <c r="O283" s="33" t="n">
        <v>1</v>
      </c>
    </row>
    <row r="284" customFormat="false" ht="12.8" hidden="false" customHeight="false" outlineLevel="0" collapsed="false">
      <c r="C284" s="11"/>
      <c r="D284" s="11"/>
      <c r="E284" s="11"/>
      <c r="G284" s="12" t="s">
        <v>788</v>
      </c>
      <c r="H284" s="11"/>
      <c r="I284" s="11"/>
      <c r="J284" s="12"/>
      <c r="K284" s="11"/>
      <c r="L284" s="11"/>
      <c r="M284" s="11"/>
      <c r="N284" s="11"/>
      <c r="O284" s="11"/>
    </row>
    <row r="285" customFormat="false" ht="12.8" hidden="false" customHeight="false" outlineLevel="0" collapsed="false">
      <c r="C285" s="11"/>
      <c r="D285" s="11"/>
      <c r="E285" s="11"/>
      <c r="G285" s="18" t="n">
        <v>12</v>
      </c>
      <c r="H285" s="11"/>
      <c r="I285" s="11"/>
      <c r="J285" s="12"/>
      <c r="K285" s="11"/>
      <c r="L285" s="11"/>
      <c r="M285" s="11"/>
      <c r="N285" s="11"/>
      <c r="O285" s="11"/>
    </row>
    <row r="286" customFormat="false" ht="27" hidden="false" customHeight="false" outlineLevel="0" collapsed="false">
      <c r="A286" s="28" t="s">
        <v>19</v>
      </c>
      <c r="B286" s="28" t="s">
        <v>792</v>
      </c>
      <c r="C286" s="28" t="s">
        <v>773</v>
      </c>
      <c r="D286" s="28" t="s">
        <v>774</v>
      </c>
      <c r="E286" s="11"/>
      <c r="F286" s="28" t="s">
        <v>775</v>
      </c>
      <c r="G286" s="28" t="s">
        <v>776</v>
      </c>
      <c r="H286" s="11"/>
      <c r="I286" s="28" t="s">
        <v>777</v>
      </c>
      <c r="J286" s="28" t="s">
        <v>778</v>
      </c>
      <c r="K286" s="28" t="s">
        <v>779</v>
      </c>
      <c r="L286" s="28" t="s">
        <v>780</v>
      </c>
      <c r="M286" s="28" t="s">
        <v>782</v>
      </c>
      <c r="N286" s="28" t="s">
        <v>783</v>
      </c>
      <c r="O286" s="28" t="s">
        <v>784</v>
      </c>
    </row>
    <row r="287" customFormat="false" ht="12.8" hidden="false" customHeight="false" outlineLevel="0" collapsed="false">
      <c r="A287" s="29" t="s">
        <v>745</v>
      </c>
      <c r="B287" s="16" t="s">
        <v>486</v>
      </c>
      <c r="C287" s="18" t="n">
        <v>12</v>
      </c>
      <c r="D287" s="18" t="n">
        <v>0</v>
      </c>
      <c r="E287" s="11"/>
      <c r="F287" s="30" t="n">
        <f aca="true">IFERROR(MATCH(TRUE(),INDEX(ISBLANK(OFFSET(F287,1,1,1,200)),0,0),0)-1,200)</f>
        <v>1</v>
      </c>
      <c r="G287" s="12" t="s">
        <v>789</v>
      </c>
      <c r="H287" s="11"/>
      <c r="I287" s="30" t="n">
        <f aca="true">IFERROR(MATCH(TRUE(),INDEX(ISBLANK(OFFSET(I287,1,1,1,200)),0,0),0)-1,200)</f>
        <v>0</v>
      </c>
      <c r="J287" s="12"/>
      <c r="K287" s="31"/>
      <c r="L287" s="31"/>
      <c r="M287" s="31" t="n">
        <v>1</v>
      </c>
      <c r="N287" s="30" t="n">
        <f aca="true">IFERROR(MATCH(TRUE(),INDEX(ISBLANK(OFFSET(N287,0,1,1,200)),0,0),0)-1,200)</f>
        <v>1</v>
      </c>
      <c r="O287" s="33" t="n">
        <v>1</v>
      </c>
    </row>
    <row r="288" customFormat="false" ht="12.8" hidden="false" customHeight="false" outlineLevel="0" collapsed="false">
      <c r="C288" s="11"/>
      <c r="D288" s="11"/>
      <c r="E288" s="11"/>
      <c r="G288" s="12" t="s">
        <v>788</v>
      </c>
      <c r="H288" s="11"/>
      <c r="I288" s="11"/>
      <c r="J288" s="12"/>
      <c r="K288" s="11"/>
      <c r="L288" s="11"/>
      <c r="M288" s="11"/>
      <c r="N288" s="11"/>
      <c r="O288" s="11"/>
    </row>
    <row r="289" customFormat="false" ht="12.8" hidden="false" customHeight="false" outlineLevel="0" collapsed="false">
      <c r="C289" s="11"/>
      <c r="D289" s="11"/>
      <c r="E289" s="11"/>
      <c r="G289" s="18" t="n">
        <v>16</v>
      </c>
      <c r="H289" s="11"/>
      <c r="I289" s="11"/>
      <c r="J289" s="12"/>
      <c r="K289" s="11"/>
      <c r="L289" s="11"/>
      <c r="M289" s="11"/>
      <c r="N289" s="11"/>
      <c r="O289" s="11"/>
    </row>
    <row r="290" customFormat="false" ht="27" hidden="false" customHeight="false" outlineLevel="0" collapsed="false">
      <c r="A290" s="28" t="s">
        <v>19</v>
      </c>
      <c r="B290" s="28" t="s">
        <v>792</v>
      </c>
      <c r="C290" s="28" t="s">
        <v>773</v>
      </c>
      <c r="D290" s="28" t="s">
        <v>774</v>
      </c>
      <c r="E290" s="11"/>
      <c r="F290" s="28" t="s">
        <v>775</v>
      </c>
      <c r="G290" s="28" t="s">
        <v>776</v>
      </c>
      <c r="H290" s="11"/>
      <c r="I290" s="28" t="s">
        <v>777</v>
      </c>
      <c r="J290" s="28" t="s">
        <v>778</v>
      </c>
      <c r="K290" s="28" t="s">
        <v>779</v>
      </c>
      <c r="L290" s="28" t="s">
        <v>780</v>
      </c>
      <c r="M290" s="28" t="s">
        <v>782</v>
      </c>
      <c r="N290" s="28" t="s">
        <v>783</v>
      </c>
      <c r="O290" s="28" t="s">
        <v>784</v>
      </c>
    </row>
    <row r="291" customFormat="false" ht="12.8" hidden="false" customHeight="false" outlineLevel="0" collapsed="false">
      <c r="A291" s="29" t="s">
        <v>745</v>
      </c>
      <c r="B291" s="16" t="s">
        <v>487</v>
      </c>
      <c r="C291" s="18" t="n">
        <v>12</v>
      </c>
      <c r="D291" s="18" t="n">
        <v>0</v>
      </c>
      <c r="E291" s="11"/>
      <c r="F291" s="30" t="n">
        <f aca="true">IFERROR(MATCH(TRUE(),INDEX(ISBLANK(OFFSET(F291,1,1,1,200)),0,0),0)-1,200)</f>
        <v>1</v>
      </c>
      <c r="G291" s="12" t="s">
        <v>789</v>
      </c>
      <c r="H291" s="11"/>
      <c r="I291" s="30" t="n">
        <f aca="true">IFERROR(MATCH(TRUE(),INDEX(ISBLANK(OFFSET(I291,1,1,1,200)),0,0),0)-1,200)</f>
        <v>0</v>
      </c>
      <c r="J291" s="12"/>
      <c r="K291" s="31"/>
      <c r="L291" s="31"/>
      <c r="M291" s="31" t="n">
        <v>1</v>
      </c>
      <c r="N291" s="30" t="n">
        <f aca="true">IFERROR(MATCH(TRUE(),INDEX(ISBLANK(OFFSET(N291,0,1,1,200)),0,0),0)-1,200)</f>
        <v>1</v>
      </c>
      <c r="O291" s="33" t="n">
        <v>1</v>
      </c>
    </row>
    <row r="292" customFormat="false" ht="12.8" hidden="false" customHeight="false" outlineLevel="0" collapsed="false">
      <c r="C292" s="11"/>
      <c r="D292" s="11"/>
      <c r="E292" s="11"/>
      <c r="G292" s="12" t="s">
        <v>788</v>
      </c>
      <c r="H292" s="11"/>
      <c r="I292" s="11"/>
      <c r="J292" s="12"/>
      <c r="K292" s="11"/>
      <c r="L292" s="11"/>
      <c r="M292" s="11"/>
      <c r="N292" s="11"/>
      <c r="O292" s="11"/>
    </row>
    <row r="293" customFormat="false" ht="12.8" hidden="false" customHeight="false" outlineLevel="0" collapsed="false">
      <c r="C293" s="11"/>
      <c r="D293" s="11"/>
      <c r="E293" s="11"/>
      <c r="G293" s="18" t="n">
        <v>16</v>
      </c>
      <c r="H293" s="11"/>
      <c r="I293" s="11"/>
      <c r="J293" s="12"/>
      <c r="K293" s="11"/>
      <c r="L293" s="11"/>
      <c r="M293" s="11"/>
      <c r="N293" s="11"/>
      <c r="O293" s="11"/>
    </row>
    <row r="294" customFormat="false" ht="27" hidden="false" customHeight="false" outlineLevel="0" collapsed="false">
      <c r="A294" s="28" t="s">
        <v>19</v>
      </c>
      <c r="B294" s="28" t="s">
        <v>792</v>
      </c>
      <c r="C294" s="28" t="s">
        <v>773</v>
      </c>
      <c r="D294" s="28" t="s">
        <v>774</v>
      </c>
      <c r="E294" s="11"/>
      <c r="F294" s="28" t="s">
        <v>775</v>
      </c>
      <c r="G294" s="28" t="s">
        <v>776</v>
      </c>
      <c r="H294" s="11"/>
      <c r="I294" s="28" t="s">
        <v>777</v>
      </c>
      <c r="J294" s="28" t="s">
        <v>778</v>
      </c>
      <c r="K294" s="28" t="s">
        <v>779</v>
      </c>
      <c r="L294" s="28" t="s">
        <v>780</v>
      </c>
      <c r="M294" s="28" t="s">
        <v>782</v>
      </c>
      <c r="N294" s="28" t="s">
        <v>783</v>
      </c>
      <c r="O294" s="28" t="s">
        <v>784</v>
      </c>
    </row>
    <row r="295" customFormat="false" ht="12.8" hidden="false" customHeight="false" outlineLevel="0" collapsed="false">
      <c r="A295" s="29" t="s">
        <v>745</v>
      </c>
      <c r="B295" s="16" t="s">
        <v>498</v>
      </c>
      <c r="C295" s="18" t="n">
        <v>12</v>
      </c>
      <c r="D295" s="18" t="n">
        <v>0</v>
      </c>
      <c r="E295" s="11"/>
      <c r="F295" s="30" t="n">
        <f aca="true">IFERROR(MATCH(TRUE(),INDEX(ISBLANK(OFFSET(F295,1,1,1,200)),0,0),0)-1,200)</f>
        <v>1</v>
      </c>
      <c r="G295" s="12" t="s">
        <v>789</v>
      </c>
      <c r="H295" s="11"/>
      <c r="I295" s="30" t="n">
        <f aca="true">IFERROR(MATCH(TRUE(),INDEX(ISBLANK(OFFSET(I295,1,1,1,200)),0,0),0)-1,200)</f>
        <v>0</v>
      </c>
      <c r="J295" s="12"/>
      <c r="K295" s="31"/>
      <c r="L295" s="31"/>
      <c r="M295" s="31" t="n">
        <v>1</v>
      </c>
      <c r="N295" s="30" t="n">
        <f aca="true">IFERROR(MATCH(TRUE(),INDEX(ISBLANK(OFFSET(N295,0,1,1,200)),0,0),0)-1,200)</f>
        <v>1</v>
      </c>
      <c r="O295" s="33" t="n">
        <v>1</v>
      </c>
    </row>
    <row r="296" customFormat="false" ht="12.8" hidden="false" customHeight="false" outlineLevel="0" collapsed="false">
      <c r="C296" s="11"/>
      <c r="D296" s="11"/>
      <c r="E296" s="11"/>
      <c r="G296" s="12" t="s">
        <v>788</v>
      </c>
      <c r="H296" s="11"/>
      <c r="I296" s="11"/>
      <c r="J296" s="12"/>
      <c r="K296" s="11"/>
      <c r="L296" s="11"/>
      <c r="M296" s="11"/>
      <c r="N296" s="11"/>
      <c r="O296" s="11"/>
    </row>
    <row r="297" customFormat="false" ht="12.8" hidden="false" customHeight="false" outlineLevel="0" collapsed="false">
      <c r="C297" s="11"/>
      <c r="D297" s="11"/>
      <c r="E297" s="11"/>
      <c r="G297" s="18" t="n">
        <v>12</v>
      </c>
      <c r="H297" s="11"/>
      <c r="I297" s="11"/>
      <c r="J297" s="12"/>
      <c r="K297" s="11"/>
      <c r="L297" s="11"/>
      <c r="M297" s="11"/>
      <c r="N297" s="11"/>
      <c r="O297" s="11"/>
    </row>
    <row r="298" customFormat="false" ht="27" hidden="false" customHeight="false" outlineLevel="0" collapsed="false">
      <c r="A298" s="28" t="s">
        <v>19</v>
      </c>
      <c r="B298" s="28" t="s">
        <v>792</v>
      </c>
      <c r="C298" s="28" t="s">
        <v>773</v>
      </c>
      <c r="D298" s="28" t="s">
        <v>774</v>
      </c>
      <c r="E298" s="11"/>
      <c r="F298" s="28" t="s">
        <v>775</v>
      </c>
      <c r="G298" s="28" t="s">
        <v>776</v>
      </c>
      <c r="H298" s="11"/>
      <c r="I298" s="28" t="s">
        <v>777</v>
      </c>
      <c r="J298" s="28" t="s">
        <v>778</v>
      </c>
      <c r="K298" s="28" t="s">
        <v>779</v>
      </c>
      <c r="L298" s="28" t="s">
        <v>780</v>
      </c>
      <c r="M298" s="28" t="s">
        <v>782</v>
      </c>
      <c r="N298" s="28" t="s">
        <v>783</v>
      </c>
      <c r="O298" s="28" t="s">
        <v>784</v>
      </c>
    </row>
    <row r="299" customFormat="false" ht="12.8" hidden="false" customHeight="false" outlineLevel="0" collapsed="false">
      <c r="A299" s="29" t="s">
        <v>745</v>
      </c>
      <c r="B299" s="16" t="s">
        <v>499</v>
      </c>
      <c r="C299" s="18" t="n">
        <v>12</v>
      </c>
      <c r="D299" s="18" t="n">
        <v>0</v>
      </c>
      <c r="E299" s="11"/>
      <c r="F299" s="30" t="n">
        <f aca="true">IFERROR(MATCH(TRUE(),INDEX(ISBLANK(OFFSET(F299,1,1,1,200)),0,0),0)-1,200)</f>
        <v>1</v>
      </c>
      <c r="G299" s="12" t="s">
        <v>789</v>
      </c>
      <c r="H299" s="11"/>
      <c r="I299" s="30" t="n">
        <f aca="true">IFERROR(MATCH(TRUE(),INDEX(ISBLANK(OFFSET(I299,1,1,1,200)),0,0),0)-1,200)</f>
        <v>0</v>
      </c>
      <c r="J299" s="12"/>
      <c r="K299" s="31"/>
      <c r="L299" s="31"/>
      <c r="M299" s="31" t="n">
        <v>1</v>
      </c>
      <c r="N299" s="30" t="n">
        <f aca="true">IFERROR(MATCH(TRUE(),INDEX(ISBLANK(OFFSET(N299,0,1,1,200)),0,0),0)-1,200)</f>
        <v>1</v>
      </c>
      <c r="O299" s="33" t="n">
        <v>1</v>
      </c>
    </row>
    <row r="300" customFormat="false" ht="12.8" hidden="false" customHeight="false" outlineLevel="0" collapsed="false">
      <c r="C300" s="11"/>
      <c r="D300" s="11"/>
      <c r="E300" s="11"/>
      <c r="G300" s="12" t="s">
        <v>788</v>
      </c>
      <c r="H300" s="11"/>
      <c r="I300" s="11"/>
      <c r="J300" s="12"/>
      <c r="K300" s="11"/>
      <c r="L300" s="11"/>
      <c r="M300" s="11"/>
      <c r="N300" s="11"/>
      <c r="O300" s="11"/>
    </row>
    <row r="301" customFormat="false" ht="12.8" hidden="false" customHeight="false" outlineLevel="0" collapsed="false">
      <c r="C301" s="11"/>
      <c r="D301" s="11"/>
      <c r="E301" s="11"/>
      <c r="G301" s="18" t="n">
        <v>12</v>
      </c>
      <c r="H301" s="11"/>
      <c r="I301" s="11"/>
      <c r="J301" s="12"/>
      <c r="K301" s="11"/>
      <c r="L301" s="11"/>
      <c r="M301" s="11"/>
      <c r="N301" s="11"/>
      <c r="O301" s="11"/>
    </row>
    <row r="302" customFormat="false" ht="27" hidden="false" customHeight="false" outlineLevel="0" collapsed="false">
      <c r="A302" s="28" t="s">
        <v>19</v>
      </c>
      <c r="B302" s="28" t="s">
        <v>792</v>
      </c>
      <c r="C302" s="28" t="s">
        <v>773</v>
      </c>
      <c r="D302" s="28" t="s">
        <v>774</v>
      </c>
      <c r="E302" s="11"/>
      <c r="F302" s="28" t="s">
        <v>775</v>
      </c>
      <c r="G302" s="28" t="s">
        <v>776</v>
      </c>
      <c r="H302" s="11"/>
      <c r="I302" s="28" t="s">
        <v>777</v>
      </c>
      <c r="J302" s="28" t="s">
        <v>778</v>
      </c>
      <c r="K302" s="28" t="s">
        <v>779</v>
      </c>
      <c r="L302" s="28" t="s">
        <v>780</v>
      </c>
      <c r="M302" s="28" t="s">
        <v>782</v>
      </c>
      <c r="N302" s="28" t="s">
        <v>783</v>
      </c>
      <c r="O302" s="28" t="s">
        <v>784</v>
      </c>
    </row>
    <row r="303" customFormat="false" ht="12.8" hidden="false" customHeight="false" outlineLevel="0" collapsed="false">
      <c r="A303" s="29" t="s">
        <v>745</v>
      </c>
      <c r="B303" s="16" t="s">
        <v>510</v>
      </c>
      <c r="C303" s="18" t="n">
        <v>12</v>
      </c>
      <c r="D303" s="18" t="n">
        <v>0</v>
      </c>
      <c r="E303" s="11"/>
      <c r="F303" s="30" t="n">
        <f aca="true">IFERROR(MATCH(TRUE(),INDEX(ISBLANK(OFFSET(F303,1,1,1,200)),0,0),0)-1,200)</f>
        <v>1</v>
      </c>
      <c r="G303" s="12" t="s">
        <v>789</v>
      </c>
      <c r="H303" s="11"/>
      <c r="I303" s="30" t="n">
        <f aca="true">IFERROR(MATCH(TRUE(),INDEX(ISBLANK(OFFSET(I303,1,1,1,200)),0,0),0)-1,200)</f>
        <v>0</v>
      </c>
      <c r="J303" s="12"/>
      <c r="K303" s="31"/>
      <c r="L303" s="31"/>
      <c r="M303" s="31" t="n">
        <v>1</v>
      </c>
      <c r="N303" s="30" t="n">
        <f aca="true">IFERROR(MATCH(TRUE(),INDEX(ISBLANK(OFFSET(N303,0,1,1,200)),0,0),0)-1,200)</f>
        <v>1</v>
      </c>
      <c r="O303" s="33" t="n">
        <v>1</v>
      </c>
    </row>
    <row r="304" customFormat="false" ht="12.8" hidden="false" customHeight="false" outlineLevel="0" collapsed="false">
      <c r="C304" s="11"/>
      <c r="D304" s="11"/>
      <c r="E304" s="11"/>
      <c r="G304" s="12" t="s">
        <v>788</v>
      </c>
      <c r="H304" s="11"/>
      <c r="I304" s="11"/>
      <c r="J304" s="12"/>
      <c r="K304" s="11"/>
      <c r="L304" s="11"/>
      <c r="M304" s="11"/>
      <c r="N304" s="11"/>
      <c r="O304" s="11"/>
    </row>
    <row r="305" customFormat="false" ht="12.8" hidden="false" customHeight="false" outlineLevel="0" collapsed="false">
      <c r="C305" s="11"/>
      <c r="D305" s="11"/>
      <c r="E305" s="11"/>
      <c r="G305" s="18" t="n">
        <v>12</v>
      </c>
      <c r="H305" s="11"/>
      <c r="I305" s="11"/>
      <c r="J305" s="12"/>
      <c r="K305" s="11"/>
      <c r="L305" s="11"/>
      <c r="M305" s="11"/>
      <c r="N305" s="11"/>
      <c r="O305" s="11"/>
    </row>
    <row r="306" customFormat="false" ht="27" hidden="false" customHeight="false" outlineLevel="0" collapsed="false">
      <c r="A306" s="28" t="s">
        <v>19</v>
      </c>
      <c r="B306" s="28" t="s">
        <v>792</v>
      </c>
      <c r="C306" s="28" t="s">
        <v>773</v>
      </c>
      <c r="D306" s="28" t="s">
        <v>774</v>
      </c>
      <c r="E306" s="11"/>
      <c r="F306" s="28" t="s">
        <v>775</v>
      </c>
      <c r="G306" s="28" t="s">
        <v>776</v>
      </c>
      <c r="H306" s="11"/>
      <c r="I306" s="28" t="s">
        <v>777</v>
      </c>
      <c r="J306" s="28" t="s">
        <v>778</v>
      </c>
      <c r="K306" s="28" t="s">
        <v>779</v>
      </c>
      <c r="L306" s="28" t="s">
        <v>780</v>
      </c>
      <c r="M306" s="28" t="s">
        <v>782</v>
      </c>
      <c r="N306" s="28" t="s">
        <v>783</v>
      </c>
      <c r="O306" s="28" t="s">
        <v>784</v>
      </c>
    </row>
    <row r="307" customFormat="false" ht="12.8" hidden="false" customHeight="false" outlineLevel="0" collapsed="false">
      <c r="A307" s="29" t="s">
        <v>745</v>
      </c>
      <c r="B307" s="16" t="s">
        <v>511</v>
      </c>
      <c r="C307" s="18" t="n">
        <v>12</v>
      </c>
      <c r="D307" s="18" t="n">
        <v>0</v>
      </c>
      <c r="E307" s="11"/>
      <c r="F307" s="30" t="n">
        <f aca="true">IFERROR(MATCH(TRUE(),INDEX(ISBLANK(OFFSET(F307,1,1,1,200)),0,0),0)-1,200)</f>
        <v>1</v>
      </c>
      <c r="G307" s="12" t="s">
        <v>789</v>
      </c>
      <c r="H307" s="11"/>
      <c r="I307" s="30" t="n">
        <f aca="true">IFERROR(MATCH(TRUE(),INDEX(ISBLANK(OFFSET(I307,1,1,1,200)),0,0),0)-1,200)</f>
        <v>0</v>
      </c>
      <c r="J307" s="12"/>
      <c r="K307" s="31"/>
      <c r="L307" s="31"/>
      <c r="M307" s="31" t="n">
        <v>1</v>
      </c>
      <c r="N307" s="30" t="n">
        <f aca="true">IFERROR(MATCH(TRUE(),INDEX(ISBLANK(OFFSET(N307,0,1,1,200)),0,0),0)-1,200)</f>
        <v>1</v>
      </c>
      <c r="O307" s="33" t="n">
        <v>1</v>
      </c>
    </row>
    <row r="308" customFormat="false" ht="12.8" hidden="false" customHeight="false" outlineLevel="0" collapsed="false">
      <c r="C308" s="11"/>
      <c r="D308" s="11"/>
      <c r="E308" s="11"/>
      <c r="G308" s="12" t="s">
        <v>788</v>
      </c>
      <c r="H308" s="11"/>
      <c r="I308" s="11"/>
      <c r="J308" s="12"/>
      <c r="K308" s="11"/>
      <c r="L308" s="11"/>
      <c r="M308" s="11"/>
      <c r="N308" s="11"/>
      <c r="O308" s="11"/>
    </row>
    <row r="309" customFormat="false" ht="12.8" hidden="false" customHeight="false" outlineLevel="0" collapsed="false">
      <c r="C309" s="11"/>
      <c r="D309" s="11"/>
      <c r="E309" s="11"/>
      <c r="G309" s="18" t="n">
        <v>12</v>
      </c>
      <c r="H309" s="11"/>
      <c r="I309" s="11"/>
      <c r="J309" s="12"/>
      <c r="K309" s="11"/>
      <c r="L309" s="11"/>
      <c r="M309" s="11"/>
      <c r="N309" s="11"/>
      <c r="O309" s="11"/>
    </row>
    <row r="310" customFormat="false" ht="27" hidden="false" customHeight="false" outlineLevel="0" collapsed="false">
      <c r="A310" s="28" t="s">
        <v>19</v>
      </c>
      <c r="B310" s="28" t="s">
        <v>792</v>
      </c>
      <c r="C310" s="28" t="s">
        <v>773</v>
      </c>
      <c r="D310" s="28" t="s">
        <v>774</v>
      </c>
      <c r="E310" s="11"/>
      <c r="F310" s="28" t="s">
        <v>775</v>
      </c>
      <c r="G310" s="28" t="s">
        <v>776</v>
      </c>
      <c r="H310" s="11"/>
      <c r="I310" s="28" t="s">
        <v>777</v>
      </c>
      <c r="J310" s="28" t="s">
        <v>778</v>
      </c>
      <c r="K310" s="28" t="s">
        <v>779</v>
      </c>
      <c r="L310" s="28" t="s">
        <v>780</v>
      </c>
      <c r="M310" s="28" t="s">
        <v>782</v>
      </c>
      <c r="N310" s="28" t="s">
        <v>783</v>
      </c>
      <c r="O310" s="28" t="s">
        <v>784</v>
      </c>
    </row>
    <row r="311" customFormat="false" ht="12.8" hidden="false" customHeight="false" outlineLevel="0" collapsed="false">
      <c r="A311" s="29" t="s">
        <v>745</v>
      </c>
      <c r="B311" s="16" t="s">
        <v>522</v>
      </c>
      <c r="C311" s="18" t="n">
        <v>12</v>
      </c>
      <c r="D311" s="18" t="n">
        <v>0</v>
      </c>
      <c r="E311" s="11"/>
      <c r="F311" s="30" t="n">
        <f aca="true">IFERROR(MATCH(TRUE(),INDEX(ISBLANK(OFFSET(F311,1,1,1,200)),0,0),0)-1,200)</f>
        <v>1</v>
      </c>
      <c r="G311" s="12" t="s">
        <v>789</v>
      </c>
      <c r="H311" s="11"/>
      <c r="I311" s="30" t="n">
        <f aca="true">IFERROR(MATCH(TRUE(),INDEX(ISBLANK(OFFSET(I311,1,1,1,200)),0,0),0)-1,200)</f>
        <v>0</v>
      </c>
      <c r="J311" s="12"/>
      <c r="K311" s="31"/>
      <c r="L311" s="31"/>
      <c r="M311" s="31" t="n">
        <v>1</v>
      </c>
      <c r="N311" s="30" t="n">
        <f aca="true">IFERROR(MATCH(TRUE(),INDEX(ISBLANK(OFFSET(N311,0,1,1,200)),0,0),0)-1,200)</f>
        <v>1</v>
      </c>
      <c r="O311" s="33" t="n">
        <v>1</v>
      </c>
    </row>
    <row r="312" customFormat="false" ht="12.8" hidden="false" customHeight="false" outlineLevel="0" collapsed="false">
      <c r="C312" s="11"/>
      <c r="D312" s="11"/>
      <c r="E312" s="11"/>
      <c r="G312" s="12" t="s">
        <v>788</v>
      </c>
      <c r="H312" s="11"/>
      <c r="I312" s="11"/>
      <c r="J312" s="12"/>
      <c r="K312" s="11"/>
      <c r="L312" s="11"/>
      <c r="M312" s="11"/>
      <c r="N312" s="11"/>
      <c r="O312" s="11"/>
    </row>
    <row r="313" customFormat="false" ht="12.8" hidden="false" customHeight="false" outlineLevel="0" collapsed="false">
      <c r="C313" s="11"/>
      <c r="D313" s="11"/>
      <c r="E313" s="11"/>
      <c r="G313" s="18" t="n">
        <v>12</v>
      </c>
      <c r="H313" s="11"/>
      <c r="I313" s="11"/>
      <c r="J313" s="12"/>
      <c r="K313" s="11"/>
      <c r="L313" s="11"/>
      <c r="M313" s="11"/>
      <c r="N313" s="11"/>
      <c r="O313" s="11"/>
    </row>
    <row r="314" customFormat="false" ht="27" hidden="false" customHeight="false" outlineLevel="0" collapsed="false">
      <c r="A314" s="28" t="s">
        <v>19</v>
      </c>
      <c r="B314" s="28" t="s">
        <v>792</v>
      </c>
      <c r="C314" s="28" t="s">
        <v>773</v>
      </c>
      <c r="D314" s="28" t="s">
        <v>774</v>
      </c>
      <c r="E314" s="11"/>
      <c r="F314" s="28" t="s">
        <v>775</v>
      </c>
      <c r="G314" s="28" t="s">
        <v>776</v>
      </c>
      <c r="H314" s="11"/>
      <c r="I314" s="28" t="s">
        <v>777</v>
      </c>
      <c r="J314" s="28" t="s">
        <v>778</v>
      </c>
      <c r="K314" s="28" t="s">
        <v>779</v>
      </c>
      <c r="L314" s="28" t="s">
        <v>780</v>
      </c>
      <c r="M314" s="28" t="s">
        <v>782</v>
      </c>
      <c r="N314" s="28" t="s">
        <v>783</v>
      </c>
      <c r="O314" s="28" t="s">
        <v>784</v>
      </c>
    </row>
    <row r="315" customFormat="false" ht="12.8" hidden="false" customHeight="false" outlineLevel="0" collapsed="false">
      <c r="A315" s="29" t="s">
        <v>745</v>
      </c>
      <c r="B315" s="16" t="s">
        <v>523</v>
      </c>
      <c r="C315" s="18" t="n">
        <v>12</v>
      </c>
      <c r="D315" s="18" t="n">
        <v>0</v>
      </c>
      <c r="E315" s="11"/>
      <c r="F315" s="30" t="n">
        <f aca="true">IFERROR(MATCH(TRUE(),INDEX(ISBLANK(OFFSET(F315,1,1,1,200)),0,0),0)-1,200)</f>
        <v>1</v>
      </c>
      <c r="G315" s="12" t="s">
        <v>789</v>
      </c>
      <c r="H315" s="11"/>
      <c r="I315" s="30" t="n">
        <f aca="true">IFERROR(MATCH(TRUE(),INDEX(ISBLANK(OFFSET(I315,1,1,1,200)),0,0),0)-1,200)</f>
        <v>0</v>
      </c>
      <c r="J315" s="12"/>
      <c r="K315" s="31"/>
      <c r="L315" s="31"/>
      <c r="M315" s="31" t="n">
        <v>1</v>
      </c>
      <c r="N315" s="30" t="n">
        <f aca="true">IFERROR(MATCH(TRUE(),INDEX(ISBLANK(OFFSET(N315,0,1,1,200)),0,0),0)-1,200)</f>
        <v>1</v>
      </c>
      <c r="O315" s="33" t="n">
        <v>1</v>
      </c>
    </row>
    <row r="316" customFormat="false" ht="12.8" hidden="false" customHeight="false" outlineLevel="0" collapsed="false">
      <c r="C316" s="11"/>
      <c r="D316" s="11"/>
      <c r="E316" s="11"/>
      <c r="G316" s="12" t="s">
        <v>788</v>
      </c>
      <c r="H316" s="11"/>
      <c r="I316" s="11"/>
      <c r="J316" s="12"/>
      <c r="K316" s="11"/>
      <c r="L316" s="11"/>
      <c r="M316" s="11"/>
      <c r="N316" s="11"/>
      <c r="O316" s="11"/>
    </row>
    <row r="317" customFormat="false" ht="12.8" hidden="false" customHeight="false" outlineLevel="0" collapsed="false">
      <c r="C317" s="11"/>
      <c r="D317" s="11"/>
      <c r="E317" s="11"/>
      <c r="G317" s="18" t="n">
        <v>12</v>
      </c>
      <c r="H317" s="11"/>
      <c r="I317" s="11"/>
      <c r="J317" s="12"/>
      <c r="K317" s="11"/>
      <c r="L317" s="11"/>
      <c r="M317" s="11"/>
      <c r="N317" s="11"/>
      <c r="O317" s="11"/>
    </row>
    <row r="318" customFormat="false" ht="27" hidden="false" customHeight="false" outlineLevel="0" collapsed="false">
      <c r="A318" s="28" t="s">
        <v>19</v>
      </c>
      <c r="B318" s="28" t="s">
        <v>792</v>
      </c>
      <c r="C318" s="28" t="s">
        <v>773</v>
      </c>
      <c r="D318" s="28" t="s">
        <v>774</v>
      </c>
      <c r="E318" s="11"/>
      <c r="F318" s="28" t="s">
        <v>775</v>
      </c>
      <c r="G318" s="28" t="s">
        <v>776</v>
      </c>
      <c r="H318" s="11"/>
      <c r="I318" s="28" t="s">
        <v>777</v>
      </c>
      <c r="J318" s="28" t="s">
        <v>778</v>
      </c>
      <c r="K318" s="28" t="s">
        <v>779</v>
      </c>
      <c r="L318" s="28" t="s">
        <v>780</v>
      </c>
      <c r="M318" s="28" t="s">
        <v>782</v>
      </c>
      <c r="N318" s="28" t="s">
        <v>783</v>
      </c>
      <c r="O318" s="28" t="s">
        <v>784</v>
      </c>
    </row>
    <row r="319" customFormat="false" ht="12.8" hidden="false" customHeight="false" outlineLevel="0" collapsed="false">
      <c r="A319" s="29" t="s">
        <v>745</v>
      </c>
      <c r="B319" s="16" t="s">
        <v>534</v>
      </c>
      <c r="C319" s="18" t="n">
        <v>12</v>
      </c>
      <c r="D319" s="18" t="n">
        <v>0</v>
      </c>
      <c r="E319" s="11"/>
      <c r="F319" s="30" t="n">
        <f aca="true">IFERROR(MATCH(TRUE(),INDEX(ISBLANK(OFFSET(F319,1,1,1,200)),0,0),0)-1,200)</f>
        <v>1</v>
      </c>
      <c r="G319" s="12" t="s">
        <v>789</v>
      </c>
      <c r="H319" s="11"/>
      <c r="I319" s="30" t="n">
        <f aca="true">IFERROR(MATCH(TRUE(),INDEX(ISBLANK(OFFSET(I319,1,1,1,200)),0,0),0)-1,200)</f>
        <v>0</v>
      </c>
      <c r="J319" s="12"/>
      <c r="K319" s="31"/>
      <c r="L319" s="31"/>
      <c r="M319" s="31" t="n">
        <v>1</v>
      </c>
      <c r="N319" s="30" t="n">
        <f aca="true">IFERROR(MATCH(TRUE(),INDEX(ISBLANK(OFFSET(N319,0,1,1,200)),0,0),0)-1,200)</f>
        <v>1</v>
      </c>
      <c r="O319" s="33" t="n">
        <v>1</v>
      </c>
    </row>
    <row r="320" customFormat="false" ht="12.8" hidden="false" customHeight="false" outlineLevel="0" collapsed="false">
      <c r="C320" s="11"/>
      <c r="D320" s="11"/>
      <c r="E320" s="11"/>
      <c r="G320" s="12" t="s">
        <v>788</v>
      </c>
      <c r="H320" s="11"/>
      <c r="I320" s="11"/>
      <c r="J320" s="12"/>
      <c r="K320" s="11"/>
      <c r="L320" s="11"/>
      <c r="M320" s="11"/>
      <c r="N320" s="11"/>
      <c r="O320" s="11"/>
    </row>
    <row r="321" customFormat="false" ht="12.8" hidden="false" customHeight="false" outlineLevel="0" collapsed="false">
      <c r="C321" s="11"/>
      <c r="D321" s="11"/>
      <c r="E321" s="11"/>
      <c r="G321" s="18" t="n">
        <v>12</v>
      </c>
      <c r="H321" s="11"/>
      <c r="I321" s="11"/>
      <c r="J321" s="12"/>
      <c r="K321" s="11"/>
      <c r="L321" s="11"/>
      <c r="M321" s="11"/>
      <c r="N321" s="11"/>
      <c r="O321" s="11"/>
    </row>
    <row r="322" customFormat="false" ht="27" hidden="false" customHeight="false" outlineLevel="0" collapsed="false">
      <c r="A322" s="28" t="s">
        <v>19</v>
      </c>
      <c r="B322" s="28" t="s">
        <v>792</v>
      </c>
      <c r="C322" s="28" t="s">
        <v>773</v>
      </c>
      <c r="D322" s="28" t="s">
        <v>774</v>
      </c>
      <c r="E322" s="11"/>
      <c r="F322" s="28" t="s">
        <v>775</v>
      </c>
      <c r="G322" s="28" t="s">
        <v>776</v>
      </c>
      <c r="H322" s="11"/>
      <c r="I322" s="28" t="s">
        <v>777</v>
      </c>
      <c r="J322" s="28" t="s">
        <v>778</v>
      </c>
      <c r="K322" s="28" t="s">
        <v>779</v>
      </c>
      <c r="L322" s="28" t="s">
        <v>780</v>
      </c>
      <c r="M322" s="28" t="s">
        <v>782</v>
      </c>
      <c r="N322" s="28" t="s">
        <v>783</v>
      </c>
      <c r="O322" s="28" t="s">
        <v>784</v>
      </c>
    </row>
    <row r="323" customFormat="false" ht="12.8" hidden="false" customHeight="false" outlineLevel="0" collapsed="false">
      <c r="A323" s="29" t="s">
        <v>745</v>
      </c>
      <c r="B323" s="16" t="s">
        <v>535</v>
      </c>
      <c r="C323" s="18" t="n">
        <v>12</v>
      </c>
      <c r="D323" s="18" t="n">
        <v>0</v>
      </c>
      <c r="E323" s="11"/>
      <c r="F323" s="30" t="n">
        <f aca="true">IFERROR(MATCH(TRUE(),INDEX(ISBLANK(OFFSET(F323,1,1,1,200)),0,0),0)-1,200)</f>
        <v>1</v>
      </c>
      <c r="G323" s="12" t="s">
        <v>789</v>
      </c>
      <c r="H323" s="11"/>
      <c r="I323" s="30" t="n">
        <f aca="true">IFERROR(MATCH(TRUE(),INDEX(ISBLANK(OFFSET(I323,1,1,1,200)),0,0),0)-1,200)</f>
        <v>0</v>
      </c>
      <c r="J323" s="12"/>
      <c r="K323" s="31"/>
      <c r="L323" s="31"/>
      <c r="M323" s="31" t="n">
        <v>1</v>
      </c>
      <c r="N323" s="30" t="n">
        <f aca="true">IFERROR(MATCH(TRUE(),INDEX(ISBLANK(OFFSET(N323,0,1,1,200)),0,0),0)-1,200)</f>
        <v>1</v>
      </c>
      <c r="O323" s="33" t="n">
        <v>1</v>
      </c>
    </row>
    <row r="324" customFormat="false" ht="12.8" hidden="false" customHeight="false" outlineLevel="0" collapsed="false">
      <c r="C324" s="11"/>
      <c r="D324" s="11"/>
      <c r="E324" s="11"/>
      <c r="G324" s="12" t="s">
        <v>788</v>
      </c>
      <c r="H324" s="11"/>
      <c r="I324" s="11"/>
      <c r="J324" s="12"/>
      <c r="K324" s="11"/>
      <c r="L324" s="11"/>
      <c r="M324" s="11"/>
      <c r="N324" s="11"/>
      <c r="O324" s="11"/>
    </row>
    <row r="325" customFormat="false" ht="12.8" hidden="false" customHeight="false" outlineLevel="0" collapsed="false">
      <c r="C325" s="11"/>
      <c r="D325" s="11"/>
      <c r="E325" s="11"/>
      <c r="G325" s="18" t="n">
        <v>12</v>
      </c>
      <c r="H325" s="11"/>
      <c r="I325" s="11"/>
      <c r="J325" s="12"/>
      <c r="K325" s="11"/>
      <c r="L325" s="11"/>
      <c r="M325" s="11"/>
      <c r="N325" s="11"/>
      <c r="O325" s="11"/>
    </row>
    <row r="326" customFormat="false" ht="27" hidden="false" customHeight="false" outlineLevel="0" collapsed="false">
      <c r="A326" s="28" t="s">
        <v>19</v>
      </c>
      <c r="B326" s="28" t="s">
        <v>792</v>
      </c>
      <c r="C326" s="28" t="s">
        <v>773</v>
      </c>
      <c r="D326" s="28" t="s">
        <v>774</v>
      </c>
      <c r="E326" s="11"/>
      <c r="F326" s="28" t="s">
        <v>775</v>
      </c>
      <c r="G326" s="28" t="s">
        <v>776</v>
      </c>
      <c r="H326" s="11"/>
      <c r="I326" s="28" t="s">
        <v>777</v>
      </c>
      <c r="J326" s="28" t="s">
        <v>778</v>
      </c>
      <c r="K326" s="28" t="s">
        <v>779</v>
      </c>
      <c r="L326" s="28" t="s">
        <v>780</v>
      </c>
      <c r="M326" s="28" t="s">
        <v>782</v>
      </c>
      <c r="N326" s="28" t="s">
        <v>783</v>
      </c>
      <c r="O326" s="28" t="s">
        <v>784</v>
      </c>
    </row>
    <row r="327" customFormat="false" ht="12.8" hidden="false" customHeight="false" outlineLevel="0" collapsed="false">
      <c r="A327" s="29" t="s">
        <v>745</v>
      </c>
      <c r="B327" s="16" t="s">
        <v>546</v>
      </c>
      <c r="C327" s="18" t="n">
        <v>12</v>
      </c>
      <c r="D327" s="18" t="n">
        <v>0</v>
      </c>
      <c r="E327" s="11"/>
      <c r="F327" s="30" t="n">
        <f aca="true">IFERROR(MATCH(TRUE(),INDEX(ISBLANK(OFFSET(F327,1,1,1,200)),0,0),0)-1,200)</f>
        <v>1</v>
      </c>
      <c r="G327" s="12" t="s">
        <v>789</v>
      </c>
      <c r="H327" s="11"/>
      <c r="I327" s="30" t="n">
        <f aca="true">IFERROR(MATCH(TRUE(),INDEX(ISBLANK(OFFSET(I327,1,1,1,200)),0,0),0)-1,200)</f>
        <v>0</v>
      </c>
      <c r="J327" s="12"/>
      <c r="K327" s="31"/>
      <c r="L327" s="31"/>
      <c r="M327" s="31" t="n">
        <v>1</v>
      </c>
      <c r="N327" s="30" t="n">
        <f aca="true">IFERROR(MATCH(TRUE(),INDEX(ISBLANK(OFFSET(N327,0,1,1,200)),0,0),0)-1,200)</f>
        <v>1</v>
      </c>
      <c r="O327" s="33" t="n">
        <v>1</v>
      </c>
    </row>
    <row r="328" customFormat="false" ht="12.8" hidden="false" customHeight="false" outlineLevel="0" collapsed="false">
      <c r="C328" s="11"/>
      <c r="D328" s="11"/>
      <c r="E328" s="11"/>
      <c r="G328" s="12" t="s">
        <v>788</v>
      </c>
      <c r="H328" s="11"/>
      <c r="I328" s="11"/>
      <c r="J328" s="12"/>
      <c r="K328" s="11"/>
      <c r="L328" s="11"/>
      <c r="M328" s="11"/>
      <c r="N328" s="11"/>
      <c r="O328" s="11"/>
    </row>
    <row r="329" customFormat="false" ht="12.8" hidden="false" customHeight="false" outlineLevel="0" collapsed="false">
      <c r="C329" s="11"/>
      <c r="D329" s="11"/>
      <c r="E329" s="11"/>
      <c r="G329" s="18" t="n">
        <v>16</v>
      </c>
      <c r="H329" s="11"/>
      <c r="I329" s="11"/>
      <c r="J329" s="12"/>
      <c r="K329" s="11"/>
      <c r="L329" s="11"/>
      <c r="M329" s="11"/>
      <c r="N329" s="11"/>
      <c r="O329" s="11"/>
    </row>
    <row r="330" customFormat="false" ht="27" hidden="false" customHeight="false" outlineLevel="0" collapsed="false">
      <c r="A330" s="28" t="s">
        <v>19</v>
      </c>
      <c r="B330" s="28" t="s">
        <v>792</v>
      </c>
      <c r="C330" s="28" t="s">
        <v>773</v>
      </c>
      <c r="D330" s="28" t="s">
        <v>774</v>
      </c>
      <c r="E330" s="11"/>
      <c r="F330" s="28" t="s">
        <v>775</v>
      </c>
      <c r="G330" s="28" t="s">
        <v>776</v>
      </c>
      <c r="H330" s="11"/>
      <c r="I330" s="28" t="s">
        <v>777</v>
      </c>
      <c r="J330" s="28" t="s">
        <v>778</v>
      </c>
      <c r="K330" s="28" t="s">
        <v>779</v>
      </c>
      <c r="L330" s="28" t="s">
        <v>780</v>
      </c>
      <c r="M330" s="28" t="s">
        <v>782</v>
      </c>
      <c r="N330" s="28" t="s">
        <v>783</v>
      </c>
      <c r="O330" s="28" t="s">
        <v>784</v>
      </c>
    </row>
    <row r="331" customFormat="false" ht="12.8" hidden="false" customHeight="false" outlineLevel="0" collapsed="false">
      <c r="A331" s="29" t="s">
        <v>745</v>
      </c>
      <c r="B331" s="16" t="s">
        <v>547</v>
      </c>
      <c r="C331" s="18" t="n">
        <v>12</v>
      </c>
      <c r="D331" s="18" t="n">
        <v>0</v>
      </c>
      <c r="E331" s="11"/>
      <c r="F331" s="30" t="n">
        <f aca="true">IFERROR(MATCH(TRUE(),INDEX(ISBLANK(OFFSET(F331,1,1,1,200)),0,0),0)-1,200)</f>
        <v>1</v>
      </c>
      <c r="G331" s="12" t="s">
        <v>789</v>
      </c>
      <c r="H331" s="11"/>
      <c r="I331" s="30" t="n">
        <f aca="true">IFERROR(MATCH(TRUE(),INDEX(ISBLANK(OFFSET(I331,1,1,1,200)),0,0),0)-1,200)</f>
        <v>0</v>
      </c>
      <c r="J331" s="12"/>
      <c r="K331" s="31"/>
      <c r="L331" s="31"/>
      <c r="M331" s="31" t="n">
        <v>1</v>
      </c>
      <c r="N331" s="30" t="n">
        <f aca="true">IFERROR(MATCH(TRUE(),INDEX(ISBLANK(OFFSET(N331,0,1,1,200)),0,0),0)-1,200)</f>
        <v>1</v>
      </c>
      <c r="O331" s="33" t="n">
        <v>1</v>
      </c>
    </row>
    <row r="332" customFormat="false" ht="12.8" hidden="false" customHeight="false" outlineLevel="0" collapsed="false">
      <c r="C332" s="11"/>
      <c r="D332" s="11"/>
      <c r="E332" s="11"/>
      <c r="G332" s="12" t="s">
        <v>788</v>
      </c>
      <c r="H332" s="11"/>
      <c r="I332" s="11"/>
      <c r="J332" s="12"/>
      <c r="K332" s="11"/>
      <c r="L332" s="11"/>
      <c r="M332" s="11"/>
      <c r="N332" s="11"/>
      <c r="O332" s="11"/>
    </row>
    <row r="333" customFormat="false" ht="12.8" hidden="false" customHeight="false" outlineLevel="0" collapsed="false">
      <c r="C333" s="11"/>
      <c r="D333" s="11"/>
      <c r="E333" s="11"/>
      <c r="G333" s="18" t="n">
        <v>16</v>
      </c>
      <c r="H333" s="11"/>
      <c r="I333" s="11"/>
      <c r="J333" s="12"/>
      <c r="K333" s="11"/>
      <c r="L333" s="11"/>
      <c r="M333" s="11"/>
      <c r="N333" s="11"/>
      <c r="O333" s="11"/>
    </row>
    <row r="334" customFormat="false" ht="27" hidden="false" customHeight="false" outlineLevel="0" collapsed="false">
      <c r="A334" s="28" t="s">
        <v>19</v>
      </c>
      <c r="B334" s="28" t="s">
        <v>792</v>
      </c>
      <c r="C334" s="28" t="s">
        <v>773</v>
      </c>
      <c r="D334" s="28" t="s">
        <v>774</v>
      </c>
      <c r="E334" s="11"/>
      <c r="F334" s="28" t="s">
        <v>775</v>
      </c>
      <c r="G334" s="28" t="s">
        <v>776</v>
      </c>
      <c r="H334" s="11"/>
      <c r="I334" s="28" t="s">
        <v>777</v>
      </c>
      <c r="J334" s="28" t="s">
        <v>778</v>
      </c>
      <c r="K334" s="28" t="s">
        <v>779</v>
      </c>
      <c r="L334" s="28" t="s">
        <v>780</v>
      </c>
      <c r="M334" s="28" t="s">
        <v>782</v>
      </c>
      <c r="N334" s="28" t="s">
        <v>783</v>
      </c>
      <c r="O334" s="28" t="s">
        <v>784</v>
      </c>
    </row>
    <row r="335" customFormat="false" ht="12.8" hidden="false" customHeight="false" outlineLevel="0" collapsed="false">
      <c r="A335" s="29" t="s">
        <v>745</v>
      </c>
      <c r="B335" s="16" t="s">
        <v>558</v>
      </c>
      <c r="C335" s="18" t="n">
        <v>12</v>
      </c>
      <c r="D335" s="18" t="n">
        <v>0</v>
      </c>
      <c r="E335" s="11"/>
      <c r="F335" s="30" t="n">
        <f aca="true">IFERROR(MATCH(TRUE(),INDEX(ISBLANK(OFFSET(F335,1,1,1,200)),0,0),0)-1,200)</f>
        <v>1</v>
      </c>
      <c r="G335" s="12" t="s">
        <v>789</v>
      </c>
      <c r="H335" s="11"/>
      <c r="I335" s="30" t="n">
        <f aca="true">IFERROR(MATCH(TRUE(),INDEX(ISBLANK(OFFSET(I335,1,1,1,200)),0,0),0)-1,200)</f>
        <v>0</v>
      </c>
      <c r="J335" s="12"/>
      <c r="K335" s="31"/>
      <c r="L335" s="31"/>
      <c r="M335" s="31" t="n">
        <v>1</v>
      </c>
      <c r="N335" s="30" t="n">
        <f aca="true">IFERROR(MATCH(TRUE(),INDEX(ISBLANK(OFFSET(N335,0,1,1,200)),0,0),0)-1,200)</f>
        <v>1</v>
      </c>
      <c r="O335" s="33" t="n">
        <v>1</v>
      </c>
    </row>
    <row r="336" customFormat="false" ht="12.8" hidden="false" customHeight="false" outlineLevel="0" collapsed="false">
      <c r="C336" s="11"/>
      <c r="D336" s="11"/>
      <c r="E336" s="11"/>
      <c r="G336" s="12" t="s">
        <v>788</v>
      </c>
      <c r="H336" s="11"/>
      <c r="I336" s="11"/>
      <c r="J336" s="12"/>
      <c r="K336" s="11"/>
      <c r="L336" s="11"/>
      <c r="M336" s="11"/>
      <c r="N336" s="11"/>
      <c r="O336" s="11"/>
    </row>
    <row r="337" customFormat="false" ht="12.8" hidden="false" customHeight="false" outlineLevel="0" collapsed="false">
      <c r="C337" s="11"/>
      <c r="D337" s="11"/>
      <c r="E337" s="11"/>
      <c r="G337" s="18" t="n">
        <v>12</v>
      </c>
      <c r="H337" s="11"/>
      <c r="I337" s="11"/>
      <c r="J337" s="12"/>
      <c r="K337" s="11"/>
      <c r="L337" s="11"/>
      <c r="M337" s="11"/>
      <c r="N337" s="11"/>
      <c r="O337" s="11"/>
    </row>
    <row r="338" customFormat="false" ht="27" hidden="false" customHeight="false" outlineLevel="0" collapsed="false">
      <c r="A338" s="28" t="s">
        <v>19</v>
      </c>
      <c r="B338" s="28" t="s">
        <v>792</v>
      </c>
      <c r="C338" s="28" t="s">
        <v>773</v>
      </c>
      <c r="D338" s="28" t="s">
        <v>774</v>
      </c>
      <c r="E338" s="11"/>
      <c r="F338" s="28" t="s">
        <v>775</v>
      </c>
      <c r="G338" s="28" t="s">
        <v>776</v>
      </c>
      <c r="H338" s="11"/>
      <c r="I338" s="28" t="s">
        <v>777</v>
      </c>
      <c r="J338" s="28" t="s">
        <v>778</v>
      </c>
      <c r="K338" s="28" t="s">
        <v>779</v>
      </c>
      <c r="L338" s="28" t="s">
        <v>780</v>
      </c>
      <c r="M338" s="28" t="s">
        <v>782</v>
      </c>
      <c r="N338" s="28" t="s">
        <v>783</v>
      </c>
      <c r="O338" s="28" t="s">
        <v>784</v>
      </c>
    </row>
    <row r="339" customFormat="false" ht="12.8" hidden="false" customHeight="false" outlineLevel="0" collapsed="false">
      <c r="A339" s="29" t="s">
        <v>745</v>
      </c>
      <c r="B339" s="16" t="s">
        <v>559</v>
      </c>
      <c r="C339" s="18" t="n">
        <v>12</v>
      </c>
      <c r="D339" s="18" t="n">
        <v>0</v>
      </c>
      <c r="E339" s="11"/>
      <c r="F339" s="30" t="n">
        <f aca="true">IFERROR(MATCH(TRUE(),INDEX(ISBLANK(OFFSET(F339,1,1,1,200)),0,0),0)-1,200)</f>
        <v>1</v>
      </c>
      <c r="G339" s="12" t="s">
        <v>789</v>
      </c>
      <c r="H339" s="11"/>
      <c r="I339" s="30" t="n">
        <f aca="true">IFERROR(MATCH(TRUE(),INDEX(ISBLANK(OFFSET(I339,1,1,1,200)),0,0),0)-1,200)</f>
        <v>0</v>
      </c>
      <c r="J339" s="12"/>
      <c r="K339" s="31"/>
      <c r="L339" s="31"/>
      <c r="M339" s="31" t="n">
        <v>1</v>
      </c>
      <c r="N339" s="30" t="n">
        <f aca="true">IFERROR(MATCH(TRUE(),INDEX(ISBLANK(OFFSET(N339,0,1,1,200)),0,0),0)-1,200)</f>
        <v>1</v>
      </c>
      <c r="O339" s="33" t="n">
        <v>1</v>
      </c>
    </row>
    <row r="340" customFormat="false" ht="12.8" hidden="false" customHeight="false" outlineLevel="0" collapsed="false">
      <c r="C340" s="11"/>
      <c r="D340" s="11"/>
      <c r="E340" s="11"/>
      <c r="G340" s="12" t="s">
        <v>788</v>
      </c>
      <c r="H340" s="11"/>
      <c r="I340" s="11"/>
      <c r="J340" s="12"/>
      <c r="K340" s="11"/>
      <c r="L340" s="11"/>
      <c r="M340" s="11"/>
      <c r="N340" s="11"/>
      <c r="O340" s="11"/>
    </row>
    <row r="341" customFormat="false" ht="12.8" hidden="false" customHeight="false" outlineLevel="0" collapsed="false">
      <c r="C341" s="11"/>
      <c r="D341" s="11"/>
      <c r="E341" s="11"/>
      <c r="G341" s="18" t="n">
        <v>12</v>
      </c>
      <c r="H341" s="11"/>
      <c r="I341" s="11"/>
      <c r="J341" s="12"/>
      <c r="K341" s="11"/>
      <c r="L341" s="11"/>
      <c r="M341" s="11"/>
      <c r="N341" s="11"/>
      <c r="O341" s="11"/>
    </row>
    <row r="342" customFormat="false" ht="27" hidden="false" customHeight="false" outlineLevel="0" collapsed="false">
      <c r="A342" s="28" t="s">
        <v>19</v>
      </c>
      <c r="B342" s="28" t="s">
        <v>792</v>
      </c>
      <c r="C342" s="28" t="s">
        <v>773</v>
      </c>
      <c r="D342" s="28" t="s">
        <v>774</v>
      </c>
      <c r="E342" s="11"/>
      <c r="F342" s="28" t="s">
        <v>775</v>
      </c>
      <c r="G342" s="28" t="s">
        <v>776</v>
      </c>
      <c r="H342" s="11"/>
      <c r="I342" s="28" t="s">
        <v>777</v>
      </c>
      <c r="J342" s="28" t="s">
        <v>778</v>
      </c>
      <c r="K342" s="28" t="s">
        <v>779</v>
      </c>
      <c r="L342" s="28" t="s">
        <v>780</v>
      </c>
      <c r="M342" s="28" t="s">
        <v>782</v>
      </c>
      <c r="N342" s="28" t="s">
        <v>783</v>
      </c>
      <c r="O342" s="28" t="s">
        <v>784</v>
      </c>
    </row>
    <row r="343" customFormat="false" ht="12.8" hidden="false" customHeight="false" outlineLevel="0" collapsed="false">
      <c r="A343" s="29" t="s">
        <v>745</v>
      </c>
      <c r="B343" s="16" t="s">
        <v>570</v>
      </c>
      <c r="C343" s="18" t="n">
        <v>12</v>
      </c>
      <c r="D343" s="18" t="n">
        <v>0</v>
      </c>
      <c r="E343" s="11"/>
      <c r="F343" s="30" t="n">
        <f aca="true">IFERROR(MATCH(TRUE(),INDEX(ISBLANK(OFFSET(F343,1,1,1,200)),0,0),0)-1,200)</f>
        <v>1</v>
      </c>
      <c r="G343" s="12" t="s">
        <v>789</v>
      </c>
      <c r="H343" s="11"/>
      <c r="I343" s="30" t="n">
        <f aca="true">IFERROR(MATCH(TRUE(),INDEX(ISBLANK(OFFSET(I343,1,1,1,200)),0,0),0)-1,200)</f>
        <v>0</v>
      </c>
      <c r="J343" s="12"/>
      <c r="K343" s="31"/>
      <c r="L343" s="31"/>
      <c r="M343" s="31" t="n">
        <v>1</v>
      </c>
      <c r="N343" s="30" t="n">
        <f aca="true">IFERROR(MATCH(TRUE(),INDEX(ISBLANK(OFFSET(N343,0,1,1,200)),0,0),0)-1,200)</f>
        <v>1</v>
      </c>
      <c r="O343" s="33" t="n">
        <v>1</v>
      </c>
    </row>
    <row r="344" customFormat="false" ht="12.8" hidden="false" customHeight="false" outlineLevel="0" collapsed="false">
      <c r="C344" s="11"/>
      <c r="D344" s="11"/>
      <c r="E344" s="11"/>
      <c r="G344" s="12" t="s">
        <v>788</v>
      </c>
      <c r="H344" s="11"/>
      <c r="I344" s="11"/>
      <c r="J344" s="12"/>
      <c r="K344" s="11"/>
      <c r="L344" s="11"/>
      <c r="M344" s="11"/>
      <c r="N344" s="11"/>
      <c r="O344" s="11"/>
    </row>
    <row r="345" customFormat="false" ht="12.8" hidden="false" customHeight="false" outlineLevel="0" collapsed="false">
      <c r="C345" s="11"/>
      <c r="D345" s="11"/>
      <c r="E345" s="11"/>
      <c r="G345" s="18" t="n">
        <v>12</v>
      </c>
      <c r="H345" s="11"/>
      <c r="I345" s="11"/>
      <c r="J345" s="12"/>
      <c r="K345" s="11"/>
      <c r="L345" s="11"/>
      <c r="M345" s="11"/>
      <c r="N345" s="11"/>
      <c r="O345" s="11"/>
    </row>
    <row r="346" customFormat="false" ht="27" hidden="false" customHeight="false" outlineLevel="0" collapsed="false">
      <c r="A346" s="28" t="s">
        <v>19</v>
      </c>
      <c r="B346" s="28" t="s">
        <v>792</v>
      </c>
      <c r="C346" s="28" t="s">
        <v>773</v>
      </c>
      <c r="D346" s="28" t="s">
        <v>774</v>
      </c>
      <c r="E346" s="11"/>
      <c r="F346" s="28" t="s">
        <v>775</v>
      </c>
      <c r="G346" s="28" t="s">
        <v>776</v>
      </c>
      <c r="H346" s="11"/>
      <c r="I346" s="28" t="s">
        <v>777</v>
      </c>
      <c r="J346" s="28" t="s">
        <v>778</v>
      </c>
      <c r="K346" s="28" t="s">
        <v>779</v>
      </c>
      <c r="L346" s="28" t="s">
        <v>780</v>
      </c>
      <c r="M346" s="28" t="s">
        <v>782</v>
      </c>
      <c r="N346" s="28" t="s">
        <v>783</v>
      </c>
      <c r="O346" s="28" t="s">
        <v>784</v>
      </c>
    </row>
    <row r="347" customFormat="false" ht="12.8" hidden="false" customHeight="false" outlineLevel="0" collapsed="false">
      <c r="A347" s="29" t="s">
        <v>745</v>
      </c>
      <c r="B347" s="16" t="s">
        <v>571</v>
      </c>
      <c r="C347" s="18" t="n">
        <v>12</v>
      </c>
      <c r="D347" s="18" t="n">
        <v>0</v>
      </c>
      <c r="E347" s="11"/>
      <c r="F347" s="30" t="n">
        <f aca="true">IFERROR(MATCH(TRUE(),INDEX(ISBLANK(OFFSET(F347,1,1,1,200)),0,0),0)-1,200)</f>
        <v>1</v>
      </c>
      <c r="G347" s="12" t="s">
        <v>789</v>
      </c>
      <c r="H347" s="11"/>
      <c r="I347" s="30" t="n">
        <f aca="true">IFERROR(MATCH(TRUE(),INDEX(ISBLANK(OFFSET(I347,1,1,1,200)),0,0),0)-1,200)</f>
        <v>0</v>
      </c>
      <c r="J347" s="12"/>
      <c r="K347" s="31"/>
      <c r="L347" s="31"/>
      <c r="M347" s="31" t="n">
        <v>1</v>
      </c>
      <c r="N347" s="30" t="n">
        <f aca="true">IFERROR(MATCH(TRUE(),INDEX(ISBLANK(OFFSET(N347,0,1,1,200)),0,0),0)-1,200)</f>
        <v>1</v>
      </c>
      <c r="O347" s="33" t="n">
        <v>1</v>
      </c>
    </row>
    <row r="348" customFormat="false" ht="12.8" hidden="false" customHeight="false" outlineLevel="0" collapsed="false">
      <c r="C348" s="11"/>
      <c r="D348" s="11"/>
      <c r="E348" s="11"/>
      <c r="G348" s="12" t="s">
        <v>788</v>
      </c>
      <c r="H348" s="11"/>
      <c r="I348" s="11"/>
      <c r="J348" s="12"/>
      <c r="K348" s="11"/>
      <c r="L348" s="11"/>
      <c r="M348" s="11"/>
      <c r="N348" s="11"/>
      <c r="O348" s="11"/>
    </row>
    <row r="349" customFormat="false" ht="12.8" hidden="false" customHeight="false" outlineLevel="0" collapsed="false">
      <c r="C349" s="11"/>
      <c r="D349" s="11"/>
      <c r="E349" s="11"/>
      <c r="G349" s="18" t="n">
        <v>12</v>
      </c>
      <c r="H349" s="11"/>
      <c r="I349" s="11"/>
      <c r="J349" s="12"/>
      <c r="K349" s="11"/>
      <c r="L349" s="11"/>
      <c r="M349" s="11"/>
      <c r="N349" s="11"/>
      <c r="O349" s="11"/>
    </row>
    <row r="350" customFormat="false" ht="27" hidden="false" customHeight="false" outlineLevel="0" collapsed="false">
      <c r="A350" s="28" t="s">
        <v>19</v>
      </c>
      <c r="B350" s="28" t="s">
        <v>792</v>
      </c>
      <c r="C350" s="28" t="s">
        <v>773</v>
      </c>
      <c r="D350" s="28" t="s">
        <v>774</v>
      </c>
      <c r="E350" s="11"/>
      <c r="F350" s="28" t="s">
        <v>775</v>
      </c>
      <c r="G350" s="28" t="s">
        <v>776</v>
      </c>
      <c r="H350" s="11"/>
      <c r="I350" s="28" t="s">
        <v>777</v>
      </c>
      <c r="J350" s="28" t="s">
        <v>778</v>
      </c>
      <c r="K350" s="28" t="s">
        <v>779</v>
      </c>
      <c r="L350" s="28" t="s">
        <v>780</v>
      </c>
      <c r="M350" s="28" t="s">
        <v>782</v>
      </c>
      <c r="N350" s="28" t="s">
        <v>783</v>
      </c>
      <c r="O350" s="28" t="s">
        <v>784</v>
      </c>
    </row>
    <row r="351" customFormat="false" ht="12.8" hidden="false" customHeight="false" outlineLevel="0" collapsed="false">
      <c r="A351" s="29" t="s">
        <v>745</v>
      </c>
      <c r="B351" s="16" t="s">
        <v>582</v>
      </c>
      <c r="C351" s="18" t="n">
        <v>12</v>
      </c>
      <c r="D351" s="18" t="n">
        <v>0</v>
      </c>
      <c r="E351" s="11"/>
      <c r="F351" s="30" t="n">
        <f aca="true">IFERROR(MATCH(TRUE(),INDEX(ISBLANK(OFFSET(F351,1,1,1,200)),0,0),0)-1,200)</f>
        <v>1</v>
      </c>
      <c r="G351" s="12" t="s">
        <v>789</v>
      </c>
      <c r="H351" s="11"/>
      <c r="I351" s="30" t="n">
        <f aca="true">IFERROR(MATCH(TRUE(),INDEX(ISBLANK(OFFSET(I351,1,1,1,200)),0,0),0)-1,200)</f>
        <v>0</v>
      </c>
      <c r="J351" s="12"/>
      <c r="K351" s="31"/>
      <c r="L351" s="31"/>
      <c r="M351" s="31" t="n">
        <v>1</v>
      </c>
      <c r="N351" s="30" t="n">
        <f aca="true">IFERROR(MATCH(TRUE(),INDEX(ISBLANK(OFFSET(N351,0,1,1,200)),0,0),0)-1,200)</f>
        <v>1</v>
      </c>
      <c r="O351" s="33" t="n">
        <v>1</v>
      </c>
    </row>
    <row r="352" customFormat="false" ht="12.8" hidden="false" customHeight="false" outlineLevel="0" collapsed="false">
      <c r="C352" s="11"/>
      <c r="D352" s="11"/>
      <c r="E352" s="11"/>
      <c r="G352" s="12" t="s">
        <v>788</v>
      </c>
      <c r="H352" s="11"/>
      <c r="I352" s="11"/>
      <c r="J352" s="12"/>
      <c r="K352" s="11"/>
      <c r="L352" s="11"/>
      <c r="M352" s="11"/>
      <c r="N352" s="11"/>
      <c r="O352" s="11"/>
    </row>
    <row r="353" customFormat="false" ht="12.8" hidden="false" customHeight="false" outlineLevel="0" collapsed="false">
      <c r="C353" s="11"/>
      <c r="D353" s="11"/>
      <c r="E353" s="11"/>
      <c r="G353" s="18" t="n">
        <v>12</v>
      </c>
      <c r="H353" s="11"/>
      <c r="I353" s="11"/>
      <c r="J353" s="12"/>
      <c r="K353" s="11"/>
      <c r="L353" s="11"/>
      <c r="M353" s="11"/>
      <c r="N353" s="11"/>
      <c r="O353" s="11"/>
    </row>
    <row r="354" customFormat="false" ht="27" hidden="false" customHeight="false" outlineLevel="0" collapsed="false">
      <c r="A354" s="28" t="s">
        <v>19</v>
      </c>
      <c r="B354" s="28" t="s">
        <v>792</v>
      </c>
      <c r="C354" s="28" t="s">
        <v>773</v>
      </c>
      <c r="D354" s="28" t="s">
        <v>774</v>
      </c>
      <c r="E354" s="11"/>
      <c r="F354" s="28" t="s">
        <v>775</v>
      </c>
      <c r="G354" s="28" t="s">
        <v>776</v>
      </c>
      <c r="H354" s="11"/>
      <c r="I354" s="28" t="s">
        <v>777</v>
      </c>
      <c r="J354" s="28" t="s">
        <v>778</v>
      </c>
      <c r="K354" s="28" t="s">
        <v>779</v>
      </c>
      <c r="L354" s="28" t="s">
        <v>780</v>
      </c>
      <c r="M354" s="28" t="s">
        <v>782</v>
      </c>
      <c r="N354" s="28" t="s">
        <v>783</v>
      </c>
      <c r="O354" s="28" t="s">
        <v>784</v>
      </c>
    </row>
    <row r="355" customFormat="false" ht="12.8" hidden="false" customHeight="false" outlineLevel="0" collapsed="false">
      <c r="A355" s="29" t="s">
        <v>745</v>
      </c>
      <c r="B355" s="16" t="s">
        <v>583</v>
      </c>
      <c r="C355" s="18" t="n">
        <v>12</v>
      </c>
      <c r="D355" s="18" t="n">
        <v>0</v>
      </c>
      <c r="E355" s="11"/>
      <c r="F355" s="30" t="n">
        <f aca="true">IFERROR(MATCH(TRUE(),INDEX(ISBLANK(OFFSET(F355,1,1,1,200)),0,0),0)-1,200)</f>
        <v>1</v>
      </c>
      <c r="G355" s="12" t="s">
        <v>789</v>
      </c>
      <c r="H355" s="11"/>
      <c r="I355" s="30" t="n">
        <f aca="true">IFERROR(MATCH(TRUE(),INDEX(ISBLANK(OFFSET(I355,1,1,1,200)),0,0),0)-1,200)</f>
        <v>0</v>
      </c>
      <c r="J355" s="12"/>
      <c r="K355" s="31"/>
      <c r="L355" s="31"/>
      <c r="M355" s="31" t="n">
        <v>1</v>
      </c>
      <c r="N355" s="30" t="n">
        <f aca="true">IFERROR(MATCH(TRUE(),INDEX(ISBLANK(OFFSET(N355,0,1,1,200)),0,0),0)-1,200)</f>
        <v>1</v>
      </c>
      <c r="O355" s="33" t="n">
        <v>1</v>
      </c>
    </row>
    <row r="356" customFormat="false" ht="12.8" hidden="false" customHeight="false" outlineLevel="0" collapsed="false">
      <c r="C356" s="11"/>
      <c r="D356" s="11"/>
      <c r="E356" s="11"/>
      <c r="G356" s="12" t="s">
        <v>788</v>
      </c>
      <c r="H356" s="11"/>
      <c r="I356" s="11"/>
      <c r="J356" s="12"/>
      <c r="K356" s="11"/>
      <c r="L356" s="11"/>
      <c r="M356" s="11"/>
      <c r="N356" s="11"/>
      <c r="O356" s="11"/>
    </row>
    <row r="357" customFormat="false" ht="12.8" hidden="false" customHeight="false" outlineLevel="0" collapsed="false">
      <c r="C357" s="11"/>
      <c r="D357" s="11"/>
      <c r="E357" s="11"/>
      <c r="G357" s="18" t="n">
        <v>12</v>
      </c>
      <c r="H357" s="11"/>
      <c r="I357" s="11"/>
      <c r="J357" s="12"/>
      <c r="K357" s="11"/>
      <c r="L357" s="11"/>
      <c r="M357" s="11"/>
      <c r="N357" s="11"/>
      <c r="O357" s="11"/>
    </row>
    <row r="358" customFormat="false" ht="27" hidden="false" customHeight="false" outlineLevel="0" collapsed="false">
      <c r="A358" s="28" t="s">
        <v>19</v>
      </c>
      <c r="B358" s="28" t="s">
        <v>792</v>
      </c>
      <c r="C358" s="28" t="s">
        <v>773</v>
      </c>
      <c r="D358" s="28" t="s">
        <v>774</v>
      </c>
      <c r="E358" s="11"/>
      <c r="F358" s="28" t="s">
        <v>775</v>
      </c>
      <c r="G358" s="28" t="s">
        <v>776</v>
      </c>
      <c r="H358" s="11"/>
      <c r="I358" s="28" t="s">
        <v>777</v>
      </c>
      <c r="J358" s="28" t="s">
        <v>778</v>
      </c>
      <c r="K358" s="28" t="s">
        <v>779</v>
      </c>
      <c r="L358" s="28" t="s">
        <v>780</v>
      </c>
      <c r="M358" s="28" t="s">
        <v>782</v>
      </c>
      <c r="N358" s="28" t="s">
        <v>783</v>
      </c>
      <c r="O358" s="28" t="s">
        <v>784</v>
      </c>
    </row>
    <row r="359" customFormat="false" ht="12.8" hidden="false" customHeight="false" outlineLevel="0" collapsed="false">
      <c r="A359" s="29" t="s">
        <v>745</v>
      </c>
      <c r="B359" s="16" t="s">
        <v>594</v>
      </c>
      <c r="C359" s="18" t="n">
        <v>12</v>
      </c>
      <c r="D359" s="18" t="n">
        <v>0</v>
      </c>
      <c r="E359" s="11"/>
      <c r="F359" s="30" t="n">
        <f aca="true">IFERROR(MATCH(TRUE(),INDEX(ISBLANK(OFFSET(F359,1,1,1,200)),0,0),0)-1,200)</f>
        <v>1</v>
      </c>
      <c r="G359" s="12" t="s">
        <v>789</v>
      </c>
      <c r="H359" s="11"/>
      <c r="I359" s="30" t="n">
        <f aca="true">IFERROR(MATCH(TRUE(),INDEX(ISBLANK(OFFSET(I359,1,1,1,200)),0,0),0)-1,200)</f>
        <v>0</v>
      </c>
      <c r="J359" s="12"/>
      <c r="K359" s="31"/>
      <c r="L359" s="31"/>
      <c r="M359" s="31" t="n">
        <v>1</v>
      </c>
      <c r="N359" s="30" t="n">
        <f aca="true">IFERROR(MATCH(TRUE(),INDEX(ISBLANK(OFFSET(N359,0,1,1,200)),0,0),0)-1,200)</f>
        <v>1</v>
      </c>
      <c r="O359" s="33" t="n">
        <v>1</v>
      </c>
    </row>
    <row r="360" customFormat="false" ht="12.8" hidden="false" customHeight="false" outlineLevel="0" collapsed="false">
      <c r="C360" s="11"/>
      <c r="D360" s="11"/>
      <c r="E360" s="11"/>
      <c r="G360" s="12" t="s">
        <v>788</v>
      </c>
      <c r="H360" s="11"/>
      <c r="I360" s="11"/>
      <c r="J360" s="12"/>
      <c r="K360" s="11"/>
      <c r="L360" s="11"/>
      <c r="M360" s="11"/>
      <c r="N360" s="11"/>
      <c r="O360" s="11"/>
    </row>
    <row r="361" customFormat="false" ht="12.8" hidden="false" customHeight="false" outlineLevel="0" collapsed="false">
      <c r="C361" s="11"/>
      <c r="D361" s="11"/>
      <c r="E361" s="11"/>
      <c r="G361" s="18" t="n">
        <v>12</v>
      </c>
      <c r="H361" s="11"/>
      <c r="I361" s="11"/>
      <c r="J361" s="12"/>
      <c r="K361" s="11"/>
      <c r="L361" s="11"/>
      <c r="M361" s="11"/>
      <c r="N361" s="11"/>
      <c r="O361" s="11"/>
    </row>
    <row r="362" customFormat="false" ht="27" hidden="false" customHeight="false" outlineLevel="0" collapsed="false">
      <c r="A362" s="28" t="s">
        <v>19</v>
      </c>
      <c r="B362" s="28" t="s">
        <v>792</v>
      </c>
      <c r="C362" s="28" t="s">
        <v>773</v>
      </c>
      <c r="D362" s="28" t="s">
        <v>774</v>
      </c>
      <c r="E362" s="11"/>
      <c r="F362" s="28" t="s">
        <v>775</v>
      </c>
      <c r="G362" s="28" t="s">
        <v>776</v>
      </c>
      <c r="H362" s="11"/>
      <c r="I362" s="28" t="s">
        <v>777</v>
      </c>
      <c r="J362" s="28" t="s">
        <v>778</v>
      </c>
      <c r="K362" s="28" t="s">
        <v>779</v>
      </c>
      <c r="L362" s="28" t="s">
        <v>780</v>
      </c>
      <c r="M362" s="28" t="s">
        <v>782</v>
      </c>
      <c r="N362" s="28" t="s">
        <v>783</v>
      </c>
      <c r="O362" s="28" t="s">
        <v>784</v>
      </c>
    </row>
    <row r="363" customFormat="false" ht="12.8" hidden="false" customHeight="false" outlineLevel="0" collapsed="false">
      <c r="A363" s="29" t="s">
        <v>745</v>
      </c>
      <c r="B363" s="16" t="s">
        <v>595</v>
      </c>
      <c r="C363" s="18" t="n">
        <v>12</v>
      </c>
      <c r="D363" s="18" t="n">
        <v>0</v>
      </c>
      <c r="E363" s="11"/>
      <c r="F363" s="30" t="n">
        <f aca="true">IFERROR(MATCH(TRUE(),INDEX(ISBLANK(OFFSET(F363,1,1,1,200)),0,0),0)-1,200)</f>
        <v>1</v>
      </c>
      <c r="G363" s="12" t="s">
        <v>789</v>
      </c>
      <c r="H363" s="11"/>
      <c r="I363" s="30" t="n">
        <f aca="true">IFERROR(MATCH(TRUE(),INDEX(ISBLANK(OFFSET(I363,1,1,1,200)),0,0),0)-1,200)</f>
        <v>0</v>
      </c>
      <c r="J363" s="12"/>
      <c r="K363" s="31"/>
      <c r="L363" s="31"/>
      <c r="M363" s="31" t="n">
        <v>1</v>
      </c>
      <c r="N363" s="30" t="n">
        <f aca="true">IFERROR(MATCH(TRUE(),INDEX(ISBLANK(OFFSET(N363,0,1,1,200)),0,0),0)-1,200)</f>
        <v>1</v>
      </c>
      <c r="O363" s="33" t="n">
        <v>1</v>
      </c>
    </row>
    <row r="364" customFormat="false" ht="12.8" hidden="false" customHeight="false" outlineLevel="0" collapsed="false">
      <c r="C364" s="11"/>
      <c r="D364" s="11"/>
      <c r="E364" s="11"/>
      <c r="G364" s="12" t="s">
        <v>788</v>
      </c>
      <c r="H364" s="11"/>
      <c r="I364" s="11"/>
      <c r="J364" s="12"/>
      <c r="K364" s="11"/>
      <c r="L364" s="11"/>
      <c r="M364" s="11"/>
      <c r="N364" s="11"/>
      <c r="O364" s="11"/>
    </row>
    <row r="365" customFormat="false" ht="12.8" hidden="false" customHeight="false" outlineLevel="0" collapsed="false">
      <c r="C365" s="11"/>
      <c r="D365" s="11"/>
      <c r="E365" s="11"/>
      <c r="G365" s="18" t="n">
        <v>12</v>
      </c>
      <c r="H365" s="11"/>
      <c r="I365" s="11"/>
      <c r="J365" s="12"/>
      <c r="K365" s="11"/>
      <c r="L365" s="11"/>
      <c r="M365" s="11"/>
      <c r="N365" s="11"/>
      <c r="O365" s="11"/>
    </row>
    <row r="366" customFormat="false" ht="27" hidden="false" customHeight="false" outlineLevel="0" collapsed="false">
      <c r="A366" s="28" t="s">
        <v>19</v>
      </c>
      <c r="B366" s="28" t="s">
        <v>792</v>
      </c>
      <c r="C366" s="28" t="s">
        <v>773</v>
      </c>
      <c r="D366" s="28" t="s">
        <v>774</v>
      </c>
      <c r="E366" s="11"/>
      <c r="F366" s="28" t="s">
        <v>775</v>
      </c>
      <c r="G366" s="28" t="s">
        <v>776</v>
      </c>
      <c r="H366" s="11"/>
      <c r="I366" s="28" t="s">
        <v>777</v>
      </c>
      <c r="J366" s="28" t="s">
        <v>778</v>
      </c>
      <c r="K366" s="28" t="s">
        <v>779</v>
      </c>
      <c r="L366" s="28" t="s">
        <v>780</v>
      </c>
      <c r="M366" s="28" t="s">
        <v>782</v>
      </c>
      <c r="N366" s="28" t="s">
        <v>783</v>
      </c>
      <c r="O366" s="28" t="s">
        <v>784</v>
      </c>
    </row>
    <row r="367" customFormat="false" ht="12.8" hidden="false" customHeight="false" outlineLevel="0" collapsed="false">
      <c r="A367" s="29" t="s">
        <v>745</v>
      </c>
      <c r="B367" s="16" t="s">
        <v>606</v>
      </c>
      <c r="C367" s="18" t="n">
        <v>12</v>
      </c>
      <c r="D367" s="18" t="n">
        <v>0</v>
      </c>
      <c r="E367" s="11"/>
      <c r="F367" s="30" t="n">
        <f aca="true">IFERROR(MATCH(TRUE(),INDEX(ISBLANK(OFFSET(F367,1,1,1,200)),0,0),0)-1,200)</f>
        <v>1</v>
      </c>
      <c r="G367" s="12" t="s">
        <v>789</v>
      </c>
      <c r="H367" s="11"/>
      <c r="I367" s="30" t="n">
        <f aca="true">IFERROR(MATCH(TRUE(),INDEX(ISBLANK(OFFSET(I367,1,1,1,200)),0,0),0)-1,200)</f>
        <v>0</v>
      </c>
      <c r="J367" s="12"/>
      <c r="K367" s="31"/>
      <c r="L367" s="31"/>
      <c r="M367" s="31" t="n">
        <v>1</v>
      </c>
      <c r="N367" s="30" t="n">
        <f aca="true">IFERROR(MATCH(TRUE(),INDEX(ISBLANK(OFFSET(N367,0,1,1,200)),0,0),0)-1,200)</f>
        <v>1</v>
      </c>
      <c r="O367" s="33" t="n">
        <v>1</v>
      </c>
    </row>
    <row r="368" customFormat="false" ht="12.8" hidden="false" customHeight="false" outlineLevel="0" collapsed="false">
      <c r="C368" s="11"/>
      <c r="D368" s="11"/>
      <c r="E368" s="11"/>
      <c r="G368" s="12" t="s">
        <v>788</v>
      </c>
      <c r="H368" s="11"/>
      <c r="I368" s="11"/>
      <c r="J368" s="12"/>
      <c r="K368" s="11"/>
      <c r="L368" s="11"/>
      <c r="M368" s="11"/>
      <c r="N368" s="11"/>
      <c r="O368" s="11"/>
    </row>
    <row r="369" customFormat="false" ht="12.8" hidden="false" customHeight="false" outlineLevel="0" collapsed="false">
      <c r="C369" s="11"/>
      <c r="D369" s="11"/>
      <c r="E369" s="11"/>
      <c r="G369" s="18" t="n">
        <v>16</v>
      </c>
      <c r="H369" s="11"/>
      <c r="I369" s="11"/>
      <c r="J369" s="12"/>
      <c r="K369" s="11"/>
      <c r="L369" s="11"/>
      <c r="M369" s="11"/>
      <c r="N369" s="11"/>
      <c r="O369" s="11"/>
    </row>
    <row r="370" customFormat="false" ht="27" hidden="false" customHeight="false" outlineLevel="0" collapsed="false">
      <c r="A370" s="28" t="s">
        <v>19</v>
      </c>
      <c r="B370" s="28" t="s">
        <v>792</v>
      </c>
      <c r="C370" s="28" t="s">
        <v>773</v>
      </c>
      <c r="D370" s="28" t="s">
        <v>774</v>
      </c>
      <c r="E370" s="11"/>
      <c r="F370" s="28" t="s">
        <v>775</v>
      </c>
      <c r="G370" s="28" t="s">
        <v>776</v>
      </c>
      <c r="H370" s="11"/>
      <c r="I370" s="28" t="s">
        <v>777</v>
      </c>
      <c r="J370" s="28" t="s">
        <v>778</v>
      </c>
      <c r="K370" s="28" t="s">
        <v>779</v>
      </c>
      <c r="L370" s="28" t="s">
        <v>780</v>
      </c>
      <c r="M370" s="28" t="s">
        <v>782</v>
      </c>
      <c r="N370" s="28" t="s">
        <v>783</v>
      </c>
      <c r="O370" s="28" t="s">
        <v>784</v>
      </c>
    </row>
    <row r="371" customFormat="false" ht="12.8" hidden="false" customHeight="false" outlineLevel="0" collapsed="false">
      <c r="A371" s="29" t="s">
        <v>745</v>
      </c>
      <c r="B371" s="16" t="s">
        <v>607</v>
      </c>
      <c r="C371" s="18" t="n">
        <v>12</v>
      </c>
      <c r="D371" s="18" t="n">
        <v>0</v>
      </c>
      <c r="E371" s="11"/>
      <c r="F371" s="30" t="n">
        <f aca="true">IFERROR(MATCH(TRUE(),INDEX(ISBLANK(OFFSET(F371,1,1,1,200)),0,0),0)-1,200)</f>
        <v>1</v>
      </c>
      <c r="G371" s="12" t="s">
        <v>789</v>
      </c>
      <c r="H371" s="11"/>
      <c r="I371" s="30" t="n">
        <f aca="true">IFERROR(MATCH(TRUE(),INDEX(ISBLANK(OFFSET(I371,1,1,1,200)),0,0),0)-1,200)</f>
        <v>0</v>
      </c>
      <c r="J371" s="12"/>
      <c r="K371" s="31"/>
      <c r="L371" s="31"/>
      <c r="M371" s="31" t="n">
        <v>1</v>
      </c>
      <c r="N371" s="30" t="n">
        <f aca="true">IFERROR(MATCH(TRUE(),INDEX(ISBLANK(OFFSET(N371,0,1,1,200)),0,0),0)-1,200)</f>
        <v>1</v>
      </c>
      <c r="O371" s="33" t="n">
        <v>1</v>
      </c>
    </row>
    <row r="372" customFormat="false" ht="12.8" hidden="false" customHeight="false" outlineLevel="0" collapsed="false">
      <c r="C372" s="11"/>
      <c r="D372" s="11"/>
      <c r="E372" s="11"/>
      <c r="G372" s="12" t="s">
        <v>788</v>
      </c>
      <c r="H372" s="11"/>
      <c r="I372" s="11"/>
      <c r="J372" s="12"/>
      <c r="K372" s="11"/>
      <c r="L372" s="11"/>
      <c r="M372" s="11"/>
      <c r="N372" s="11"/>
      <c r="O372" s="11"/>
    </row>
    <row r="373" customFormat="false" ht="12.8" hidden="false" customHeight="false" outlineLevel="0" collapsed="false">
      <c r="C373" s="11"/>
      <c r="D373" s="11"/>
      <c r="E373" s="11"/>
      <c r="G373" s="18" t="n">
        <v>16</v>
      </c>
      <c r="H373" s="11"/>
      <c r="I373" s="11"/>
      <c r="J373" s="12"/>
      <c r="K373" s="11"/>
      <c r="L373" s="11"/>
      <c r="M373" s="11"/>
      <c r="N373" s="11"/>
      <c r="O373" s="11"/>
    </row>
    <row r="374" customFormat="false" ht="27" hidden="false" customHeight="false" outlineLevel="0" collapsed="false">
      <c r="A374" s="28" t="s">
        <v>19</v>
      </c>
      <c r="B374" s="28" t="s">
        <v>792</v>
      </c>
      <c r="C374" s="28" t="s">
        <v>773</v>
      </c>
      <c r="D374" s="28" t="s">
        <v>774</v>
      </c>
      <c r="E374" s="11"/>
      <c r="F374" s="28" t="s">
        <v>775</v>
      </c>
      <c r="G374" s="28" t="s">
        <v>776</v>
      </c>
      <c r="H374" s="11"/>
      <c r="I374" s="28" t="s">
        <v>777</v>
      </c>
      <c r="J374" s="28" t="s">
        <v>778</v>
      </c>
      <c r="K374" s="28" t="s">
        <v>779</v>
      </c>
      <c r="L374" s="28" t="s">
        <v>780</v>
      </c>
      <c r="M374" s="28" t="s">
        <v>782</v>
      </c>
      <c r="N374" s="28" t="s">
        <v>783</v>
      </c>
      <c r="O374" s="28" t="s">
        <v>784</v>
      </c>
    </row>
    <row r="375" customFormat="false" ht="12.8" hidden="false" customHeight="false" outlineLevel="0" collapsed="false">
      <c r="A375" s="29" t="s">
        <v>745</v>
      </c>
      <c r="B375" s="16" t="s">
        <v>618</v>
      </c>
      <c r="C375" s="18" t="n">
        <v>12</v>
      </c>
      <c r="D375" s="18" t="n">
        <v>0</v>
      </c>
      <c r="E375" s="11"/>
      <c r="F375" s="30" t="n">
        <f aca="true">IFERROR(MATCH(TRUE(),INDEX(ISBLANK(OFFSET(F375,1,1,1,200)),0,0),0)-1,200)</f>
        <v>1</v>
      </c>
      <c r="G375" s="12" t="s">
        <v>789</v>
      </c>
      <c r="H375" s="11"/>
      <c r="I375" s="30" t="n">
        <f aca="true">IFERROR(MATCH(TRUE(),INDEX(ISBLANK(OFFSET(I375,1,1,1,200)),0,0),0)-1,200)</f>
        <v>0</v>
      </c>
      <c r="J375" s="12"/>
      <c r="K375" s="31"/>
      <c r="L375" s="31"/>
      <c r="M375" s="31" t="n">
        <v>1</v>
      </c>
      <c r="N375" s="30" t="n">
        <f aca="true">IFERROR(MATCH(TRUE(),INDEX(ISBLANK(OFFSET(N375,0,1,1,200)),0,0),0)-1,200)</f>
        <v>1</v>
      </c>
      <c r="O375" s="33" t="n">
        <v>1</v>
      </c>
    </row>
    <row r="376" customFormat="false" ht="12.8" hidden="false" customHeight="false" outlineLevel="0" collapsed="false">
      <c r="C376" s="11"/>
      <c r="D376" s="11"/>
      <c r="E376" s="11"/>
      <c r="G376" s="12" t="s">
        <v>788</v>
      </c>
      <c r="H376" s="11"/>
      <c r="I376" s="11"/>
      <c r="J376" s="12"/>
      <c r="K376" s="11"/>
      <c r="L376" s="11"/>
      <c r="M376" s="11"/>
      <c r="N376" s="11"/>
      <c r="O376" s="11"/>
    </row>
    <row r="377" customFormat="false" ht="12.8" hidden="false" customHeight="false" outlineLevel="0" collapsed="false">
      <c r="C377" s="11"/>
      <c r="D377" s="11"/>
      <c r="E377" s="11"/>
      <c r="G377" s="18" t="n">
        <v>12</v>
      </c>
      <c r="H377" s="11"/>
      <c r="I377" s="11"/>
      <c r="J377" s="12"/>
      <c r="K377" s="11"/>
      <c r="L377" s="11"/>
      <c r="M377" s="11"/>
      <c r="N377" s="11"/>
      <c r="O377" s="11"/>
    </row>
    <row r="378" customFormat="false" ht="27" hidden="false" customHeight="false" outlineLevel="0" collapsed="false">
      <c r="A378" s="28" t="s">
        <v>19</v>
      </c>
      <c r="B378" s="28" t="s">
        <v>792</v>
      </c>
      <c r="C378" s="28" t="s">
        <v>773</v>
      </c>
      <c r="D378" s="28" t="s">
        <v>774</v>
      </c>
      <c r="E378" s="11"/>
      <c r="F378" s="28" t="s">
        <v>775</v>
      </c>
      <c r="G378" s="28" t="s">
        <v>776</v>
      </c>
      <c r="H378" s="11"/>
      <c r="I378" s="28" t="s">
        <v>777</v>
      </c>
      <c r="J378" s="28" t="s">
        <v>778</v>
      </c>
      <c r="K378" s="28" t="s">
        <v>779</v>
      </c>
      <c r="L378" s="28" t="s">
        <v>780</v>
      </c>
      <c r="M378" s="28" t="s">
        <v>782</v>
      </c>
      <c r="N378" s="28" t="s">
        <v>783</v>
      </c>
      <c r="O378" s="28" t="s">
        <v>784</v>
      </c>
    </row>
    <row r="379" customFormat="false" ht="12.8" hidden="false" customHeight="false" outlineLevel="0" collapsed="false">
      <c r="A379" s="29" t="s">
        <v>745</v>
      </c>
      <c r="B379" s="16" t="s">
        <v>619</v>
      </c>
      <c r="C379" s="18" t="n">
        <v>12</v>
      </c>
      <c r="D379" s="18" t="n">
        <v>0</v>
      </c>
      <c r="E379" s="11"/>
      <c r="F379" s="30" t="n">
        <f aca="true">IFERROR(MATCH(TRUE(),INDEX(ISBLANK(OFFSET(F379,1,1,1,200)),0,0),0)-1,200)</f>
        <v>1</v>
      </c>
      <c r="G379" s="12" t="s">
        <v>789</v>
      </c>
      <c r="H379" s="11"/>
      <c r="I379" s="30" t="n">
        <f aca="true">IFERROR(MATCH(TRUE(),INDEX(ISBLANK(OFFSET(I379,1,1,1,200)),0,0),0)-1,200)</f>
        <v>0</v>
      </c>
      <c r="J379" s="12"/>
      <c r="K379" s="31"/>
      <c r="L379" s="31"/>
      <c r="M379" s="31" t="n">
        <v>1</v>
      </c>
      <c r="N379" s="30" t="n">
        <f aca="true">IFERROR(MATCH(TRUE(),INDEX(ISBLANK(OFFSET(N379,0,1,1,200)),0,0),0)-1,200)</f>
        <v>1</v>
      </c>
      <c r="O379" s="33" t="n">
        <v>1</v>
      </c>
    </row>
    <row r="380" customFormat="false" ht="12.8" hidden="false" customHeight="false" outlineLevel="0" collapsed="false">
      <c r="C380" s="11"/>
      <c r="D380" s="11"/>
      <c r="E380" s="11"/>
      <c r="G380" s="12" t="s">
        <v>788</v>
      </c>
      <c r="H380" s="11"/>
      <c r="I380" s="11"/>
      <c r="J380" s="12"/>
      <c r="K380" s="11"/>
      <c r="L380" s="11"/>
      <c r="M380" s="11"/>
      <c r="N380" s="11"/>
      <c r="O380" s="11"/>
    </row>
    <row r="381" customFormat="false" ht="12.8" hidden="false" customHeight="false" outlineLevel="0" collapsed="false">
      <c r="C381" s="11"/>
      <c r="D381" s="11"/>
      <c r="E381" s="11"/>
      <c r="G381" s="18" t="n">
        <v>12</v>
      </c>
      <c r="H381" s="11"/>
      <c r="I381" s="11"/>
      <c r="J381" s="12"/>
      <c r="K381" s="11"/>
      <c r="L381" s="11"/>
      <c r="M381" s="11"/>
      <c r="N381" s="11"/>
      <c r="O381" s="11"/>
    </row>
    <row r="382" customFormat="false" ht="27" hidden="false" customHeight="false" outlineLevel="0" collapsed="false">
      <c r="A382" s="28" t="s">
        <v>19</v>
      </c>
      <c r="B382" s="28" t="s">
        <v>792</v>
      </c>
      <c r="C382" s="28" t="s">
        <v>773</v>
      </c>
      <c r="D382" s="28" t="s">
        <v>774</v>
      </c>
      <c r="E382" s="11"/>
      <c r="F382" s="28" t="s">
        <v>775</v>
      </c>
      <c r="G382" s="28" t="s">
        <v>776</v>
      </c>
      <c r="H382" s="11"/>
      <c r="I382" s="28" t="s">
        <v>777</v>
      </c>
      <c r="J382" s="28" t="s">
        <v>778</v>
      </c>
      <c r="K382" s="28" t="s">
        <v>779</v>
      </c>
      <c r="L382" s="28" t="s">
        <v>780</v>
      </c>
      <c r="M382" s="28" t="s">
        <v>782</v>
      </c>
      <c r="N382" s="28" t="s">
        <v>783</v>
      </c>
      <c r="O382" s="28" t="s">
        <v>784</v>
      </c>
    </row>
    <row r="383" customFormat="false" ht="12.8" hidden="false" customHeight="false" outlineLevel="0" collapsed="false">
      <c r="A383" s="29" t="s">
        <v>745</v>
      </c>
      <c r="B383" s="16" t="s">
        <v>630</v>
      </c>
      <c r="C383" s="18" t="n">
        <v>12</v>
      </c>
      <c r="D383" s="18" t="n">
        <v>0</v>
      </c>
      <c r="E383" s="11"/>
      <c r="F383" s="30" t="n">
        <f aca="true">IFERROR(MATCH(TRUE(),INDEX(ISBLANK(OFFSET(F383,1,1,1,200)),0,0),0)-1,200)</f>
        <v>1</v>
      </c>
      <c r="G383" s="12" t="s">
        <v>789</v>
      </c>
      <c r="H383" s="11"/>
      <c r="I383" s="30" t="n">
        <f aca="true">IFERROR(MATCH(TRUE(),INDEX(ISBLANK(OFFSET(I383,1,1,1,200)),0,0),0)-1,200)</f>
        <v>0</v>
      </c>
      <c r="J383" s="12"/>
      <c r="K383" s="31"/>
      <c r="L383" s="31"/>
      <c r="M383" s="31" t="n">
        <v>1</v>
      </c>
      <c r="N383" s="30" t="n">
        <f aca="true">IFERROR(MATCH(TRUE(),INDEX(ISBLANK(OFFSET(N383,0,1,1,200)),0,0),0)-1,200)</f>
        <v>1</v>
      </c>
      <c r="O383" s="33" t="n">
        <v>1</v>
      </c>
    </row>
    <row r="384" customFormat="false" ht="12.8" hidden="false" customHeight="false" outlineLevel="0" collapsed="false">
      <c r="C384" s="11"/>
      <c r="D384" s="11"/>
      <c r="E384" s="11"/>
      <c r="G384" s="12" t="s">
        <v>788</v>
      </c>
      <c r="H384" s="11"/>
      <c r="I384" s="11"/>
      <c r="J384" s="12"/>
      <c r="K384" s="11"/>
      <c r="L384" s="11"/>
      <c r="M384" s="11"/>
      <c r="N384" s="11"/>
      <c r="O384" s="11"/>
    </row>
    <row r="385" customFormat="false" ht="12.8" hidden="false" customHeight="false" outlineLevel="0" collapsed="false">
      <c r="C385" s="11"/>
      <c r="D385" s="11"/>
      <c r="E385" s="11"/>
      <c r="G385" s="18" t="n">
        <v>12</v>
      </c>
      <c r="H385" s="11"/>
      <c r="I385" s="11"/>
      <c r="J385" s="12"/>
      <c r="K385" s="11"/>
      <c r="L385" s="11"/>
      <c r="M385" s="11"/>
      <c r="N385" s="11"/>
      <c r="O385" s="11"/>
    </row>
    <row r="386" customFormat="false" ht="27" hidden="false" customHeight="false" outlineLevel="0" collapsed="false">
      <c r="A386" s="28" t="s">
        <v>19</v>
      </c>
      <c r="B386" s="28" t="s">
        <v>792</v>
      </c>
      <c r="C386" s="28" t="s">
        <v>773</v>
      </c>
      <c r="D386" s="28" t="s">
        <v>774</v>
      </c>
      <c r="E386" s="11"/>
      <c r="F386" s="28" t="s">
        <v>775</v>
      </c>
      <c r="G386" s="28" t="s">
        <v>776</v>
      </c>
      <c r="H386" s="11"/>
      <c r="I386" s="28" t="s">
        <v>777</v>
      </c>
      <c r="J386" s="28" t="s">
        <v>778</v>
      </c>
      <c r="K386" s="28" t="s">
        <v>779</v>
      </c>
      <c r="L386" s="28" t="s">
        <v>780</v>
      </c>
      <c r="M386" s="28" t="s">
        <v>782</v>
      </c>
      <c r="N386" s="28" t="s">
        <v>783</v>
      </c>
      <c r="O386" s="28" t="s">
        <v>784</v>
      </c>
    </row>
    <row r="387" customFormat="false" ht="12.8" hidden="false" customHeight="false" outlineLevel="0" collapsed="false">
      <c r="A387" s="29" t="s">
        <v>745</v>
      </c>
      <c r="B387" s="16" t="s">
        <v>631</v>
      </c>
      <c r="C387" s="18" t="n">
        <v>12</v>
      </c>
      <c r="D387" s="18" t="n">
        <v>0</v>
      </c>
      <c r="E387" s="11"/>
      <c r="F387" s="30" t="n">
        <f aca="true">IFERROR(MATCH(TRUE(),INDEX(ISBLANK(OFFSET(F387,1,1,1,200)),0,0),0)-1,200)</f>
        <v>1</v>
      </c>
      <c r="G387" s="12" t="s">
        <v>789</v>
      </c>
      <c r="H387" s="11"/>
      <c r="I387" s="30" t="n">
        <f aca="true">IFERROR(MATCH(TRUE(),INDEX(ISBLANK(OFFSET(I387,1,1,1,200)),0,0),0)-1,200)</f>
        <v>0</v>
      </c>
      <c r="J387" s="12"/>
      <c r="K387" s="31"/>
      <c r="L387" s="31"/>
      <c r="M387" s="31" t="n">
        <v>1</v>
      </c>
      <c r="N387" s="30" t="n">
        <f aca="true">IFERROR(MATCH(TRUE(),INDEX(ISBLANK(OFFSET(N387,0,1,1,200)),0,0),0)-1,200)</f>
        <v>1</v>
      </c>
      <c r="O387" s="33" t="n">
        <v>1</v>
      </c>
    </row>
    <row r="388" customFormat="false" ht="12.8" hidden="false" customHeight="false" outlineLevel="0" collapsed="false">
      <c r="C388" s="11"/>
      <c r="D388" s="11"/>
      <c r="E388" s="11"/>
      <c r="G388" s="12" t="s">
        <v>788</v>
      </c>
      <c r="H388" s="11"/>
      <c r="I388" s="11"/>
      <c r="J388" s="12"/>
      <c r="K388" s="11"/>
      <c r="L388" s="11"/>
      <c r="M388" s="11"/>
      <c r="N388" s="11"/>
      <c r="O388" s="11"/>
    </row>
    <row r="389" customFormat="false" ht="12.8" hidden="false" customHeight="false" outlineLevel="0" collapsed="false">
      <c r="C389" s="11"/>
      <c r="D389" s="11"/>
      <c r="E389" s="11"/>
      <c r="G389" s="18" t="n">
        <v>12</v>
      </c>
      <c r="H389" s="11"/>
      <c r="I389" s="11"/>
      <c r="J389" s="12"/>
      <c r="K389" s="11"/>
      <c r="L389" s="11"/>
      <c r="M389" s="11"/>
      <c r="N389" s="11"/>
      <c r="O389" s="11"/>
    </row>
    <row r="390" customFormat="false" ht="27" hidden="false" customHeight="false" outlineLevel="0" collapsed="false">
      <c r="A390" s="28" t="s">
        <v>19</v>
      </c>
      <c r="B390" s="28" t="s">
        <v>792</v>
      </c>
      <c r="C390" s="28" t="s">
        <v>773</v>
      </c>
      <c r="D390" s="28" t="s">
        <v>774</v>
      </c>
      <c r="E390" s="11"/>
      <c r="F390" s="28" t="s">
        <v>775</v>
      </c>
      <c r="G390" s="28" t="s">
        <v>776</v>
      </c>
      <c r="H390" s="11"/>
      <c r="I390" s="28" t="s">
        <v>777</v>
      </c>
      <c r="J390" s="28" t="s">
        <v>778</v>
      </c>
      <c r="K390" s="28" t="s">
        <v>779</v>
      </c>
      <c r="L390" s="28" t="s">
        <v>780</v>
      </c>
      <c r="M390" s="28" t="s">
        <v>782</v>
      </c>
      <c r="N390" s="28" t="s">
        <v>783</v>
      </c>
      <c r="O390" s="28" t="s">
        <v>784</v>
      </c>
    </row>
    <row r="391" customFormat="false" ht="12.8" hidden="false" customHeight="false" outlineLevel="0" collapsed="false">
      <c r="A391" s="29" t="s">
        <v>745</v>
      </c>
      <c r="B391" s="16" t="s">
        <v>642</v>
      </c>
      <c r="C391" s="18" t="n">
        <v>12</v>
      </c>
      <c r="D391" s="18" t="n">
        <v>0</v>
      </c>
      <c r="E391" s="11"/>
      <c r="F391" s="30" t="n">
        <f aca="true">IFERROR(MATCH(TRUE(),INDEX(ISBLANK(OFFSET(F391,1,1,1,200)),0,0),0)-1,200)</f>
        <v>1</v>
      </c>
      <c r="G391" s="12" t="s">
        <v>789</v>
      </c>
      <c r="H391" s="11"/>
      <c r="I391" s="30" t="n">
        <f aca="true">IFERROR(MATCH(TRUE(),INDEX(ISBLANK(OFFSET(I391,1,1,1,200)),0,0),0)-1,200)</f>
        <v>0</v>
      </c>
      <c r="J391" s="12"/>
      <c r="K391" s="31"/>
      <c r="L391" s="31"/>
      <c r="M391" s="31" t="n">
        <v>1</v>
      </c>
      <c r="N391" s="30" t="n">
        <f aca="true">IFERROR(MATCH(TRUE(),INDEX(ISBLANK(OFFSET(N391,0,1,1,200)),0,0),0)-1,200)</f>
        <v>1</v>
      </c>
      <c r="O391" s="33" t="n">
        <v>1</v>
      </c>
    </row>
    <row r="392" customFormat="false" ht="12.8" hidden="false" customHeight="false" outlineLevel="0" collapsed="false">
      <c r="C392" s="11"/>
      <c r="D392" s="11"/>
      <c r="E392" s="11"/>
      <c r="G392" s="12" t="s">
        <v>788</v>
      </c>
      <c r="H392" s="11"/>
      <c r="I392" s="11"/>
      <c r="J392" s="12"/>
      <c r="K392" s="11"/>
      <c r="L392" s="11"/>
      <c r="M392" s="11"/>
      <c r="N392" s="11"/>
      <c r="O392" s="11"/>
    </row>
    <row r="393" customFormat="false" ht="12.8" hidden="false" customHeight="false" outlineLevel="0" collapsed="false">
      <c r="C393" s="11"/>
      <c r="D393" s="11"/>
      <c r="E393" s="11"/>
      <c r="G393" s="18" t="n">
        <v>12</v>
      </c>
      <c r="H393" s="11"/>
      <c r="I393" s="11"/>
      <c r="J393" s="12"/>
      <c r="K393" s="11"/>
      <c r="L393" s="11"/>
      <c r="M393" s="11"/>
      <c r="N393" s="11"/>
      <c r="O393" s="11"/>
    </row>
    <row r="394" customFormat="false" ht="27" hidden="false" customHeight="false" outlineLevel="0" collapsed="false">
      <c r="A394" s="28" t="s">
        <v>19</v>
      </c>
      <c r="B394" s="28" t="s">
        <v>792</v>
      </c>
      <c r="C394" s="28" t="s">
        <v>773</v>
      </c>
      <c r="D394" s="28" t="s">
        <v>774</v>
      </c>
      <c r="E394" s="11"/>
      <c r="F394" s="28" t="s">
        <v>775</v>
      </c>
      <c r="G394" s="28" t="s">
        <v>776</v>
      </c>
      <c r="H394" s="11"/>
      <c r="I394" s="28" t="s">
        <v>777</v>
      </c>
      <c r="J394" s="28" t="s">
        <v>778</v>
      </c>
      <c r="K394" s="28" t="s">
        <v>779</v>
      </c>
      <c r="L394" s="28" t="s">
        <v>780</v>
      </c>
      <c r="M394" s="28" t="s">
        <v>782</v>
      </c>
      <c r="N394" s="28" t="s">
        <v>783</v>
      </c>
      <c r="O394" s="28" t="s">
        <v>784</v>
      </c>
    </row>
    <row r="395" customFormat="false" ht="12.8" hidden="false" customHeight="false" outlineLevel="0" collapsed="false">
      <c r="A395" s="29" t="s">
        <v>745</v>
      </c>
      <c r="B395" s="16" t="s">
        <v>643</v>
      </c>
      <c r="C395" s="18" t="n">
        <v>12</v>
      </c>
      <c r="D395" s="18" t="n">
        <v>0</v>
      </c>
      <c r="E395" s="11"/>
      <c r="F395" s="30" t="n">
        <f aca="true">IFERROR(MATCH(TRUE(),INDEX(ISBLANK(OFFSET(F395,1,1,1,200)),0,0),0)-1,200)</f>
        <v>1</v>
      </c>
      <c r="G395" s="12" t="s">
        <v>789</v>
      </c>
      <c r="H395" s="11"/>
      <c r="I395" s="30" t="n">
        <f aca="true">IFERROR(MATCH(TRUE(),INDEX(ISBLANK(OFFSET(I395,1,1,1,200)),0,0),0)-1,200)</f>
        <v>0</v>
      </c>
      <c r="J395" s="12"/>
      <c r="K395" s="31"/>
      <c r="L395" s="31"/>
      <c r="M395" s="31" t="n">
        <v>1</v>
      </c>
      <c r="N395" s="30" t="n">
        <f aca="true">IFERROR(MATCH(TRUE(),INDEX(ISBLANK(OFFSET(N395,0,1,1,200)),0,0),0)-1,200)</f>
        <v>1</v>
      </c>
      <c r="O395" s="33" t="n">
        <v>1</v>
      </c>
    </row>
    <row r="396" customFormat="false" ht="12.8" hidden="false" customHeight="false" outlineLevel="0" collapsed="false">
      <c r="C396" s="11"/>
      <c r="D396" s="11"/>
      <c r="E396" s="11"/>
      <c r="G396" s="12" t="s">
        <v>788</v>
      </c>
      <c r="H396" s="11"/>
      <c r="I396" s="11"/>
      <c r="J396" s="12"/>
      <c r="K396" s="11"/>
      <c r="L396" s="11"/>
      <c r="M396" s="11"/>
      <c r="N396" s="11"/>
      <c r="O396" s="11"/>
    </row>
    <row r="397" customFormat="false" ht="12.8" hidden="false" customHeight="false" outlineLevel="0" collapsed="false">
      <c r="C397" s="11"/>
      <c r="D397" s="11"/>
      <c r="E397" s="11"/>
      <c r="G397" s="18" t="n">
        <v>12</v>
      </c>
      <c r="H397" s="11"/>
      <c r="I397" s="11"/>
      <c r="J397" s="12"/>
      <c r="K397" s="11"/>
      <c r="L397" s="11"/>
      <c r="M397" s="11"/>
      <c r="N397" s="11"/>
      <c r="O397" s="11"/>
    </row>
    <row r="398" customFormat="false" ht="27" hidden="false" customHeight="false" outlineLevel="0" collapsed="false">
      <c r="A398" s="28" t="s">
        <v>19</v>
      </c>
      <c r="B398" s="28" t="s">
        <v>792</v>
      </c>
      <c r="C398" s="28" t="s">
        <v>773</v>
      </c>
      <c r="D398" s="28" t="s">
        <v>774</v>
      </c>
      <c r="E398" s="11"/>
      <c r="F398" s="28" t="s">
        <v>775</v>
      </c>
      <c r="G398" s="28" t="s">
        <v>776</v>
      </c>
      <c r="H398" s="11"/>
      <c r="I398" s="28" t="s">
        <v>777</v>
      </c>
      <c r="J398" s="28" t="s">
        <v>778</v>
      </c>
      <c r="K398" s="28" t="s">
        <v>779</v>
      </c>
      <c r="L398" s="28" t="s">
        <v>780</v>
      </c>
      <c r="M398" s="28" t="s">
        <v>782</v>
      </c>
      <c r="N398" s="28" t="s">
        <v>783</v>
      </c>
      <c r="O398" s="28" t="s">
        <v>784</v>
      </c>
    </row>
    <row r="399" customFormat="false" ht="12.8" hidden="false" customHeight="false" outlineLevel="0" collapsed="false">
      <c r="A399" s="29" t="s">
        <v>745</v>
      </c>
      <c r="B399" s="16" t="s">
        <v>654</v>
      </c>
      <c r="C399" s="18" t="n">
        <v>12</v>
      </c>
      <c r="D399" s="18" t="n">
        <v>0</v>
      </c>
      <c r="E399" s="11"/>
      <c r="F399" s="30" t="n">
        <f aca="true">IFERROR(MATCH(TRUE(),INDEX(ISBLANK(OFFSET(F399,1,1,1,200)),0,0),0)-1,200)</f>
        <v>1</v>
      </c>
      <c r="G399" s="12" t="s">
        <v>789</v>
      </c>
      <c r="H399" s="11"/>
      <c r="I399" s="30" t="n">
        <f aca="true">IFERROR(MATCH(TRUE(),INDEX(ISBLANK(OFFSET(I399,1,1,1,200)),0,0),0)-1,200)</f>
        <v>0</v>
      </c>
      <c r="J399" s="12"/>
      <c r="K399" s="31"/>
      <c r="L399" s="31"/>
      <c r="M399" s="31" t="n">
        <v>1</v>
      </c>
      <c r="N399" s="30" t="n">
        <f aca="true">IFERROR(MATCH(TRUE(),INDEX(ISBLANK(OFFSET(N399,0,1,1,200)),0,0),0)-1,200)</f>
        <v>1</v>
      </c>
      <c r="O399" s="33" t="n">
        <v>1</v>
      </c>
    </row>
    <row r="400" customFormat="false" ht="12.8" hidden="false" customHeight="false" outlineLevel="0" collapsed="false">
      <c r="C400" s="11"/>
      <c r="D400" s="11"/>
      <c r="E400" s="11"/>
      <c r="G400" s="12" t="s">
        <v>788</v>
      </c>
      <c r="H400" s="11"/>
      <c r="I400" s="11"/>
      <c r="J400" s="12"/>
      <c r="K400" s="11"/>
      <c r="L400" s="11"/>
      <c r="M400" s="11"/>
      <c r="N400" s="11"/>
      <c r="O400" s="11"/>
    </row>
    <row r="401" customFormat="false" ht="12.8" hidden="false" customHeight="false" outlineLevel="0" collapsed="false">
      <c r="C401" s="11"/>
      <c r="D401" s="11"/>
      <c r="E401" s="11"/>
      <c r="G401" s="18" t="n">
        <v>12</v>
      </c>
      <c r="H401" s="11"/>
      <c r="I401" s="11"/>
      <c r="J401" s="12"/>
      <c r="K401" s="11"/>
      <c r="L401" s="11"/>
      <c r="M401" s="11"/>
      <c r="N401" s="11"/>
      <c r="O401" s="11"/>
    </row>
    <row r="402" customFormat="false" ht="27" hidden="false" customHeight="false" outlineLevel="0" collapsed="false">
      <c r="A402" s="28" t="s">
        <v>19</v>
      </c>
      <c r="B402" s="28" t="s">
        <v>792</v>
      </c>
      <c r="C402" s="28" t="s">
        <v>773</v>
      </c>
      <c r="D402" s="28" t="s">
        <v>774</v>
      </c>
      <c r="E402" s="11"/>
      <c r="F402" s="28" t="s">
        <v>775</v>
      </c>
      <c r="G402" s="28" t="s">
        <v>776</v>
      </c>
      <c r="H402" s="11"/>
      <c r="I402" s="28" t="s">
        <v>777</v>
      </c>
      <c r="J402" s="28" t="s">
        <v>778</v>
      </c>
      <c r="K402" s="28" t="s">
        <v>779</v>
      </c>
      <c r="L402" s="28" t="s">
        <v>780</v>
      </c>
      <c r="M402" s="28" t="s">
        <v>782</v>
      </c>
      <c r="N402" s="28" t="s">
        <v>783</v>
      </c>
      <c r="O402" s="28" t="s">
        <v>784</v>
      </c>
    </row>
    <row r="403" customFormat="false" ht="12.8" hidden="false" customHeight="false" outlineLevel="0" collapsed="false">
      <c r="A403" s="29" t="s">
        <v>745</v>
      </c>
      <c r="B403" s="16" t="s">
        <v>655</v>
      </c>
      <c r="C403" s="18" t="n">
        <v>12</v>
      </c>
      <c r="D403" s="18" t="n">
        <v>0</v>
      </c>
      <c r="E403" s="11"/>
      <c r="F403" s="30" t="n">
        <f aca="true">IFERROR(MATCH(TRUE(),INDEX(ISBLANK(OFFSET(F403,1,1,1,200)),0,0),0)-1,200)</f>
        <v>1</v>
      </c>
      <c r="G403" s="12" t="s">
        <v>789</v>
      </c>
      <c r="H403" s="11"/>
      <c r="I403" s="30" t="n">
        <f aca="true">IFERROR(MATCH(TRUE(),INDEX(ISBLANK(OFFSET(I403,1,1,1,200)),0,0),0)-1,200)</f>
        <v>0</v>
      </c>
      <c r="J403" s="12"/>
      <c r="K403" s="31"/>
      <c r="L403" s="31"/>
      <c r="M403" s="31" t="n">
        <v>1</v>
      </c>
      <c r="N403" s="30" t="n">
        <f aca="true">IFERROR(MATCH(TRUE(),INDEX(ISBLANK(OFFSET(N403,0,1,1,200)),0,0),0)-1,200)</f>
        <v>1</v>
      </c>
      <c r="O403" s="33" t="n">
        <v>1</v>
      </c>
    </row>
    <row r="404" customFormat="false" ht="12.8" hidden="false" customHeight="false" outlineLevel="0" collapsed="false">
      <c r="C404" s="11"/>
      <c r="D404" s="11"/>
      <c r="E404" s="11"/>
      <c r="G404" s="12" t="s">
        <v>788</v>
      </c>
      <c r="H404" s="11"/>
      <c r="I404" s="11"/>
      <c r="J404" s="12"/>
      <c r="K404" s="11"/>
      <c r="L404" s="11"/>
      <c r="M404" s="11"/>
      <c r="N404" s="11"/>
      <c r="O404" s="11"/>
    </row>
    <row r="405" customFormat="false" ht="12.8" hidden="false" customHeight="false" outlineLevel="0" collapsed="false">
      <c r="C405" s="11"/>
      <c r="D405" s="11"/>
      <c r="E405" s="11"/>
      <c r="G405" s="18" t="n">
        <v>12</v>
      </c>
      <c r="H405" s="11"/>
      <c r="I405" s="11"/>
      <c r="J405" s="12"/>
      <c r="K405" s="11"/>
      <c r="L405" s="11"/>
      <c r="M405" s="11"/>
      <c r="N405" s="11"/>
      <c r="O405" s="11"/>
    </row>
    <row r="406" customFormat="false" ht="27" hidden="false" customHeight="false" outlineLevel="0" collapsed="false">
      <c r="A406" s="28" t="s">
        <v>19</v>
      </c>
      <c r="B406" s="28" t="s">
        <v>792</v>
      </c>
      <c r="C406" s="28" t="s">
        <v>773</v>
      </c>
      <c r="D406" s="28" t="s">
        <v>774</v>
      </c>
      <c r="E406" s="11"/>
      <c r="F406" s="28" t="s">
        <v>775</v>
      </c>
      <c r="G406" s="28" t="s">
        <v>776</v>
      </c>
      <c r="H406" s="11"/>
      <c r="I406" s="28" t="s">
        <v>777</v>
      </c>
      <c r="J406" s="28" t="s">
        <v>778</v>
      </c>
      <c r="K406" s="28" t="s">
        <v>779</v>
      </c>
      <c r="L406" s="28" t="s">
        <v>780</v>
      </c>
      <c r="M406" s="28" t="s">
        <v>782</v>
      </c>
      <c r="N406" s="28" t="s">
        <v>783</v>
      </c>
      <c r="O406" s="28" t="s">
        <v>784</v>
      </c>
    </row>
    <row r="407" customFormat="false" ht="12.8" hidden="false" customHeight="false" outlineLevel="0" collapsed="false">
      <c r="A407" s="29" t="s">
        <v>744</v>
      </c>
      <c r="B407" s="16" t="s">
        <v>58</v>
      </c>
      <c r="C407" s="18" t="n">
        <v>1</v>
      </c>
      <c r="D407" s="18" t="n">
        <v>0</v>
      </c>
      <c r="E407" s="11"/>
      <c r="F407" s="30" t="n">
        <f aca="true">IFERROR(MATCH(TRUE(),INDEX(ISBLANK(OFFSET(F407,1,1,1,200)),0,0),0)-1,200)</f>
        <v>1</v>
      </c>
      <c r="G407" s="12" t="s">
        <v>790</v>
      </c>
      <c r="H407" s="11"/>
      <c r="I407" s="30" t="n">
        <f aca="true">IFERROR(MATCH(TRUE(),INDEX(ISBLANK(OFFSET(I407,1,1,1,200)),0,0),0)-1,200)</f>
        <v>0</v>
      </c>
      <c r="J407" s="12"/>
      <c r="K407" s="31"/>
      <c r="L407" s="31"/>
      <c r="M407" s="31" t="n">
        <v>1</v>
      </c>
      <c r="N407" s="30" t="n">
        <f aca="true">IFERROR(MATCH(TRUE(),INDEX(ISBLANK(OFFSET(N407,0,1,1,200)),0,0),0)-1,200)</f>
        <v>1</v>
      </c>
      <c r="O407" s="33" t="n">
        <v>1</v>
      </c>
    </row>
    <row r="408" customFormat="false" ht="12.8" hidden="false" customHeight="false" outlineLevel="0" collapsed="false">
      <c r="C408" s="11"/>
      <c r="D408" s="11"/>
      <c r="E408" s="11"/>
      <c r="G408" s="12" t="s">
        <v>788</v>
      </c>
      <c r="H408" s="11"/>
      <c r="I408" s="11"/>
      <c r="J408" s="12"/>
      <c r="K408" s="11"/>
      <c r="L408" s="11"/>
      <c r="M408" s="11"/>
      <c r="N408" s="11"/>
      <c r="O408" s="11"/>
    </row>
    <row r="409" customFormat="false" ht="12.8" hidden="false" customHeight="false" outlineLevel="0" collapsed="false">
      <c r="C409" s="11"/>
      <c r="D409" s="11"/>
      <c r="E409" s="11"/>
      <c r="G409" s="18" t="n">
        <v>63</v>
      </c>
      <c r="H409" s="11"/>
      <c r="I409" s="11"/>
      <c r="J409" s="12"/>
      <c r="K409" s="11"/>
      <c r="L409" s="11"/>
      <c r="M409" s="11"/>
      <c r="N409" s="11"/>
      <c r="O409" s="11"/>
    </row>
    <row r="410" customFormat="false" ht="27" hidden="false" customHeight="false" outlineLevel="0" collapsed="false">
      <c r="A410" s="28" t="s">
        <v>19</v>
      </c>
      <c r="B410" s="28" t="s">
        <v>792</v>
      </c>
      <c r="C410" s="28" t="s">
        <v>773</v>
      </c>
      <c r="D410" s="28" t="s">
        <v>774</v>
      </c>
      <c r="E410" s="11"/>
      <c r="F410" s="28" t="s">
        <v>775</v>
      </c>
      <c r="G410" s="28" t="s">
        <v>776</v>
      </c>
      <c r="H410" s="11"/>
      <c r="I410" s="28" t="s">
        <v>777</v>
      </c>
      <c r="J410" s="28" t="s">
        <v>778</v>
      </c>
      <c r="K410" s="28" t="s">
        <v>779</v>
      </c>
      <c r="L410" s="28" t="s">
        <v>780</v>
      </c>
      <c r="M410" s="28" t="s">
        <v>782</v>
      </c>
      <c r="N410" s="28" t="s">
        <v>783</v>
      </c>
      <c r="O410" s="28" t="s">
        <v>784</v>
      </c>
    </row>
    <row r="411" customFormat="false" ht="12.8" hidden="false" customHeight="false" outlineLevel="0" collapsed="false">
      <c r="A411" s="29" t="s">
        <v>744</v>
      </c>
      <c r="B411" s="16" t="s">
        <v>59</v>
      </c>
      <c r="C411" s="18" t="n">
        <v>1</v>
      </c>
      <c r="D411" s="18" t="n">
        <v>0</v>
      </c>
      <c r="E411" s="11"/>
      <c r="F411" s="30" t="n">
        <f aca="true">IFERROR(MATCH(TRUE(),INDEX(ISBLANK(OFFSET(F411,1,1,1,200)),0,0),0)-1,200)</f>
        <v>1</v>
      </c>
      <c r="G411" s="12" t="s">
        <v>790</v>
      </c>
      <c r="H411" s="11"/>
      <c r="I411" s="30" t="n">
        <f aca="true">IFERROR(MATCH(TRUE(),INDEX(ISBLANK(OFFSET(I411,1,1,1,200)),0,0),0)-1,200)</f>
        <v>0</v>
      </c>
      <c r="J411" s="12"/>
      <c r="K411" s="31"/>
      <c r="L411" s="31"/>
      <c r="M411" s="31" t="n">
        <v>1</v>
      </c>
      <c r="N411" s="30" t="n">
        <f aca="true">IFERROR(MATCH(TRUE(),INDEX(ISBLANK(OFFSET(N411,0,1,1,200)),0,0),0)-1,200)</f>
        <v>1</v>
      </c>
      <c r="O411" s="33" t="n">
        <v>1</v>
      </c>
    </row>
    <row r="412" customFormat="false" ht="12.8" hidden="false" customHeight="false" outlineLevel="0" collapsed="false">
      <c r="C412" s="11"/>
      <c r="D412" s="11"/>
      <c r="E412" s="11"/>
      <c r="G412" s="12" t="s">
        <v>788</v>
      </c>
      <c r="H412" s="11"/>
      <c r="I412" s="11"/>
      <c r="J412" s="12"/>
      <c r="K412" s="11"/>
      <c r="L412" s="11"/>
      <c r="M412" s="11"/>
      <c r="N412" s="11"/>
      <c r="O412" s="11"/>
    </row>
    <row r="413" customFormat="false" ht="12.8" hidden="false" customHeight="false" outlineLevel="0" collapsed="false">
      <c r="C413" s="11"/>
      <c r="D413" s="11"/>
      <c r="E413" s="11"/>
      <c r="G413" s="18" t="n">
        <v>63</v>
      </c>
      <c r="H413" s="11"/>
      <c r="I413" s="11"/>
      <c r="J413" s="12"/>
      <c r="K413" s="11"/>
      <c r="L413" s="11"/>
      <c r="M413" s="11"/>
      <c r="N413" s="11"/>
      <c r="O413" s="11"/>
    </row>
    <row r="414" customFormat="false" ht="27" hidden="false" customHeight="false" outlineLevel="0" collapsed="false">
      <c r="A414" s="28" t="s">
        <v>19</v>
      </c>
      <c r="B414" s="28" t="s">
        <v>792</v>
      </c>
      <c r="C414" s="28" t="s">
        <v>773</v>
      </c>
      <c r="D414" s="28" t="s">
        <v>774</v>
      </c>
      <c r="E414" s="11"/>
      <c r="F414" s="28" t="s">
        <v>775</v>
      </c>
      <c r="G414" s="28" t="s">
        <v>776</v>
      </c>
      <c r="H414" s="11"/>
      <c r="I414" s="28" t="s">
        <v>777</v>
      </c>
      <c r="J414" s="28" t="s">
        <v>778</v>
      </c>
      <c r="K414" s="28" t="s">
        <v>779</v>
      </c>
      <c r="L414" s="28" t="s">
        <v>780</v>
      </c>
      <c r="M414" s="28" t="s">
        <v>782</v>
      </c>
      <c r="N414" s="28" t="s">
        <v>783</v>
      </c>
      <c r="O414" s="28" t="s">
        <v>784</v>
      </c>
    </row>
    <row r="415" customFormat="false" ht="12.8" hidden="false" customHeight="false" outlineLevel="0" collapsed="false">
      <c r="A415" s="29" t="s">
        <v>744</v>
      </c>
      <c r="B415" s="16" t="s">
        <v>60</v>
      </c>
      <c r="C415" s="18" t="n">
        <v>1</v>
      </c>
      <c r="D415" s="18" t="n">
        <v>0</v>
      </c>
      <c r="E415" s="11"/>
      <c r="F415" s="30" t="n">
        <f aca="true">IFERROR(MATCH(TRUE(),INDEX(ISBLANK(OFFSET(F415,1,1,1,200)),0,0),0)-1,200)</f>
        <v>1</v>
      </c>
      <c r="G415" s="12" t="s">
        <v>790</v>
      </c>
      <c r="H415" s="11"/>
      <c r="I415" s="30" t="n">
        <f aca="true">IFERROR(MATCH(TRUE(),INDEX(ISBLANK(OFFSET(I415,1,1,1,200)),0,0),0)-1,200)</f>
        <v>0</v>
      </c>
      <c r="J415" s="12"/>
      <c r="K415" s="31"/>
      <c r="L415" s="31"/>
      <c r="M415" s="31" t="n">
        <v>1</v>
      </c>
      <c r="N415" s="30" t="n">
        <f aca="true">IFERROR(MATCH(TRUE(),INDEX(ISBLANK(OFFSET(N415,0,1,1,200)),0,0),0)-1,200)</f>
        <v>1</v>
      </c>
      <c r="O415" s="33" t="n">
        <v>1</v>
      </c>
    </row>
    <row r="416" customFormat="false" ht="12.8" hidden="false" customHeight="false" outlineLevel="0" collapsed="false">
      <c r="C416" s="11"/>
      <c r="D416" s="11"/>
      <c r="E416" s="11"/>
      <c r="G416" s="12" t="s">
        <v>788</v>
      </c>
      <c r="H416" s="11"/>
      <c r="I416" s="11"/>
      <c r="J416" s="12"/>
      <c r="K416" s="11"/>
      <c r="L416" s="11"/>
      <c r="M416" s="11"/>
      <c r="N416" s="11"/>
      <c r="O416" s="11"/>
    </row>
    <row r="417" customFormat="false" ht="12.8" hidden="false" customHeight="false" outlineLevel="0" collapsed="false">
      <c r="C417" s="11"/>
      <c r="D417" s="11"/>
      <c r="E417" s="11"/>
      <c r="G417" s="18" t="n">
        <v>63</v>
      </c>
      <c r="H417" s="11"/>
      <c r="I417" s="11"/>
      <c r="J417" s="12"/>
      <c r="K417" s="11"/>
      <c r="L417" s="11"/>
      <c r="M417" s="11"/>
      <c r="N417" s="11"/>
      <c r="O417" s="11"/>
    </row>
    <row r="418" customFormat="false" ht="27" hidden="false" customHeight="false" outlineLevel="0" collapsed="false">
      <c r="A418" s="28" t="s">
        <v>19</v>
      </c>
      <c r="B418" s="28" t="s">
        <v>792</v>
      </c>
      <c r="C418" s="28" t="s">
        <v>773</v>
      </c>
      <c r="D418" s="28" t="s">
        <v>774</v>
      </c>
      <c r="E418" s="11"/>
      <c r="F418" s="28" t="s">
        <v>775</v>
      </c>
      <c r="G418" s="28" t="s">
        <v>776</v>
      </c>
      <c r="H418" s="11"/>
      <c r="I418" s="28" t="s">
        <v>777</v>
      </c>
      <c r="J418" s="28" t="s">
        <v>778</v>
      </c>
      <c r="K418" s="28" t="s">
        <v>779</v>
      </c>
      <c r="L418" s="28" t="s">
        <v>780</v>
      </c>
      <c r="M418" s="28" t="s">
        <v>782</v>
      </c>
      <c r="N418" s="28" t="s">
        <v>783</v>
      </c>
      <c r="O418" s="28" t="s">
        <v>784</v>
      </c>
    </row>
    <row r="419" customFormat="false" ht="12.8" hidden="false" customHeight="false" outlineLevel="0" collapsed="false">
      <c r="A419" s="29" t="s">
        <v>744</v>
      </c>
      <c r="B419" s="16" t="s">
        <v>61</v>
      </c>
      <c r="C419" s="18" t="n">
        <v>1</v>
      </c>
      <c r="D419" s="18" t="n">
        <v>0</v>
      </c>
      <c r="E419" s="11"/>
      <c r="F419" s="30" t="n">
        <f aca="true">IFERROR(MATCH(TRUE(),INDEX(ISBLANK(OFFSET(F419,1,1,1,200)),0,0),0)-1,200)</f>
        <v>1</v>
      </c>
      <c r="G419" s="12" t="s">
        <v>790</v>
      </c>
      <c r="H419" s="11"/>
      <c r="I419" s="30" t="n">
        <f aca="true">IFERROR(MATCH(TRUE(),INDEX(ISBLANK(OFFSET(I419,1,1,1,200)),0,0),0)-1,200)</f>
        <v>0</v>
      </c>
      <c r="J419" s="12"/>
      <c r="K419" s="31"/>
      <c r="L419" s="31"/>
      <c r="M419" s="31" t="n">
        <v>1</v>
      </c>
      <c r="N419" s="30" t="n">
        <f aca="true">IFERROR(MATCH(TRUE(),INDEX(ISBLANK(OFFSET(N419,0,1,1,200)),0,0),0)-1,200)</f>
        <v>1</v>
      </c>
      <c r="O419" s="33" t="n">
        <v>1</v>
      </c>
    </row>
    <row r="420" customFormat="false" ht="12.8" hidden="false" customHeight="false" outlineLevel="0" collapsed="false">
      <c r="C420" s="11"/>
      <c r="D420" s="11"/>
      <c r="E420" s="11"/>
      <c r="G420" s="12" t="s">
        <v>788</v>
      </c>
      <c r="H420" s="11"/>
      <c r="I420" s="11"/>
      <c r="J420" s="12"/>
      <c r="K420" s="11"/>
      <c r="L420" s="11"/>
      <c r="M420" s="11"/>
      <c r="N420" s="11"/>
      <c r="O420" s="11"/>
    </row>
    <row r="421" customFormat="false" ht="12.8" hidden="false" customHeight="false" outlineLevel="0" collapsed="false">
      <c r="C421" s="11"/>
      <c r="D421" s="11"/>
      <c r="E421" s="11"/>
      <c r="G421" s="18" t="n">
        <v>63</v>
      </c>
      <c r="H421" s="11"/>
      <c r="I421" s="11"/>
      <c r="J421" s="12"/>
      <c r="K421" s="11"/>
      <c r="L421" s="11"/>
      <c r="M421" s="11"/>
      <c r="N421" s="11"/>
      <c r="O421" s="11"/>
    </row>
    <row r="422" customFormat="false" ht="27" hidden="false" customHeight="false" outlineLevel="0" collapsed="false">
      <c r="A422" s="28" t="s">
        <v>19</v>
      </c>
      <c r="B422" s="28" t="s">
        <v>792</v>
      </c>
      <c r="C422" s="28" t="s">
        <v>773</v>
      </c>
      <c r="D422" s="28" t="s">
        <v>774</v>
      </c>
      <c r="E422" s="11"/>
      <c r="F422" s="28" t="s">
        <v>775</v>
      </c>
      <c r="G422" s="28" t="s">
        <v>776</v>
      </c>
      <c r="H422" s="11"/>
      <c r="I422" s="28" t="s">
        <v>777</v>
      </c>
      <c r="J422" s="28" t="s">
        <v>778</v>
      </c>
      <c r="K422" s="28" t="s">
        <v>779</v>
      </c>
      <c r="L422" s="28" t="s">
        <v>780</v>
      </c>
      <c r="M422" s="28" t="s">
        <v>782</v>
      </c>
      <c r="N422" s="28" t="s">
        <v>783</v>
      </c>
      <c r="O422" s="28" t="s">
        <v>784</v>
      </c>
    </row>
    <row r="423" customFormat="false" ht="12.8" hidden="false" customHeight="false" outlineLevel="0" collapsed="false">
      <c r="A423" s="29" t="s">
        <v>744</v>
      </c>
      <c r="B423" s="16" t="s">
        <v>70</v>
      </c>
      <c r="C423" s="18" t="n">
        <v>1</v>
      </c>
      <c r="D423" s="18" t="n">
        <v>0</v>
      </c>
      <c r="E423" s="11"/>
      <c r="F423" s="30" t="n">
        <f aca="true">IFERROR(MATCH(TRUE(),INDEX(ISBLANK(OFFSET(F423,1,1,1,200)),0,0),0)-1,200)</f>
        <v>1</v>
      </c>
      <c r="G423" s="12" t="s">
        <v>790</v>
      </c>
      <c r="H423" s="11"/>
      <c r="I423" s="30" t="n">
        <f aca="true">IFERROR(MATCH(TRUE(),INDEX(ISBLANK(OFFSET(I423,1,1,1,200)),0,0),0)-1,200)</f>
        <v>0</v>
      </c>
      <c r="J423" s="12"/>
      <c r="K423" s="31"/>
      <c r="L423" s="31"/>
      <c r="M423" s="31" t="n">
        <v>1</v>
      </c>
      <c r="N423" s="30" t="n">
        <f aca="true">IFERROR(MATCH(TRUE(),INDEX(ISBLANK(OFFSET(N423,0,1,1,200)),0,0),0)-1,200)</f>
        <v>1</v>
      </c>
      <c r="O423" s="33" t="n">
        <v>1</v>
      </c>
    </row>
    <row r="424" customFormat="false" ht="12.8" hidden="false" customHeight="false" outlineLevel="0" collapsed="false">
      <c r="C424" s="11"/>
      <c r="D424" s="11"/>
      <c r="E424" s="11"/>
      <c r="G424" s="12" t="s">
        <v>788</v>
      </c>
      <c r="H424" s="11"/>
      <c r="I424" s="11"/>
      <c r="J424" s="12"/>
      <c r="K424" s="11"/>
      <c r="L424" s="11"/>
      <c r="M424" s="11"/>
      <c r="N424" s="11"/>
      <c r="O424" s="11"/>
    </row>
    <row r="425" customFormat="false" ht="12.8" hidden="false" customHeight="false" outlineLevel="0" collapsed="false">
      <c r="C425" s="11"/>
      <c r="D425" s="11"/>
      <c r="E425" s="11"/>
      <c r="G425" s="18" t="n">
        <v>63</v>
      </c>
      <c r="H425" s="11"/>
      <c r="I425" s="11"/>
      <c r="J425" s="12"/>
      <c r="K425" s="11"/>
      <c r="L425" s="11"/>
      <c r="M425" s="11"/>
      <c r="N425" s="11"/>
      <c r="O425" s="11"/>
    </row>
    <row r="426" customFormat="false" ht="27" hidden="false" customHeight="false" outlineLevel="0" collapsed="false">
      <c r="A426" s="28" t="s">
        <v>19</v>
      </c>
      <c r="B426" s="28" t="s">
        <v>792</v>
      </c>
      <c r="C426" s="28" t="s">
        <v>773</v>
      </c>
      <c r="D426" s="28" t="s">
        <v>774</v>
      </c>
      <c r="E426" s="11"/>
      <c r="F426" s="28" t="s">
        <v>775</v>
      </c>
      <c r="G426" s="28" t="s">
        <v>776</v>
      </c>
      <c r="H426" s="11"/>
      <c r="I426" s="28" t="s">
        <v>777</v>
      </c>
      <c r="J426" s="28" t="s">
        <v>778</v>
      </c>
      <c r="K426" s="28" t="s">
        <v>779</v>
      </c>
      <c r="L426" s="28" t="s">
        <v>780</v>
      </c>
      <c r="M426" s="28" t="s">
        <v>782</v>
      </c>
      <c r="N426" s="28" t="s">
        <v>783</v>
      </c>
      <c r="O426" s="28" t="s">
        <v>784</v>
      </c>
    </row>
    <row r="427" customFormat="false" ht="12.8" hidden="false" customHeight="false" outlineLevel="0" collapsed="false">
      <c r="A427" s="29" t="s">
        <v>744</v>
      </c>
      <c r="B427" s="16" t="s">
        <v>71</v>
      </c>
      <c r="C427" s="18" t="n">
        <v>1</v>
      </c>
      <c r="D427" s="18" t="n">
        <v>0</v>
      </c>
      <c r="E427" s="11"/>
      <c r="F427" s="30" t="n">
        <f aca="true">IFERROR(MATCH(TRUE(),INDEX(ISBLANK(OFFSET(F427,1,1,1,200)),0,0),0)-1,200)</f>
        <v>1</v>
      </c>
      <c r="G427" s="12" t="s">
        <v>790</v>
      </c>
      <c r="H427" s="11"/>
      <c r="I427" s="30" t="n">
        <f aca="true">IFERROR(MATCH(TRUE(),INDEX(ISBLANK(OFFSET(I427,1,1,1,200)),0,0),0)-1,200)</f>
        <v>0</v>
      </c>
      <c r="J427" s="12"/>
      <c r="K427" s="31"/>
      <c r="L427" s="31"/>
      <c r="M427" s="31" t="n">
        <v>1</v>
      </c>
      <c r="N427" s="30" t="n">
        <f aca="true">IFERROR(MATCH(TRUE(),INDEX(ISBLANK(OFFSET(N427,0,1,1,200)),0,0),0)-1,200)</f>
        <v>1</v>
      </c>
      <c r="O427" s="33" t="n">
        <v>1</v>
      </c>
    </row>
    <row r="428" customFormat="false" ht="12.8" hidden="false" customHeight="false" outlineLevel="0" collapsed="false">
      <c r="C428" s="11"/>
      <c r="D428" s="11"/>
      <c r="E428" s="11"/>
      <c r="G428" s="12" t="s">
        <v>788</v>
      </c>
      <c r="H428" s="11"/>
      <c r="I428" s="11"/>
      <c r="J428" s="12"/>
      <c r="K428" s="11"/>
      <c r="L428" s="11"/>
      <c r="M428" s="11"/>
      <c r="N428" s="11"/>
      <c r="O428" s="11"/>
    </row>
    <row r="429" customFormat="false" ht="12.8" hidden="false" customHeight="false" outlineLevel="0" collapsed="false">
      <c r="C429" s="11"/>
      <c r="D429" s="11"/>
      <c r="E429" s="11"/>
      <c r="G429" s="18" t="n">
        <v>63</v>
      </c>
      <c r="H429" s="11"/>
      <c r="I429" s="11"/>
      <c r="J429" s="12"/>
      <c r="K429" s="11"/>
      <c r="L429" s="11"/>
      <c r="M429" s="11"/>
      <c r="N429" s="11"/>
      <c r="O429" s="11"/>
    </row>
    <row r="430" customFormat="false" ht="27" hidden="false" customHeight="false" outlineLevel="0" collapsed="false">
      <c r="A430" s="28" t="s">
        <v>19</v>
      </c>
      <c r="B430" s="28" t="s">
        <v>792</v>
      </c>
      <c r="C430" s="28" t="s">
        <v>773</v>
      </c>
      <c r="D430" s="28" t="s">
        <v>774</v>
      </c>
      <c r="E430" s="11"/>
      <c r="F430" s="28" t="s">
        <v>775</v>
      </c>
      <c r="G430" s="28" t="s">
        <v>776</v>
      </c>
      <c r="H430" s="11"/>
      <c r="I430" s="28" t="s">
        <v>777</v>
      </c>
      <c r="J430" s="28" t="s">
        <v>778</v>
      </c>
      <c r="K430" s="28" t="s">
        <v>779</v>
      </c>
      <c r="L430" s="28" t="s">
        <v>780</v>
      </c>
      <c r="M430" s="28" t="s">
        <v>782</v>
      </c>
      <c r="N430" s="28" t="s">
        <v>783</v>
      </c>
      <c r="O430" s="28" t="s">
        <v>784</v>
      </c>
    </row>
    <row r="431" customFormat="false" ht="12.8" hidden="false" customHeight="false" outlineLevel="0" collapsed="false">
      <c r="A431" s="29" t="s">
        <v>744</v>
      </c>
      <c r="B431" s="16" t="s">
        <v>72</v>
      </c>
      <c r="C431" s="18" t="n">
        <v>1</v>
      </c>
      <c r="D431" s="18" t="n">
        <v>0</v>
      </c>
      <c r="E431" s="11"/>
      <c r="F431" s="30" t="n">
        <f aca="true">IFERROR(MATCH(TRUE(),INDEX(ISBLANK(OFFSET(F431,1,1,1,200)),0,0),0)-1,200)</f>
        <v>1</v>
      </c>
      <c r="G431" s="12" t="s">
        <v>790</v>
      </c>
      <c r="H431" s="11"/>
      <c r="I431" s="30" t="n">
        <f aca="true">IFERROR(MATCH(TRUE(),INDEX(ISBLANK(OFFSET(I431,1,1,1,200)),0,0),0)-1,200)</f>
        <v>0</v>
      </c>
      <c r="J431" s="12"/>
      <c r="K431" s="31"/>
      <c r="L431" s="31"/>
      <c r="M431" s="31" t="n">
        <v>1</v>
      </c>
      <c r="N431" s="30" t="n">
        <f aca="true">IFERROR(MATCH(TRUE(),INDEX(ISBLANK(OFFSET(N431,0,1,1,200)),0,0),0)-1,200)</f>
        <v>1</v>
      </c>
      <c r="O431" s="33" t="n">
        <v>1</v>
      </c>
    </row>
    <row r="432" customFormat="false" ht="12.8" hidden="false" customHeight="false" outlineLevel="0" collapsed="false">
      <c r="C432" s="11"/>
      <c r="D432" s="11"/>
      <c r="E432" s="11"/>
      <c r="G432" s="12" t="s">
        <v>788</v>
      </c>
      <c r="H432" s="11"/>
      <c r="I432" s="11"/>
      <c r="J432" s="12"/>
      <c r="K432" s="11"/>
      <c r="L432" s="11"/>
      <c r="M432" s="11"/>
      <c r="N432" s="11"/>
      <c r="O432" s="11"/>
    </row>
    <row r="433" customFormat="false" ht="12.8" hidden="false" customHeight="false" outlineLevel="0" collapsed="false">
      <c r="C433" s="11"/>
      <c r="D433" s="11"/>
      <c r="E433" s="11"/>
      <c r="G433" s="18" t="n">
        <v>63</v>
      </c>
      <c r="H433" s="11"/>
      <c r="I433" s="11"/>
      <c r="J433" s="12"/>
      <c r="K433" s="11"/>
      <c r="L433" s="11"/>
      <c r="M433" s="11"/>
      <c r="N433" s="11"/>
      <c r="O433" s="11"/>
    </row>
    <row r="434" customFormat="false" ht="27" hidden="false" customHeight="false" outlineLevel="0" collapsed="false">
      <c r="A434" s="28" t="s">
        <v>19</v>
      </c>
      <c r="B434" s="28" t="s">
        <v>792</v>
      </c>
      <c r="C434" s="28" t="s">
        <v>773</v>
      </c>
      <c r="D434" s="28" t="s">
        <v>774</v>
      </c>
      <c r="E434" s="11"/>
      <c r="F434" s="28" t="s">
        <v>775</v>
      </c>
      <c r="G434" s="28" t="s">
        <v>776</v>
      </c>
      <c r="H434" s="11"/>
      <c r="I434" s="28" t="s">
        <v>777</v>
      </c>
      <c r="J434" s="28" t="s">
        <v>778</v>
      </c>
      <c r="K434" s="28" t="s">
        <v>779</v>
      </c>
      <c r="L434" s="28" t="s">
        <v>780</v>
      </c>
      <c r="M434" s="28" t="s">
        <v>782</v>
      </c>
      <c r="N434" s="28" t="s">
        <v>783</v>
      </c>
      <c r="O434" s="28" t="s">
        <v>784</v>
      </c>
    </row>
    <row r="435" customFormat="false" ht="12.8" hidden="false" customHeight="false" outlineLevel="0" collapsed="false">
      <c r="A435" s="29" t="s">
        <v>744</v>
      </c>
      <c r="B435" s="16" t="s">
        <v>73</v>
      </c>
      <c r="C435" s="18" t="n">
        <v>1</v>
      </c>
      <c r="D435" s="18" t="n">
        <v>0</v>
      </c>
      <c r="E435" s="11"/>
      <c r="F435" s="30" t="n">
        <f aca="true">IFERROR(MATCH(TRUE(),INDEX(ISBLANK(OFFSET(F435,1,1,1,200)),0,0),0)-1,200)</f>
        <v>1</v>
      </c>
      <c r="G435" s="12" t="s">
        <v>790</v>
      </c>
      <c r="H435" s="11"/>
      <c r="I435" s="30" t="n">
        <f aca="true">IFERROR(MATCH(TRUE(),INDEX(ISBLANK(OFFSET(I435,1,1,1,200)),0,0),0)-1,200)</f>
        <v>0</v>
      </c>
      <c r="J435" s="12"/>
      <c r="K435" s="31"/>
      <c r="L435" s="31"/>
      <c r="M435" s="31" t="n">
        <v>1</v>
      </c>
      <c r="N435" s="30" t="n">
        <f aca="true">IFERROR(MATCH(TRUE(),INDEX(ISBLANK(OFFSET(N435,0,1,1,200)),0,0),0)-1,200)</f>
        <v>1</v>
      </c>
      <c r="O435" s="33" t="n">
        <v>1</v>
      </c>
    </row>
    <row r="436" customFormat="false" ht="12.8" hidden="false" customHeight="false" outlineLevel="0" collapsed="false">
      <c r="C436" s="11"/>
      <c r="D436" s="11"/>
      <c r="E436" s="11"/>
      <c r="G436" s="12" t="s">
        <v>788</v>
      </c>
      <c r="H436" s="11"/>
      <c r="I436" s="11"/>
      <c r="J436" s="12"/>
      <c r="K436" s="11"/>
      <c r="L436" s="11"/>
      <c r="M436" s="11"/>
      <c r="N436" s="11"/>
      <c r="O436" s="11"/>
    </row>
    <row r="437" customFormat="false" ht="12.8" hidden="false" customHeight="false" outlineLevel="0" collapsed="false">
      <c r="C437" s="11"/>
      <c r="D437" s="11"/>
      <c r="E437" s="11"/>
      <c r="G437" s="18" t="n">
        <v>63</v>
      </c>
      <c r="H437" s="11"/>
      <c r="I437" s="11"/>
      <c r="J437" s="12"/>
      <c r="K437" s="11"/>
      <c r="L437" s="11"/>
      <c r="M437" s="11"/>
      <c r="N437" s="11"/>
      <c r="O437" s="11"/>
    </row>
    <row r="438" customFormat="false" ht="27" hidden="false" customHeight="false" outlineLevel="0" collapsed="false">
      <c r="A438" s="28" t="s">
        <v>19</v>
      </c>
      <c r="B438" s="28" t="s">
        <v>792</v>
      </c>
      <c r="C438" s="28" t="s">
        <v>773</v>
      </c>
      <c r="D438" s="28" t="s">
        <v>774</v>
      </c>
      <c r="E438" s="11"/>
      <c r="F438" s="28" t="s">
        <v>775</v>
      </c>
      <c r="G438" s="28" t="s">
        <v>776</v>
      </c>
      <c r="H438" s="11"/>
      <c r="I438" s="28" t="s">
        <v>777</v>
      </c>
      <c r="J438" s="28" t="s">
        <v>778</v>
      </c>
      <c r="K438" s="28" t="s">
        <v>779</v>
      </c>
      <c r="L438" s="28" t="s">
        <v>780</v>
      </c>
      <c r="M438" s="28" t="s">
        <v>782</v>
      </c>
      <c r="N438" s="28" t="s">
        <v>783</v>
      </c>
      <c r="O438" s="28" t="s">
        <v>784</v>
      </c>
    </row>
    <row r="439" customFormat="false" ht="12.8" hidden="false" customHeight="false" outlineLevel="0" collapsed="false">
      <c r="A439" s="29" t="s">
        <v>744</v>
      </c>
      <c r="B439" s="16" t="s">
        <v>82</v>
      </c>
      <c r="C439" s="18" t="n">
        <v>1</v>
      </c>
      <c r="D439" s="18" t="n">
        <v>0</v>
      </c>
      <c r="E439" s="11"/>
      <c r="F439" s="30" t="n">
        <f aca="true">IFERROR(MATCH(TRUE(),INDEX(ISBLANK(OFFSET(F439,1,1,1,200)),0,0),0)-1,200)</f>
        <v>1</v>
      </c>
      <c r="G439" s="12" t="s">
        <v>790</v>
      </c>
      <c r="H439" s="11"/>
      <c r="I439" s="30" t="n">
        <f aca="true">IFERROR(MATCH(TRUE(),INDEX(ISBLANK(OFFSET(I439,1,1,1,200)),0,0),0)-1,200)</f>
        <v>0</v>
      </c>
      <c r="J439" s="12"/>
      <c r="K439" s="31"/>
      <c r="L439" s="31"/>
      <c r="M439" s="31" t="n">
        <v>1</v>
      </c>
      <c r="N439" s="30" t="n">
        <f aca="true">IFERROR(MATCH(TRUE(),INDEX(ISBLANK(OFFSET(N439,0,1,1,200)),0,0),0)-1,200)</f>
        <v>1</v>
      </c>
      <c r="O439" s="33" t="n">
        <v>1</v>
      </c>
    </row>
    <row r="440" customFormat="false" ht="12.8" hidden="false" customHeight="false" outlineLevel="0" collapsed="false">
      <c r="C440" s="11"/>
      <c r="D440" s="11"/>
      <c r="E440" s="11"/>
      <c r="G440" s="12" t="s">
        <v>788</v>
      </c>
      <c r="H440" s="11"/>
      <c r="I440" s="11"/>
      <c r="J440" s="12"/>
      <c r="K440" s="11"/>
      <c r="L440" s="11"/>
      <c r="M440" s="11"/>
      <c r="N440" s="11"/>
      <c r="O440" s="11"/>
    </row>
    <row r="441" customFormat="false" ht="12.8" hidden="false" customHeight="false" outlineLevel="0" collapsed="false">
      <c r="C441" s="11"/>
      <c r="D441" s="11"/>
      <c r="E441" s="11"/>
      <c r="G441" s="18" t="n">
        <v>63</v>
      </c>
      <c r="H441" s="11"/>
      <c r="I441" s="11"/>
      <c r="J441" s="12"/>
      <c r="K441" s="11"/>
      <c r="L441" s="11"/>
      <c r="M441" s="11"/>
      <c r="N441" s="11"/>
      <c r="O441" s="11"/>
    </row>
    <row r="442" customFormat="false" ht="27" hidden="false" customHeight="false" outlineLevel="0" collapsed="false">
      <c r="A442" s="28" t="s">
        <v>19</v>
      </c>
      <c r="B442" s="28" t="s">
        <v>792</v>
      </c>
      <c r="C442" s="28" t="s">
        <v>773</v>
      </c>
      <c r="D442" s="28" t="s">
        <v>774</v>
      </c>
      <c r="E442" s="11"/>
      <c r="F442" s="28" t="s">
        <v>775</v>
      </c>
      <c r="G442" s="28" t="s">
        <v>776</v>
      </c>
      <c r="H442" s="11"/>
      <c r="I442" s="28" t="s">
        <v>777</v>
      </c>
      <c r="J442" s="28" t="s">
        <v>778</v>
      </c>
      <c r="K442" s="28" t="s">
        <v>779</v>
      </c>
      <c r="L442" s="28" t="s">
        <v>780</v>
      </c>
      <c r="M442" s="28" t="s">
        <v>782</v>
      </c>
      <c r="N442" s="28" t="s">
        <v>783</v>
      </c>
      <c r="O442" s="28" t="s">
        <v>784</v>
      </c>
    </row>
    <row r="443" customFormat="false" ht="12.8" hidden="false" customHeight="false" outlineLevel="0" collapsed="false">
      <c r="A443" s="29" t="s">
        <v>744</v>
      </c>
      <c r="B443" s="16" t="s">
        <v>83</v>
      </c>
      <c r="C443" s="18" t="n">
        <v>1</v>
      </c>
      <c r="D443" s="18" t="n">
        <v>0</v>
      </c>
      <c r="E443" s="11"/>
      <c r="F443" s="30" t="n">
        <f aca="true">IFERROR(MATCH(TRUE(),INDEX(ISBLANK(OFFSET(F443,1,1,1,200)),0,0),0)-1,200)</f>
        <v>1</v>
      </c>
      <c r="G443" s="12" t="s">
        <v>790</v>
      </c>
      <c r="H443" s="11"/>
      <c r="I443" s="30" t="n">
        <f aca="true">IFERROR(MATCH(TRUE(),INDEX(ISBLANK(OFFSET(I443,1,1,1,200)),0,0),0)-1,200)</f>
        <v>0</v>
      </c>
      <c r="J443" s="12"/>
      <c r="K443" s="31"/>
      <c r="L443" s="31"/>
      <c r="M443" s="31" t="n">
        <v>1</v>
      </c>
      <c r="N443" s="30" t="n">
        <f aca="true">IFERROR(MATCH(TRUE(),INDEX(ISBLANK(OFFSET(N443,0,1,1,200)),0,0),0)-1,200)</f>
        <v>1</v>
      </c>
      <c r="O443" s="33" t="n">
        <v>1</v>
      </c>
    </row>
    <row r="444" customFormat="false" ht="12.8" hidden="false" customHeight="false" outlineLevel="0" collapsed="false">
      <c r="C444" s="11"/>
      <c r="D444" s="11"/>
      <c r="E444" s="11"/>
      <c r="G444" s="12" t="s">
        <v>788</v>
      </c>
      <c r="H444" s="11"/>
      <c r="I444" s="11"/>
      <c r="J444" s="12"/>
      <c r="K444" s="11"/>
      <c r="L444" s="11"/>
      <c r="M444" s="11"/>
      <c r="N444" s="11"/>
      <c r="O444" s="11"/>
    </row>
    <row r="445" customFormat="false" ht="12.8" hidden="false" customHeight="false" outlineLevel="0" collapsed="false">
      <c r="C445" s="11"/>
      <c r="D445" s="11"/>
      <c r="E445" s="11"/>
      <c r="G445" s="18" t="n">
        <v>63</v>
      </c>
      <c r="H445" s="11"/>
      <c r="I445" s="11"/>
      <c r="J445" s="12"/>
      <c r="K445" s="11"/>
      <c r="L445" s="11"/>
      <c r="M445" s="11"/>
      <c r="N445" s="11"/>
      <c r="O445" s="11"/>
    </row>
    <row r="446" customFormat="false" ht="27" hidden="false" customHeight="false" outlineLevel="0" collapsed="false">
      <c r="A446" s="28" t="s">
        <v>19</v>
      </c>
      <c r="B446" s="28" t="s">
        <v>792</v>
      </c>
      <c r="C446" s="28" t="s">
        <v>773</v>
      </c>
      <c r="D446" s="28" t="s">
        <v>774</v>
      </c>
      <c r="E446" s="11"/>
      <c r="F446" s="28" t="s">
        <v>775</v>
      </c>
      <c r="G446" s="28" t="s">
        <v>776</v>
      </c>
      <c r="H446" s="11"/>
      <c r="I446" s="28" t="s">
        <v>777</v>
      </c>
      <c r="J446" s="28" t="s">
        <v>778</v>
      </c>
      <c r="K446" s="28" t="s">
        <v>779</v>
      </c>
      <c r="L446" s="28" t="s">
        <v>780</v>
      </c>
      <c r="M446" s="28" t="s">
        <v>782</v>
      </c>
      <c r="N446" s="28" t="s">
        <v>783</v>
      </c>
      <c r="O446" s="28" t="s">
        <v>784</v>
      </c>
    </row>
    <row r="447" customFormat="false" ht="12.8" hidden="false" customHeight="false" outlineLevel="0" collapsed="false">
      <c r="A447" s="29" t="s">
        <v>744</v>
      </c>
      <c r="B447" s="16" t="s">
        <v>84</v>
      </c>
      <c r="C447" s="18" t="n">
        <v>1</v>
      </c>
      <c r="D447" s="18" t="n">
        <v>0</v>
      </c>
      <c r="E447" s="11"/>
      <c r="F447" s="30" t="n">
        <f aca="true">IFERROR(MATCH(TRUE(),INDEX(ISBLANK(OFFSET(F447,1,1,1,200)),0,0),0)-1,200)</f>
        <v>1</v>
      </c>
      <c r="G447" s="12" t="s">
        <v>790</v>
      </c>
      <c r="H447" s="11"/>
      <c r="I447" s="30" t="n">
        <f aca="true">IFERROR(MATCH(TRUE(),INDEX(ISBLANK(OFFSET(I447,1,1,1,200)),0,0),0)-1,200)</f>
        <v>0</v>
      </c>
      <c r="J447" s="12"/>
      <c r="K447" s="31"/>
      <c r="L447" s="31"/>
      <c r="M447" s="31" t="n">
        <v>1</v>
      </c>
      <c r="N447" s="30" t="n">
        <f aca="true">IFERROR(MATCH(TRUE(),INDEX(ISBLANK(OFFSET(N447,0,1,1,200)),0,0),0)-1,200)</f>
        <v>1</v>
      </c>
      <c r="O447" s="33" t="n">
        <v>1</v>
      </c>
    </row>
    <row r="448" customFormat="false" ht="12.8" hidden="false" customHeight="false" outlineLevel="0" collapsed="false">
      <c r="C448" s="11"/>
      <c r="D448" s="11"/>
      <c r="E448" s="11"/>
      <c r="G448" s="12" t="s">
        <v>788</v>
      </c>
      <c r="H448" s="11"/>
      <c r="I448" s="11"/>
      <c r="J448" s="12"/>
      <c r="K448" s="11"/>
      <c r="L448" s="11"/>
      <c r="M448" s="11"/>
      <c r="N448" s="11"/>
      <c r="O448" s="11"/>
    </row>
    <row r="449" customFormat="false" ht="12.8" hidden="false" customHeight="false" outlineLevel="0" collapsed="false">
      <c r="C449" s="11"/>
      <c r="D449" s="11"/>
      <c r="E449" s="11"/>
      <c r="G449" s="18" t="n">
        <v>63</v>
      </c>
      <c r="H449" s="11"/>
      <c r="I449" s="11"/>
      <c r="J449" s="12"/>
      <c r="K449" s="11"/>
      <c r="L449" s="11"/>
      <c r="M449" s="11"/>
      <c r="N449" s="11"/>
      <c r="O449" s="11"/>
    </row>
    <row r="450" customFormat="false" ht="27" hidden="false" customHeight="false" outlineLevel="0" collapsed="false">
      <c r="A450" s="28" t="s">
        <v>19</v>
      </c>
      <c r="B450" s="28" t="s">
        <v>792</v>
      </c>
      <c r="C450" s="28" t="s">
        <v>773</v>
      </c>
      <c r="D450" s="28" t="s">
        <v>774</v>
      </c>
      <c r="E450" s="11"/>
      <c r="F450" s="28" t="s">
        <v>775</v>
      </c>
      <c r="G450" s="28" t="s">
        <v>776</v>
      </c>
      <c r="H450" s="11"/>
      <c r="I450" s="28" t="s">
        <v>777</v>
      </c>
      <c r="J450" s="28" t="s">
        <v>778</v>
      </c>
      <c r="K450" s="28" t="s">
        <v>779</v>
      </c>
      <c r="L450" s="28" t="s">
        <v>780</v>
      </c>
      <c r="M450" s="28" t="s">
        <v>782</v>
      </c>
      <c r="N450" s="28" t="s">
        <v>783</v>
      </c>
      <c r="O450" s="28" t="s">
        <v>784</v>
      </c>
    </row>
    <row r="451" customFormat="false" ht="12.8" hidden="false" customHeight="false" outlineLevel="0" collapsed="false">
      <c r="A451" s="29" t="s">
        <v>744</v>
      </c>
      <c r="B451" s="16" t="s">
        <v>85</v>
      </c>
      <c r="C451" s="18" t="n">
        <v>1</v>
      </c>
      <c r="D451" s="18" t="n">
        <v>0</v>
      </c>
      <c r="E451" s="11"/>
      <c r="F451" s="30" t="n">
        <f aca="true">IFERROR(MATCH(TRUE(),INDEX(ISBLANK(OFFSET(F451,1,1,1,200)),0,0),0)-1,200)</f>
        <v>1</v>
      </c>
      <c r="G451" s="12" t="s">
        <v>790</v>
      </c>
      <c r="H451" s="11"/>
      <c r="I451" s="30" t="n">
        <f aca="true">IFERROR(MATCH(TRUE(),INDEX(ISBLANK(OFFSET(I451,1,1,1,200)),0,0),0)-1,200)</f>
        <v>0</v>
      </c>
      <c r="J451" s="12"/>
      <c r="K451" s="31"/>
      <c r="L451" s="31"/>
      <c r="M451" s="31" t="n">
        <v>1</v>
      </c>
      <c r="N451" s="30" t="n">
        <f aca="true">IFERROR(MATCH(TRUE(),INDEX(ISBLANK(OFFSET(N451,0,1,1,200)),0,0),0)-1,200)</f>
        <v>1</v>
      </c>
      <c r="O451" s="33" t="n">
        <v>1</v>
      </c>
    </row>
    <row r="452" customFormat="false" ht="12.8" hidden="false" customHeight="false" outlineLevel="0" collapsed="false">
      <c r="C452" s="11"/>
      <c r="D452" s="11"/>
      <c r="E452" s="11"/>
      <c r="G452" s="12" t="s">
        <v>788</v>
      </c>
      <c r="H452" s="11"/>
      <c r="I452" s="11"/>
      <c r="J452" s="12"/>
      <c r="K452" s="11"/>
      <c r="L452" s="11"/>
      <c r="M452" s="11"/>
      <c r="N452" s="11"/>
      <c r="O452" s="11"/>
    </row>
    <row r="453" customFormat="false" ht="12.8" hidden="false" customHeight="false" outlineLevel="0" collapsed="false">
      <c r="C453" s="11"/>
      <c r="D453" s="11"/>
      <c r="E453" s="11"/>
      <c r="G453" s="18" t="n">
        <v>63</v>
      </c>
      <c r="H453" s="11"/>
      <c r="I453" s="11"/>
      <c r="J453" s="12"/>
      <c r="K453" s="11"/>
      <c r="L453" s="11"/>
      <c r="M453" s="11"/>
      <c r="N453" s="11"/>
      <c r="O453" s="11"/>
    </row>
    <row r="454" customFormat="false" ht="27" hidden="false" customHeight="false" outlineLevel="0" collapsed="false">
      <c r="A454" s="28" t="s">
        <v>19</v>
      </c>
      <c r="B454" s="28" t="s">
        <v>792</v>
      </c>
      <c r="C454" s="28" t="s">
        <v>773</v>
      </c>
      <c r="D454" s="28" t="s">
        <v>774</v>
      </c>
      <c r="E454" s="11"/>
      <c r="F454" s="28" t="s">
        <v>775</v>
      </c>
      <c r="G454" s="28" t="s">
        <v>776</v>
      </c>
      <c r="H454" s="11"/>
      <c r="I454" s="28" t="s">
        <v>777</v>
      </c>
      <c r="J454" s="28" t="s">
        <v>778</v>
      </c>
      <c r="K454" s="28" t="s">
        <v>779</v>
      </c>
      <c r="L454" s="28" t="s">
        <v>780</v>
      </c>
      <c r="M454" s="28" t="s">
        <v>782</v>
      </c>
      <c r="N454" s="28" t="s">
        <v>783</v>
      </c>
      <c r="O454" s="28" t="s">
        <v>784</v>
      </c>
    </row>
    <row r="455" customFormat="false" ht="12.8" hidden="false" customHeight="false" outlineLevel="0" collapsed="false">
      <c r="A455" s="29" t="s">
        <v>744</v>
      </c>
      <c r="B455" s="16" t="s">
        <v>94</v>
      </c>
      <c r="C455" s="18" t="n">
        <v>1</v>
      </c>
      <c r="D455" s="18" t="n">
        <v>0</v>
      </c>
      <c r="E455" s="11"/>
      <c r="F455" s="30" t="n">
        <f aca="true">IFERROR(MATCH(TRUE(),INDEX(ISBLANK(OFFSET(F455,1,1,1,200)),0,0),0)-1,200)</f>
        <v>1</v>
      </c>
      <c r="G455" s="12" t="s">
        <v>790</v>
      </c>
      <c r="H455" s="11"/>
      <c r="I455" s="30" t="n">
        <f aca="true">IFERROR(MATCH(TRUE(),INDEX(ISBLANK(OFFSET(I455,1,1,1,200)),0,0),0)-1,200)</f>
        <v>0</v>
      </c>
      <c r="J455" s="12"/>
      <c r="K455" s="31"/>
      <c r="L455" s="31"/>
      <c r="M455" s="31" t="n">
        <v>1</v>
      </c>
      <c r="N455" s="30" t="n">
        <f aca="true">IFERROR(MATCH(TRUE(),INDEX(ISBLANK(OFFSET(N455,0,1,1,200)),0,0),0)-1,200)</f>
        <v>1</v>
      </c>
      <c r="O455" s="33" t="n">
        <v>1</v>
      </c>
    </row>
    <row r="456" customFormat="false" ht="12.8" hidden="false" customHeight="false" outlineLevel="0" collapsed="false">
      <c r="C456" s="11"/>
      <c r="D456" s="11"/>
      <c r="E456" s="11"/>
      <c r="G456" s="12" t="s">
        <v>788</v>
      </c>
      <c r="H456" s="11"/>
      <c r="I456" s="11"/>
      <c r="J456" s="12"/>
      <c r="K456" s="11"/>
      <c r="L456" s="11"/>
      <c r="M456" s="11"/>
      <c r="N456" s="11"/>
      <c r="O456" s="11"/>
    </row>
    <row r="457" customFormat="false" ht="12.8" hidden="false" customHeight="false" outlineLevel="0" collapsed="false">
      <c r="C457" s="11"/>
      <c r="D457" s="11"/>
      <c r="E457" s="11"/>
      <c r="G457" s="18" t="n">
        <v>63</v>
      </c>
      <c r="H457" s="11"/>
      <c r="I457" s="11"/>
      <c r="J457" s="12"/>
      <c r="K457" s="11"/>
      <c r="L457" s="11"/>
      <c r="M457" s="11"/>
      <c r="N457" s="11"/>
      <c r="O457" s="11"/>
    </row>
    <row r="458" customFormat="false" ht="27" hidden="false" customHeight="false" outlineLevel="0" collapsed="false">
      <c r="A458" s="28" t="s">
        <v>19</v>
      </c>
      <c r="B458" s="28" t="s">
        <v>792</v>
      </c>
      <c r="C458" s="28" t="s">
        <v>773</v>
      </c>
      <c r="D458" s="28" t="s">
        <v>774</v>
      </c>
      <c r="E458" s="11"/>
      <c r="F458" s="28" t="s">
        <v>775</v>
      </c>
      <c r="G458" s="28" t="s">
        <v>776</v>
      </c>
      <c r="H458" s="11"/>
      <c r="I458" s="28" t="s">
        <v>777</v>
      </c>
      <c r="J458" s="28" t="s">
        <v>778</v>
      </c>
      <c r="K458" s="28" t="s">
        <v>779</v>
      </c>
      <c r="L458" s="28" t="s">
        <v>780</v>
      </c>
      <c r="M458" s="28" t="s">
        <v>782</v>
      </c>
      <c r="N458" s="28" t="s">
        <v>783</v>
      </c>
      <c r="O458" s="28" t="s">
        <v>784</v>
      </c>
    </row>
    <row r="459" customFormat="false" ht="12.8" hidden="false" customHeight="false" outlineLevel="0" collapsed="false">
      <c r="A459" s="29" t="s">
        <v>744</v>
      </c>
      <c r="B459" s="16" t="s">
        <v>95</v>
      </c>
      <c r="C459" s="18" t="n">
        <v>1</v>
      </c>
      <c r="D459" s="18" t="n">
        <v>0</v>
      </c>
      <c r="E459" s="11"/>
      <c r="F459" s="30" t="n">
        <f aca="true">IFERROR(MATCH(TRUE(),INDEX(ISBLANK(OFFSET(F459,1,1,1,200)),0,0),0)-1,200)</f>
        <v>1</v>
      </c>
      <c r="G459" s="12" t="s">
        <v>790</v>
      </c>
      <c r="H459" s="11"/>
      <c r="I459" s="30" t="n">
        <f aca="true">IFERROR(MATCH(TRUE(),INDEX(ISBLANK(OFFSET(I459,1,1,1,200)),0,0),0)-1,200)</f>
        <v>0</v>
      </c>
      <c r="J459" s="12"/>
      <c r="K459" s="31"/>
      <c r="L459" s="31"/>
      <c r="M459" s="31" t="n">
        <v>1</v>
      </c>
      <c r="N459" s="30" t="n">
        <f aca="true">IFERROR(MATCH(TRUE(),INDEX(ISBLANK(OFFSET(N459,0,1,1,200)),0,0),0)-1,200)</f>
        <v>1</v>
      </c>
      <c r="O459" s="33" t="n">
        <v>1</v>
      </c>
    </row>
    <row r="460" customFormat="false" ht="12.8" hidden="false" customHeight="false" outlineLevel="0" collapsed="false">
      <c r="C460" s="11"/>
      <c r="D460" s="11"/>
      <c r="E460" s="11"/>
      <c r="G460" s="12" t="s">
        <v>788</v>
      </c>
      <c r="H460" s="11"/>
      <c r="I460" s="11"/>
      <c r="J460" s="12"/>
      <c r="K460" s="11"/>
      <c r="L460" s="11"/>
      <c r="M460" s="11"/>
      <c r="N460" s="11"/>
      <c r="O460" s="11"/>
    </row>
    <row r="461" customFormat="false" ht="12.8" hidden="false" customHeight="false" outlineLevel="0" collapsed="false">
      <c r="C461" s="11"/>
      <c r="D461" s="11"/>
      <c r="E461" s="11"/>
      <c r="G461" s="18" t="n">
        <v>63</v>
      </c>
      <c r="H461" s="11"/>
      <c r="I461" s="11"/>
      <c r="J461" s="12"/>
      <c r="K461" s="11"/>
      <c r="L461" s="11"/>
      <c r="M461" s="11"/>
      <c r="N461" s="11"/>
      <c r="O461" s="11"/>
    </row>
    <row r="462" customFormat="false" ht="27" hidden="false" customHeight="false" outlineLevel="0" collapsed="false">
      <c r="A462" s="28" t="s">
        <v>19</v>
      </c>
      <c r="B462" s="28" t="s">
        <v>792</v>
      </c>
      <c r="C462" s="28" t="s">
        <v>773</v>
      </c>
      <c r="D462" s="28" t="s">
        <v>774</v>
      </c>
      <c r="E462" s="11"/>
      <c r="F462" s="28" t="s">
        <v>775</v>
      </c>
      <c r="G462" s="28" t="s">
        <v>776</v>
      </c>
      <c r="H462" s="11"/>
      <c r="I462" s="28" t="s">
        <v>777</v>
      </c>
      <c r="J462" s="28" t="s">
        <v>778</v>
      </c>
      <c r="K462" s="28" t="s">
        <v>779</v>
      </c>
      <c r="L462" s="28" t="s">
        <v>780</v>
      </c>
      <c r="M462" s="28" t="s">
        <v>782</v>
      </c>
      <c r="N462" s="28" t="s">
        <v>783</v>
      </c>
      <c r="O462" s="28" t="s">
        <v>784</v>
      </c>
    </row>
    <row r="463" customFormat="false" ht="12.8" hidden="false" customHeight="false" outlineLevel="0" collapsed="false">
      <c r="A463" s="29" t="s">
        <v>744</v>
      </c>
      <c r="B463" s="16" t="s">
        <v>96</v>
      </c>
      <c r="C463" s="18" t="n">
        <v>1</v>
      </c>
      <c r="D463" s="18" t="n">
        <v>0</v>
      </c>
      <c r="E463" s="11"/>
      <c r="F463" s="30" t="n">
        <f aca="true">IFERROR(MATCH(TRUE(),INDEX(ISBLANK(OFFSET(F463,1,1,1,200)),0,0),0)-1,200)</f>
        <v>1</v>
      </c>
      <c r="G463" s="12" t="s">
        <v>790</v>
      </c>
      <c r="H463" s="11"/>
      <c r="I463" s="30" t="n">
        <f aca="true">IFERROR(MATCH(TRUE(),INDEX(ISBLANK(OFFSET(I463,1,1,1,200)),0,0),0)-1,200)</f>
        <v>0</v>
      </c>
      <c r="J463" s="12"/>
      <c r="K463" s="31"/>
      <c r="L463" s="31"/>
      <c r="M463" s="31" t="n">
        <v>1</v>
      </c>
      <c r="N463" s="30" t="n">
        <f aca="true">IFERROR(MATCH(TRUE(),INDEX(ISBLANK(OFFSET(N463,0,1,1,200)),0,0),0)-1,200)</f>
        <v>1</v>
      </c>
      <c r="O463" s="33" t="n">
        <v>1</v>
      </c>
    </row>
    <row r="464" customFormat="false" ht="12.8" hidden="false" customHeight="false" outlineLevel="0" collapsed="false">
      <c r="C464" s="11"/>
      <c r="D464" s="11"/>
      <c r="E464" s="11"/>
      <c r="G464" s="12" t="s">
        <v>788</v>
      </c>
      <c r="H464" s="11"/>
      <c r="I464" s="11"/>
      <c r="J464" s="12"/>
      <c r="K464" s="11"/>
      <c r="L464" s="11"/>
      <c r="M464" s="11"/>
      <c r="N464" s="11"/>
      <c r="O464" s="11"/>
    </row>
    <row r="465" customFormat="false" ht="12.8" hidden="false" customHeight="false" outlineLevel="0" collapsed="false">
      <c r="C465" s="11"/>
      <c r="D465" s="11"/>
      <c r="E465" s="11"/>
      <c r="G465" s="18" t="n">
        <v>63</v>
      </c>
      <c r="H465" s="11"/>
      <c r="I465" s="11"/>
      <c r="J465" s="12"/>
      <c r="K465" s="11"/>
      <c r="L465" s="11"/>
      <c r="M465" s="11"/>
      <c r="N465" s="11"/>
      <c r="O465" s="11"/>
    </row>
    <row r="466" customFormat="false" ht="27" hidden="false" customHeight="false" outlineLevel="0" collapsed="false">
      <c r="A466" s="28" t="s">
        <v>19</v>
      </c>
      <c r="B466" s="28" t="s">
        <v>792</v>
      </c>
      <c r="C466" s="28" t="s">
        <v>773</v>
      </c>
      <c r="D466" s="28" t="s">
        <v>774</v>
      </c>
      <c r="E466" s="11"/>
      <c r="F466" s="28" t="s">
        <v>775</v>
      </c>
      <c r="G466" s="28" t="s">
        <v>776</v>
      </c>
      <c r="H466" s="11"/>
      <c r="I466" s="28" t="s">
        <v>777</v>
      </c>
      <c r="J466" s="28" t="s">
        <v>778</v>
      </c>
      <c r="K466" s="28" t="s">
        <v>779</v>
      </c>
      <c r="L466" s="28" t="s">
        <v>780</v>
      </c>
      <c r="M466" s="28" t="s">
        <v>782</v>
      </c>
      <c r="N466" s="28" t="s">
        <v>783</v>
      </c>
      <c r="O466" s="28" t="s">
        <v>784</v>
      </c>
    </row>
    <row r="467" customFormat="false" ht="12.8" hidden="false" customHeight="false" outlineLevel="0" collapsed="false">
      <c r="A467" s="29" t="s">
        <v>744</v>
      </c>
      <c r="B467" s="16" t="s">
        <v>97</v>
      </c>
      <c r="C467" s="18" t="n">
        <v>1</v>
      </c>
      <c r="D467" s="18" t="n">
        <v>0</v>
      </c>
      <c r="E467" s="11"/>
      <c r="F467" s="30" t="n">
        <f aca="true">IFERROR(MATCH(TRUE(),INDEX(ISBLANK(OFFSET(F467,1,1,1,200)),0,0),0)-1,200)</f>
        <v>1</v>
      </c>
      <c r="G467" s="12" t="s">
        <v>790</v>
      </c>
      <c r="H467" s="11"/>
      <c r="I467" s="30" t="n">
        <f aca="true">IFERROR(MATCH(TRUE(),INDEX(ISBLANK(OFFSET(I467,1,1,1,200)),0,0),0)-1,200)</f>
        <v>0</v>
      </c>
      <c r="J467" s="12"/>
      <c r="K467" s="31"/>
      <c r="L467" s="31"/>
      <c r="M467" s="31" t="n">
        <v>1</v>
      </c>
      <c r="N467" s="30" t="n">
        <f aca="true">IFERROR(MATCH(TRUE(),INDEX(ISBLANK(OFFSET(N467,0,1,1,200)),0,0),0)-1,200)</f>
        <v>1</v>
      </c>
      <c r="O467" s="33" t="n">
        <v>1</v>
      </c>
    </row>
    <row r="468" customFormat="false" ht="12.8" hidden="false" customHeight="false" outlineLevel="0" collapsed="false">
      <c r="C468" s="11"/>
      <c r="D468" s="11"/>
      <c r="E468" s="11"/>
      <c r="G468" s="12" t="s">
        <v>788</v>
      </c>
      <c r="H468" s="11"/>
      <c r="I468" s="11"/>
      <c r="J468" s="12"/>
      <c r="K468" s="11"/>
      <c r="L468" s="11"/>
      <c r="M468" s="11"/>
      <c r="N468" s="11"/>
      <c r="O468" s="11"/>
    </row>
    <row r="469" customFormat="false" ht="12.8" hidden="false" customHeight="false" outlineLevel="0" collapsed="false">
      <c r="C469" s="11"/>
      <c r="D469" s="11"/>
      <c r="E469" s="11"/>
      <c r="G469" s="18" t="n">
        <v>63</v>
      </c>
      <c r="H469" s="11"/>
      <c r="I469" s="11"/>
      <c r="J469" s="12"/>
      <c r="K469" s="11"/>
      <c r="L469" s="11"/>
      <c r="M469" s="11"/>
      <c r="N469" s="11"/>
      <c r="O469" s="11"/>
    </row>
    <row r="470" customFormat="false" ht="27" hidden="false" customHeight="false" outlineLevel="0" collapsed="false">
      <c r="A470" s="28" t="s">
        <v>19</v>
      </c>
      <c r="B470" s="28" t="s">
        <v>792</v>
      </c>
      <c r="C470" s="28" t="s">
        <v>773</v>
      </c>
      <c r="D470" s="28" t="s">
        <v>774</v>
      </c>
      <c r="E470" s="11"/>
      <c r="F470" s="28" t="s">
        <v>775</v>
      </c>
      <c r="G470" s="28" t="s">
        <v>776</v>
      </c>
      <c r="H470" s="11"/>
      <c r="I470" s="28" t="s">
        <v>777</v>
      </c>
      <c r="J470" s="28" t="s">
        <v>778</v>
      </c>
      <c r="K470" s="28" t="s">
        <v>779</v>
      </c>
      <c r="L470" s="28" t="s">
        <v>780</v>
      </c>
      <c r="M470" s="28" t="s">
        <v>782</v>
      </c>
      <c r="N470" s="28" t="s">
        <v>783</v>
      </c>
      <c r="O470" s="28" t="s">
        <v>784</v>
      </c>
    </row>
    <row r="471" customFormat="false" ht="12.8" hidden="false" customHeight="false" outlineLevel="0" collapsed="false">
      <c r="A471" s="29" t="s">
        <v>744</v>
      </c>
      <c r="B471" s="16" t="s">
        <v>106</v>
      </c>
      <c r="C471" s="18" t="n">
        <v>1</v>
      </c>
      <c r="D471" s="18" t="n">
        <v>0</v>
      </c>
      <c r="E471" s="11"/>
      <c r="F471" s="30" t="n">
        <f aca="true">IFERROR(MATCH(TRUE(),INDEX(ISBLANK(OFFSET(F471,1,1,1,200)),0,0),0)-1,200)</f>
        <v>1</v>
      </c>
      <c r="G471" s="12" t="s">
        <v>790</v>
      </c>
      <c r="H471" s="11"/>
      <c r="I471" s="30" t="n">
        <f aca="true">IFERROR(MATCH(TRUE(),INDEX(ISBLANK(OFFSET(I471,1,1,1,200)),0,0),0)-1,200)</f>
        <v>0</v>
      </c>
      <c r="J471" s="12"/>
      <c r="K471" s="31"/>
      <c r="L471" s="31"/>
      <c r="M471" s="31" t="n">
        <v>1</v>
      </c>
      <c r="N471" s="30" t="n">
        <f aca="true">IFERROR(MATCH(TRUE(),INDEX(ISBLANK(OFFSET(N471,0,1,1,200)),0,0),0)-1,200)</f>
        <v>1</v>
      </c>
      <c r="O471" s="33" t="n">
        <v>1</v>
      </c>
    </row>
    <row r="472" customFormat="false" ht="12.8" hidden="false" customHeight="false" outlineLevel="0" collapsed="false">
      <c r="C472" s="11"/>
      <c r="D472" s="11"/>
      <c r="E472" s="11"/>
      <c r="G472" s="12" t="s">
        <v>788</v>
      </c>
      <c r="H472" s="11"/>
      <c r="I472" s="11"/>
      <c r="J472" s="12"/>
      <c r="K472" s="11"/>
      <c r="L472" s="11"/>
      <c r="M472" s="11"/>
      <c r="N472" s="11"/>
      <c r="O472" s="11"/>
    </row>
    <row r="473" customFormat="false" ht="12.8" hidden="false" customHeight="false" outlineLevel="0" collapsed="false">
      <c r="C473" s="11"/>
      <c r="D473" s="11"/>
      <c r="E473" s="11"/>
      <c r="G473" s="18" t="n">
        <v>63</v>
      </c>
      <c r="H473" s="11"/>
      <c r="I473" s="11"/>
      <c r="J473" s="12"/>
      <c r="K473" s="11"/>
      <c r="L473" s="11"/>
      <c r="M473" s="11"/>
      <c r="N473" s="11"/>
      <c r="O473" s="11"/>
    </row>
    <row r="474" customFormat="false" ht="27" hidden="false" customHeight="false" outlineLevel="0" collapsed="false">
      <c r="A474" s="28" t="s">
        <v>19</v>
      </c>
      <c r="B474" s="28" t="s">
        <v>792</v>
      </c>
      <c r="C474" s="28" t="s">
        <v>773</v>
      </c>
      <c r="D474" s="28" t="s">
        <v>774</v>
      </c>
      <c r="E474" s="11"/>
      <c r="F474" s="28" t="s">
        <v>775</v>
      </c>
      <c r="G474" s="28" t="s">
        <v>776</v>
      </c>
      <c r="H474" s="11"/>
      <c r="I474" s="28" t="s">
        <v>777</v>
      </c>
      <c r="J474" s="28" t="s">
        <v>778</v>
      </c>
      <c r="K474" s="28" t="s">
        <v>779</v>
      </c>
      <c r="L474" s="28" t="s">
        <v>780</v>
      </c>
      <c r="M474" s="28" t="s">
        <v>782</v>
      </c>
      <c r="N474" s="28" t="s">
        <v>783</v>
      </c>
      <c r="O474" s="28" t="s">
        <v>784</v>
      </c>
    </row>
    <row r="475" customFormat="false" ht="12.8" hidden="false" customHeight="false" outlineLevel="0" collapsed="false">
      <c r="A475" s="29" t="s">
        <v>744</v>
      </c>
      <c r="B475" s="16" t="s">
        <v>107</v>
      </c>
      <c r="C475" s="18" t="n">
        <v>1</v>
      </c>
      <c r="D475" s="18" t="n">
        <v>0</v>
      </c>
      <c r="E475" s="11"/>
      <c r="F475" s="30" t="n">
        <f aca="true">IFERROR(MATCH(TRUE(),INDEX(ISBLANK(OFFSET(F475,1,1,1,200)),0,0),0)-1,200)</f>
        <v>1</v>
      </c>
      <c r="G475" s="12" t="s">
        <v>790</v>
      </c>
      <c r="H475" s="11"/>
      <c r="I475" s="30" t="n">
        <f aca="true">IFERROR(MATCH(TRUE(),INDEX(ISBLANK(OFFSET(I475,1,1,1,200)),0,0),0)-1,200)</f>
        <v>0</v>
      </c>
      <c r="J475" s="12"/>
      <c r="K475" s="31"/>
      <c r="L475" s="31"/>
      <c r="M475" s="31" t="n">
        <v>1</v>
      </c>
      <c r="N475" s="30" t="n">
        <f aca="true">IFERROR(MATCH(TRUE(),INDEX(ISBLANK(OFFSET(N475,0,1,1,200)),0,0),0)-1,200)</f>
        <v>1</v>
      </c>
      <c r="O475" s="33" t="n">
        <v>1</v>
      </c>
    </row>
    <row r="476" customFormat="false" ht="12.8" hidden="false" customHeight="false" outlineLevel="0" collapsed="false">
      <c r="C476" s="11"/>
      <c r="D476" s="11"/>
      <c r="E476" s="11"/>
      <c r="G476" s="12" t="s">
        <v>788</v>
      </c>
      <c r="H476" s="11"/>
      <c r="I476" s="11"/>
      <c r="J476" s="12"/>
      <c r="K476" s="11"/>
      <c r="L476" s="11"/>
      <c r="M476" s="11"/>
      <c r="N476" s="11"/>
      <c r="O476" s="11"/>
    </row>
    <row r="477" customFormat="false" ht="12.8" hidden="false" customHeight="false" outlineLevel="0" collapsed="false">
      <c r="C477" s="11"/>
      <c r="D477" s="11"/>
      <c r="E477" s="11"/>
      <c r="G477" s="18" t="n">
        <v>63</v>
      </c>
      <c r="H477" s="11"/>
      <c r="I477" s="11"/>
      <c r="J477" s="12"/>
      <c r="K477" s="11"/>
      <c r="L477" s="11"/>
      <c r="M477" s="11"/>
      <c r="N477" s="11"/>
      <c r="O477" s="11"/>
    </row>
    <row r="478" customFormat="false" ht="27" hidden="false" customHeight="false" outlineLevel="0" collapsed="false">
      <c r="A478" s="28" t="s">
        <v>19</v>
      </c>
      <c r="B478" s="28" t="s">
        <v>792</v>
      </c>
      <c r="C478" s="28" t="s">
        <v>773</v>
      </c>
      <c r="D478" s="28" t="s">
        <v>774</v>
      </c>
      <c r="E478" s="11"/>
      <c r="F478" s="28" t="s">
        <v>775</v>
      </c>
      <c r="G478" s="28" t="s">
        <v>776</v>
      </c>
      <c r="H478" s="11"/>
      <c r="I478" s="28" t="s">
        <v>777</v>
      </c>
      <c r="J478" s="28" t="s">
        <v>778</v>
      </c>
      <c r="K478" s="28" t="s">
        <v>779</v>
      </c>
      <c r="L478" s="28" t="s">
        <v>780</v>
      </c>
      <c r="M478" s="28" t="s">
        <v>782</v>
      </c>
      <c r="N478" s="28" t="s">
        <v>783</v>
      </c>
      <c r="O478" s="28" t="s">
        <v>784</v>
      </c>
    </row>
    <row r="479" customFormat="false" ht="12.8" hidden="false" customHeight="false" outlineLevel="0" collapsed="false">
      <c r="A479" s="29" t="s">
        <v>744</v>
      </c>
      <c r="B479" s="16" t="s">
        <v>108</v>
      </c>
      <c r="C479" s="18" t="n">
        <v>1</v>
      </c>
      <c r="D479" s="18" t="n">
        <v>0</v>
      </c>
      <c r="E479" s="11"/>
      <c r="F479" s="30" t="n">
        <f aca="true">IFERROR(MATCH(TRUE(),INDEX(ISBLANK(OFFSET(F479,1,1,1,200)),0,0),0)-1,200)</f>
        <v>1</v>
      </c>
      <c r="G479" s="12" t="s">
        <v>790</v>
      </c>
      <c r="H479" s="11"/>
      <c r="I479" s="30" t="n">
        <f aca="true">IFERROR(MATCH(TRUE(),INDEX(ISBLANK(OFFSET(I479,1,1,1,200)),0,0),0)-1,200)</f>
        <v>0</v>
      </c>
      <c r="J479" s="12"/>
      <c r="K479" s="31"/>
      <c r="L479" s="31"/>
      <c r="M479" s="31" t="n">
        <v>1</v>
      </c>
      <c r="N479" s="30" t="n">
        <f aca="true">IFERROR(MATCH(TRUE(),INDEX(ISBLANK(OFFSET(N479,0,1,1,200)),0,0),0)-1,200)</f>
        <v>1</v>
      </c>
      <c r="O479" s="33" t="n">
        <v>1</v>
      </c>
    </row>
    <row r="480" customFormat="false" ht="12.8" hidden="false" customHeight="false" outlineLevel="0" collapsed="false">
      <c r="C480" s="11"/>
      <c r="D480" s="11"/>
      <c r="E480" s="11"/>
      <c r="G480" s="12" t="s">
        <v>788</v>
      </c>
      <c r="H480" s="11"/>
      <c r="I480" s="11"/>
      <c r="J480" s="12"/>
      <c r="K480" s="11"/>
      <c r="L480" s="11"/>
      <c r="M480" s="11"/>
      <c r="N480" s="11"/>
      <c r="O480" s="11"/>
    </row>
    <row r="481" customFormat="false" ht="12.8" hidden="false" customHeight="false" outlineLevel="0" collapsed="false">
      <c r="C481" s="11"/>
      <c r="D481" s="11"/>
      <c r="E481" s="11"/>
      <c r="G481" s="18" t="n">
        <v>63</v>
      </c>
      <c r="H481" s="11"/>
      <c r="I481" s="11"/>
      <c r="J481" s="12"/>
      <c r="K481" s="11"/>
      <c r="L481" s="11"/>
      <c r="M481" s="11"/>
      <c r="N481" s="11"/>
      <c r="O481" s="11"/>
    </row>
    <row r="482" customFormat="false" ht="27" hidden="false" customHeight="false" outlineLevel="0" collapsed="false">
      <c r="A482" s="28" t="s">
        <v>19</v>
      </c>
      <c r="B482" s="28" t="s">
        <v>792</v>
      </c>
      <c r="C482" s="28" t="s">
        <v>773</v>
      </c>
      <c r="D482" s="28" t="s">
        <v>774</v>
      </c>
      <c r="E482" s="11"/>
      <c r="F482" s="28" t="s">
        <v>775</v>
      </c>
      <c r="G482" s="28" t="s">
        <v>776</v>
      </c>
      <c r="H482" s="11"/>
      <c r="I482" s="28" t="s">
        <v>777</v>
      </c>
      <c r="J482" s="28" t="s">
        <v>778</v>
      </c>
      <c r="K482" s="28" t="s">
        <v>779</v>
      </c>
      <c r="L482" s="28" t="s">
        <v>780</v>
      </c>
      <c r="M482" s="28" t="s">
        <v>782</v>
      </c>
      <c r="N482" s="28" t="s">
        <v>783</v>
      </c>
      <c r="O482" s="28" t="s">
        <v>784</v>
      </c>
    </row>
    <row r="483" customFormat="false" ht="12.8" hidden="false" customHeight="false" outlineLevel="0" collapsed="false">
      <c r="A483" s="29" t="s">
        <v>744</v>
      </c>
      <c r="B483" s="16" t="s">
        <v>109</v>
      </c>
      <c r="C483" s="18" t="n">
        <v>1</v>
      </c>
      <c r="D483" s="18" t="n">
        <v>0</v>
      </c>
      <c r="E483" s="11"/>
      <c r="F483" s="30" t="n">
        <f aca="true">IFERROR(MATCH(TRUE(),INDEX(ISBLANK(OFFSET(F483,1,1,1,200)),0,0),0)-1,200)</f>
        <v>1</v>
      </c>
      <c r="G483" s="12" t="s">
        <v>790</v>
      </c>
      <c r="H483" s="11"/>
      <c r="I483" s="30" t="n">
        <f aca="true">IFERROR(MATCH(TRUE(),INDEX(ISBLANK(OFFSET(I483,1,1,1,200)),0,0),0)-1,200)</f>
        <v>0</v>
      </c>
      <c r="J483" s="12"/>
      <c r="K483" s="31"/>
      <c r="L483" s="31"/>
      <c r="M483" s="31" t="n">
        <v>1</v>
      </c>
      <c r="N483" s="30" t="n">
        <f aca="true">IFERROR(MATCH(TRUE(),INDEX(ISBLANK(OFFSET(N483,0,1,1,200)),0,0),0)-1,200)</f>
        <v>1</v>
      </c>
      <c r="O483" s="33" t="n">
        <v>1</v>
      </c>
    </row>
    <row r="484" customFormat="false" ht="12.8" hidden="false" customHeight="false" outlineLevel="0" collapsed="false">
      <c r="C484" s="11"/>
      <c r="D484" s="11"/>
      <c r="E484" s="11"/>
      <c r="G484" s="12" t="s">
        <v>788</v>
      </c>
      <c r="H484" s="11"/>
      <c r="I484" s="11"/>
      <c r="J484" s="12"/>
      <c r="K484" s="11"/>
      <c r="L484" s="11"/>
      <c r="M484" s="11"/>
      <c r="N484" s="11"/>
      <c r="O484" s="11"/>
    </row>
    <row r="485" customFormat="false" ht="12.8" hidden="false" customHeight="false" outlineLevel="0" collapsed="false">
      <c r="C485" s="11"/>
      <c r="D485" s="11"/>
      <c r="E485" s="11"/>
      <c r="G485" s="18" t="n">
        <v>63</v>
      </c>
      <c r="H485" s="11"/>
      <c r="I485" s="11"/>
      <c r="J485" s="12"/>
      <c r="K485" s="11"/>
      <c r="L485" s="11"/>
      <c r="M485" s="11"/>
      <c r="N485" s="11"/>
      <c r="O485" s="11"/>
    </row>
    <row r="486" customFormat="false" ht="27" hidden="false" customHeight="false" outlineLevel="0" collapsed="false">
      <c r="A486" s="28" t="s">
        <v>19</v>
      </c>
      <c r="B486" s="28" t="s">
        <v>792</v>
      </c>
      <c r="C486" s="28" t="s">
        <v>773</v>
      </c>
      <c r="D486" s="28" t="s">
        <v>774</v>
      </c>
      <c r="E486" s="11"/>
      <c r="F486" s="28" t="s">
        <v>775</v>
      </c>
      <c r="G486" s="28" t="s">
        <v>776</v>
      </c>
      <c r="H486" s="11"/>
      <c r="I486" s="28" t="s">
        <v>777</v>
      </c>
      <c r="J486" s="28" t="s">
        <v>778</v>
      </c>
      <c r="K486" s="28" t="s">
        <v>779</v>
      </c>
      <c r="L486" s="28" t="s">
        <v>780</v>
      </c>
      <c r="M486" s="28" t="s">
        <v>782</v>
      </c>
      <c r="N486" s="28" t="s">
        <v>783</v>
      </c>
      <c r="O486" s="28" t="s">
        <v>784</v>
      </c>
    </row>
    <row r="487" customFormat="false" ht="12.8" hidden="false" customHeight="false" outlineLevel="0" collapsed="false">
      <c r="A487" s="29" t="s">
        <v>744</v>
      </c>
      <c r="B487" s="16" t="s">
        <v>118</v>
      </c>
      <c r="C487" s="18" t="n">
        <v>1</v>
      </c>
      <c r="D487" s="18" t="n">
        <v>0</v>
      </c>
      <c r="E487" s="11"/>
      <c r="F487" s="30" t="n">
        <f aca="true">IFERROR(MATCH(TRUE(),INDEX(ISBLANK(OFFSET(F487,1,1,1,200)),0,0),0)-1,200)</f>
        <v>1</v>
      </c>
      <c r="G487" s="12" t="s">
        <v>790</v>
      </c>
      <c r="H487" s="11"/>
      <c r="I487" s="30" t="n">
        <f aca="true">IFERROR(MATCH(TRUE(),INDEX(ISBLANK(OFFSET(I487,1,1,1,200)),0,0),0)-1,200)</f>
        <v>0</v>
      </c>
      <c r="J487" s="12"/>
      <c r="K487" s="31"/>
      <c r="L487" s="31"/>
      <c r="M487" s="31" t="n">
        <v>1</v>
      </c>
      <c r="N487" s="30" t="n">
        <f aca="true">IFERROR(MATCH(TRUE(),INDEX(ISBLANK(OFFSET(N487,0,1,1,200)),0,0),0)-1,200)</f>
        <v>1</v>
      </c>
      <c r="O487" s="33" t="n">
        <v>1</v>
      </c>
    </row>
    <row r="488" customFormat="false" ht="12.8" hidden="false" customHeight="false" outlineLevel="0" collapsed="false">
      <c r="C488" s="11"/>
      <c r="D488" s="11"/>
      <c r="E488" s="11"/>
      <c r="G488" s="12" t="s">
        <v>788</v>
      </c>
      <c r="H488" s="11"/>
      <c r="I488" s="11"/>
      <c r="J488" s="12"/>
      <c r="K488" s="11"/>
      <c r="L488" s="11"/>
      <c r="M488" s="11"/>
      <c r="N488" s="11"/>
      <c r="O488" s="11"/>
    </row>
    <row r="489" customFormat="false" ht="12.8" hidden="false" customHeight="false" outlineLevel="0" collapsed="false">
      <c r="C489" s="11"/>
      <c r="D489" s="11"/>
      <c r="E489" s="11"/>
      <c r="G489" s="18" t="n">
        <v>63</v>
      </c>
      <c r="H489" s="11"/>
      <c r="I489" s="11"/>
      <c r="J489" s="12"/>
      <c r="K489" s="11"/>
      <c r="L489" s="11"/>
      <c r="M489" s="11"/>
      <c r="N489" s="11"/>
      <c r="O489" s="11"/>
    </row>
    <row r="490" customFormat="false" ht="27" hidden="false" customHeight="false" outlineLevel="0" collapsed="false">
      <c r="A490" s="28" t="s">
        <v>19</v>
      </c>
      <c r="B490" s="28" t="s">
        <v>792</v>
      </c>
      <c r="C490" s="28" t="s">
        <v>773</v>
      </c>
      <c r="D490" s="28" t="s">
        <v>774</v>
      </c>
      <c r="E490" s="11"/>
      <c r="F490" s="28" t="s">
        <v>775</v>
      </c>
      <c r="G490" s="28" t="s">
        <v>776</v>
      </c>
      <c r="H490" s="11"/>
      <c r="I490" s="28" t="s">
        <v>777</v>
      </c>
      <c r="J490" s="28" t="s">
        <v>778</v>
      </c>
      <c r="K490" s="28" t="s">
        <v>779</v>
      </c>
      <c r="L490" s="28" t="s">
        <v>780</v>
      </c>
      <c r="M490" s="28" t="s">
        <v>782</v>
      </c>
      <c r="N490" s="28" t="s">
        <v>783</v>
      </c>
      <c r="O490" s="28" t="s">
        <v>784</v>
      </c>
    </row>
    <row r="491" customFormat="false" ht="12.8" hidden="false" customHeight="false" outlineLevel="0" collapsed="false">
      <c r="A491" s="29" t="s">
        <v>744</v>
      </c>
      <c r="B491" s="16" t="s">
        <v>119</v>
      </c>
      <c r="C491" s="18" t="n">
        <v>1</v>
      </c>
      <c r="D491" s="18" t="n">
        <v>0</v>
      </c>
      <c r="E491" s="11"/>
      <c r="F491" s="30" t="n">
        <f aca="true">IFERROR(MATCH(TRUE(),INDEX(ISBLANK(OFFSET(F491,1,1,1,200)),0,0),0)-1,200)</f>
        <v>1</v>
      </c>
      <c r="G491" s="12" t="s">
        <v>790</v>
      </c>
      <c r="H491" s="11"/>
      <c r="I491" s="30" t="n">
        <f aca="true">IFERROR(MATCH(TRUE(),INDEX(ISBLANK(OFFSET(I491,1,1,1,200)),0,0),0)-1,200)</f>
        <v>0</v>
      </c>
      <c r="J491" s="12"/>
      <c r="K491" s="31"/>
      <c r="L491" s="31"/>
      <c r="M491" s="31" t="n">
        <v>1</v>
      </c>
      <c r="N491" s="30" t="n">
        <f aca="true">IFERROR(MATCH(TRUE(),INDEX(ISBLANK(OFFSET(N491,0,1,1,200)),0,0),0)-1,200)</f>
        <v>1</v>
      </c>
      <c r="O491" s="33" t="n">
        <v>1</v>
      </c>
    </row>
    <row r="492" customFormat="false" ht="12.8" hidden="false" customHeight="false" outlineLevel="0" collapsed="false">
      <c r="C492" s="11"/>
      <c r="D492" s="11"/>
      <c r="E492" s="11"/>
      <c r="G492" s="12" t="s">
        <v>788</v>
      </c>
      <c r="H492" s="11"/>
      <c r="I492" s="11"/>
      <c r="J492" s="12"/>
      <c r="K492" s="11"/>
      <c r="L492" s="11"/>
      <c r="M492" s="11"/>
      <c r="N492" s="11"/>
      <c r="O492" s="11"/>
    </row>
    <row r="493" customFormat="false" ht="12.8" hidden="false" customHeight="false" outlineLevel="0" collapsed="false">
      <c r="C493" s="11"/>
      <c r="D493" s="11"/>
      <c r="E493" s="11"/>
      <c r="G493" s="18" t="n">
        <v>63</v>
      </c>
      <c r="H493" s="11"/>
      <c r="I493" s="11"/>
      <c r="J493" s="12"/>
      <c r="K493" s="11"/>
      <c r="L493" s="11"/>
      <c r="M493" s="11"/>
      <c r="N493" s="11"/>
      <c r="O493" s="11"/>
    </row>
    <row r="494" customFormat="false" ht="27" hidden="false" customHeight="false" outlineLevel="0" collapsed="false">
      <c r="A494" s="28" t="s">
        <v>19</v>
      </c>
      <c r="B494" s="28" t="s">
        <v>792</v>
      </c>
      <c r="C494" s="28" t="s">
        <v>773</v>
      </c>
      <c r="D494" s="28" t="s">
        <v>774</v>
      </c>
      <c r="E494" s="11"/>
      <c r="F494" s="28" t="s">
        <v>775</v>
      </c>
      <c r="G494" s="28" t="s">
        <v>776</v>
      </c>
      <c r="H494" s="11"/>
      <c r="I494" s="28" t="s">
        <v>777</v>
      </c>
      <c r="J494" s="28" t="s">
        <v>778</v>
      </c>
      <c r="K494" s="28" t="s">
        <v>779</v>
      </c>
      <c r="L494" s="28" t="s">
        <v>780</v>
      </c>
      <c r="M494" s="28" t="s">
        <v>782</v>
      </c>
      <c r="N494" s="28" t="s">
        <v>783</v>
      </c>
      <c r="O494" s="28" t="s">
        <v>784</v>
      </c>
    </row>
    <row r="495" customFormat="false" ht="12.8" hidden="false" customHeight="false" outlineLevel="0" collapsed="false">
      <c r="A495" s="29" t="s">
        <v>744</v>
      </c>
      <c r="B495" s="16" t="s">
        <v>120</v>
      </c>
      <c r="C495" s="18" t="n">
        <v>1</v>
      </c>
      <c r="D495" s="18" t="n">
        <v>0</v>
      </c>
      <c r="E495" s="11"/>
      <c r="F495" s="30" t="n">
        <f aca="true">IFERROR(MATCH(TRUE(),INDEX(ISBLANK(OFFSET(F495,1,1,1,200)),0,0),0)-1,200)</f>
        <v>1</v>
      </c>
      <c r="G495" s="12" t="s">
        <v>790</v>
      </c>
      <c r="H495" s="11"/>
      <c r="I495" s="30" t="n">
        <f aca="true">IFERROR(MATCH(TRUE(),INDEX(ISBLANK(OFFSET(I495,1,1,1,200)),0,0),0)-1,200)</f>
        <v>0</v>
      </c>
      <c r="J495" s="12"/>
      <c r="K495" s="31"/>
      <c r="L495" s="31"/>
      <c r="M495" s="31" t="n">
        <v>1</v>
      </c>
      <c r="N495" s="30" t="n">
        <f aca="true">IFERROR(MATCH(TRUE(),INDEX(ISBLANK(OFFSET(N495,0,1,1,200)),0,0),0)-1,200)</f>
        <v>1</v>
      </c>
      <c r="O495" s="33" t="n">
        <v>1</v>
      </c>
    </row>
    <row r="496" customFormat="false" ht="12.8" hidden="false" customHeight="false" outlineLevel="0" collapsed="false">
      <c r="C496" s="11"/>
      <c r="D496" s="11"/>
      <c r="E496" s="11"/>
      <c r="G496" s="12" t="s">
        <v>788</v>
      </c>
      <c r="H496" s="11"/>
      <c r="I496" s="11"/>
      <c r="J496" s="12"/>
      <c r="K496" s="11"/>
      <c r="L496" s="11"/>
      <c r="M496" s="11"/>
      <c r="N496" s="11"/>
      <c r="O496" s="11"/>
    </row>
    <row r="497" customFormat="false" ht="12.8" hidden="false" customHeight="false" outlineLevel="0" collapsed="false">
      <c r="C497" s="11"/>
      <c r="D497" s="11"/>
      <c r="E497" s="11"/>
      <c r="G497" s="18" t="n">
        <v>63</v>
      </c>
      <c r="H497" s="11"/>
      <c r="I497" s="11"/>
      <c r="J497" s="12"/>
      <c r="K497" s="11"/>
      <c r="L497" s="11"/>
      <c r="M497" s="11"/>
      <c r="N497" s="11"/>
      <c r="O497" s="11"/>
    </row>
    <row r="498" customFormat="false" ht="27" hidden="false" customHeight="false" outlineLevel="0" collapsed="false">
      <c r="A498" s="28" t="s">
        <v>19</v>
      </c>
      <c r="B498" s="28" t="s">
        <v>792</v>
      </c>
      <c r="C498" s="28" t="s">
        <v>773</v>
      </c>
      <c r="D498" s="28" t="s">
        <v>774</v>
      </c>
      <c r="E498" s="11"/>
      <c r="F498" s="28" t="s">
        <v>775</v>
      </c>
      <c r="G498" s="28" t="s">
        <v>776</v>
      </c>
      <c r="H498" s="11"/>
      <c r="I498" s="28" t="s">
        <v>777</v>
      </c>
      <c r="J498" s="28" t="s">
        <v>778</v>
      </c>
      <c r="K498" s="28" t="s">
        <v>779</v>
      </c>
      <c r="L498" s="28" t="s">
        <v>780</v>
      </c>
      <c r="M498" s="28" t="s">
        <v>782</v>
      </c>
      <c r="N498" s="28" t="s">
        <v>783</v>
      </c>
      <c r="O498" s="28" t="s">
        <v>784</v>
      </c>
    </row>
    <row r="499" customFormat="false" ht="12.8" hidden="false" customHeight="false" outlineLevel="0" collapsed="false">
      <c r="A499" s="29" t="s">
        <v>744</v>
      </c>
      <c r="B499" s="16" t="s">
        <v>121</v>
      </c>
      <c r="C499" s="18" t="n">
        <v>1</v>
      </c>
      <c r="D499" s="18" t="n">
        <v>0</v>
      </c>
      <c r="E499" s="11"/>
      <c r="F499" s="30" t="n">
        <f aca="true">IFERROR(MATCH(TRUE(),INDEX(ISBLANK(OFFSET(F499,1,1,1,200)),0,0),0)-1,200)</f>
        <v>1</v>
      </c>
      <c r="G499" s="12" t="s">
        <v>790</v>
      </c>
      <c r="H499" s="11"/>
      <c r="I499" s="30" t="n">
        <f aca="true">IFERROR(MATCH(TRUE(),INDEX(ISBLANK(OFFSET(I499,1,1,1,200)),0,0),0)-1,200)</f>
        <v>0</v>
      </c>
      <c r="J499" s="12"/>
      <c r="K499" s="31"/>
      <c r="L499" s="31"/>
      <c r="M499" s="31" t="n">
        <v>1</v>
      </c>
      <c r="N499" s="30" t="n">
        <f aca="true">IFERROR(MATCH(TRUE(),INDEX(ISBLANK(OFFSET(N499,0,1,1,200)),0,0),0)-1,200)</f>
        <v>1</v>
      </c>
      <c r="O499" s="33" t="n">
        <v>1</v>
      </c>
    </row>
    <row r="500" customFormat="false" ht="12.8" hidden="false" customHeight="false" outlineLevel="0" collapsed="false">
      <c r="C500" s="11"/>
      <c r="D500" s="11"/>
      <c r="E500" s="11"/>
      <c r="G500" s="12" t="s">
        <v>788</v>
      </c>
      <c r="H500" s="11"/>
      <c r="I500" s="11"/>
      <c r="J500" s="12"/>
      <c r="K500" s="11"/>
      <c r="L500" s="11"/>
      <c r="M500" s="11"/>
      <c r="N500" s="11"/>
      <c r="O500" s="11"/>
    </row>
    <row r="501" customFormat="false" ht="12.8" hidden="false" customHeight="false" outlineLevel="0" collapsed="false">
      <c r="C501" s="11"/>
      <c r="D501" s="11"/>
      <c r="E501" s="11"/>
      <c r="G501" s="18" t="n">
        <v>63</v>
      </c>
      <c r="H501" s="11"/>
      <c r="I501" s="11"/>
      <c r="J501" s="12"/>
      <c r="K501" s="11"/>
      <c r="L501" s="11"/>
      <c r="M501" s="11"/>
      <c r="N501" s="11"/>
      <c r="O501" s="11"/>
    </row>
    <row r="502" customFormat="false" ht="27" hidden="false" customHeight="false" outlineLevel="0" collapsed="false">
      <c r="A502" s="28" t="s">
        <v>19</v>
      </c>
      <c r="B502" s="28" t="s">
        <v>792</v>
      </c>
      <c r="C502" s="28" t="s">
        <v>773</v>
      </c>
      <c r="D502" s="28" t="s">
        <v>774</v>
      </c>
      <c r="E502" s="11"/>
      <c r="F502" s="28" t="s">
        <v>775</v>
      </c>
      <c r="G502" s="28" t="s">
        <v>776</v>
      </c>
      <c r="H502" s="11"/>
      <c r="I502" s="28" t="s">
        <v>777</v>
      </c>
      <c r="J502" s="28" t="s">
        <v>778</v>
      </c>
      <c r="K502" s="28" t="s">
        <v>779</v>
      </c>
      <c r="L502" s="28" t="s">
        <v>780</v>
      </c>
      <c r="M502" s="28" t="s">
        <v>782</v>
      </c>
      <c r="N502" s="28" t="s">
        <v>783</v>
      </c>
      <c r="O502" s="28" t="s">
        <v>784</v>
      </c>
    </row>
    <row r="503" customFormat="false" ht="12.8" hidden="false" customHeight="false" outlineLevel="0" collapsed="false">
      <c r="A503" s="29" t="s">
        <v>744</v>
      </c>
      <c r="B503" s="16" t="s">
        <v>130</v>
      </c>
      <c r="C503" s="18" t="n">
        <v>1</v>
      </c>
      <c r="D503" s="18" t="n">
        <v>0</v>
      </c>
      <c r="E503" s="11"/>
      <c r="F503" s="30" t="n">
        <f aca="true">IFERROR(MATCH(TRUE(),INDEX(ISBLANK(OFFSET(F503,1,1,1,200)),0,0),0)-1,200)</f>
        <v>1</v>
      </c>
      <c r="G503" s="12" t="s">
        <v>790</v>
      </c>
      <c r="H503" s="11"/>
      <c r="I503" s="30" t="n">
        <f aca="true">IFERROR(MATCH(TRUE(),INDEX(ISBLANK(OFFSET(I503,1,1,1,200)),0,0),0)-1,200)</f>
        <v>0</v>
      </c>
      <c r="J503" s="12"/>
      <c r="K503" s="31"/>
      <c r="L503" s="31"/>
      <c r="M503" s="31" t="n">
        <v>1</v>
      </c>
      <c r="N503" s="30" t="n">
        <f aca="true">IFERROR(MATCH(TRUE(),INDEX(ISBLANK(OFFSET(N503,0,1,1,200)),0,0),0)-1,200)</f>
        <v>1</v>
      </c>
      <c r="O503" s="33" t="n">
        <v>1</v>
      </c>
    </row>
    <row r="504" customFormat="false" ht="12.8" hidden="false" customHeight="false" outlineLevel="0" collapsed="false">
      <c r="C504" s="11"/>
      <c r="D504" s="11"/>
      <c r="E504" s="11"/>
      <c r="G504" s="12" t="s">
        <v>788</v>
      </c>
      <c r="H504" s="11"/>
      <c r="I504" s="11"/>
      <c r="J504" s="12"/>
      <c r="K504" s="11"/>
      <c r="L504" s="11"/>
      <c r="M504" s="11"/>
      <c r="N504" s="11"/>
      <c r="O504" s="11"/>
    </row>
    <row r="505" customFormat="false" ht="12.8" hidden="false" customHeight="false" outlineLevel="0" collapsed="false">
      <c r="C505" s="11"/>
      <c r="D505" s="11"/>
      <c r="E505" s="11"/>
      <c r="G505" s="18" t="n">
        <v>63</v>
      </c>
      <c r="H505" s="11"/>
      <c r="I505" s="11"/>
      <c r="J505" s="12"/>
      <c r="K505" s="11"/>
      <c r="L505" s="11"/>
      <c r="M505" s="11"/>
      <c r="N505" s="11"/>
      <c r="O505" s="11"/>
    </row>
    <row r="506" customFormat="false" ht="27" hidden="false" customHeight="false" outlineLevel="0" collapsed="false">
      <c r="A506" s="28" t="s">
        <v>19</v>
      </c>
      <c r="B506" s="28" t="s">
        <v>792</v>
      </c>
      <c r="C506" s="28" t="s">
        <v>773</v>
      </c>
      <c r="D506" s="28" t="s">
        <v>774</v>
      </c>
      <c r="E506" s="11"/>
      <c r="F506" s="28" t="s">
        <v>775</v>
      </c>
      <c r="G506" s="28" t="s">
        <v>776</v>
      </c>
      <c r="H506" s="11"/>
      <c r="I506" s="28" t="s">
        <v>777</v>
      </c>
      <c r="J506" s="28" t="s">
        <v>778</v>
      </c>
      <c r="K506" s="28" t="s">
        <v>779</v>
      </c>
      <c r="L506" s="28" t="s">
        <v>780</v>
      </c>
      <c r="M506" s="28" t="s">
        <v>782</v>
      </c>
      <c r="N506" s="28" t="s">
        <v>783</v>
      </c>
      <c r="O506" s="28" t="s">
        <v>784</v>
      </c>
    </row>
    <row r="507" customFormat="false" ht="12.8" hidden="false" customHeight="false" outlineLevel="0" collapsed="false">
      <c r="A507" s="29" t="s">
        <v>744</v>
      </c>
      <c r="B507" s="16" t="s">
        <v>131</v>
      </c>
      <c r="C507" s="18" t="n">
        <v>1</v>
      </c>
      <c r="D507" s="18" t="n">
        <v>0</v>
      </c>
      <c r="E507" s="11"/>
      <c r="F507" s="30" t="n">
        <f aca="true">IFERROR(MATCH(TRUE(),INDEX(ISBLANK(OFFSET(F507,1,1,1,200)),0,0),0)-1,200)</f>
        <v>1</v>
      </c>
      <c r="G507" s="12" t="s">
        <v>790</v>
      </c>
      <c r="H507" s="11"/>
      <c r="I507" s="30" t="n">
        <f aca="true">IFERROR(MATCH(TRUE(),INDEX(ISBLANK(OFFSET(I507,1,1,1,200)),0,0),0)-1,200)</f>
        <v>0</v>
      </c>
      <c r="J507" s="12"/>
      <c r="K507" s="31"/>
      <c r="L507" s="31"/>
      <c r="M507" s="31" t="n">
        <v>1</v>
      </c>
      <c r="N507" s="30" t="n">
        <f aca="true">IFERROR(MATCH(TRUE(),INDEX(ISBLANK(OFFSET(N507,0,1,1,200)),0,0),0)-1,200)</f>
        <v>1</v>
      </c>
      <c r="O507" s="33" t="n">
        <v>1</v>
      </c>
    </row>
    <row r="508" customFormat="false" ht="12.8" hidden="false" customHeight="false" outlineLevel="0" collapsed="false">
      <c r="C508" s="11"/>
      <c r="D508" s="11"/>
      <c r="E508" s="11"/>
      <c r="G508" s="12" t="s">
        <v>788</v>
      </c>
      <c r="H508" s="11"/>
      <c r="I508" s="11"/>
      <c r="J508" s="12"/>
      <c r="K508" s="11"/>
      <c r="L508" s="11"/>
      <c r="M508" s="11"/>
      <c r="N508" s="11"/>
      <c r="O508" s="11"/>
    </row>
    <row r="509" customFormat="false" ht="12.8" hidden="false" customHeight="false" outlineLevel="0" collapsed="false">
      <c r="C509" s="11"/>
      <c r="D509" s="11"/>
      <c r="E509" s="11"/>
      <c r="G509" s="18" t="n">
        <v>63</v>
      </c>
      <c r="H509" s="11"/>
      <c r="I509" s="11"/>
      <c r="J509" s="12"/>
      <c r="K509" s="11"/>
      <c r="L509" s="11"/>
      <c r="M509" s="11"/>
      <c r="N509" s="11"/>
      <c r="O509" s="11"/>
    </row>
    <row r="510" customFormat="false" ht="27" hidden="false" customHeight="false" outlineLevel="0" collapsed="false">
      <c r="A510" s="28" t="s">
        <v>19</v>
      </c>
      <c r="B510" s="28" t="s">
        <v>792</v>
      </c>
      <c r="C510" s="28" t="s">
        <v>773</v>
      </c>
      <c r="D510" s="28" t="s">
        <v>774</v>
      </c>
      <c r="E510" s="11"/>
      <c r="F510" s="28" t="s">
        <v>775</v>
      </c>
      <c r="G510" s="28" t="s">
        <v>776</v>
      </c>
      <c r="H510" s="11"/>
      <c r="I510" s="28" t="s">
        <v>777</v>
      </c>
      <c r="J510" s="28" t="s">
        <v>778</v>
      </c>
      <c r="K510" s="28" t="s">
        <v>779</v>
      </c>
      <c r="L510" s="28" t="s">
        <v>780</v>
      </c>
      <c r="M510" s="28" t="s">
        <v>782</v>
      </c>
      <c r="N510" s="28" t="s">
        <v>783</v>
      </c>
      <c r="O510" s="28" t="s">
        <v>784</v>
      </c>
    </row>
    <row r="511" customFormat="false" ht="12.8" hidden="false" customHeight="false" outlineLevel="0" collapsed="false">
      <c r="A511" s="29" t="s">
        <v>744</v>
      </c>
      <c r="B511" s="16" t="s">
        <v>132</v>
      </c>
      <c r="C511" s="18" t="n">
        <v>1</v>
      </c>
      <c r="D511" s="18" t="n">
        <v>0</v>
      </c>
      <c r="E511" s="11"/>
      <c r="F511" s="30" t="n">
        <f aca="true">IFERROR(MATCH(TRUE(),INDEX(ISBLANK(OFFSET(F511,1,1,1,200)),0,0),0)-1,200)</f>
        <v>1</v>
      </c>
      <c r="G511" s="12" t="s">
        <v>790</v>
      </c>
      <c r="H511" s="11"/>
      <c r="I511" s="30" t="n">
        <f aca="true">IFERROR(MATCH(TRUE(),INDEX(ISBLANK(OFFSET(I511,1,1,1,200)),0,0),0)-1,200)</f>
        <v>0</v>
      </c>
      <c r="J511" s="12"/>
      <c r="K511" s="31"/>
      <c r="L511" s="31"/>
      <c r="M511" s="31" t="n">
        <v>1</v>
      </c>
      <c r="N511" s="30" t="n">
        <f aca="true">IFERROR(MATCH(TRUE(),INDEX(ISBLANK(OFFSET(N511,0,1,1,200)),0,0),0)-1,200)</f>
        <v>1</v>
      </c>
      <c r="O511" s="33" t="n">
        <v>1</v>
      </c>
    </row>
    <row r="512" customFormat="false" ht="12.8" hidden="false" customHeight="false" outlineLevel="0" collapsed="false">
      <c r="C512" s="11"/>
      <c r="D512" s="11"/>
      <c r="E512" s="11"/>
      <c r="G512" s="12" t="s">
        <v>788</v>
      </c>
      <c r="H512" s="11"/>
      <c r="I512" s="11"/>
      <c r="J512" s="12"/>
      <c r="K512" s="11"/>
      <c r="L512" s="11"/>
      <c r="M512" s="11"/>
      <c r="N512" s="11"/>
      <c r="O512" s="11"/>
    </row>
    <row r="513" customFormat="false" ht="12.8" hidden="false" customHeight="false" outlineLevel="0" collapsed="false">
      <c r="C513" s="11"/>
      <c r="D513" s="11"/>
      <c r="E513" s="11"/>
      <c r="G513" s="18" t="n">
        <v>63</v>
      </c>
      <c r="H513" s="11"/>
      <c r="I513" s="11"/>
      <c r="J513" s="12"/>
      <c r="K513" s="11"/>
      <c r="L513" s="11"/>
      <c r="M513" s="11"/>
      <c r="N513" s="11"/>
      <c r="O513" s="11"/>
    </row>
    <row r="514" customFormat="false" ht="27" hidden="false" customHeight="false" outlineLevel="0" collapsed="false">
      <c r="A514" s="28" t="s">
        <v>19</v>
      </c>
      <c r="B514" s="28" t="s">
        <v>792</v>
      </c>
      <c r="C514" s="28" t="s">
        <v>773</v>
      </c>
      <c r="D514" s="28" t="s">
        <v>774</v>
      </c>
      <c r="E514" s="11"/>
      <c r="F514" s="28" t="s">
        <v>775</v>
      </c>
      <c r="G514" s="28" t="s">
        <v>776</v>
      </c>
      <c r="H514" s="11"/>
      <c r="I514" s="28" t="s">
        <v>777</v>
      </c>
      <c r="J514" s="28" t="s">
        <v>778</v>
      </c>
      <c r="K514" s="28" t="s">
        <v>779</v>
      </c>
      <c r="L514" s="28" t="s">
        <v>780</v>
      </c>
      <c r="M514" s="28" t="s">
        <v>782</v>
      </c>
      <c r="N514" s="28" t="s">
        <v>783</v>
      </c>
      <c r="O514" s="28" t="s">
        <v>784</v>
      </c>
    </row>
    <row r="515" customFormat="false" ht="12.8" hidden="false" customHeight="false" outlineLevel="0" collapsed="false">
      <c r="A515" s="29" t="s">
        <v>744</v>
      </c>
      <c r="B515" s="16" t="s">
        <v>133</v>
      </c>
      <c r="C515" s="18" t="n">
        <v>1</v>
      </c>
      <c r="D515" s="18" t="n">
        <v>0</v>
      </c>
      <c r="E515" s="11"/>
      <c r="F515" s="30" t="n">
        <f aca="true">IFERROR(MATCH(TRUE(),INDEX(ISBLANK(OFFSET(F515,1,1,1,200)),0,0),0)-1,200)</f>
        <v>1</v>
      </c>
      <c r="G515" s="12" t="s">
        <v>790</v>
      </c>
      <c r="H515" s="11"/>
      <c r="I515" s="30" t="n">
        <f aca="true">IFERROR(MATCH(TRUE(),INDEX(ISBLANK(OFFSET(I515,1,1,1,200)),0,0),0)-1,200)</f>
        <v>0</v>
      </c>
      <c r="J515" s="12"/>
      <c r="K515" s="31"/>
      <c r="L515" s="31"/>
      <c r="M515" s="31" t="n">
        <v>1</v>
      </c>
      <c r="N515" s="30" t="n">
        <f aca="true">IFERROR(MATCH(TRUE(),INDEX(ISBLANK(OFFSET(N515,0,1,1,200)),0,0),0)-1,200)</f>
        <v>1</v>
      </c>
      <c r="O515" s="33" t="n">
        <v>1</v>
      </c>
    </row>
    <row r="516" customFormat="false" ht="12.8" hidden="false" customHeight="false" outlineLevel="0" collapsed="false">
      <c r="C516" s="11"/>
      <c r="D516" s="11"/>
      <c r="E516" s="11"/>
      <c r="G516" s="12" t="s">
        <v>788</v>
      </c>
      <c r="H516" s="11"/>
      <c r="I516" s="11"/>
      <c r="J516" s="12"/>
      <c r="K516" s="11"/>
      <c r="L516" s="11"/>
      <c r="M516" s="11"/>
      <c r="N516" s="11"/>
      <c r="O516" s="11"/>
    </row>
    <row r="517" customFormat="false" ht="12.8" hidden="false" customHeight="false" outlineLevel="0" collapsed="false">
      <c r="C517" s="11"/>
      <c r="D517" s="11"/>
      <c r="E517" s="11"/>
      <c r="G517" s="18" t="n">
        <v>63</v>
      </c>
      <c r="H517" s="11"/>
      <c r="I517" s="11"/>
      <c r="J517" s="12"/>
      <c r="K517" s="11"/>
      <c r="L517" s="11"/>
      <c r="M517" s="11"/>
      <c r="N517" s="11"/>
      <c r="O517" s="11"/>
    </row>
    <row r="518" customFormat="false" ht="27" hidden="false" customHeight="false" outlineLevel="0" collapsed="false">
      <c r="A518" s="28" t="s">
        <v>19</v>
      </c>
      <c r="B518" s="28" t="s">
        <v>792</v>
      </c>
      <c r="C518" s="28" t="s">
        <v>773</v>
      </c>
      <c r="D518" s="28" t="s">
        <v>774</v>
      </c>
      <c r="E518" s="11"/>
      <c r="F518" s="28" t="s">
        <v>775</v>
      </c>
      <c r="G518" s="28" t="s">
        <v>776</v>
      </c>
      <c r="H518" s="11"/>
      <c r="I518" s="28" t="s">
        <v>777</v>
      </c>
      <c r="J518" s="28" t="s">
        <v>778</v>
      </c>
      <c r="K518" s="28" t="s">
        <v>779</v>
      </c>
      <c r="L518" s="28" t="s">
        <v>780</v>
      </c>
      <c r="M518" s="28" t="s">
        <v>782</v>
      </c>
      <c r="N518" s="28" t="s">
        <v>783</v>
      </c>
      <c r="O518" s="28" t="s">
        <v>784</v>
      </c>
    </row>
    <row r="519" customFormat="false" ht="12.8" hidden="false" customHeight="false" outlineLevel="0" collapsed="false">
      <c r="A519" s="29" t="s">
        <v>744</v>
      </c>
      <c r="B519" s="16" t="s">
        <v>142</v>
      </c>
      <c r="C519" s="18" t="n">
        <v>1</v>
      </c>
      <c r="D519" s="18" t="n">
        <v>0</v>
      </c>
      <c r="E519" s="11"/>
      <c r="F519" s="30" t="n">
        <f aca="true">IFERROR(MATCH(TRUE(),INDEX(ISBLANK(OFFSET(F519,1,1,1,200)),0,0),0)-1,200)</f>
        <v>1</v>
      </c>
      <c r="G519" s="12" t="s">
        <v>790</v>
      </c>
      <c r="H519" s="11"/>
      <c r="I519" s="30" t="n">
        <f aca="true">IFERROR(MATCH(TRUE(),INDEX(ISBLANK(OFFSET(I519,1,1,1,200)),0,0),0)-1,200)</f>
        <v>0</v>
      </c>
      <c r="J519" s="12"/>
      <c r="K519" s="31"/>
      <c r="L519" s="31"/>
      <c r="M519" s="31" t="n">
        <v>1</v>
      </c>
      <c r="N519" s="30" t="n">
        <f aca="true">IFERROR(MATCH(TRUE(),INDEX(ISBLANK(OFFSET(N519,0,1,1,200)),0,0),0)-1,200)</f>
        <v>1</v>
      </c>
      <c r="O519" s="33" t="n">
        <v>1</v>
      </c>
    </row>
    <row r="520" customFormat="false" ht="12.8" hidden="false" customHeight="false" outlineLevel="0" collapsed="false">
      <c r="C520" s="11"/>
      <c r="D520" s="11"/>
      <c r="E520" s="11"/>
      <c r="G520" s="12" t="s">
        <v>788</v>
      </c>
      <c r="H520" s="11"/>
      <c r="I520" s="11"/>
      <c r="J520" s="12"/>
      <c r="K520" s="11"/>
      <c r="L520" s="11"/>
      <c r="M520" s="11"/>
      <c r="N520" s="11"/>
      <c r="O520" s="11"/>
    </row>
    <row r="521" customFormat="false" ht="12.8" hidden="false" customHeight="false" outlineLevel="0" collapsed="false">
      <c r="C521" s="11"/>
      <c r="D521" s="11"/>
      <c r="E521" s="11"/>
      <c r="G521" s="18" t="n">
        <v>63</v>
      </c>
      <c r="H521" s="11"/>
      <c r="I521" s="11"/>
      <c r="J521" s="12"/>
      <c r="K521" s="11"/>
      <c r="L521" s="11"/>
      <c r="M521" s="11"/>
      <c r="N521" s="11"/>
      <c r="O521" s="11"/>
    </row>
    <row r="522" customFormat="false" ht="27" hidden="false" customHeight="false" outlineLevel="0" collapsed="false">
      <c r="A522" s="28" t="s">
        <v>19</v>
      </c>
      <c r="B522" s="28" t="s">
        <v>792</v>
      </c>
      <c r="C522" s="28" t="s">
        <v>773</v>
      </c>
      <c r="D522" s="28" t="s">
        <v>774</v>
      </c>
      <c r="E522" s="11"/>
      <c r="F522" s="28" t="s">
        <v>775</v>
      </c>
      <c r="G522" s="28" t="s">
        <v>776</v>
      </c>
      <c r="H522" s="11"/>
      <c r="I522" s="28" t="s">
        <v>777</v>
      </c>
      <c r="J522" s="28" t="s">
        <v>778</v>
      </c>
      <c r="K522" s="28" t="s">
        <v>779</v>
      </c>
      <c r="L522" s="28" t="s">
        <v>780</v>
      </c>
      <c r="M522" s="28" t="s">
        <v>782</v>
      </c>
      <c r="N522" s="28" t="s">
        <v>783</v>
      </c>
      <c r="O522" s="28" t="s">
        <v>784</v>
      </c>
    </row>
    <row r="523" customFormat="false" ht="12.8" hidden="false" customHeight="false" outlineLevel="0" collapsed="false">
      <c r="A523" s="29" t="s">
        <v>744</v>
      </c>
      <c r="B523" s="16" t="s">
        <v>143</v>
      </c>
      <c r="C523" s="18" t="n">
        <v>1</v>
      </c>
      <c r="D523" s="18" t="n">
        <v>0</v>
      </c>
      <c r="E523" s="11"/>
      <c r="F523" s="30" t="n">
        <f aca="true">IFERROR(MATCH(TRUE(),INDEX(ISBLANK(OFFSET(F523,1,1,1,200)),0,0),0)-1,200)</f>
        <v>1</v>
      </c>
      <c r="G523" s="12" t="s">
        <v>790</v>
      </c>
      <c r="H523" s="11"/>
      <c r="I523" s="30" t="n">
        <f aca="true">IFERROR(MATCH(TRUE(),INDEX(ISBLANK(OFFSET(I523,1,1,1,200)),0,0),0)-1,200)</f>
        <v>0</v>
      </c>
      <c r="J523" s="12"/>
      <c r="K523" s="31"/>
      <c r="L523" s="31"/>
      <c r="M523" s="31" t="n">
        <v>1</v>
      </c>
      <c r="N523" s="30" t="n">
        <f aca="true">IFERROR(MATCH(TRUE(),INDEX(ISBLANK(OFFSET(N523,0,1,1,200)),0,0),0)-1,200)</f>
        <v>1</v>
      </c>
      <c r="O523" s="33" t="n">
        <v>1</v>
      </c>
    </row>
    <row r="524" customFormat="false" ht="12.8" hidden="false" customHeight="false" outlineLevel="0" collapsed="false">
      <c r="C524" s="11"/>
      <c r="D524" s="11"/>
      <c r="E524" s="11"/>
      <c r="G524" s="12" t="s">
        <v>788</v>
      </c>
      <c r="H524" s="11"/>
      <c r="I524" s="11"/>
      <c r="J524" s="12"/>
      <c r="K524" s="11"/>
      <c r="L524" s="11"/>
      <c r="M524" s="11"/>
      <c r="N524" s="11"/>
      <c r="O524" s="11"/>
    </row>
    <row r="525" customFormat="false" ht="12.8" hidden="false" customHeight="false" outlineLevel="0" collapsed="false">
      <c r="C525" s="11"/>
      <c r="D525" s="11"/>
      <c r="E525" s="11"/>
      <c r="G525" s="18" t="n">
        <v>63</v>
      </c>
      <c r="H525" s="11"/>
      <c r="I525" s="11"/>
      <c r="J525" s="12"/>
      <c r="K525" s="11"/>
      <c r="L525" s="11"/>
      <c r="M525" s="11"/>
      <c r="N525" s="11"/>
      <c r="O525" s="11"/>
    </row>
    <row r="526" customFormat="false" ht="27" hidden="false" customHeight="false" outlineLevel="0" collapsed="false">
      <c r="A526" s="28" t="s">
        <v>19</v>
      </c>
      <c r="B526" s="28" t="s">
        <v>792</v>
      </c>
      <c r="C526" s="28" t="s">
        <v>773</v>
      </c>
      <c r="D526" s="28" t="s">
        <v>774</v>
      </c>
      <c r="E526" s="11"/>
      <c r="F526" s="28" t="s">
        <v>775</v>
      </c>
      <c r="G526" s="28" t="s">
        <v>776</v>
      </c>
      <c r="H526" s="11"/>
      <c r="I526" s="28" t="s">
        <v>777</v>
      </c>
      <c r="J526" s="28" t="s">
        <v>778</v>
      </c>
      <c r="K526" s="28" t="s">
        <v>779</v>
      </c>
      <c r="L526" s="28" t="s">
        <v>780</v>
      </c>
      <c r="M526" s="28" t="s">
        <v>782</v>
      </c>
      <c r="N526" s="28" t="s">
        <v>783</v>
      </c>
      <c r="O526" s="28" t="s">
        <v>784</v>
      </c>
    </row>
    <row r="527" customFormat="false" ht="12.8" hidden="false" customHeight="false" outlineLevel="0" collapsed="false">
      <c r="A527" s="29" t="s">
        <v>744</v>
      </c>
      <c r="B527" s="16" t="s">
        <v>144</v>
      </c>
      <c r="C527" s="18" t="n">
        <v>1</v>
      </c>
      <c r="D527" s="18" t="n">
        <v>0</v>
      </c>
      <c r="E527" s="11"/>
      <c r="F527" s="30" t="n">
        <f aca="true">IFERROR(MATCH(TRUE(),INDEX(ISBLANK(OFFSET(F527,1,1,1,200)),0,0),0)-1,200)</f>
        <v>1</v>
      </c>
      <c r="G527" s="12" t="s">
        <v>790</v>
      </c>
      <c r="H527" s="11"/>
      <c r="I527" s="30" t="n">
        <f aca="true">IFERROR(MATCH(TRUE(),INDEX(ISBLANK(OFFSET(I527,1,1,1,200)),0,0),0)-1,200)</f>
        <v>0</v>
      </c>
      <c r="J527" s="12"/>
      <c r="K527" s="31"/>
      <c r="L527" s="31"/>
      <c r="M527" s="31" t="n">
        <v>1</v>
      </c>
      <c r="N527" s="30" t="n">
        <f aca="true">IFERROR(MATCH(TRUE(),INDEX(ISBLANK(OFFSET(N527,0,1,1,200)),0,0),0)-1,200)</f>
        <v>1</v>
      </c>
      <c r="O527" s="33" t="n">
        <v>1</v>
      </c>
    </row>
    <row r="528" customFormat="false" ht="12.8" hidden="false" customHeight="false" outlineLevel="0" collapsed="false">
      <c r="C528" s="11"/>
      <c r="D528" s="11"/>
      <c r="E528" s="11"/>
      <c r="G528" s="12" t="s">
        <v>788</v>
      </c>
      <c r="H528" s="11"/>
      <c r="I528" s="11"/>
      <c r="J528" s="12"/>
      <c r="K528" s="11"/>
      <c r="L528" s="11"/>
      <c r="M528" s="11"/>
      <c r="N528" s="11"/>
      <c r="O528" s="11"/>
    </row>
    <row r="529" customFormat="false" ht="12.8" hidden="false" customHeight="false" outlineLevel="0" collapsed="false">
      <c r="C529" s="11"/>
      <c r="D529" s="11"/>
      <c r="E529" s="11"/>
      <c r="G529" s="18" t="n">
        <v>63</v>
      </c>
      <c r="H529" s="11"/>
      <c r="I529" s="11"/>
      <c r="J529" s="12"/>
      <c r="K529" s="11"/>
      <c r="L529" s="11"/>
      <c r="M529" s="11"/>
      <c r="N529" s="11"/>
      <c r="O529" s="11"/>
    </row>
    <row r="530" customFormat="false" ht="27" hidden="false" customHeight="false" outlineLevel="0" collapsed="false">
      <c r="A530" s="28" t="s">
        <v>19</v>
      </c>
      <c r="B530" s="28" t="s">
        <v>792</v>
      </c>
      <c r="C530" s="28" t="s">
        <v>773</v>
      </c>
      <c r="D530" s="28" t="s">
        <v>774</v>
      </c>
      <c r="E530" s="11"/>
      <c r="F530" s="28" t="s">
        <v>775</v>
      </c>
      <c r="G530" s="28" t="s">
        <v>776</v>
      </c>
      <c r="H530" s="11"/>
      <c r="I530" s="28" t="s">
        <v>777</v>
      </c>
      <c r="J530" s="28" t="s">
        <v>778</v>
      </c>
      <c r="K530" s="28" t="s">
        <v>779</v>
      </c>
      <c r="L530" s="28" t="s">
        <v>780</v>
      </c>
      <c r="M530" s="28" t="s">
        <v>782</v>
      </c>
      <c r="N530" s="28" t="s">
        <v>783</v>
      </c>
      <c r="O530" s="28" t="s">
        <v>784</v>
      </c>
    </row>
    <row r="531" customFormat="false" ht="12.8" hidden="false" customHeight="false" outlineLevel="0" collapsed="false">
      <c r="A531" s="29" t="s">
        <v>744</v>
      </c>
      <c r="B531" s="16" t="s">
        <v>145</v>
      </c>
      <c r="C531" s="18" t="n">
        <v>1</v>
      </c>
      <c r="D531" s="18" t="n">
        <v>0</v>
      </c>
      <c r="E531" s="11"/>
      <c r="F531" s="30" t="n">
        <f aca="true">IFERROR(MATCH(TRUE(),INDEX(ISBLANK(OFFSET(F531,1,1,1,200)),0,0),0)-1,200)</f>
        <v>1</v>
      </c>
      <c r="G531" s="12" t="s">
        <v>790</v>
      </c>
      <c r="H531" s="11"/>
      <c r="I531" s="30" t="n">
        <f aca="true">IFERROR(MATCH(TRUE(),INDEX(ISBLANK(OFFSET(I531,1,1,1,200)),0,0),0)-1,200)</f>
        <v>0</v>
      </c>
      <c r="J531" s="12"/>
      <c r="K531" s="31"/>
      <c r="L531" s="31"/>
      <c r="M531" s="31" t="n">
        <v>1</v>
      </c>
      <c r="N531" s="30" t="n">
        <f aca="true">IFERROR(MATCH(TRUE(),INDEX(ISBLANK(OFFSET(N531,0,1,1,200)),0,0),0)-1,200)</f>
        <v>1</v>
      </c>
      <c r="O531" s="33" t="n">
        <v>1</v>
      </c>
    </row>
    <row r="532" customFormat="false" ht="12.8" hidden="false" customHeight="false" outlineLevel="0" collapsed="false">
      <c r="C532" s="11"/>
      <c r="D532" s="11"/>
      <c r="E532" s="11"/>
      <c r="G532" s="12" t="s">
        <v>788</v>
      </c>
      <c r="H532" s="11"/>
      <c r="I532" s="11"/>
      <c r="J532" s="12"/>
      <c r="K532" s="11"/>
      <c r="L532" s="11"/>
      <c r="M532" s="11"/>
      <c r="N532" s="11"/>
      <c r="O532" s="11"/>
    </row>
    <row r="533" customFormat="false" ht="12.8" hidden="false" customHeight="false" outlineLevel="0" collapsed="false">
      <c r="C533" s="11"/>
      <c r="D533" s="11"/>
      <c r="E533" s="11"/>
      <c r="G533" s="18" t="n">
        <v>63</v>
      </c>
      <c r="H533" s="11"/>
      <c r="I533" s="11"/>
      <c r="J533" s="12"/>
      <c r="K533" s="11"/>
      <c r="L533" s="11"/>
      <c r="M533" s="11"/>
      <c r="N533" s="11"/>
      <c r="O533" s="11"/>
    </row>
    <row r="534" customFormat="false" ht="27" hidden="false" customHeight="false" outlineLevel="0" collapsed="false">
      <c r="A534" s="28" t="s">
        <v>19</v>
      </c>
      <c r="B534" s="28" t="s">
        <v>792</v>
      </c>
      <c r="C534" s="28" t="s">
        <v>773</v>
      </c>
      <c r="D534" s="28" t="s">
        <v>774</v>
      </c>
      <c r="E534" s="11"/>
      <c r="F534" s="28" t="s">
        <v>775</v>
      </c>
      <c r="G534" s="28" t="s">
        <v>776</v>
      </c>
      <c r="H534" s="11"/>
      <c r="I534" s="28" t="s">
        <v>777</v>
      </c>
      <c r="J534" s="28" t="s">
        <v>778</v>
      </c>
      <c r="K534" s="28" t="s">
        <v>779</v>
      </c>
      <c r="L534" s="28" t="s">
        <v>780</v>
      </c>
      <c r="M534" s="28" t="s">
        <v>782</v>
      </c>
      <c r="N534" s="28" t="s">
        <v>783</v>
      </c>
      <c r="O534" s="28" t="s">
        <v>784</v>
      </c>
    </row>
    <row r="535" customFormat="false" ht="12.8" hidden="false" customHeight="false" outlineLevel="0" collapsed="false">
      <c r="A535" s="29" t="s">
        <v>744</v>
      </c>
      <c r="B535" s="16" t="s">
        <v>154</v>
      </c>
      <c r="C535" s="18" t="n">
        <v>1</v>
      </c>
      <c r="D535" s="18" t="n">
        <v>0</v>
      </c>
      <c r="E535" s="11"/>
      <c r="F535" s="30" t="n">
        <f aca="true">IFERROR(MATCH(TRUE(),INDEX(ISBLANK(OFFSET(F535,1,1,1,200)),0,0),0)-1,200)</f>
        <v>1</v>
      </c>
      <c r="G535" s="12" t="s">
        <v>790</v>
      </c>
      <c r="H535" s="11"/>
      <c r="I535" s="30" t="n">
        <f aca="true">IFERROR(MATCH(TRUE(),INDEX(ISBLANK(OFFSET(I535,1,1,1,200)),0,0),0)-1,200)</f>
        <v>0</v>
      </c>
      <c r="J535" s="12"/>
      <c r="K535" s="31"/>
      <c r="L535" s="31"/>
      <c r="M535" s="31" t="n">
        <v>1</v>
      </c>
      <c r="N535" s="30" t="n">
        <f aca="true">IFERROR(MATCH(TRUE(),INDEX(ISBLANK(OFFSET(N535,0,1,1,200)),0,0),0)-1,200)</f>
        <v>1</v>
      </c>
      <c r="O535" s="33" t="n">
        <v>1</v>
      </c>
    </row>
    <row r="536" customFormat="false" ht="12.8" hidden="false" customHeight="false" outlineLevel="0" collapsed="false">
      <c r="C536" s="11"/>
      <c r="D536" s="11"/>
      <c r="E536" s="11"/>
      <c r="G536" s="12" t="s">
        <v>788</v>
      </c>
      <c r="H536" s="11"/>
      <c r="I536" s="11"/>
      <c r="J536" s="12"/>
      <c r="K536" s="11"/>
      <c r="L536" s="11"/>
      <c r="M536" s="11"/>
      <c r="N536" s="11"/>
      <c r="O536" s="11"/>
    </row>
    <row r="537" customFormat="false" ht="12.8" hidden="false" customHeight="false" outlineLevel="0" collapsed="false">
      <c r="C537" s="11"/>
      <c r="D537" s="11"/>
      <c r="E537" s="11"/>
      <c r="G537" s="18" t="n">
        <v>63</v>
      </c>
      <c r="H537" s="11"/>
      <c r="I537" s="11"/>
      <c r="J537" s="12"/>
      <c r="K537" s="11"/>
      <c r="L537" s="11"/>
      <c r="M537" s="11"/>
      <c r="N537" s="11"/>
      <c r="O537" s="11"/>
    </row>
    <row r="538" customFormat="false" ht="27" hidden="false" customHeight="false" outlineLevel="0" collapsed="false">
      <c r="A538" s="28" t="s">
        <v>19</v>
      </c>
      <c r="B538" s="28" t="s">
        <v>792</v>
      </c>
      <c r="C538" s="28" t="s">
        <v>773</v>
      </c>
      <c r="D538" s="28" t="s">
        <v>774</v>
      </c>
      <c r="E538" s="11"/>
      <c r="F538" s="28" t="s">
        <v>775</v>
      </c>
      <c r="G538" s="28" t="s">
        <v>776</v>
      </c>
      <c r="H538" s="11"/>
      <c r="I538" s="28" t="s">
        <v>777</v>
      </c>
      <c r="J538" s="28" t="s">
        <v>778</v>
      </c>
      <c r="K538" s="28" t="s">
        <v>779</v>
      </c>
      <c r="L538" s="28" t="s">
        <v>780</v>
      </c>
      <c r="M538" s="28" t="s">
        <v>782</v>
      </c>
      <c r="N538" s="28" t="s">
        <v>783</v>
      </c>
      <c r="O538" s="28" t="s">
        <v>784</v>
      </c>
    </row>
    <row r="539" customFormat="false" ht="12.8" hidden="false" customHeight="false" outlineLevel="0" collapsed="false">
      <c r="A539" s="29" t="s">
        <v>744</v>
      </c>
      <c r="B539" s="16" t="s">
        <v>155</v>
      </c>
      <c r="C539" s="18" t="n">
        <v>1</v>
      </c>
      <c r="D539" s="18" t="n">
        <v>0</v>
      </c>
      <c r="E539" s="11"/>
      <c r="F539" s="30" t="n">
        <f aca="true">IFERROR(MATCH(TRUE(),INDEX(ISBLANK(OFFSET(F539,1,1,1,200)),0,0),0)-1,200)</f>
        <v>1</v>
      </c>
      <c r="G539" s="12" t="s">
        <v>790</v>
      </c>
      <c r="H539" s="11"/>
      <c r="I539" s="30" t="n">
        <f aca="true">IFERROR(MATCH(TRUE(),INDEX(ISBLANK(OFFSET(I539,1,1,1,200)),0,0),0)-1,200)</f>
        <v>0</v>
      </c>
      <c r="J539" s="12"/>
      <c r="K539" s="31"/>
      <c r="L539" s="31"/>
      <c r="M539" s="31" t="n">
        <v>1</v>
      </c>
      <c r="N539" s="30" t="n">
        <f aca="true">IFERROR(MATCH(TRUE(),INDEX(ISBLANK(OFFSET(N539,0,1,1,200)),0,0),0)-1,200)</f>
        <v>1</v>
      </c>
      <c r="O539" s="33" t="n">
        <v>1</v>
      </c>
    </row>
    <row r="540" customFormat="false" ht="12.8" hidden="false" customHeight="false" outlineLevel="0" collapsed="false">
      <c r="C540" s="11"/>
      <c r="D540" s="11"/>
      <c r="E540" s="11"/>
      <c r="G540" s="12" t="s">
        <v>788</v>
      </c>
      <c r="H540" s="11"/>
      <c r="I540" s="11"/>
      <c r="J540" s="12"/>
      <c r="K540" s="11"/>
      <c r="L540" s="11"/>
      <c r="M540" s="11"/>
      <c r="N540" s="11"/>
      <c r="O540" s="11"/>
    </row>
    <row r="541" customFormat="false" ht="12.8" hidden="false" customHeight="false" outlineLevel="0" collapsed="false">
      <c r="C541" s="11"/>
      <c r="D541" s="11"/>
      <c r="E541" s="11"/>
      <c r="G541" s="18" t="n">
        <v>63</v>
      </c>
      <c r="H541" s="11"/>
      <c r="I541" s="11"/>
      <c r="J541" s="12"/>
      <c r="K541" s="11"/>
      <c r="L541" s="11"/>
      <c r="M541" s="11"/>
      <c r="N541" s="11"/>
      <c r="O541" s="11"/>
    </row>
    <row r="542" customFormat="false" ht="27" hidden="false" customHeight="false" outlineLevel="0" collapsed="false">
      <c r="A542" s="28" t="s">
        <v>19</v>
      </c>
      <c r="B542" s="28" t="s">
        <v>792</v>
      </c>
      <c r="C542" s="28" t="s">
        <v>773</v>
      </c>
      <c r="D542" s="28" t="s">
        <v>774</v>
      </c>
      <c r="E542" s="11"/>
      <c r="F542" s="28" t="s">
        <v>775</v>
      </c>
      <c r="G542" s="28" t="s">
        <v>776</v>
      </c>
      <c r="H542" s="11"/>
      <c r="I542" s="28" t="s">
        <v>777</v>
      </c>
      <c r="J542" s="28" t="s">
        <v>778</v>
      </c>
      <c r="K542" s="28" t="s">
        <v>779</v>
      </c>
      <c r="L542" s="28" t="s">
        <v>780</v>
      </c>
      <c r="M542" s="28" t="s">
        <v>782</v>
      </c>
      <c r="N542" s="28" t="s">
        <v>783</v>
      </c>
      <c r="O542" s="28" t="s">
        <v>784</v>
      </c>
    </row>
    <row r="543" customFormat="false" ht="12.8" hidden="false" customHeight="false" outlineLevel="0" collapsed="false">
      <c r="A543" s="29" t="s">
        <v>744</v>
      </c>
      <c r="B543" s="16" t="s">
        <v>156</v>
      </c>
      <c r="C543" s="18" t="n">
        <v>1</v>
      </c>
      <c r="D543" s="18" t="n">
        <v>0</v>
      </c>
      <c r="E543" s="11"/>
      <c r="F543" s="30" t="n">
        <f aca="true">IFERROR(MATCH(TRUE(),INDEX(ISBLANK(OFFSET(F543,1,1,1,200)),0,0),0)-1,200)</f>
        <v>1</v>
      </c>
      <c r="G543" s="12" t="s">
        <v>790</v>
      </c>
      <c r="H543" s="11"/>
      <c r="I543" s="30" t="n">
        <f aca="true">IFERROR(MATCH(TRUE(),INDEX(ISBLANK(OFFSET(I543,1,1,1,200)),0,0),0)-1,200)</f>
        <v>0</v>
      </c>
      <c r="J543" s="12"/>
      <c r="K543" s="31"/>
      <c r="L543" s="31"/>
      <c r="M543" s="31" t="n">
        <v>1</v>
      </c>
      <c r="N543" s="30" t="n">
        <f aca="true">IFERROR(MATCH(TRUE(),INDEX(ISBLANK(OFFSET(N543,0,1,1,200)),0,0),0)-1,200)</f>
        <v>1</v>
      </c>
      <c r="O543" s="33" t="n">
        <v>1</v>
      </c>
    </row>
    <row r="544" customFormat="false" ht="12.8" hidden="false" customHeight="false" outlineLevel="0" collapsed="false">
      <c r="C544" s="11"/>
      <c r="D544" s="11"/>
      <c r="E544" s="11"/>
      <c r="G544" s="12" t="s">
        <v>788</v>
      </c>
      <c r="H544" s="11"/>
      <c r="I544" s="11"/>
      <c r="J544" s="12"/>
      <c r="K544" s="11"/>
      <c r="L544" s="11"/>
      <c r="M544" s="11"/>
      <c r="N544" s="11"/>
      <c r="O544" s="11"/>
    </row>
    <row r="545" customFormat="false" ht="12.8" hidden="false" customHeight="false" outlineLevel="0" collapsed="false">
      <c r="C545" s="11"/>
      <c r="D545" s="11"/>
      <c r="E545" s="11"/>
      <c r="G545" s="18" t="n">
        <v>63</v>
      </c>
      <c r="H545" s="11"/>
      <c r="I545" s="11"/>
      <c r="J545" s="12"/>
      <c r="K545" s="11"/>
      <c r="L545" s="11"/>
      <c r="M545" s="11"/>
      <c r="N545" s="11"/>
      <c r="O545" s="11"/>
    </row>
    <row r="546" customFormat="false" ht="27" hidden="false" customHeight="false" outlineLevel="0" collapsed="false">
      <c r="A546" s="28" t="s">
        <v>19</v>
      </c>
      <c r="B546" s="28" t="s">
        <v>792</v>
      </c>
      <c r="C546" s="28" t="s">
        <v>773</v>
      </c>
      <c r="D546" s="28" t="s">
        <v>774</v>
      </c>
      <c r="E546" s="11"/>
      <c r="F546" s="28" t="s">
        <v>775</v>
      </c>
      <c r="G546" s="28" t="s">
        <v>776</v>
      </c>
      <c r="H546" s="11"/>
      <c r="I546" s="28" t="s">
        <v>777</v>
      </c>
      <c r="J546" s="28" t="s">
        <v>778</v>
      </c>
      <c r="K546" s="28" t="s">
        <v>779</v>
      </c>
      <c r="L546" s="28" t="s">
        <v>780</v>
      </c>
      <c r="M546" s="28" t="s">
        <v>782</v>
      </c>
      <c r="N546" s="28" t="s">
        <v>783</v>
      </c>
      <c r="O546" s="28" t="s">
        <v>784</v>
      </c>
    </row>
    <row r="547" customFormat="false" ht="12.8" hidden="false" customHeight="false" outlineLevel="0" collapsed="false">
      <c r="A547" s="29" t="s">
        <v>744</v>
      </c>
      <c r="B547" s="16" t="s">
        <v>157</v>
      </c>
      <c r="C547" s="18" t="n">
        <v>1</v>
      </c>
      <c r="D547" s="18" t="n">
        <v>0</v>
      </c>
      <c r="E547" s="11"/>
      <c r="F547" s="30" t="n">
        <f aca="true">IFERROR(MATCH(TRUE(),INDEX(ISBLANK(OFFSET(F547,1,1,1,200)),0,0),0)-1,200)</f>
        <v>1</v>
      </c>
      <c r="G547" s="12" t="s">
        <v>790</v>
      </c>
      <c r="H547" s="11"/>
      <c r="I547" s="30" t="n">
        <f aca="true">IFERROR(MATCH(TRUE(),INDEX(ISBLANK(OFFSET(I547,1,1,1,200)),0,0),0)-1,200)</f>
        <v>0</v>
      </c>
      <c r="J547" s="12"/>
      <c r="K547" s="31"/>
      <c r="L547" s="31"/>
      <c r="M547" s="31" t="n">
        <v>1</v>
      </c>
      <c r="N547" s="30" t="n">
        <f aca="true">IFERROR(MATCH(TRUE(),INDEX(ISBLANK(OFFSET(N547,0,1,1,200)),0,0),0)-1,200)</f>
        <v>1</v>
      </c>
      <c r="O547" s="33" t="n">
        <v>1</v>
      </c>
    </row>
    <row r="548" customFormat="false" ht="12.8" hidden="false" customHeight="false" outlineLevel="0" collapsed="false">
      <c r="C548" s="11"/>
      <c r="D548" s="11"/>
      <c r="E548" s="11"/>
      <c r="G548" s="12" t="s">
        <v>788</v>
      </c>
      <c r="H548" s="11"/>
      <c r="I548" s="11"/>
      <c r="J548" s="12"/>
      <c r="K548" s="11"/>
      <c r="L548" s="11"/>
      <c r="M548" s="11"/>
      <c r="N548" s="11"/>
      <c r="O548" s="11"/>
    </row>
    <row r="549" customFormat="false" ht="12.8" hidden="false" customHeight="false" outlineLevel="0" collapsed="false">
      <c r="C549" s="11"/>
      <c r="D549" s="11"/>
      <c r="E549" s="11"/>
      <c r="G549" s="18" t="n">
        <v>63</v>
      </c>
      <c r="H549" s="11"/>
      <c r="I549" s="11"/>
      <c r="J549" s="12"/>
      <c r="K549" s="11"/>
      <c r="L549" s="11"/>
      <c r="M549" s="11"/>
      <c r="N549" s="11"/>
      <c r="O549" s="11"/>
    </row>
    <row r="550" customFormat="false" ht="27" hidden="false" customHeight="false" outlineLevel="0" collapsed="false">
      <c r="A550" s="28" t="s">
        <v>19</v>
      </c>
      <c r="B550" s="28" t="s">
        <v>792</v>
      </c>
      <c r="C550" s="28" t="s">
        <v>773</v>
      </c>
      <c r="D550" s="28" t="s">
        <v>774</v>
      </c>
      <c r="E550" s="11"/>
      <c r="F550" s="28" t="s">
        <v>775</v>
      </c>
      <c r="G550" s="28" t="s">
        <v>776</v>
      </c>
      <c r="H550" s="11"/>
      <c r="I550" s="28" t="s">
        <v>777</v>
      </c>
      <c r="J550" s="28" t="s">
        <v>778</v>
      </c>
      <c r="K550" s="28" t="s">
        <v>779</v>
      </c>
      <c r="L550" s="28" t="s">
        <v>780</v>
      </c>
      <c r="M550" s="28" t="s">
        <v>782</v>
      </c>
      <c r="N550" s="28" t="s">
        <v>783</v>
      </c>
      <c r="O550" s="28" t="s">
        <v>784</v>
      </c>
    </row>
    <row r="551" customFormat="false" ht="12.8" hidden="false" customHeight="false" outlineLevel="0" collapsed="false">
      <c r="A551" s="29" t="s">
        <v>744</v>
      </c>
      <c r="B551" s="16" t="s">
        <v>166</v>
      </c>
      <c r="C551" s="18" t="n">
        <v>1</v>
      </c>
      <c r="D551" s="18" t="n">
        <v>0</v>
      </c>
      <c r="E551" s="11"/>
      <c r="F551" s="30" t="n">
        <f aca="true">IFERROR(MATCH(TRUE(),INDEX(ISBLANK(OFFSET(F551,1,1,1,200)),0,0),0)-1,200)</f>
        <v>1</v>
      </c>
      <c r="G551" s="12" t="s">
        <v>790</v>
      </c>
      <c r="H551" s="11"/>
      <c r="I551" s="30" t="n">
        <f aca="true">IFERROR(MATCH(TRUE(),INDEX(ISBLANK(OFFSET(I551,1,1,1,200)),0,0),0)-1,200)</f>
        <v>0</v>
      </c>
      <c r="J551" s="12"/>
      <c r="K551" s="31"/>
      <c r="L551" s="31"/>
      <c r="M551" s="31" t="n">
        <v>1</v>
      </c>
      <c r="N551" s="30" t="n">
        <f aca="true">IFERROR(MATCH(TRUE(),INDEX(ISBLANK(OFFSET(N551,0,1,1,200)),0,0),0)-1,200)</f>
        <v>1</v>
      </c>
      <c r="O551" s="33" t="n">
        <v>1</v>
      </c>
    </row>
    <row r="552" customFormat="false" ht="12.8" hidden="false" customHeight="false" outlineLevel="0" collapsed="false">
      <c r="C552" s="11"/>
      <c r="D552" s="11"/>
      <c r="E552" s="11"/>
      <c r="G552" s="12" t="s">
        <v>788</v>
      </c>
      <c r="H552" s="11"/>
      <c r="I552" s="11"/>
      <c r="J552" s="12"/>
      <c r="K552" s="11"/>
      <c r="L552" s="11"/>
      <c r="M552" s="11"/>
      <c r="N552" s="11"/>
      <c r="O552" s="11"/>
    </row>
    <row r="553" customFormat="false" ht="12.8" hidden="false" customHeight="false" outlineLevel="0" collapsed="false">
      <c r="C553" s="11"/>
      <c r="D553" s="11"/>
      <c r="E553" s="11"/>
      <c r="G553" s="18" t="n">
        <v>63</v>
      </c>
      <c r="H553" s="11"/>
      <c r="I553" s="11"/>
      <c r="J553" s="12"/>
      <c r="K553" s="11"/>
      <c r="L553" s="11"/>
      <c r="M553" s="11"/>
      <c r="N553" s="11"/>
      <c r="O553" s="11"/>
    </row>
    <row r="554" customFormat="false" ht="27" hidden="false" customHeight="false" outlineLevel="0" collapsed="false">
      <c r="A554" s="28" t="s">
        <v>19</v>
      </c>
      <c r="B554" s="28" t="s">
        <v>792</v>
      </c>
      <c r="C554" s="28" t="s">
        <v>773</v>
      </c>
      <c r="D554" s="28" t="s">
        <v>774</v>
      </c>
      <c r="E554" s="11"/>
      <c r="F554" s="28" t="s">
        <v>775</v>
      </c>
      <c r="G554" s="28" t="s">
        <v>776</v>
      </c>
      <c r="H554" s="11"/>
      <c r="I554" s="28" t="s">
        <v>777</v>
      </c>
      <c r="J554" s="28" t="s">
        <v>778</v>
      </c>
      <c r="K554" s="28" t="s">
        <v>779</v>
      </c>
      <c r="L554" s="28" t="s">
        <v>780</v>
      </c>
      <c r="M554" s="28" t="s">
        <v>782</v>
      </c>
      <c r="N554" s="28" t="s">
        <v>783</v>
      </c>
      <c r="O554" s="28" t="s">
        <v>784</v>
      </c>
    </row>
    <row r="555" customFormat="false" ht="12.8" hidden="false" customHeight="false" outlineLevel="0" collapsed="false">
      <c r="A555" s="29" t="s">
        <v>744</v>
      </c>
      <c r="B555" s="16" t="s">
        <v>167</v>
      </c>
      <c r="C555" s="18" t="n">
        <v>1</v>
      </c>
      <c r="D555" s="18" t="n">
        <v>0</v>
      </c>
      <c r="E555" s="11"/>
      <c r="F555" s="30" t="n">
        <f aca="true">IFERROR(MATCH(TRUE(),INDEX(ISBLANK(OFFSET(F555,1,1,1,200)),0,0),0)-1,200)</f>
        <v>1</v>
      </c>
      <c r="G555" s="12" t="s">
        <v>790</v>
      </c>
      <c r="H555" s="11"/>
      <c r="I555" s="30" t="n">
        <f aca="true">IFERROR(MATCH(TRUE(),INDEX(ISBLANK(OFFSET(I555,1,1,1,200)),0,0),0)-1,200)</f>
        <v>0</v>
      </c>
      <c r="J555" s="12"/>
      <c r="K555" s="31"/>
      <c r="L555" s="31"/>
      <c r="M555" s="31" t="n">
        <v>1</v>
      </c>
      <c r="N555" s="30" t="n">
        <f aca="true">IFERROR(MATCH(TRUE(),INDEX(ISBLANK(OFFSET(N555,0,1,1,200)),0,0),0)-1,200)</f>
        <v>1</v>
      </c>
      <c r="O555" s="33" t="n">
        <v>1</v>
      </c>
    </row>
    <row r="556" customFormat="false" ht="12.8" hidden="false" customHeight="false" outlineLevel="0" collapsed="false">
      <c r="C556" s="11"/>
      <c r="D556" s="11"/>
      <c r="E556" s="11"/>
      <c r="G556" s="12" t="s">
        <v>788</v>
      </c>
      <c r="H556" s="11"/>
      <c r="I556" s="11"/>
      <c r="J556" s="12"/>
      <c r="K556" s="11"/>
      <c r="L556" s="11"/>
      <c r="M556" s="11"/>
      <c r="N556" s="11"/>
      <c r="O556" s="11"/>
    </row>
    <row r="557" customFormat="false" ht="12.8" hidden="false" customHeight="false" outlineLevel="0" collapsed="false">
      <c r="C557" s="11"/>
      <c r="D557" s="11"/>
      <c r="E557" s="11"/>
      <c r="G557" s="18" t="n">
        <v>63</v>
      </c>
      <c r="H557" s="11"/>
      <c r="I557" s="11"/>
      <c r="J557" s="12"/>
      <c r="K557" s="11"/>
      <c r="L557" s="11"/>
      <c r="M557" s="11"/>
      <c r="N557" s="11"/>
      <c r="O557" s="11"/>
    </row>
    <row r="558" customFormat="false" ht="27" hidden="false" customHeight="false" outlineLevel="0" collapsed="false">
      <c r="A558" s="28" t="s">
        <v>19</v>
      </c>
      <c r="B558" s="28" t="s">
        <v>792</v>
      </c>
      <c r="C558" s="28" t="s">
        <v>773</v>
      </c>
      <c r="D558" s="28" t="s">
        <v>774</v>
      </c>
      <c r="E558" s="11"/>
      <c r="F558" s="28" t="s">
        <v>775</v>
      </c>
      <c r="G558" s="28" t="s">
        <v>776</v>
      </c>
      <c r="H558" s="11"/>
      <c r="I558" s="28" t="s">
        <v>777</v>
      </c>
      <c r="J558" s="28" t="s">
        <v>778</v>
      </c>
      <c r="K558" s="28" t="s">
        <v>779</v>
      </c>
      <c r="L558" s="28" t="s">
        <v>780</v>
      </c>
      <c r="M558" s="28" t="s">
        <v>782</v>
      </c>
      <c r="N558" s="28" t="s">
        <v>783</v>
      </c>
      <c r="O558" s="28" t="s">
        <v>784</v>
      </c>
    </row>
    <row r="559" customFormat="false" ht="12.8" hidden="false" customHeight="false" outlineLevel="0" collapsed="false">
      <c r="A559" s="29" t="s">
        <v>744</v>
      </c>
      <c r="B559" s="16" t="s">
        <v>168</v>
      </c>
      <c r="C559" s="18" t="n">
        <v>1</v>
      </c>
      <c r="D559" s="18" t="n">
        <v>0</v>
      </c>
      <c r="E559" s="11"/>
      <c r="F559" s="30" t="n">
        <f aca="true">IFERROR(MATCH(TRUE(),INDEX(ISBLANK(OFFSET(F559,1,1,1,200)),0,0),0)-1,200)</f>
        <v>1</v>
      </c>
      <c r="G559" s="12" t="s">
        <v>790</v>
      </c>
      <c r="H559" s="11"/>
      <c r="I559" s="30" t="n">
        <f aca="true">IFERROR(MATCH(TRUE(),INDEX(ISBLANK(OFFSET(I559,1,1,1,200)),0,0),0)-1,200)</f>
        <v>0</v>
      </c>
      <c r="J559" s="12"/>
      <c r="K559" s="31"/>
      <c r="L559" s="31"/>
      <c r="M559" s="31" t="n">
        <v>1</v>
      </c>
      <c r="N559" s="30" t="n">
        <f aca="true">IFERROR(MATCH(TRUE(),INDEX(ISBLANK(OFFSET(N559,0,1,1,200)),0,0),0)-1,200)</f>
        <v>1</v>
      </c>
      <c r="O559" s="33" t="n">
        <v>1</v>
      </c>
    </row>
    <row r="560" customFormat="false" ht="12.8" hidden="false" customHeight="false" outlineLevel="0" collapsed="false">
      <c r="C560" s="11"/>
      <c r="D560" s="11"/>
      <c r="E560" s="11"/>
      <c r="G560" s="12" t="s">
        <v>788</v>
      </c>
      <c r="H560" s="11"/>
      <c r="I560" s="11"/>
      <c r="J560" s="12"/>
      <c r="K560" s="11"/>
      <c r="L560" s="11"/>
      <c r="M560" s="11"/>
      <c r="N560" s="11"/>
      <c r="O560" s="11"/>
    </row>
    <row r="561" customFormat="false" ht="12.8" hidden="false" customHeight="false" outlineLevel="0" collapsed="false">
      <c r="C561" s="11"/>
      <c r="D561" s="11"/>
      <c r="E561" s="11"/>
      <c r="G561" s="18" t="n">
        <v>63</v>
      </c>
      <c r="H561" s="11"/>
      <c r="I561" s="11"/>
      <c r="J561" s="12"/>
      <c r="K561" s="11"/>
      <c r="L561" s="11"/>
      <c r="M561" s="11"/>
      <c r="N561" s="11"/>
      <c r="O561" s="11"/>
    </row>
    <row r="562" customFormat="false" ht="27" hidden="false" customHeight="false" outlineLevel="0" collapsed="false">
      <c r="A562" s="28" t="s">
        <v>19</v>
      </c>
      <c r="B562" s="28" t="s">
        <v>792</v>
      </c>
      <c r="C562" s="28" t="s">
        <v>773</v>
      </c>
      <c r="D562" s="28" t="s">
        <v>774</v>
      </c>
      <c r="E562" s="11"/>
      <c r="F562" s="28" t="s">
        <v>775</v>
      </c>
      <c r="G562" s="28" t="s">
        <v>776</v>
      </c>
      <c r="H562" s="11"/>
      <c r="I562" s="28" t="s">
        <v>777</v>
      </c>
      <c r="J562" s="28" t="s">
        <v>778</v>
      </c>
      <c r="K562" s="28" t="s">
        <v>779</v>
      </c>
      <c r="L562" s="28" t="s">
        <v>780</v>
      </c>
      <c r="M562" s="28" t="s">
        <v>782</v>
      </c>
      <c r="N562" s="28" t="s">
        <v>783</v>
      </c>
      <c r="O562" s="28" t="s">
        <v>784</v>
      </c>
    </row>
    <row r="563" customFormat="false" ht="12.8" hidden="false" customHeight="false" outlineLevel="0" collapsed="false">
      <c r="A563" s="29" t="s">
        <v>744</v>
      </c>
      <c r="B563" s="16" t="s">
        <v>169</v>
      </c>
      <c r="C563" s="18" t="n">
        <v>1</v>
      </c>
      <c r="D563" s="18" t="n">
        <v>0</v>
      </c>
      <c r="E563" s="11"/>
      <c r="F563" s="30" t="n">
        <f aca="true">IFERROR(MATCH(TRUE(),INDEX(ISBLANK(OFFSET(F563,1,1,1,200)),0,0),0)-1,200)</f>
        <v>1</v>
      </c>
      <c r="G563" s="12" t="s">
        <v>790</v>
      </c>
      <c r="H563" s="11"/>
      <c r="I563" s="30" t="n">
        <f aca="true">IFERROR(MATCH(TRUE(),INDEX(ISBLANK(OFFSET(I563,1,1,1,200)),0,0),0)-1,200)</f>
        <v>0</v>
      </c>
      <c r="J563" s="12"/>
      <c r="K563" s="31"/>
      <c r="L563" s="31"/>
      <c r="M563" s="31" t="n">
        <v>1</v>
      </c>
      <c r="N563" s="30" t="n">
        <f aca="true">IFERROR(MATCH(TRUE(),INDEX(ISBLANK(OFFSET(N563,0,1,1,200)),0,0),0)-1,200)</f>
        <v>1</v>
      </c>
      <c r="O563" s="33" t="n">
        <v>1</v>
      </c>
    </row>
    <row r="564" customFormat="false" ht="12.8" hidden="false" customHeight="false" outlineLevel="0" collapsed="false">
      <c r="C564" s="11"/>
      <c r="D564" s="11"/>
      <c r="E564" s="11"/>
      <c r="G564" s="12" t="s">
        <v>788</v>
      </c>
      <c r="H564" s="11"/>
      <c r="I564" s="11"/>
      <c r="J564" s="12"/>
      <c r="K564" s="11"/>
      <c r="L564" s="11"/>
      <c r="M564" s="11"/>
      <c r="N564" s="11"/>
      <c r="O564" s="11"/>
    </row>
    <row r="565" customFormat="false" ht="12.8" hidden="false" customHeight="false" outlineLevel="0" collapsed="false">
      <c r="C565" s="11"/>
      <c r="D565" s="11"/>
      <c r="E565" s="11"/>
      <c r="G565" s="18" t="n">
        <v>63</v>
      </c>
      <c r="H565" s="11"/>
      <c r="I565" s="11"/>
      <c r="J565" s="12"/>
      <c r="K565" s="11"/>
      <c r="L565" s="11"/>
      <c r="M565" s="11"/>
      <c r="N565" s="11"/>
      <c r="O565" s="11"/>
    </row>
    <row r="566" customFormat="false" ht="27" hidden="false" customHeight="false" outlineLevel="0" collapsed="false">
      <c r="A566" s="28" t="s">
        <v>19</v>
      </c>
      <c r="B566" s="28" t="s">
        <v>792</v>
      </c>
      <c r="C566" s="28" t="s">
        <v>773</v>
      </c>
      <c r="D566" s="28" t="s">
        <v>774</v>
      </c>
      <c r="E566" s="11"/>
      <c r="F566" s="28" t="s">
        <v>775</v>
      </c>
      <c r="G566" s="28" t="s">
        <v>776</v>
      </c>
      <c r="H566" s="11"/>
      <c r="I566" s="28" t="s">
        <v>777</v>
      </c>
      <c r="J566" s="28" t="s">
        <v>778</v>
      </c>
      <c r="K566" s="28" t="s">
        <v>779</v>
      </c>
      <c r="L566" s="28" t="s">
        <v>780</v>
      </c>
      <c r="M566" s="28" t="s">
        <v>782</v>
      </c>
      <c r="N566" s="28" t="s">
        <v>783</v>
      </c>
      <c r="O566" s="28" t="s">
        <v>784</v>
      </c>
    </row>
    <row r="567" customFormat="false" ht="12.8" hidden="false" customHeight="false" outlineLevel="0" collapsed="false">
      <c r="A567" s="29" t="s">
        <v>744</v>
      </c>
      <c r="B567" s="16" t="s">
        <v>178</v>
      </c>
      <c r="C567" s="18" t="n">
        <v>1</v>
      </c>
      <c r="D567" s="18" t="n">
        <v>0</v>
      </c>
      <c r="E567" s="11"/>
      <c r="F567" s="30" t="n">
        <f aca="true">IFERROR(MATCH(TRUE(),INDEX(ISBLANK(OFFSET(F567,1,1,1,200)),0,0),0)-1,200)</f>
        <v>1</v>
      </c>
      <c r="G567" s="12" t="s">
        <v>790</v>
      </c>
      <c r="H567" s="11"/>
      <c r="I567" s="30" t="n">
        <f aca="true">IFERROR(MATCH(TRUE(),INDEX(ISBLANK(OFFSET(I567,1,1,1,200)),0,0),0)-1,200)</f>
        <v>0</v>
      </c>
      <c r="J567" s="12"/>
      <c r="K567" s="31"/>
      <c r="L567" s="31"/>
      <c r="M567" s="31" t="n">
        <v>1</v>
      </c>
      <c r="N567" s="30" t="n">
        <f aca="true">IFERROR(MATCH(TRUE(),INDEX(ISBLANK(OFFSET(N567,0,1,1,200)),0,0),0)-1,200)</f>
        <v>1</v>
      </c>
      <c r="O567" s="33" t="n">
        <v>1</v>
      </c>
    </row>
    <row r="568" customFormat="false" ht="12.8" hidden="false" customHeight="false" outlineLevel="0" collapsed="false">
      <c r="C568" s="11"/>
      <c r="D568" s="11"/>
      <c r="E568" s="11"/>
      <c r="G568" s="12" t="s">
        <v>788</v>
      </c>
      <c r="H568" s="11"/>
      <c r="I568" s="11"/>
      <c r="J568" s="12"/>
      <c r="K568" s="11"/>
      <c r="L568" s="11"/>
      <c r="M568" s="11"/>
      <c r="N568" s="11"/>
      <c r="O568" s="11"/>
    </row>
    <row r="569" customFormat="false" ht="12.8" hidden="false" customHeight="false" outlineLevel="0" collapsed="false">
      <c r="C569" s="11"/>
      <c r="D569" s="11"/>
      <c r="E569" s="11"/>
      <c r="G569" s="18" t="n">
        <v>63</v>
      </c>
      <c r="H569" s="11"/>
      <c r="I569" s="11"/>
      <c r="J569" s="12"/>
      <c r="K569" s="11"/>
      <c r="L569" s="11"/>
      <c r="M569" s="11"/>
      <c r="N569" s="11"/>
      <c r="O569" s="11"/>
    </row>
    <row r="570" customFormat="false" ht="27" hidden="false" customHeight="false" outlineLevel="0" collapsed="false">
      <c r="A570" s="28" t="s">
        <v>19</v>
      </c>
      <c r="B570" s="28" t="s">
        <v>792</v>
      </c>
      <c r="C570" s="28" t="s">
        <v>773</v>
      </c>
      <c r="D570" s="28" t="s">
        <v>774</v>
      </c>
      <c r="E570" s="11"/>
      <c r="F570" s="28" t="s">
        <v>775</v>
      </c>
      <c r="G570" s="28" t="s">
        <v>776</v>
      </c>
      <c r="H570" s="11"/>
      <c r="I570" s="28" t="s">
        <v>777</v>
      </c>
      <c r="J570" s="28" t="s">
        <v>778</v>
      </c>
      <c r="K570" s="28" t="s">
        <v>779</v>
      </c>
      <c r="L570" s="28" t="s">
        <v>780</v>
      </c>
      <c r="M570" s="28" t="s">
        <v>782</v>
      </c>
      <c r="N570" s="28" t="s">
        <v>783</v>
      </c>
      <c r="O570" s="28" t="s">
        <v>784</v>
      </c>
    </row>
    <row r="571" customFormat="false" ht="12.8" hidden="false" customHeight="false" outlineLevel="0" collapsed="false">
      <c r="A571" s="29" t="s">
        <v>744</v>
      </c>
      <c r="B571" s="16" t="s">
        <v>179</v>
      </c>
      <c r="C571" s="18" t="n">
        <v>1</v>
      </c>
      <c r="D571" s="18" t="n">
        <v>0</v>
      </c>
      <c r="E571" s="11"/>
      <c r="F571" s="30" t="n">
        <f aca="true">IFERROR(MATCH(TRUE(),INDEX(ISBLANK(OFFSET(F571,1,1,1,200)),0,0),0)-1,200)</f>
        <v>1</v>
      </c>
      <c r="G571" s="12" t="s">
        <v>790</v>
      </c>
      <c r="H571" s="11"/>
      <c r="I571" s="30" t="n">
        <f aca="true">IFERROR(MATCH(TRUE(),INDEX(ISBLANK(OFFSET(I571,1,1,1,200)),0,0),0)-1,200)</f>
        <v>0</v>
      </c>
      <c r="J571" s="12"/>
      <c r="K571" s="31"/>
      <c r="L571" s="31"/>
      <c r="M571" s="31" t="n">
        <v>1</v>
      </c>
      <c r="N571" s="30" t="n">
        <f aca="true">IFERROR(MATCH(TRUE(),INDEX(ISBLANK(OFFSET(N571,0,1,1,200)),0,0),0)-1,200)</f>
        <v>1</v>
      </c>
      <c r="O571" s="33" t="n">
        <v>1</v>
      </c>
    </row>
    <row r="572" customFormat="false" ht="12.8" hidden="false" customHeight="false" outlineLevel="0" collapsed="false">
      <c r="C572" s="11"/>
      <c r="D572" s="11"/>
      <c r="E572" s="11"/>
      <c r="G572" s="12" t="s">
        <v>788</v>
      </c>
      <c r="H572" s="11"/>
      <c r="I572" s="11"/>
      <c r="J572" s="12"/>
      <c r="K572" s="11"/>
      <c r="L572" s="11"/>
      <c r="M572" s="11"/>
      <c r="N572" s="11"/>
      <c r="O572" s="11"/>
    </row>
    <row r="573" customFormat="false" ht="12.8" hidden="false" customHeight="false" outlineLevel="0" collapsed="false">
      <c r="C573" s="11"/>
      <c r="D573" s="11"/>
      <c r="E573" s="11"/>
      <c r="G573" s="18" t="n">
        <v>63</v>
      </c>
      <c r="H573" s="11"/>
      <c r="I573" s="11"/>
      <c r="J573" s="12"/>
      <c r="K573" s="11"/>
      <c r="L573" s="11"/>
      <c r="M573" s="11"/>
      <c r="N573" s="11"/>
      <c r="O573" s="11"/>
    </row>
    <row r="574" customFormat="false" ht="27" hidden="false" customHeight="false" outlineLevel="0" collapsed="false">
      <c r="A574" s="28" t="s">
        <v>19</v>
      </c>
      <c r="B574" s="28" t="s">
        <v>792</v>
      </c>
      <c r="C574" s="28" t="s">
        <v>773</v>
      </c>
      <c r="D574" s="28" t="s">
        <v>774</v>
      </c>
      <c r="E574" s="11"/>
      <c r="F574" s="28" t="s">
        <v>775</v>
      </c>
      <c r="G574" s="28" t="s">
        <v>776</v>
      </c>
      <c r="H574" s="11"/>
      <c r="I574" s="28" t="s">
        <v>777</v>
      </c>
      <c r="J574" s="28" t="s">
        <v>778</v>
      </c>
      <c r="K574" s="28" t="s">
        <v>779</v>
      </c>
      <c r="L574" s="28" t="s">
        <v>780</v>
      </c>
      <c r="M574" s="28" t="s">
        <v>782</v>
      </c>
      <c r="N574" s="28" t="s">
        <v>783</v>
      </c>
      <c r="O574" s="28" t="s">
        <v>784</v>
      </c>
    </row>
    <row r="575" customFormat="false" ht="12.8" hidden="false" customHeight="false" outlineLevel="0" collapsed="false">
      <c r="A575" s="29" t="s">
        <v>744</v>
      </c>
      <c r="B575" s="16" t="s">
        <v>180</v>
      </c>
      <c r="C575" s="18" t="n">
        <v>1</v>
      </c>
      <c r="D575" s="18" t="n">
        <v>0</v>
      </c>
      <c r="E575" s="11"/>
      <c r="F575" s="30" t="n">
        <f aca="true">IFERROR(MATCH(TRUE(),INDEX(ISBLANK(OFFSET(F575,1,1,1,200)),0,0),0)-1,200)</f>
        <v>1</v>
      </c>
      <c r="G575" s="12" t="s">
        <v>790</v>
      </c>
      <c r="H575" s="11"/>
      <c r="I575" s="30" t="n">
        <f aca="true">IFERROR(MATCH(TRUE(),INDEX(ISBLANK(OFFSET(I575,1,1,1,200)),0,0),0)-1,200)</f>
        <v>0</v>
      </c>
      <c r="J575" s="12"/>
      <c r="K575" s="31"/>
      <c r="L575" s="31"/>
      <c r="M575" s="31" t="n">
        <v>1</v>
      </c>
      <c r="N575" s="30" t="n">
        <f aca="true">IFERROR(MATCH(TRUE(),INDEX(ISBLANK(OFFSET(N575,0,1,1,200)),0,0),0)-1,200)</f>
        <v>1</v>
      </c>
      <c r="O575" s="33" t="n">
        <v>1</v>
      </c>
    </row>
    <row r="576" customFormat="false" ht="12.8" hidden="false" customHeight="false" outlineLevel="0" collapsed="false">
      <c r="C576" s="11"/>
      <c r="D576" s="11"/>
      <c r="E576" s="11"/>
      <c r="G576" s="12" t="s">
        <v>788</v>
      </c>
      <c r="H576" s="11"/>
      <c r="I576" s="11"/>
      <c r="J576" s="12"/>
      <c r="K576" s="11"/>
      <c r="L576" s="11"/>
      <c r="M576" s="11"/>
      <c r="N576" s="11"/>
      <c r="O576" s="11"/>
    </row>
    <row r="577" customFormat="false" ht="12.8" hidden="false" customHeight="false" outlineLevel="0" collapsed="false">
      <c r="C577" s="11"/>
      <c r="D577" s="11"/>
      <c r="E577" s="11"/>
      <c r="G577" s="18" t="n">
        <v>63</v>
      </c>
      <c r="H577" s="11"/>
      <c r="I577" s="11"/>
      <c r="J577" s="12"/>
      <c r="K577" s="11"/>
      <c r="L577" s="11"/>
      <c r="M577" s="11"/>
      <c r="N577" s="11"/>
      <c r="O577" s="11"/>
    </row>
    <row r="578" customFormat="false" ht="27" hidden="false" customHeight="false" outlineLevel="0" collapsed="false">
      <c r="A578" s="28" t="s">
        <v>19</v>
      </c>
      <c r="B578" s="28" t="s">
        <v>792</v>
      </c>
      <c r="C578" s="28" t="s">
        <v>773</v>
      </c>
      <c r="D578" s="28" t="s">
        <v>774</v>
      </c>
      <c r="E578" s="11"/>
      <c r="F578" s="28" t="s">
        <v>775</v>
      </c>
      <c r="G578" s="28" t="s">
        <v>776</v>
      </c>
      <c r="H578" s="11"/>
      <c r="I578" s="28" t="s">
        <v>777</v>
      </c>
      <c r="J578" s="28" t="s">
        <v>778</v>
      </c>
      <c r="K578" s="28" t="s">
        <v>779</v>
      </c>
      <c r="L578" s="28" t="s">
        <v>780</v>
      </c>
      <c r="M578" s="28" t="s">
        <v>782</v>
      </c>
      <c r="N578" s="28" t="s">
        <v>783</v>
      </c>
      <c r="O578" s="28" t="s">
        <v>784</v>
      </c>
    </row>
    <row r="579" customFormat="false" ht="12.8" hidden="false" customHeight="false" outlineLevel="0" collapsed="false">
      <c r="A579" s="29" t="s">
        <v>744</v>
      </c>
      <c r="B579" s="16" t="s">
        <v>181</v>
      </c>
      <c r="C579" s="18" t="n">
        <v>1</v>
      </c>
      <c r="D579" s="18" t="n">
        <v>0</v>
      </c>
      <c r="E579" s="11"/>
      <c r="F579" s="30" t="n">
        <f aca="true">IFERROR(MATCH(TRUE(),INDEX(ISBLANK(OFFSET(F579,1,1,1,200)),0,0),0)-1,200)</f>
        <v>1</v>
      </c>
      <c r="G579" s="12" t="s">
        <v>790</v>
      </c>
      <c r="H579" s="11"/>
      <c r="I579" s="30" t="n">
        <f aca="true">IFERROR(MATCH(TRUE(),INDEX(ISBLANK(OFFSET(I579,1,1,1,200)),0,0),0)-1,200)</f>
        <v>0</v>
      </c>
      <c r="J579" s="12"/>
      <c r="K579" s="31"/>
      <c r="L579" s="31"/>
      <c r="M579" s="31" t="n">
        <v>1</v>
      </c>
      <c r="N579" s="30" t="n">
        <f aca="true">IFERROR(MATCH(TRUE(),INDEX(ISBLANK(OFFSET(N579,0,1,1,200)),0,0),0)-1,200)</f>
        <v>1</v>
      </c>
      <c r="O579" s="33" t="n">
        <v>1</v>
      </c>
    </row>
    <row r="580" customFormat="false" ht="12.8" hidden="false" customHeight="false" outlineLevel="0" collapsed="false">
      <c r="C580" s="11"/>
      <c r="D580" s="11"/>
      <c r="E580" s="11"/>
      <c r="G580" s="12" t="s">
        <v>788</v>
      </c>
      <c r="H580" s="11"/>
      <c r="I580" s="11"/>
      <c r="J580" s="12"/>
      <c r="K580" s="11"/>
      <c r="L580" s="11"/>
      <c r="M580" s="11"/>
      <c r="N580" s="11"/>
      <c r="O580" s="11"/>
    </row>
    <row r="581" customFormat="false" ht="12.8" hidden="false" customHeight="false" outlineLevel="0" collapsed="false">
      <c r="C581" s="11"/>
      <c r="D581" s="11"/>
      <c r="E581" s="11"/>
      <c r="G581" s="18" t="n">
        <v>63</v>
      </c>
      <c r="H581" s="11"/>
      <c r="I581" s="11"/>
      <c r="J581" s="12"/>
      <c r="K581" s="11"/>
      <c r="L581" s="11"/>
      <c r="M581" s="11"/>
      <c r="N581" s="11"/>
      <c r="O581" s="11"/>
    </row>
    <row r="582" customFormat="false" ht="27" hidden="false" customHeight="false" outlineLevel="0" collapsed="false">
      <c r="A582" s="28" t="s">
        <v>19</v>
      </c>
      <c r="B582" s="28" t="s">
        <v>792</v>
      </c>
      <c r="C582" s="28" t="s">
        <v>773</v>
      </c>
      <c r="D582" s="28" t="s">
        <v>774</v>
      </c>
      <c r="E582" s="11"/>
      <c r="F582" s="28" t="s">
        <v>775</v>
      </c>
      <c r="G582" s="28" t="s">
        <v>776</v>
      </c>
      <c r="H582" s="11"/>
      <c r="I582" s="28" t="s">
        <v>777</v>
      </c>
      <c r="J582" s="28" t="s">
        <v>778</v>
      </c>
      <c r="K582" s="28" t="s">
        <v>779</v>
      </c>
      <c r="L582" s="28" t="s">
        <v>780</v>
      </c>
      <c r="M582" s="28" t="s">
        <v>782</v>
      </c>
      <c r="N582" s="28" t="s">
        <v>783</v>
      </c>
      <c r="O582" s="28" t="s">
        <v>784</v>
      </c>
    </row>
    <row r="583" customFormat="false" ht="12.8" hidden="false" customHeight="false" outlineLevel="0" collapsed="false">
      <c r="A583" s="29" t="s">
        <v>744</v>
      </c>
      <c r="B583" s="16" t="s">
        <v>190</v>
      </c>
      <c r="C583" s="18" t="n">
        <v>1</v>
      </c>
      <c r="D583" s="18" t="n">
        <v>0</v>
      </c>
      <c r="E583" s="11"/>
      <c r="F583" s="30" t="n">
        <f aca="true">IFERROR(MATCH(TRUE(),INDEX(ISBLANK(OFFSET(F583,1,1,1,200)),0,0),0)-1,200)</f>
        <v>1</v>
      </c>
      <c r="G583" s="12" t="s">
        <v>790</v>
      </c>
      <c r="H583" s="11"/>
      <c r="I583" s="30" t="n">
        <f aca="true">IFERROR(MATCH(TRUE(),INDEX(ISBLANK(OFFSET(I583,1,1,1,200)),0,0),0)-1,200)</f>
        <v>0</v>
      </c>
      <c r="J583" s="12"/>
      <c r="K583" s="31"/>
      <c r="L583" s="31"/>
      <c r="M583" s="31" t="n">
        <v>1</v>
      </c>
      <c r="N583" s="30" t="n">
        <f aca="true">IFERROR(MATCH(TRUE(),INDEX(ISBLANK(OFFSET(N583,0,1,1,200)),0,0),0)-1,200)</f>
        <v>1</v>
      </c>
      <c r="O583" s="33" t="n">
        <v>1</v>
      </c>
    </row>
    <row r="584" customFormat="false" ht="12.8" hidden="false" customHeight="false" outlineLevel="0" collapsed="false">
      <c r="C584" s="11"/>
      <c r="D584" s="11"/>
      <c r="E584" s="11"/>
      <c r="G584" s="12" t="s">
        <v>788</v>
      </c>
      <c r="H584" s="11"/>
      <c r="I584" s="11"/>
      <c r="J584" s="12"/>
      <c r="K584" s="11"/>
      <c r="L584" s="11"/>
      <c r="M584" s="11"/>
      <c r="N584" s="11"/>
      <c r="O584" s="11"/>
    </row>
    <row r="585" customFormat="false" ht="12.8" hidden="false" customHeight="false" outlineLevel="0" collapsed="false">
      <c r="C585" s="11"/>
      <c r="D585" s="11"/>
      <c r="E585" s="11"/>
      <c r="G585" s="18" t="n">
        <v>63</v>
      </c>
      <c r="H585" s="11"/>
      <c r="I585" s="11"/>
      <c r="J585" s="12"/>
      <c r="K585" s="11"/>
      <c r="L585" s="11"/>
      <c r="M585" s="11"/>
      <c r="N585" s="11"/>
      <c r="O585" s="11"/>
    </row>
    <row r="586" customFormat="false" ht="27" hidden="false" customHeight="false" outlineLevel="0" collapsed="false">
      <c r="A586" s="28" t="s">
        <v>19</v>
      </c>
      <c r="B586" s="28" t="s">
        <v>792</v>
      </c>
      <c r="C586" s="28" t="s">
        <v>773</v>
      </c>
      <c r="D586" s="28" t="s">
        <v>774</v>
      </c>
      <c r="E586" s="11"/>
      <c r="F586" s="28" t="s">
        <v>775</v>
      </c>
      <c r="G586" s="28" t="s">
        <v>776</v>
      </c>
      <c r="H586" s="11"/>
      <c r="I586" s="28" t="s">
        <v>777</v>
      </c>
      <c r="J586" s="28" t="s">
        <v>778</v>
      </c>
      <c r="K586" s="28" t="s">
        <v>779</v>
      </c>
      <c r="L586" s="28" t="s">
        <v>780</v>
      </c>
      <c r="M586" s="28" t="s">
        <v>782</v>
      </c>
      <c r="N586" s="28" t="s">
        <v>783</v>
      </c>
      <c r="O586" s="28" t="s">
        <v>784</v>
      </c>
    </row>
    <row r="587" customFormat="false" ht="12.8" hidden="false" customHeight="false" outlineLevel="0" collapsed="false">
      <c r="A587" s="29" t="s">
        <v>744</v>
      </c>
      <c r="B587" s="16" t="s">
        <v>191</v>
      </c>
      <c r="C587" s="18" t="n">
        <v>1</v>
      </c>
      <c r="D587" s="18" t="n">
        <v>0</v>
      </c>
      <c r="E587" s="11"/>
      <c r="F587" s="30" t="n">
        <f aca="true">IFERROR(MATCH(TRUE(),INDEX(ISBLANK(OFFSET(F587,1,1,1,200)),0,0),0)-1,200)</f>
        <v>1</v>
      </c>
      <c r="G587" s="12" t="s">
        <v>790</v>
      </c>
      <c r="H587" s="11"/>
      <c r="I587" s="30" t="n">
        <f aca="true">IFERROR(MATCH(TRUE(),INDEX(ISBLANK(OFFSET(I587,1,1,1,200)),0,0),0)-1,200)</f>
        <v>0</v>
      </c>
      <c r="J587" s="12"/>
      <c r="K587" s="31"/>
      <c r="L587" s="31"/>
      <c r="M587" s="31" t="n">
        <v>1</v>
      </c>
      <c r="N587" s="30" t="n">
        <f aca="true">IFERROR(MATCH(TRUE(),INDEX(ISBLANK(OFFSET(N587,0,1,1,200)),0,0),0)-1,200)</f>
        <v>1</v>
      </c>
      <c r="O587" s="33" t="n">
        <v>1</v>
      </c>
    </row>
    <row r="588" customFormat="false" ht="12.8" hidden="false" customHeight="false" outlineLevel="0" collapsed="false">
      <c r="C588" s="11"/>
      <c r="D588" s="11"/>
      <c r="E588" s="11"/>
      <c r="G588" s="12" t="s">
        <v>788</v>
      </c>
      <c r="H588" s="11"/>
      <c r="I588" s="11"/>
      <c r="J588" s="12"/>
      <c r="K588" s="11"/>
      <c r="L588" s="11"/>
      <c r="M588" s="11"/>
      <c r="N588" s="11"/>
      <c r="O588" s="11"/>
    </row>
    <row r="589" customFormat="false" ht="12.8" hidden="false" customHeight="false" outlineLevel="0" collapsed="false">
      <c r="C589" s="11"/>
      <c r="D589" s="11"/>
      <c r="E589" s="11"/>
      <c r="G589" s="18" t="n">
        <v>63</v>
      </c>
      <c r="H589" s="11"/>
      <c r="I589" s="11"/>
      <c r="J589" s="12"/>
      <c r="K589" s="11"/>
      <c r="L589" s="11"/>
      <c r="M589" s="11"/>
      <c r="N589" s="11"/>
      <c r="O589" s="11"/>
    </row>
    <row r="590" customFormat="false" ht="27" hidden="false" customHeight="false" outlineLevel="0" collapsed="false">
      <c r="A590" s="28" t="s">
        <v>19</v>
      </c>
      <c r="B590" s="28" t="s">
        <v>792</v>
      </c>
      <c r="C590" s="28" t="s">
        <v>773</v>
      </c>
      <c r="D590" s="28" t="s">
        <v>774</v>
      </c>
      <c r="E590" s="11"/>
      <c r="F590" s="28" t="s">
        <v>775</v>
      </c>
      <c r="G590" s="28" t="s">
        <v>776</v>
      </c>
      <c r="H590" s="11"/>
      <c r="I590" s="28" t="s">
        <v>777</v>
      </c>
      <c r="J590" s="28" t="s">
        <v>778</v>
      </c>
      <c r="K590" s="28" t="s">
        <v>779</v>
      </c>
      <c r="L590" s="28" t="s">
        <v>780</v>
      </c>
      <c r="M590" s="28" t="s">
        <v>782</v>
      </c>
      <c r="N590" s="28" t="s">
        <v>783</v>
      </c>
      <c r="O590" s="28" t="s">
        <v>784</v>
      </c>
    </row>
    <row r="591" customFormat="false" ht="12.8" hidden="false" customHeight="false" outlineLevel="0" collapsed="false">
      <c r="A591" s="29" t="s">
        <v>744</v>
      </c>
      <c r="B591" s="16" t="s">
        <v>192</v>
      </c>
      <c r="C591" s="18" t="n">
        <v>1</v>
      </c>
      <c r="D591" s="18" t="n">
        <v>0</v>
      </c>
      <c r="E591" s="11"/>
      <c r="F591" s="30" t="n">
        <f aca="true">IFERROR(MATCH(TRUE(),INDEX(ISBLANK(OFFSET(F591,1,1,1,200)),0,0),0)-1,200)</f>
        <v>1</v>
      </c>
      <c r="G591" s="12" t="s">
        <v>790</v>
      </c>
      <c r="H591" s="11"/>
      <c r="I591" s="30" t="n">
        <f aca="true">IFERROR(MATCH(TRUE(),INDEX(ISBLANK(OFFSET(I591,1,1,1,200)),0,0),0)-1,200)</f>
        <v>0</v>
      </c>
      <c r="J591" s="12"/>
      <c r="K591" s="31"/>
      <c r="L591" s="31"/>
      <c r="M591" s="31" t="n">
        <v>1</v>
      </c>
      <c r="N591" s="30" t="n">
        <f aca="true">IFERROR(MATCH(TRUE(),INDEX(ISBLANK(OFFSET(N591,0,1,1,200)),0,0),0)-1,200)</f>
        <v>1</v>
      </c>
      <c r="O591" s="33" t="n">
        <v>1</v>
      </c>
    </row>
    <row r="592" customFormat="false" ht="12.8" hidden="false" customHeight="false" outlineLevel="0" collapsed="false">
      <c r="C592" s="11"/>
      <c r="D592" s="11"/>
      <c r="E592" s="11"/>
      <c r="G592" s="12" t="s">
        <v>788</v>
      </c>
      <c r="H592" s="11"/>
      <c r="I592" s="11"/>
      <c r="J592" s="12"/>
      <c r="K592" s="11"/>
      <c r="L592" s="11"/>
      <c r="M592" s="11"/>
      <c r="N592" s="11"/>
      <c r="O592" s="11"/>
    </row>
    <row r="593" customFormat="false" ht="12.8" hidden="false" customHeight="false" outlineLevel="0" collapsed="false">
      <c r="C593" s="11"/>
      <c r="D593" s="11"/>
      <c r="E593" s="11"/>
      <c r="G593" s="18" t="n">
        <v>63</v>
      </c>
      <c r="H593" s="11"/>
      <c r="I593" s="11"/>
      <c r="J593" s="12"/>
      <c r="K593" s="11"/>
      <c r="L593" s="11"/>
      <c r="M593" s="11"/>
      <c r="N593" s="11"/>
      <c r="O593" s="11"/>
    </row>
    <row r="594" customFormat="false" ht="27" hidden="false" customHeight="false" outlineLevel="0" collapsed="false">
      <c r="A594" s="28" t="s">
        <v>19</v>
      </c>
      <c r="B594" s="28" t="s">
        <v>792</v>
      </c>
      <c r="C594" s="28" t="s">
        <v>773</v>
      </c>
      <c r="D594" s="28" t="s">
        <v>774</v>
      </c>
      <c r="E594" s="11"/>
      <c r="F594" s="28" t="s">
        <v>775</v>
      </c>
      <c r="G594" s="28" t="s">
        <v>776</v>
      </c>
      <c r="H594" s="11"/>
      <c r="I594" s="28" t="s">
        <v>777</v>
      </c>
      <c r="J594" s="28" t="s">
        <v>778</v>
      </c>
      <c r="K594" s="28" t="s">
        <v>779</v>
      </c>
      <c r="L594" s="28" t="s">
        <v>780</v>
      </c>
      <c r="M594" s="28" t="s">
        <v>782</v>
      </c>
      <c r="N594" s="28" t="s">
        <v>783</v>
      </c>
      <c r="O594" s="28" t="s">
        <v>784</v>
      </c>
    </row>
    <row r="595" customFormat="false" ht="12.8" hidden="false" customHeight="false" outlineLevel="0" collapsed="false">
      <c r="A595" s="29" t="s">
        <v>744</v>
      </c>
      <c r="B595" s="16" t="s">
        <v>193</v>
      </c>
      <c r="C595" s="18" t="n">
        <v>1</v>
      </c>
      <c r="D595" s="18" t="n">
        <v>0</v>
      </c>
      <c r="E595" s="11"/>
      <c r="F595" s="30" t="n">
        <f aca="true">IFERROR(MATCH(TRUE(),INDEX(ISBLANK(OFFSET(F595,1,1,1,200)),0,0),0)-1,200)</f>
        <v>1</v>
      </c>
      <c r="G595" s="12" t="s">
        <v>790</v>
      </c>
      <c r="H595" s="11"/>
      <c r="I595" s="30" t="n">
        <f aca="true">IFERROR(MATCH(TRUE(),INDEX(ISBLANK(OFFSET(I595,1,1,1,200)),0,0),0)-1,200)</f>
        <v>0</v>
      </c>
      <c r="J595" s="12"/>
      <c r="K595" s="31"/>
      <c r="L595" s="31"/>
      <c r="M595" s="31" t="n">
        <v>1</v>
      </c>
      <c r="N595" s="30" t="n">
        <f aca="true">IFERROR(MATCH(TRUE(),INDEX(ISBLANK(OFFSET(N595,0,1,1,200)),0,0),0)-1,200)</f>
        <v>1</v>
      </c>
      <c r="O595" s="33" t="n">
        <v>1</v>
      </c>
    </row>
    <row r="596" customFormat="false" ht="12.8" hidden="false" customHeight="false" outlineLevel="0" collapsed="false">
      <c r="C596" s="11"/>
      <c r="D596" s="11"/>
      <c r="E596" s="11"/>
      <c r="G596" s="12" t="s">
        <v>788</v>
      </c>
      <c r="H596" s="11"/>
      <c r="I596" s="11"/>
      <c r="J596" s="12"/>
      <c r="K596" s="11"/>
      <c r="L596" s="11"/>
      <c r="M596" s="11"/>
      <c r="N596" s="11"/>
      <c r="O596" s="11"/>
    </row>
    <row r="597" customFormat="false" ht="12.8" hidden="false" customHeight="false" outlineLevel="0" collapsed="false">
      <c r="C597" s="11"/>
      <c r="D597" s="11"/>
      <c r="E597" s="11"/>
      <c r="G597" s="18" t="n">
        <v>63</v>
      </c>
      <c r="H597" s="11"/>
      <c r="I597" s="11"/>
      <c r="J597" s="12"/>
      <c r="K597" s="11"/>
      <c r="L597" s="11"/>
      <c r="M597" s="11"/>
      <c r="N597" s="11"/>
      <c r="O597" s="11"/>
    </row>
    <row r="598" customFormat="false" ht="27" hidden="false" customHeight="false" outlineLevel="0" collapsed="false">
      <c r="A598" s="28" t="s">
        <v>19</v>
      </c>
      <c r="B598" s="28" t="s">
        <v>792</v>
      </c>
      <c r="C598" s="28" t="s">
        <v>773</v>
      </c>
      <c r="D598" s="28" t="s">
        <v>774</v>
      </c>
      <c r="E598" s="11"/>
      <c r="F598" s="28" t="s">
        <v>775</v>
      </c>
      <c r="G598" s="28" t="s">
        <v>776</v>
      </c>
      <c r="H598" s="11"/>
      <c r="I598" s="28" t="s">
        <v>777</v>
      </c>
      <c r="J598" s="28" t="s">
        <v>778</v>
      </c>
      <c r="K598" s="28" t="s">
        <v>779</v>
      </c>
      <c r="L598" s="28" t="s">
        <v>780</v>
      </c>
      <c r="M598" s="28" t="s">
        <v>782</v>
      </c>
      <c r="N598" s="28" t="s">
        <v>783</v>
      </c>
      <c r="O598" s="28" t="s">
        <v>784</v>
      </c>
    </row>
    <row r="599" customFormat="false" ht="12.8" hidden="false" customHeight="false" outlineLevel="0" collapsed="false">
      <c r="A599" s="29" t="s">
        <v>744</v>
      </c>
      <c r="B599" s="16" t="s">
        <v>202</v>
      </c>
      <c r="C599" s="18" t="n">
        <v>1</v>
      </c>
      <c r="D599" s="18" t="n">
        <v>0</v>
      </c>
      <c r="E599" s="11"/>
      <c r="F599" s="30" t="n">
        <f aca="true">IFERROR(MATCH(TRUE(),INDEX(ISBLANK(OFFSET(F599,1,1,1,200)),0,0),0)-1,200)</f>
        <v>1</v>
      </c>
      <c r="G599" s="12" t="s">
        <v>790</v>
      </c>
      <c r="H599" s="11"/>
      <c r="I599" s="30" t="n">
        <f aca="true">IFERROR(MATCH(TRUE(),INDEX(ISBLANK(OFFSET(I599,1,1,1,200)),0,0),0)-1,200)</f>
        <v>0</v>
      </c>
      <c r="J599" s="12"/>
      <c r="K599" s="31"/>
      <c r="L599" s="31"/>
      <c r="M599" s="31" t="n">
        <v>1</v>
      </c>
      <c r="N599" s="30" t="n">
        <f aca="true">IFERROR(MATCH(TRUE(),INDEX(ISBLANK(OFFSET(N599,0,1,1,200)),0,0),0)-1,200)</f>
        <v>1</v>
      </c>
      <c r="O599" s="33" t="n">
        <v>1</v>
      </c>
    </row>
    <row r="600" customFormat="false" ht="12.8" hidden="false" customHeight="false" outlineLevel="0" collapsed="false">
      <c r="C600" s="11"/>
      <c r="D600" s="11"/>
      <c r="E600" s="11"/>
      <c r="G600" s="12" t="s">
        <v>788</v>
      </c>
      <c r="H600" s="11"/>
      <c r="I600" s="11"/>
      <c r="J600" s="12"/>
      <c r="K600" s="11"/>
      <c r="L600" s="11"/>
      <c r="M600" s="11"/>
      <c r="N600" s="11"/>
      <c r="O600" s="11"/>
    </row>
    <row r="601" customFormat="false" ht="12.8" hidden="false" customHeight="false" outlineLevel="0" collapsed="false">
      <c r="C601" s="11"/>
      <c r="D601" s="11"/>
      <c r="E601" s="11"/>
      <c r="G601" s="18" t="n">
        <v>63</v>
      </c>
      <c r="H601" s="11"/>
      <c r="I601" s="11"/>
      <c r="J601" s="12"/>
      <c r="K601" s="11"/>
      <c r="L601" s="11"/>
      <c r="M601" s="11"/>
      <c r="N601" s="11"/>
      <c r="O601" s="11"/>
    </row>
    <row r="602" customFormat="false" ht="27" hidden="false" customHeight="false" outlineLevel="0" collapsed="false">
      <c r="A602" s="28" t="s">
        <v>19</v>
      </c>
      <c r="B602" s="28" t="s">
        <v>792</v>
      </c>
      <c r="C602" s="28" t="s">
        <v>773</v>
      </c>
      <c r="D602" s="28" t="s">
        <v>774</v>
      </c>
      <c r="E602" s="11"/>
      <c r="F602" s="28" t="s">
        <v>775</v>
      </c>
      <c r="G602" s="28" t="s">
        <v>776</v>
      </c>
      <c r="H602" s="11"/>
      <c r="I602" s="28" t="s">
        <v>777</v>
      </c>
      <c r="J602" s="28" t="s">
        <v>778</v>
      </c>
      <c r="K602" s="28" t="s">
        <v>779</v>
      </c>
      <c r="L602" s="28" t="s">
        <v>780</v>
      </c>
      <c r="M602" s="28" t="s">
        <v>782</v>
      </c>
      <c r="N602" s="28" t="s">
        <v>783</v>
      </c>
      <c r="O602" s="28" t="s">
        <v>784</v>
      </c>
    </row>
    <row r="603" customFormat="false" ht="12.8" hidden="false" customHeight="false" outlineLevel="0" collapsed="false">
      <c r="A603" s="29" t="s">
        <v>744</v>
      </c>
      <c r="B603" s="16" t="s">
        <v>203</v>
      </c>
      <c r="C603" s="18" t="n">
        <v>1</v>
      </c>
      <c r="D603" s="18" t="n">
        <v>0</v>
      </c>
      <c r="E603" s="11"/>
      <c r="F603" s="30" t="n">
        <f aca="true">IFERROR(MATCH(TRUE(),INDEX(ISBLANK(OFFSET(F603,1,1,1,200)),0,0),0)-1,200)</f>
        <v>1</v>
      </c>
      <c r="G603" s="12" t="s">
        <v>790</v>
      </c>
      <c r="H603" s="11"/>
      <c r="I603" s="30" t="n">
        <f aca="true">IFERROR(MATCH(TRUE(),INDEX(ISBLANK(OFFSET(I603,1,1,1,200)),0,0),0)-1,200)</f>
        <v>0</v>
      </c>
      <c r="J603" s="12"/>
      <c r="K603" s="31"/>
      <c r="L603" s="31"/>
      <c r="M603" s="31" t="n">
        <v>1</v>
      </c>
      <c r="N603" s="30" t="n">
        <f aca="true">IFERROR(MATCH(TRUE(),INDEX(ISBLANK(OFFSET(N603,0,1,1,200)),0,0),0)-1,200)</f>
        <v>1</v>
      </c>
      <c r="O603" s="33" t="n">
        <v>1</v>
      </c>
    </row>
    <row r="604" customFormat="false" ht="12.8" hidden="false" customHeight="false" outlineLevel="0" collapsed="false">
      <c r="C604" s="11"/>
      <c r="D604" s="11"/>
      <c r="E604" s="11"/>
      <c r="G604" s="12" t="s">
        <v>788</v>
      </c>
      <c r="H604" s="11"/>
      <c r="I604" s="11"/>
      <c r="J604" s="12"/>
      <c r="K604" s="11"/>
      <c r="L604" s="11"/>
      <c r="M604" s="11"/>
      <c r="N604" s="11"/>
      <c r="O604" s="11"/>
    </row>
    <row r="605" customFormat="false" ht="12.8" hidden="false" customHeight="false" outlineLevel="0" collapsed="false">
      <c r="C605" s="11"/>
      <c r="D605" s="11"/>
      <c r="E605" s="11"/>
      <c r="G605" s="18" t="n">
        <v>63</v>
      </c>
      <c r="H605" s="11"/>
      <c r="I605" s="11"/>
      <c r="J605" s="12"/>
      <c r="K605" s="11"/>
      <c r="L605" s="11"/>
      <c r="M605" s="11"/>
      <c r="N605" s="11"/>
      <c r="O605" s="11"/>
    </row>
    <row r="606" customFormat="false" ht="27" hidden="false" customHeight="false" outlineLevel="0" collapsed="false">
      <c r="A606" s="28" t="s">
        <v>19</v>
      </c>
      <c r="B606" s="28" t="s">
        <v>792</v>
      </c>
      <c r="C606" s="28" t="s">
        <v>773</v>
      </c>
      <c r="D606" s="28" t="s">
        <v>774</v>
      </c>
      <c r="E606" s="11"/>
      <c r="F606" s="28" t="s">
        <v>775</v>
      </c>
      <c r="G606" s="28" t="s">
        <v>776</v>
      </c>
      <c r="H606" s="11"/>
      <c r="I606" s="28" t="s">
        <v>777</v>
      </c>
      <c r="J606" s="28" t="s">
        <v>778</v>
      </c>
      <c r="K606" s="28" t="s">
        <v>779</v>
      </c>
      <c r="L606" s="28" t="s">
        <v>780</v>
      </c>
      <c r="M606" s="28" t="s">
        <v>782</v>
      </c>
      <c r="N606" s="28" t="s">
        <v>783</v>
      </c>
      <c r="O606" s="28" t="s">
        <v>784</v>
      </c>
    </row>
    <row r="607" customFormat="false" ht="12.8" hidden="false" customHeight="false" outlineLevel="0" collapsed="false">
      <c r="A607" s="29" t="s">
        <v>744</v>
      </c>
      <c r="B607" s="16" t="s">
        <v>204</v>
      </c>
      <c r="C607" s="18" t="n">
        <v>1</v>
      </c>
      <c r="D607" s="18" t="n">
        <v>0</v>
      </c>
      <c r="E607" s="11"/>
      <c r="F607" s="30" t="n">
        <f aca="true">IFERROR(MATCH(TRUE(),INDEX(ISBLANK(OFFSET(F607,1,1,1,200)),0,0),0)-1,200)</f>
        <v>1</v>
      </c>
      <c r="G607" s="12" t="s">
        <v>790</v>
      </c>
      <c r="H607" s="11"/>
      <c r="I607" s="30" t="n">
        <f aca="true">IFERROR(MATCH(TRUE(),INDEX(ISBLANK(OFFSET(I607,1,1,1,200)),0,0),0)-1,200)</f>
        <v>0</v>
      </c>
      <c r="J607" s="12"/>
      <c r="K607" s="31"/>
      <c r="L607" s="31"/>
      <c r="M607" s="31" t="n">
        <v>1</v>
      </c>
      <c r="N607" s="30" t="n">
        <f aca="true">IFERROR(MATCH(TRUE(),INDEX(ISBLANK(OFFSET(N607,0,1,1,200)),0,0),0)-1,200)</f>
        <v>1</v>
      </c>
      <c r="O607" s="33" t="n">
        <v>1</v>
      </c>
    </row>
    <row r="608" customFormat="false" ht="12.8" hidden="false" customHeight="false" outlineLevel="0" collapsed="false">
      <c r="C608" s="11"/>
      <c r="D608" s="11"/>
      <c r="E608" s="11"/>
      <c r="G608" s="12" t="s">
        <v>788</v>
      </c>
      <c r="H608" s="11"/>
      <c r="I608" s="11"/>
      <c r="J608" s="12"/>
      <c r="K608" s="11"/>
      <c r="L608" s="11"/>
      <c r="M608" s="11"/>
      <c r="N608" s="11"/>
      <c r="O608" s="11"/>
    </row>
    <row r="609" customFormat="false" ht="12.8" hidden="false" customHeight="false" outlineLevel="0" collapsed="false">
      <c r="C609" s="11"/>
      <c r="D609" s="11"/>
      <c r="E609" s="11"/>
      <c r="G609" s="18" t="n">
        <v>63</v>
      </c>
      <c r="H609" s="11"/>
      <c r="I609" s="11"/>
      <c r="J609" s="12"/>
      <c r="K609" s="11"/>
      <c r="L609" s="11"/>
      <c r="M609" s="11"/>
      <c r="N609" s="11"/>
      <c r="O609" s="11"/>
    </row>
    <row r="610" customFormat="false" ht="27" hidden="false" customHeight="false" outlineLevel="0" collapsed="false">
      <c r="A610" s="28" t="s">
        <v>19</v>
      </c>
      <c r="B610" s="28" t="s">
        <v>792</v>
      </c>
      <c r="C610" s="28" t="s">
        <v>773</v>
      </c>
      <c r="D610" s="28" t="s">
        <v>774</v>
      </c>
      <c r="E610" s="11"/>
      <c r="F610" s="28" t="s">
        <v>775</v>
      </c>
      <c r="G610" s="28" t="s">
        <v>776</v>
      </c>
      <c r="H610" s="11"/>
      <c r="I610" s="28" t="s">
        <v>777</v>
      </c>
      <c r="J610" s="28" t="s">
        <v>778</v>
      </c>
      <c r="K610" s="28" t="s">
        <v>779</v>
      </c>
      <c r="L610" s="28" t="s">
        <v>780</v>
      </c>
      <c r="M610" s="28" t="s">
        <v>782</v>
      </c>
      <c r="N610" s="28" t="s">
        <v>783</v>
      </c>
      <c r="O610" s="28" t="s">
        <v>784</v>
      </c>
    </row>
    <row r="611" customFormat="false" ht="12.8" hidden="false" customHeight="false" outlineLevel="0" collapsed="false">
      <c r="A611" s="29" t="s">
        <v>744</v>
      </c>
      <c r="B611" s="16" t="s">
        <v>205</v>
      </c>
      <c r="C611" s="18" t="n">
        <v>1</v>
      </c>
      <c r="D611" s="18" t="n">
        <v>0</v>
      </c>
      <c r="E611" s="11"/>
      <c r="F611" s="30" t="n">
        <f aca="true">IFERROR(MATCH(TRUE(),INDEX(ISBLANK(OFFSET(F611,1,1,1,200)),0,0),0)-1,200)</f>
        <v>1</v>
      </c>
      <c r="G611" s="12" t="s">
        <v>790</v>
      </c>
      <c r="H611" s="11"/>
      <c r="I611" s="30" t="n">
        <f aca="true">IFERROR(MATCH(TRUE(),INDEX(ISBLANK(OFFSET(I611,1,1,1,200)),0,0),0)-1,200)</f>
        <v>0</v>
      </c>
      <c r="J611" s="12"/>
      <c r="K611" s="31"/>
      <c r="L611" s="31"/>
      <c r="M611" s="31" t="n">
        <v>1</v>
      </c>
      <c r="N611" s="30" t="n">
        <f aca="true">IFERROR(MATCH(TRUE(),INDEX(ISBLANK(OFFSET(N611,0,1,1,200)),0,0),0)-1,200)</f>
        <v>1</v>
      </c>
      <c r="O611" s="33" t="n">
        <v>1</v>
      </c>
    </row>
    <row r="612" customFormat="false" ht="12.8" hidden="false" customHeight="false" outlineLevel="0" collapsed="false">
      <c r="C612" s="11"/>
      <c r="D612" s="11"/>
      <c r="E612" s="11"/>
      <c r="G612" s="12" t="s">
        <v>788</v>
      </c>
      <c r="H612" s="11"/>
      <c r="I612" s="11"/>
      <c r="J612" s="12"/>
      <c r="K612" s="11"/>
      <c r="L612" s="11"/>
      <c r="M612" s="11"/>
      <c r="N612" s="11"/>
      <c r="O612" s="11"/>
    </row>
    <row r="613" customFormat="false" ht="12.8" hidden="false" customHeight="false" outlineLevel="0" collapsed="false">
      <c r="C613" s="11"/>
      <c r="D613" s="11"/>
      <c r="E613" s="11"/>
      <c r="G613" s="18" t="n">
        <v>63</v>
      </c>
      <c r="H613" s="11"/>
      <c r="I613" s="11"/>
      <c r="J613" s="12"/>
      <c r="K613" s="11"/>
      <c r="L613" s="11"/>
      <c r="M613" s="11"/>
      <c r="N613" s="11"/>
      <c r="O613" s="11"/>
    </row>
    <row r="614" customFormat="false" ht="27" hidden="false" customHeight="false" outlineLevel="0" collapsed="false">
      <c r="A614" s="28" t="s">
        <v>19</v>
      </c>
      <c r="B614" s="28" t="s">
        <v>792</v>
      </c>
      <c r="C614" s="28" t="s">
        <v>773</v>
      </c>
      <c r="D614" s="28" t="s">
        <v>774</v>
      </c>
      <c r="E614" s="11"/>
      <c r="F614" s="28" t="s">
        <v>775</v>
      </c>
      <c r="G614" s="28" t="s">
        <v>776</v>
      </c>
      <c r="H614" s="11"/>
      <c r="I614" s="28" t="s">
        <v>777</v>
      </c>
      <c r="J614" s="28" t="s">
        <v>778</v>
      </c>
      <c r="K614" s="28" t="s">
        <v>779</v>
      </c>
      <c r="L614" s="28" t="s">
        <v>780</v>
      </c>
      <c r="M614" s="28" t="s">
        <v>782</v>
      </c>
      <c r="N614" s="28" t="s">
        <v>783</v>
      </c>
      <c r="O614" s="28" t="s">
        <v>784</v>
      </c>
    </row>
    <row r="615" customFormat="false" ht="12.8" hidden="false" customHeight="false" outlineLevel="0" collapsed="false">
      <c r="A615" s="29" t="s">
        <v>744</v>
      </c>
      <c r="B615" s="16" t="s">
        <v>214</v>
      </c>
      <c r="C615" s="18" t="n">
        <v>1</v>
      </c>
      <c r="D615" s="18" t="n">
        <v>0</v>
      </c>
      <c r="E615" s="11"/>
      <c r="F615" s="30" t="n">
        <f aca="true">IFERROR(MATCH(TRUE(),INDEX(ISBLANK(OFFSET(F615,1,1,1,200)),0,0),0)-1,200)</f>
        <v>1</v>
      </c>
      <c r="G615" s="12" t="s">
        <v>790</v>
      </c>
      <c r="H615" s="11"/>
      <c r="I615" s="30" t="n">
        <f aca="true">IFERROR(MATCH(TRUE(),INDEX(ISBLANK(OFFSET(I615,1,1,1,200)),0,0),0)-1,200)</f>
        <v>0</v>
      </c>
      <c r="J615" s="12"/>
      <c r="K615" s="31"/>
      <c r="L615" s="31"/>
      <c r="M615" s="31" t="n">
        <v>1</v>
      </c>
      <c r="N615" s="30" t="n">
        <f aca="true">IFERROR(MATCH(TRUE(),INDEX(ISBLANK(OFFSET(N615,0,1,1,200)),0,0),0)-1,200)</f>
        <v>1</v>
      </c>
      <c r="O615" s="33" t="n">
        <v>1</v>
      </c>
    </row>
    <row r="616" customFormat="false" ht="12.8" hidden="false" customHeight="false" outlineLevel="0" collapsed="false">
      <c r="C616" s="11"/>
      <c r="D616" s="11"/>
      <c r="E616" s="11"/>
      <c r="G616" s="12" t="s">
        <v>788</v>
      </c>
      <c r="H616" s="11"/>
      <c r="I616" s="11"/>
      <c r="J616" s="12"/>
      <c r="K616" s="11"/>
      <c r="L616" s="11"/>
      <c r="M616" s="11"/>
      <c r="N616" s="11"/>
      <c r="O616" s="11"/>
    </row>
    <row r="617" customFormat="false" ht="12.8" hidden="false" customHeight="false" outlineLevel="0" collapsed="false">
      <c r="C617" s="11"/>
      <c r="D617" s="11"/>
      <c r="E617" s="11"/>
      <c r="G617" s="18" t="n">
        <v>63</v>
      </c>
      <c r="H617" s="11"/>
      <c r="I617" s="11"/>
      <c r="J617" s="12"/>
      <c r="K617" s="11"/>
      <c r="L617" s="11"/>
      <c r="M617" s="11"/>
      <c r="N617" s="11"/>
      <c r="O617" s="11"/>
    </row>
    <row r="618" customFormat="false" ht="27" hidden="false" customHeight="false" outlineLevel="0" collapsed="false">
      <c r="A618" s="28" t="s">
        <v>19</v>
      </c>
      <c r="B618" s="28" t="s">
        <v>792</v>
      </c>
      <c r="C618" s="28" t="s">
        <v>773</v>
      </c>
      <c r="D618" s="28" t="s">
        <v>774</v>
      </c>
      <c r="E618" s="11"/>
      <c r="F618" s="28" t="s">
        <v>775</v>
      </c>
      <c r="G618" s="28" t="s">
        <v>776</v>
      </c>
      <c r="H618" s="11"/>
      <c r="I618" s="28" t="s">
        <v>777</v>
      </c>
      <c r="J618" s="28" t="s">
        <v>778</v>
      </c>
      <c r="K618" s="28" t="s">
        <v>779</v>
      </c>
      <c r="L618" s="28" t="s">
        <v>780</v>
      </c>
      <c r="M618" s="28" t="s">
        <v>782</v>
      </c>
      <c r="N618" s="28" t="s">
        <v>783</v>
      </c>
      <c r="O618" s="28" t="s">
        <v>784</v>
      </c>
    </row>
    <row r="619" customFormat="false" ht="12.8" hidden="false" customHeight="false" outlineLevel="0" collapsed="false">
      <c r="A619" s="29" t="s">
        <v>744</v>
      </c>
      <c r="B619" s="16" t="s">
        <v>215</v>
      </c>
      <c r="C619" s="18" t="n">
        <v>1</v>
      </c>
      <c r="D619" s="18" t="n">
        <v>0</v>
      </c>
      <c r="E619" s="11"/>
      <c r="F619" s="30" t="n">
        <f aca="true">IFERROR(MATCH(TRUE(),INDEX(ISBLANK(OFFSET(F619,1,1,1,200)),0,0),0)-1,200)</f>
        <v>1</v>
      </c>
      <c r="G619" s="12" t="s">
        <v>790</v>
      </c>
      <c r="H619" s="11"/>
      <c r="I619" s="30" t="n">
        <f aca="true">IFERROR(MATCH(TRUE(),INDEX(ISBLANK(OFFSET(I619,1,1,1,200)),0,0),0)-1,200)</f>
        <v>0</v>
      </c>
      <c r="J619" s="12"/>
      <c r="K619" s="31"/>
      <c r="L619" s="31"/>
      <c r="M619" s="31" t="n">
        <v>1</v>
      </c>
      <c r="N619" s="30" t="n">
        <f aca="true">IFERROR(MATCH(TRUE(),INDEX(ISBLANK(OFFSET(N619,0,1,1,200)),0,0),0)-1,200)</f>
        <v>1</v>
      </c>
      <c r="O619" s="33" t="n">
        <v>1</v>
      </c>
    </row>
    <row r="620" customFormat="false" ht="12.8" hidden="false" customHeight="false" outlineLevel="0" collapsed="false">
      <c r="C620" s="11"/>
      <c r="D620" s="11"/>
      <c r="E620" s="11"/>
      <c r="G620" s="12" t="s">
        <v>788</v>
      </c>
      <c r="H620" s="11"/>
      <c r="I620" s="11"/>
      <c r="J620" s="12"/>
      <c r="K620" s="11"/>
      <c r="L620" s="11"/>
      <c r="M620" s="11"/>
      <c r="N620" s="11"/>
      <c r="O620" s="11"/>
    </row>
    <row r="621" customFormat="false" ht="12.8" hidden="false" customHeight="false" outlineLevel="0" collapsed="false">
      <c r="C621" s="11"/>
      <c r="D621" s="11"/>
      <c r="E621" s="11"/>
      <c r="G621" s="18" t="n">
        <v>63</v>
      </c>
      <c r="H621" s="11"/>
      <c r="I621" s="11"/>
      <c r="J621" s="12"/>
      <c r="K621" s="11"/>
      <c r="L621" s="11"/>
      <c r="M621" s="11"/>
      <c r="N621" s="11"/>
      <c r="O621" s="11"/>
    </row>
    <row r="622" customFormat="false" ht="27" hidden="false" customHeight="false" outlineLevel="0" collapsed="false">
      <c r="A622" s="28" t="s">
        <v>19</v>
      </c>
      <c r="B622" s="28" t="s">
        <v>792</v>
      </c>
      <c r="C622" s="28" t="s">
        <v>773</v>
      </c>
      <c r="D622" s="28" t="s">
        <v>774</v>
      </c>
      <c r="E622" s="11"/>
      <c r="F622" s="28" t="s">
        <v>775</v>
      </c>
      <c r="G622" s="28" t="s">
        <v>776</v>
      </c>
      <c r="H622" s="11"/>
      <c r="I622" s="28" t="s">
        <v>777</v>
      </c>
      <c r="J622" s="28" t="s">
        <v>778</v>
      </c>
      <c r="K622" s="28" t="s">
        <v>779</v>
      </c>
      <c r="L622" s="28" t="s">
        <v>780</v>
      </c>
      <c r="M622" s="28" t="s">
        <v>782</v>
      </c>
      <c r="N622" s="28" t="s">
        <v>783</v>
      </c>
      <c r="O622" s="28" t="s">
        <v>784</v>
      </c>
    </row>
    <row r="623" customFormat="false" ht="12.8" hidden="false" customHeight="false" outlineLevel="0" collapsed="false">
      <c r="A623" s="29" t="s">
        <v>744</v>
      </c>
      <c r="B623" s="16" t="s">
        <v>216</v>
      </c>
      <c r="C623" s="18" t="n">
        <v>1</v>
      </c>
      <c r="D623" s="18" t="n">
        <v>0</v>
      </c>
      <c r="E623" s="11"/>
      <c r="F623" s="30" t="n">
        <f aca="true">IFERROR(MATCH(TRUE(),INDEX(ISBLANK(OFFSET(F623,1,1,1,200)),0,0),0)-1,200)</f>
        <v>1</v>
      </c>
      <c r="G623" s="12" t="s">
        <v>790</v>
      </c>
      <c r="H623" s="11"/>
      <c r="I623" s="30" t="n">
        <f aca="true">IFERROR(MATCH(TRUE(),INDEX(ISBLANK(OFFSET(I623,1,1,1,200)),0,0),0)-1,200)</f>
        <v>0</v>
      </c>
      <c r="J623" s="12"/>
      <c r="K623" s="31"/>
      <c r="L623" s="31"/>
      <c r="M623" s="31" t="n">
        <v>1</v>
      </c>
      <c r="N623" s="30" t="n">
        <f aca="true">IFERROR(MATCH(TRUE(),INDEX(ISBLANK(OFFSET(N623,0,1,1,200)),0,0),0)-1,200)</f>
        <v>1</v>
      </c>
      <c r="O623" s="33" t="n">
        <v>1</v>
      </c>
    </row>
    <row r="624" customFormat="false" ht="12.8" hidden="false" customHeight="false" outlineLevel="0" collapsed="false">
      <c r="C624" s="11"/>
      <c r="D624" s="11"/>
      <c r="E624" s="11"/>
      <c r="G624" s="12" t="s">
        <v>788</v>
      </c>
      <c r="H624" s="11"/>
      <c r="I624" s="11"/>
      <c r="J624" s="12"/>
      <c r="K624" s="11"/>
      <c r="L624" s="11"/>
      <c r="M624" s="11"/>
      <c r="N624" s="11"/>
      <c r="O624" s="11"/>
    </row>
    <row r="625" customFormat="false" ht="12.8" hidden="false" customHeight="false" outlineLevel="0" collapsed="false">
      <c r="C625" s="11"/>
      <c r="D625" s="11"/>
      <c r="E625" s="11"/>
      <c r="G625" s="18" t="n">
        <v>63</v>
      </c>
      <c r="H625" s="11"/>
      <c r="I625" s="11"/>
      <c r="J625" s="12"/>
      <c r="K625" s="11"/>
      <c r="L625" s="11"/>
      <c r="M625" s="11"/>
      <c r="N625" s="11"/>
      <c r="O625" s="11"/>
    </row>
    <row r="626" customFormat="false" ht="27" hidden="false" customHeight="false" outlineLevel="0" collapsed="false">
      <c r="A626" s="28" t="s">
        <v>19</v>
      </c>
      <c r="B626" s="28" t="s">
        <v>792</v>
      </c>
      <c r="C626" s="28" t="s">
        <v>773</v>
      </c>
      <c r="D626" s="28" t="s">
        <v>774</v>
      </c>
      <c r="E626" s="11"/>
      <c r="F626" s="28" t="s">
        <v>775</v>
      </c>
      <c r="G626" s="28" t="s">
        <v>776</v>
      </c>
      <c r="H626" s="11"/>
      <c r="I626" s="28" t="s">
        <v>777</v>
      </c>
      <c r="J626" s="28" t="s">
        <v>778</v>
      </c>
      <c r="K626" s="28" t="s">
        <v>779</v>
      </c>
      <c r="L626" s="28" t="s">
        <v>780</v>
      </c>
      <c r="M626" s="28" t="s">
        <v>782</v>
      </c>
      <c r="N626" s="28" t="s">
        <v>783</v>
      </c>
      <c r="O626" s="28" t="s">
        <v>784</v>
      </c>
    </row>
    <row r="627" customFormat="false" ht="12.8" hidden="false" customHeight="false" outlineLevel="0" collapsed="false">
      <c r="A627" s="29" t="s">
        <v>744</v>
      </c>
      <c r="B627" s="16" t="s">
        <v>217</v>
      </c>
      <c r="C627" s="18" t="n">
        <v>1</v>
      </c>
      <c r="D627" s="18" t="n">
        <v>0</v>
      </c>
      <c r="E627" s="11"/>
      <c r="F627" s="30" t="n">
        <f aca="true">IFERROR(MATCH(TRUE(),INDEX(ISBLANK(OFFSET(F627,1,1,1,200)),0,0),0)-1,200)</f>
        <v>1</v>
      </c>
      <c r="G627" s="12" t="s">
        <v>790</v>
      </c>
      <c r="H627" s="11"/>
      <c r="I627" s="30" t="n">
        <f aca="true">IFERROR(MATCH(TRUE(),INDEX(ISBLANK(OFFSET(I627,1,1,1,200)),0,0),0)-1,200)</f>
        <v>0</v>
      </c>
      <c r="J627" s="12"/>
      <c r="K627" s="31"/>
      <c r="L627" s="31"/>
      <c r="M627" s="31" t="n">
        <v>1</v>
      </c>
      <c r="N627" s="30" t="n">
        <f aca="true">IFERROR(MATCH(TRUE(),INDEX(ISBLANK(OFFSET(N627,0,1,1,200)),0,0),0)-1,200)</f>
        <v>1</v>
      </c>
      <c r="O627" s="33" t="n">
        <v>1</v>
      </c>
    </row>
    <row r="628" customFormat="false" ht="12.8" hidden="false" customHeight="false" outlineLevel="0" collapsed="false">
      <c r="C628" s="11"/>
      <c r="D628" s="11"/>
      <c r="E628" s="11"/>
      <c r="G628" s="12" t="s">
        <v>788</v>
      </c>
      <c r="H628" s="11"/>
      <c r="I628" s="11"/>
      <c r="J628" s="12"/>
      <c r="K628" s="11"/>
      <c r="L628" s="11"/>
      <c r="M628" s="11"/>
      <c r="N628" s="11"/>
      <c r="O628" s="11"/>
    </row>
    <row r="629" customFormat="false" ht="12.8" hidden="false" customHeight="false" outlineLevel="0" collapsed="false">
      <c r="C629" s="11"/>
      <c r="D629" s="11"/>
      <c r="E629" s="11"/>
      <c r="G629" s="18" t="n">
        <v>63</v>
      </c>
      <c r="H629" s="11"/>
      <c r="I629" s="11"/>
      <c r="J629" s="12"/>
      <c r="K629" s="11"/>
      <c r="L629" s="11"/>
      <c r="M629" s="11"/>
      <c r="N629" s="11"/>
      <c r="O629" s="11"/>
    </row>
    <row r="630" customFormat="false" ht="27" hidden="false" customHeight="false" outlineLevel="0" collapsed="false">
      <c r="A630" s="28" t="s">
        <v>19</v>
      </c>
      <c r="B630" s="28" t="s">
        <v>792</v>
      </c>
      <c r="C630" s="28" t="s">
        <v>773</v>
      </c>
      <c r="D630" s="28" t="s">
        <v>774</v>
      </c>
      <c r="E630" s="11"/>
      <c r="F630" s="28" t="s">
        <v>775</v>
      </c>
      <c r="G630" s="28" t="s">
        <v>776</v>
      </c>
      <c r="H630" s="11"/>
      <c r="I630" s="28" t="s">
        <v>777</v>
      </c>
      <c r="J630" s="28" t="s">
        <v>778</v>
      </c>
      <c r="K630" s="28" t="s">
        <v>779</v>
      </c>
      <c r="L630" s="28" t="s">
        <v>780</v>
      </c>
      <c r="M630" s="28" t="s">
        <v>782</v>
      </c>
      <c r="N630" s="28" t="s">
        <v>783</v>
      </c>
      <c r="O630" s="28" t="s">
        <v>784</v>
      </c>
    </row>
    <row r="631" customFormat="false" ht="12.8" hidden="false" customHeight="false" outlineLevel="0" collapsed="false">
      <c r="A631" s="29" t="s">
        <v>744</v>
      </c>
      <c r="B631" s="16" t="s">
        <v>226</v>
      </c>
      <c r="C631" s="18" t="n">
        <v>1</v>
      </c>
      <c r="D631" s="18" t="n">
        <v>0</v>
      </c>
      <c r="E631" s="11"/>
      <c r="F631" s="30" t="n">
        <f aca="true">IFERROR(MATCH(TRUE(),INDEX(ISBLANK(OFFSET(F631,1,1,1,200)),0,0),0)-1,200)</f>
        <v>1</v>
      </c>
      <c r="G631" s="12" t="s">
        <v>790</v>
      </c>
      <c r="H631" s="11"/>
      <c r="I631" s="30" t="n">
        <f aca="true">IFERROR(MATCH(TRUE(),INDEX(ISBLANK(OFFSET(I631,1,1,1,200)),0,0),0)-1,200)</f>
        <v>0</v>
      </c>
      <c r="J631" s="12"/>
      <c r="K631" s="31"/>
      <c r="L631" s="31"/>
      <c r="M631" s="31" t="n">
        <v>1</v>
      </c>
      <c r="N631" s="30" t="n">
        <f aca="true">IFERROR(MATCH(TRUE(),INDEX(ISBLANK(OFFSET(N631,0,1,1,200)),0,0),0)-1,200)</f>
        <v>1</v>
      </c>
      <c r="O631" s="33" t="n">
        <v>1</v>
      </c>
    </row>
    <row r="632" customFormat="false" ht="12.8" hidden="false" customHeight="false" outlineLevel="0" collapsed="false">
      <c r="C632" s="11"/>
      <c r="D632" s="11"/>
      <c r="E632" s="11"/>
      <c r="G632" s="12" t="s">
        <v>788</v>
      </c>
      <c r="H632" s="11"/>
      <c r="I632" s="11"/>
      <c r="J632" s="12"/>
      <c r="K632" s="11"/>
      <c r="L632" s="11"/>
      <c r="M632" s="11"/>
      <c r="N632" s="11"/>
      <c r="O632" s="11"/>
    </row>
    <row r="633" customFormat="false" ht="12.8" hidden="false" customHeight="false" outlineLevel="0" collapsed="false">
      <c r="C633" s="11"/>
      <c r="D633" s="11"/>
      <c r="E633" s="11"/>
      <c r="G633" s="18" t="n">
        <v>63</v>
      </c>
      <c r="H633" s="11"/>
      <c r="I633" s="11"/>
      <c r="J633" s="12"/>
      <c r="K633" s="11"/>
      <c r="L633" s="11"/>
      <c r="M633" s="11"/>
      <c r="N633" s="11"/>
      <c r="O633" s="11"/>
    </row>
    <row r="634" customFormat="false" ht="27" hidden="false" customHeight="false" outlineLevel="0" collapsed="false">
      <c r="A634" s="28" t="s">
        <v>19</v>
      </c>
      <c r="B634" s="28" t="s">
        <v>792</v>
      </c>
      <c r="C634" s="28" t="s">
        <v>773</v>
      </c>
      <c r="D634" s="28" t="s">
        <v>774</v>
      </c>
      <c r="E634" s="11"/>
      <c r="F634" s="28" t="s">
        <v>775</v>
      </c>
      <c r="G634" s="28" t="s">
        <v>776</v>
      </c>
      <c r="H634" s="11"/>
      <c r="I634" s="28" t="s">
        <v>777</v>
      </c>
      <c r="J634" s="28" t="s">
        <v>778</v>
      </c>
      <c r="K634" s="28" t="s">
        <v>779</v>
      </c>
      <c r="L634" s="28" t="s">
        <v>780</v>
      </c>
      <c r="M634" s="28" t="s">
        <v>782</v>
      </c>
      <c r="N634" s="28" t="s">
        <v>783</v>
      </c>
      <c r="O634" s="28" t="s">
        <v>784</v>
      </c>
    </row>
    <row r="635" customFormat="false" ht="12.8" hidden="false" customHeight="false" outlineLevel="0" collapsed="false">
      <c r="A635" s="29" t="s">
        <v>744</v>
      </c>
      <c r="B635" s="16" t="s">
        <v>227</v>
      </c>
      <c r="C635" s="18" t="n">
        <v>1</v>
      </c>
      <c r="D635" s="18" t="n">
        <v>0</v>
      </c>
      <c r="E635" s="11"/>
      <c r="F635" s="30" t="n">
        <f aca="true">IFERROR(MATCH(TRUE(),INDEX(ISBLANK(OFFSET(F635,1,1,1,200)),0,0),0)-1,200)</f>
        <v>1</v>
      </c>
      <c r="G635" s="12" t="s">
        <v>790</v>
      </c>
      <c r="H635" s="11"/>
      <c r="I635" s="30" t="n">
        <f aca="true">IFERROR(MATCH(TRUE(),INDEX(ISBLANK(OFFSET(I635,1,1,1,200)),0,0),0)-1,200)</f>
        <v>0</v>
      </c>
      <c r="J635" s="12"/>
      <c r="K635" s="31"/>
      <c r="L635" s="31"/>
      <c r="M635" s="31" t="n">
        <v>1</v>
      </c>
      <c r="N635" s="30" t="n">
        <f aca="true">IFERROR(MATCH(TRUE(),INDEX(ISBLANK(OFFSET(N635,0,1,1,200)),0,0),0)-1,200)</f>
        <v>1</v>
      </c>
      <c r="O635" s="33" t="n">
        <v>1</v>
      </c>
    </row>
    <row r="636" customFormat="false" ht="12.8" hidden="false" customHeight="false" outlineLevel="0" collapsed="false">
      <c r="C636" s="11"/>
      <c r="D636" s="11"/>
      <c r="E636" s="11"/>
      <c r="G636" s="12" t="s">
        <v>788</v>
      </c>
      <c r="H636" s="11"/>
      <c r="I636" s="11"/>
      <c r="J636" s="12"/>
      <c r="K636" s="11"/>
      <c r="L636" s="11"/>
      <c r="M636" s="11"/>
      <c r="N636" s="11"/>
      <c r="O636" s="11"/>
    </row>
    <row r="637" customFormat="false" ht="12.8" hidden="false" customHeight="false" outlineLevel="0" collapsed="false">
      <c r="C637" s="11"/>
      <c r="D637" s="11"/>
      <c r="E637" s="11"/>
      <c r="G637" s="18" t="n">
        <v>63</v>
      </c>
      <c r="H637" s="11"/>
      <c r="I637" s="11"/>
      <c r="J637" s="12"/>
      <c r="K637" s="11"/>
      <c r="L637" s="11"/>
      <c r="M637" s="11"/>
      <c r="N637" s="11"/>
      <c r="O637" s="11"/>
    </row>
    <row r="638" customFormat="false" ht="27" hidden="false" customHeight="false" outlineLevel="0" collapsed="false">
      <c r="A638" s="28" t="s">
        <v>19</v>
      </c>
      <c r="B638" s="28" t="s">
        <v>792</v>
      </c>
      <c r="C638" s="28" t="s">
        <v>773</v>
      </c>
      <c r="D638" s="28" t="s">
        <v>774</v>
      </c>
      <c r="E638" s="11"/>
      <c r="F638" s="28" t="s">
        <v>775</v>
      </c>
      <c r="G638" s="28" t="s">
        <v>776</v>
      </c>
      <c r="H638" s="11"/>
      <c r="I638" s="28" t="s">
        <v>777</v>
      </c>
      <c r="J638" s="28" t="s">
        <v>778</v>
      </c>
      <c r="K638" s="28" t="s">
        <v>779</v>
      </c>
      <c r="L638" s="28" t="s">
        <v>780</v>
      </c>
      <c r="M638" s="28" t="s">
        <v>782</v>
      </c>
      <c r="N638" s="28" t="s">
        <v>783</v>
      </c>
      <c r="O638" s="28" t="s">
        <v>784</v>
      </c>
    </row>
    <row r="639" customFormat="false" ht="12.8" hidden="false" customHeight="false" outlineLevel="0" collapsed="false">
      <c r="A639" s="29" t="s">
        <v>744</v>
      </c>
      <c r="B639" s="16" t="s">
        <v>228</v>
      </c>
      <c r="C639" s="18" t="n">
        <v>1</v>
      </c>
      <c r="D639" s="18" t="n">
        <v>0</v>
      </c>
      <c r="E639" s="11"/>
      <c r="F639" s="30" t="n">
        <f aca="true">IFERROR(MATCH(TRUE(),INDEX(ISBLANK(OFFSET(F639,1,1,1,200)),0,0),0)-1,200)</f>
        <v>1</v>
      </c>
      <c r="G639" s="12" t="s">
        <v>790</v>
      </c>
      <c r="H639" s="11"/>
      <c r="I639" s="30" t="n">
        <f aca="true">IFERROR(MATCH(TRUE(),INDEX(ISBLANK(OFFSET(I639,1,1,1,200)),0,0),0)-1,200)</f>
        <v>0</v>
      </c>
      <c r="J639" s="12"/>
      <c r="K639" s="31"/>
      <c r="L639" s="31"/>
      <c r="M639" s="31" t="n">
        <v>1</v>
      </c>
      <c r="N639" s="30" t="n">
        <f aca="true">IFERROR(MATCH(TRUE(),INDEX(ISBLANK(OFFSET(N639,0,1,1,200)),0,0),0)-1,200)</f>
        <v>1</v>
      </c>
      <c r="O639" s="33" t="n">
        <v>1</v>
      </c>
    </row>
    <row r="640" customFormat="false" ht="12.8" hidden="false" customHeight="false" outlineLevel="0" collapsed="false">
      <c r="C640" s="11"/>
      <c r="D640" s="11"/>
      <c r="E640" s="11"/>
      <c r="G640" s="12" t="s">
        <v>788</v>
      </c>
      <c r="H640" s="11"/>
      <c r="I640" s="11"/>
      <c r="J640" s="12"/>
      <c r="K640" s="11"/>
      <c r="L640" s="11"/>
      <c r="M640" s="11"/>
      <c r="N640" s="11"/>
      <c r="O640" s="11"/>
    </row>
    <row r="641" customFormat="false" ht="12.8" hidden="false" customHeight="false" outlineLevel="0" collapsed="false">
      <c r="C641" s="11"/>
      <c r="D641" s="11"/>
      <c r="E641" s="11"/>
      <c r="G641" s="18" t="n">
        <v>63</v>
      </c>
      <c r="H641" s="11"/>
      <c r="I641" s="11"/>
      <c r="J641" s="12"/>
      <c r="K641" s="11"/>
      <c r="L641" s="11"/>
      <c r="M641" s="11"/>
      <c r="N641" s="11"/>
      <c r="O641" s="11"/>
    </row>
    <row r="642" customFormat="false" ht="27" hidden="false" customHeight="false" outlineLevel="0" collapsed="false">
      <c r="A642" s="28" t="s">
        <v>19</v>
      </c>
      <c r="B642" s="28" t="s">
        <v>792</v>
      </c>
      <c r="C642" s="28" t="s">
        <v>773</v>
      </c>
      <c r="D642" s="28" t="s">
        <v>774</v>
      </c>
      <c r="E642" s="11"/>
      <c r="F642" s="28" t="s">
        <v>775</v>
      </c>
      <c r="G642" s="28" t="s">
        <v>776</v>
      </c>
      <c r="H642" s="11"/>
      <c r="I642" s="28" t="s">
        <v>777</v>
      </c>
      <c r="J642" s="28" t="s">
        <v>778</v>
      </c>
      <c r="K642" s="28" t="s">
        <v>779</v>
      </c>
      <c r="L642" s="28" t="s">
        <v>780</v>
      </c>
      <c r="M642" s="28" t="s">
        <v>782</v>
      </c>
      <c r="N642" s="28" t="s">
        <v>783</v>
      </c>
      <c r="O642" s="28" t="s">
        <v>784</v>
      </c>
    </row>
    <row r="643" customFormat="false" ht="12.8" hidden="false" customHeight="false" outlineLevel="0" collapsed="false">
      <c r="A643" s="29" t="s">
        <v>744</v>
      </c>
      <c r="B643" s="16" t="s">
        <v>229</v>
      </c>
      <c r="C643" s="18" t="n">
        <v>1</v>
      </c>
      <c r="D643" s="18" t="n">
        <v>0</v>
      </c>
      <c r="E643" s="11"/>
      <c r="F643" s="30" t="n">
        <f aca="true">IFERROR(MATCH(TRUE(),INDEX(ISBLANK(OFFSET(F643,1,1,1,200)),0,0),0)-1,200)</f>
        <v>1</v>
      </c>
      <c r="G643" s="12" t="s">
        <v>790</v>
      </c>
      <c r="H643" s="11"/>
      <c r="I643" s="30" t="n">
        <f aca="true">IFERROR(MATCH(TRUE(),INDEX(ISBLANK(OFFSET(I643,1,1,1,200)),0,0),0)-1,200)</f>
        <v>0</v>
      </c>
      <c r="J643" s="12"/>
      <c r="K643" s="31"/>
      <c r="L643" s="31"/>
      <c r="M643" s="31" t="n">
        <v>1</v>
      </c>
      <c r="N643" s="30" t="n">
        <f aca="true">IFERROR(MATCH(TRUE(),INDEX(ISBLANK(OFFSET(N643,0,1,1,200)),0,0),0)-1,200)</f>
        <v>1</v>
      </c>
      <c r="O643" s="33" t="n">
        <v>1</v>
      </c>
    </row>
    <row r="644" customFormat="false" ht="12.8" hidden="false" customHeight="false" outlineLevel="0" collapsed="false">
      <c r="C644" s="11"/>
      <c r="D644" s="11"/>
      <c r="E644" s="11"/>
      <c r="G644" s="12" t="s">
        <v>788</v>
      </c>
      <c r="H644" s="11"/>
      <c r="I644" s="11"/>
      <c r="J644" s="12"/>
      <c r="K644" s="11"/>
      <c r="L644" s="11"/>
      <c r="M644" s="11"/>
      <c r="N644" s="11"/>
      <c r="O644" s="11"/>
    </row>
    <row r="645" customFormat="false" ht="12.8" hidden="false" customHeight="false" outlineLevel="0" collapsed="false">
      <c r="C645" s="11"/>
      <c r="D645" s="11"/>
      <c r="E645" s="11"/>
      <c r="G645" s="18" t="n">
        <v>63</v>
      </c>
      <c r="H645" s="11"/>
      <c r="I645" s="11"/>
      <c r="J645" s="12"/>
      <c r="K645" s="11"/>
      <c r="L645" s="11"/>
      <c r="M645" s="11"/>
      <c r="N645" s="11"/>
      <c r="O645" s="11"/>
    </row>
    <row r="646" customFormat="false" ht="27" hidden="false" customHeight="false" outlineLevel="0" collapsed="false">
      <c r="A646" s="28" t="s">
        <v>19</v>
      </c>
      <c r="B646" s="28" t="s">
        <v>792</v>
      </c>
      <c r="C646" s="28" t="s">
        <v>773</v>
      </c>
      <c r="D646" s="28" t="s">
        <v>774</v>
      </c>
      <c r="E646" s="11"/>
      <c r="F646" s="28" t="s">
        <v>775</v>
      </c>
      <c r="G646" s="28" t="s">
        <v>776</v>
      </c>
      <c r="H646" s="11"/>
      <c r="I646" s="28" t="s">
        <v>777</v>
      </c>
      <c r="J646" s="28" t="s">
        <v>778</v>
      </c>
      <c r="K646" s="28" t="s">
        <v>779</v>
      </c>
      <c r="L646" s="28" t="s">
        <v>780</v>
      </c>
      <c r="M646" s="28" t="s">
        <v>782</v>
      </c>
      <c r="N646" s="28" t="s">
        <v>783</v>
      </c>
      <c r="O646" s="28" t="s">
        <v>784</v>
      </c>
    </row>
    <row r="647" customFormat="false" ht="12.8" hidden="false" customHeight="false" outlineLevel="0" collapsed="false">
      <c r="A647" s="29" t="s">
        <v>744</v>
      </c>
      <c r="B647" s="16" t="s">
        <v>238</v>
      </c>
      <c r="C647" s="18" t="n">
        <v>1</v>
      </c>
      <c r="D647" s="18" t="n">
        <v>0</v>
      </c>
      <c r="E647" s="11"/>
      <c r="F647" s="30" t="n">
        <f aca="true">IFERROR(MATCH(TRUE(),INDEX(ISBLANK(OFFSET(F647,1,1,1,200)),0,0),0)-1,200)</f>
        <v>1</v>
      </c>
      <c r="G647" s="12" t="s">
        <v>790</v>
      </c>
      <c r="H647" s="11"/>
      <c r="I647" s="30" t="n">
        <f aca="true">IFERROR(MATCH(TRUE(),INDEX(ISBLANK(OFFSET(I647,1,1,1,200)),0,0),0)-1,200)</f>
        <v>0</v>
      </c>
      <c r="J647" s="12"/>
      <c r="K647" s="31"/>
      <c r="L647" s="31"/>
      <c r="M647" s="31" t="n">
        <v>1</v>
      </c>
      <c r="N647" s="30" t="n">
        <f aca="true">IFERROR(MATCH(TRUE(),INDEX(ISBLANK(OFFSET(N647,0,1,1,200)),0,0),0)-1,200)</f>
        <v>1</v>
      </c>
      <c r="O647" s="33" t="n">
        <v>1</v>
      </c>
    </row>
    <row r="648" customFormat="false" ht="12.8" hidden="false" customHeight="false" outlineLevel="0" collapsed="false">
      <c r="C648" s="11"/>
      <c r="D648" s="11"/>
      <c r="E648" s="11"/>
      <c r="G648" s="12" t="s">
        <v>788</v>
      </c>
      <c r="H648" s="11"/>
      <c r="I648" s="11"/>
      <c r="J648" s="12"/>
      <c r="K648" s="11"/>
      <c r="L648" s="11"/>
      <c r="M648" s="11"/>
      <c r="N648" s="11"/>
      <c r="O648" s="11"/>
    </row>
    <row r="649" customFormat="false" ht="12.8" hidden="false" customHeight="false" outlineLevel="0" collapsed="false">
      <c r="C649" s="11"/>
      <c r="D649" s="11"/>
      <c r="E649" s="11"/>
      <c r="G649" s="18" t="n">
        <v>63</v>
      </c>
      <c r="H649" s="11"/>
      <c r="I649" s="11"/>
      <c r="J649" s="12"/>
      <c r="K649" s="11"/>
      <c r="L649" s="11"/>
      <c r="M649" s="11"/>
      <c r="N649" s="11"/>
      <c r="O649" s="11"/>
    </row>
    <row r="650" customFormat="false" ht="27" hidden="false" customHeight="false" outlineLevel="0" collapsed="false">
      <c r="A650" s="28" t="s">
        <v>19</v>
      </c>
      <c r="B650" s="28" t="s">
        <v>792</v>
      </c>
      <c r="C650" s="28" t="s">
        <v>773</v>
      </c>
      <c r="D650" s="28" t="s">
        <v>774</v>
      </c>
      <c r="E650" s="11"/>
      <c r="F650" s="28" t="s">
        <v>775</v>
      </c>
      <c r="G650" s="28" t="s">
        <v>776</v>
      </c>
      <c r="H650" s="11"/>
      <c r="I650" s="28" t="s">
        <v>777</v>
      </c>
      <c r="J650" s="28" t="s">
        <v>778</v>
      </c>
      <c r="K650" s="28" t="s">
        <v>779</v>
      </c>
      <c r="L650" s="28" t="s">
        <v>780</v>
      </c>
      <c r="M650" s="28" t="s">
        <v>782</v>
      </c>
      <c r="N650" s="28" t="s">
        <v>783</v>
      </c>
      <c r="O650" s="28" t="s">
        <v>784</v>
      </c>
    </row>
    <row r="651" customFormat="false" ht="12.8" hidden="false" customHeight="false" outlineLevel="0" collapsed="false">
      <c r="A651" s="29" t="s">
        <v>744</v>
      </c>
      <c r="B651" s="16" t="s">
        <v>239</v>
      </c>
      <c r="C651" s="18" t="n">
        <v>1</v>
      </c>
      <c r="D651" s="18" t="n">
        <v>0</v>
      </c>
      <c r="E651" s="11"/>
      <c r="F651" s="30" t="n">
        <f aca="true">IFERROR(MATCH(TRUE(),INDEX(ISBLANK(OFFSET(F651,1,1,1,200)),0,0),0)-1,200)</f>
        <v>1</v>
      </c>
      <c r="G651" s="12" t="s">
        <v>790</v>
      </c>
      <c r="H651" s="11"/>
      <c r="I651" s="30" t="n">
        <f aca="true">IFERROR(MATCH(TRUE(),INDEX(ISBLANK(OFFSET(I651,1,1,1,200)),0,0),0)-1,200)</f>
        <v>0</v>
      </c>
      <c r="J651" s="12"/>
      <c r="K651" s="31"/>
      <c r="L651" s="31"/>
      <c r="M651" s="31" t="n">
        <v>1</v>
      </c>
      <c r="N651" s="30" t="n">
        <f aca="true">IFERROR(MATCH(TRUE(),INDEX(ISBLANK(OFFSET(N651,0,1,1,200)),0,0),0)-1,200)</f>
        <v>1</v>
      </c>
      <c r="O651" s="33" t="n">
        <v>1</v>
      </c>
    </row>
    <row r="652" customFormat="false" ht="12.8" hidden="false" customHeight="false" outlineLevel="0" collapsed="false">
      <c r="C652" s="11"/>
      <c r="D652" s="11"/>
      <c r="E652" s="11"/>
      <c r="G652" s="12" t="s">
        <v>788</v>
      </c>
      <c r="H652" s="11"/>
      <c r="I652" s="11"/>
      <c r="J652" s="12"/>
      <c r="K652" s="11"/>
      <c r="L652" s="11"/>
      <c r="M652" s="11"/>
      <c r="N652" s="11"/>
      <c r="O652" s="11"/>
    </row>
    <row r="653" customFormat="false" ht="12.8" hidden="false" customHeight="false" outlineLevel="0" collapsed="false">
      <c r="C653" s="11"/>
      <c r="D653" s="11"/>
      <c r="E653" s="11"/>
      <c r="G653" s="18" t="n">
        <v>63</v>
      </c>
      <c r="H653" s="11"/>
      <c r="I653" s="11"/>
      <c r="J653" s="12"/>
      <c r="K653" s="11"/>
      <c r="L653" s="11"/>
      <c r="M653" s="11"/>
      <c r="N653" s="11"/>
      <c r="O653" s="11"/>
    </row>
    <row r="654" customFormat="false" ht="27" hidden="false" customHeight="false" outlineLevel="0" collapsed="false">
      <c r="A654" s="28" t="s">
        <v>19</v>
      </c>
      <c r="B654" s="28" t="s">
        <v>792</v>
      </c>
      <c r="C654" s="28" t="s">
        <v>773</v>
      </c>
      <c r="D654" s="28" t="s">
        <v>774</v>
      </c>
      <c r="E654" s="11"/>
      <c r="F654" s="28" t="s">
        <v>775</v>
      </c>
      <c r="G654" s="28" t="s">
        <v>776</v>
      </c>
      <c r="H654" s="11"/>
      <c r="I654" s="28" t="s">
        <v>777</v>
      </c>
      <c r="J654" s="28" t="s">
        <v>778</v>
      </c>
      <c r="K654" s="28" t="s">
        <v>779</v>
      </c>
      <c r="L654" s="28" t="s">
        <v>780</v>
      </c>
      <c r="M654" s="28" t="s">
        <v>782</v>
      </c>
      <c r="N654" s="28" t="s">
        <v>783</v>
      </c>
      <c r="O654" s="28" t="s">
        <v>784</v>
      </c>
    </row>
    <row r="655" customFormat="false" ht="12.8" hidden="false" customHeight="false" outlineLevel="0" collapsed="false">
      <c r="A655" s="29" t="s">
        <v>744</v>
      </c>
      <c r="B655" s="16" t="s">
        <v>240</v>
      </c>
      <c r="C655" s="18" t="n">
        <v>1</v>
      </c>
      <c r="D655" s="18" t="n">
        <v>0</v>
      </c>
      <c r="E655" s="11"/>
      <c r="F655" s="30" t="n">
        <f aca="true">IFERROR(MATCH(TRUE(),INDEX(ISBLANK(OFFSET(F655,1,1,1,200)),0,0),0)-1,200)</f>
        <v>1</v>
      </c>
      <c r="G655" s="12" t="s">
        <v>790</v>
      </c>
      <c r="H655" s="11"/>
      <c r="I655" s="30" t="n">
        <f aca="true">IFERROR(MATCH(TRUE(),INDEX(ISBLANK(OFFSET(I655,1,1,1,200)),0,0),0)-1,200)</f>
        <v>0</v>
      </c>
      <c r="J655" s="12"/>
      <c r="K655" s="31"/>
      <c r="L655" s="31"/>
      <c r="M655" s="31" t="n">
        <v>1</v>
      </c>
      <c r="N655" s="30" t="n">
        <f aca="true">IFERROR(MATCH(TRUE(),INDEX(ISBLANK(OFFSET(N655,0,1,1,200)),0,0),0)-1,200)</f>
        <v>1</v>
      </c>
      <c r="O655" s="33" t="n">
        <v>1</v>
      </c>
    </row>
    <row r="656" customFormat="false" ht="12.8" hidden="false" customHeight="false" outlineLevel="0" collapsed="false">
      <c r="C656" s="11"/>
      <c r="D656" s="11"/>
      <c r="E656" s="11"/>
      <c r="G656" s="12" t="s">
        <v>788</v>
      </c>
      <c r="H656" s="11"/>
      <c r="I656" s="11"/>
      <c r="J656" s="12"/>
      <c r="K656" s="11"/>
      <c r="L656" s="11"/>
      <c r="M656" s="11"/>
      <c r="N656" s="11"/>
      <c r="O656" s="11"/>
    </row>
    <row r="657" customFormat="false" ht="12.8" hidden="false" customHeight="false" outlineLevel="0" collapsed="false">
      <c r="C657" s="11"/>
      <c r="D657" s="11"/>
      <c r="E657" s="11"/>
      <c r="G657" s="18" t="n">
        <v>63</v>
      </c>
      <c r="H657" s="11"/>
      <c r="I657" s="11"/>
      <c r="J657" s="12"/>
      <c r="K657" s="11"/>
      <c r="L657" s="11"/>
      <c r="M657" s="11"/>
      <c r="N657" s="11"/>
      <c r="O657" s="11"/>
    </row>
    <row r="658" customFormat="false" ht="27" hidden="false" customHeight="false" outlineLevel="0" collapsed="false">
      <c r="A658" s="28" t="s">
        <v>19</v>
      </c>
      <c r="B658" s="28" t="s">
        <v>792</v>
      </c>
      <c r="C658" s="28" t="s">
        <v>773</v>
      </c>
      <c r="D658" s="28" t="s">
        <v>774</v>
      </c>
      <c r="E658" s="11"/>
      <c r="F658" s="28" t="s">
        <v>775</v>
      </c>
      <c r="G658" s="28" t="s">
        <v>776</v>
      </c>
      <c r="H658" s="11"/>
      <c r="I658" s="28" t="s">
        <v>777</v>
      </c>
      <c r="J658" s="28" t="s">
        <v>778</v>
      </c>
      <c r="K658" s="28" t="s">
        <v>779</v>
      </c>
      <c r="L658" s="28" t="s">
        <v>780</v>
      </c>
      <c r="M658" s="28" t="s">
        <v>782</v>
      </c>
      <c r="N658" s="28" t="s">
        <v>783</v>
      </c>
      <c r="O658" s="28" t="s">
        <v>784</v>
      </c>
    </row>
    <row r="659" customFormat="false" ht="12.8" hidden="false" customHeight="false" outlineLevel="0" collapsed="false">
      <c r="A659" s="29" t="s">
        <v>744</v>
      </c>
      <c r="B659" s="16" t="s">
        <v>241</v>
      </c>
      <c r="C659" s="18" t="n">
        <v>1</v>
      </c>
      <c r="D659" s="18" t="n">
        <v>0</v>
      </c>
      <c r="E659" s="11"/>
      <c r="F659" s="30" t="n">
        <f aca="true">IFERROR(MATCH(TRUE(),INDEX(ISBLANK(OFFSET(F659,1,1,1,200)),0,0),0)-1,200)</f>
        <v>1</v>
      </c>
      <c r="G659" s="12" t="s">
        <v>790</v>
      </c>
      <c r="H659" s="11"/>
      <c r="I659" s="30" t="n">
        <f aca="true">IFERROR(MATCH(TRUE(),INDEX(ISBLANK(OFFSET(I659,1,1,1,200)),0,0),0)-1,200)</f>
        <v>0</v>
      </c>
      <c r="J659" s="12"/>
      <c r="K659" s="31"/>
      <c r="L659" s="31"/>
      <c r="M659" s="31" t="n">
        <v>1</v>
      </c>
      <c r="N659" s="30" t="n">
        <f aca="true">IFERROR(MATCH(TRUE(),INDEX(ISBLANK(OFFSET(N659,0,1,1,200)),0,0),0)-1,200)</f>
        <v>1</v>
      </c>
      <c r="O659" s="33" t="n">
        <v>1</v>
      </c>
    </row>
    <row r="660" customFormat="false" ht="12.8" hidden="false" customHeight="false" outlineLevel="0" collapsed="false">
      <c r="C660" s="11"/>
      <c r="D660" s="11"/>
      <c r="E660" s="11"/>
      <c r="G660" s="12" t="s">
        <v>788</v>
      </c>
      <c r="H660" s="11"/>
      <c r="I660" s="11"/>
      <c r="J660" s="12"/>
      <c r="K660" s="11"/>
      <c r="L660" s="11"/>
      <c r="M660" s="11"/>
      <c r="N660" s="11"/>
      <c r="O660" s="11"/>
    </row>
    <row r="661" customFormat="false" ht="12.8" hidden="false" customHeight="false" outlineLevel="0" collapsed="false">
      <c r="C661" s="11"/>
      <c r="D661" s="11"/>
      <c r="E661" s="11"/>
      <c r="G661" s="18" t="n">
        <v>63</v>
      </c>
      <c r="H661" s="11"/>
      <c r="I661" s="11"/>
      <c r="J661" s="12"/>
      <c r="K661" s="11"/>
      <c r="L661" s="11"/>
      <c r="M661" s="11"/>
      <c r="N661" s="11"/>
      <c r="O661" s="11"/>
    </row>
    <row r="662" customFormat="false" ht="27" hidden="false" customHeight="false" outlineLevel="0" collapsed="false">
      <c r="A662" s="28" t="s">
        <v>19</v>
      </c>
      <c r="B662" s="28" t="s">
        <v>792</v>
      </c>
      <c r="C662" s="28" t="s">
        <v>773</v>
      </c>
      <c r="D662" s="28" t="s">
        <v>774</v>
      </c>
      <c r="E662" s="11"/>
      <c r="F662" s="28" t="s">
        <v>775</v>
      </c>
      <c r="G662" s="28" t="s">
        <v>776</v>
      </c>
      <c r="H662" s="11"/>
      <c r="I662" s="28" t="s">
        <v>777</v>
      </c>
      <c r="J662" s="28" t="s">
        <v>778</v>
      </c>
      <c r="K662" s="28" t="s">
        <v>779</v>
      </c>
      <c r="L662" s="28" t="s">
        <v>780</v>
      </c>
      <c r="M662" s="28" t="s">
        <v>782</v>
      </c>
      <c r="N662" s="28" t="s">
        <v>783</v>
      </c>
      <c r="O662" s="28" t="s">
        <v>784</v>
      </c>
    </row>
    <row r="663" customFormat="false" ht="12.8" hidden="false" customHeight="false" outlineLevel="0" collapsed="false">
      <c r="A663" s="29" t="s">
        <v>744</v>
      </c>
      <c r="B663" s="16" t="s">
        <v>250</v>
      </c>
      <c r="C663" s="18" t="n">
        <v>1</v>
      </c>
      <c r="D663" s="18" t="n">
        <v>0</v>
      </c>
      <c r="E663" s="11"/>
      <c r="F663" s="30" t="n">
        <f aca="true">IFERROR(MATCH(TRUE(),INDEX(ISBLANK(OFFSET(F663,1,1,1,200)),0,0),0)-1,200)</f>
        <v>1</v>
      </c>
      <c r="G663" s="12" t="s">
        <v>790</v>
      </c>
      <c r="H663" s="11"/>
      <c r="I663" s="30" t="n">
        <f aca="true">IFERROR(MATCH(TRUE(),INDEX(ISBLANK(OFFSET(I663,1,1,1,200)),0,0),0)-1,200)</f>
        <v>0</v>
      </c>
      <c r="J663" s="12"/>
      <c r="K663" s="31"/>
      <c r="L663" s="31"/>
      <c r="M663" s="31" t="n">
        <v>1</v>
      </c>
      <c r="N663" s="30" t="n">
        <f aca="true">IFERROR(MATCH(TRUE(),INDEX(ISBLANK(OFFSET(N663,0,1,1,200)),0,0),0)-1,200)</f>
        <v>1</v>
      </c>
      <c r="O663" s="33" t="n">
        <v>1</v>
      </c>
    </row>
    <row r="664" customFormat="false" ht="12.8" hidden="false" customHeight="false" outlineLevel="0" collapsed="false">
      <c r="C664" s="11"/>
      <c r="D664" s="11"/>
      <c r="E664" s="11"/>
      <c r="G664" s="12" t="s">
        <v>788</v>
      </c>
      <c r="H664" s="11"/>
      <c r="I664" s="11"/>
      <c r="J664" s="12"/>
      <c r="K664" s="11"/>
      <c r="L664" s="11"/>
      <c r="M664" s="11"/>
      <c r="N664" s="11"/>
      <c r="O664" s="11"/>
    </row>
    <row r="665" customFormat="false" ht="12.8" hidden="false" customHeight="false" outlineLevel="0" collapsed="false">
      <c r="C665" s="11"/>
      <c r="D665" s="11"/>
      <c r="E665" s="11"/>
      <c r="G665" s="18" t="n">
        <v>63</v>
      </c>
      <c r="H665" s="11"/>
      <c r="I665" s="11"/>
      <c r="J665" s="12"/>
      <c r="K665" s="11"/>
      <c r="L665" s="11"/>
      <c r="M665" s="11"/>
      <c r="N665" s="11"/>
      <c r="O665" s="11"/>
    </row>
    <row r="666" customFormat="false" ht="27" hidden="false" customHeight="false" outlineLevel="0" collapsed="false">
      <c r="A666" s="28" t="s">
        <v>19</v>
      </c>
      <c r="B666" s="28" t="s">
        <v>792</v>
      </c>
      <c r="C666" s="28" t="s">
        <v>773</v>
      </c>
      <c r="D666" s="28" t="s">
        <v>774</v>
      </c>
      <c r="E666" s="11"/>
      <c r="F666" s="28" t="s">
        <v>775</v>
      </c>
      <c r="G666" s="28" t="s">
        <v>776</v>
      </c>
      <c r="H666" s="11"/>
      <c r="I666" s="28" t="s">
        <v>777</v>
      </c>
      <c r="J666" s="28" t="s">
        <v>778</v>
      </c>
      <c r="K666" s="28" t="s">
        <v>779</v>
      </c>
      <c r="L666" s="28" t="s">
        <v>780</v>
      </c>
      <c r="M666" s="28" t="s">
        <v>782</v>
      </c>
      <c r="N666" s="28" t="s">
        <v>783</v>
      </c>
      <c r="O666" s="28" t="s">
        <v>784</v>
      </c>
    </row>
    <row r="667" customFormat="false" ht="12.8" hidden="false" customHeight="false" outlineLevel="0" collapsed="false">
      <c r="A667" s="29" t="s">
        <v>744</v>
      </c>
      <c r="B667" s="16" t="s">
        <v>251</v>
      </c>
      <c r="C667" s="18" t="n">
        <v>1</v>
      </c>
      <c r="D667" s="18" t="n">
        <v>0</v>
      </c>
      <c r="E667" s="11"/>
      <c r="F667" s="30" t="n">
        <f aca="true">IFERROR(MATCH(TRUE(),INDEX(ISBLANK(OFFSET(F667,1,1,1,200)),0,0),0)-1,200)</f>
        <v>1</v>
      </c>
      <c r="G667" s="12" t="s">
        <v>790</v>
      </c>
      <c r="H667" s="11"/>
      <c r="I667" s="30" t="n">
        <f aca="true">IFERROR(MATCH(TRUE(),INDEX(ISBLANK(OFFSET(I667,1,1,1,200)),0,0),0)-1,200)</f>
        <v>0</v>
      </c>
      <c r="J667" s="12"/>
      <c r="K667" s="31"/>
      <c r="L667" s="31"/>
      <c r="M667" s="31" t="n">
        <v>1</v>
      </c>
      <c r="N667" s="30" t="n">
        <f aca="true">IFERROR(MATCH(TRUE(),INDEX(ISBLANK(OFFSET(N667,0,1,1,200)),0,0),0)-1,200)</f>
        <v>1</v>
      </c>
      <c r="O667" s="33" t="n">
        <v>1</v>
      </c>
    </row>
    <row r="668" customFormat="false" ht="12.8" hidden="false" customHeight="false" outlineLevel="0" collapsed="false">
      <c r="C668" s="11"/>
      <c r="D668" s="11"/>
      <c r="E668" s="11"/>
      <c r="G668" s="12" t="s">
        <v>788</v>
      </c>
      <c r="H668" s="11"/>
      <c r="I668" s="11"/>
      <c r="J668" s="12"/>
      <c r="K668" s="11"/>
      <c r="L668" s="11"/>
      <c r="M668" s="11"/>
      <c r="N668" s="11"/>
      <c r="O668" s="11"/>
    </row>
    <row r="669" customFormat="false" ht="12.8" hidden="false" customHeight="false" outlineLevel="0" collapsed="false">
      <c r="C669" s="11"/>
      <c r="D669" s="11"/>
      <c r="E669" s="11"/>
      <c r="G669" s="18" t="n">
        <v>63</v>
      </c>
      <c r="H669" s="11"/>
      <c r="I669" s="11"/>
      <c r="J669" s="12"/>
      <c r="K669" s="11"/>
      <c r="L669" s="11"/>
      <c r="M669" s="11"/>
      <c r="N669" s="11"/>
      <c r="O669" s="11"/>
    </row>
    <row r="670" customFormat="false" ht="27" hidden="false" customHeight="false" outlineLevel="0" collapsed="false">
      <c r="A670" s="28" t="s">
        <v>19</v>
      </c>
      <c r="B670" s="28" t="s">
        <v>792</v>
      </c>
      <c r="C670" s="28" t="s">
        <v>773</v>
      </c>
      <c r="D670" s="28" t="s">
        <v>774</v>
      </c>
      <c r="E670" s="11"/>
      <c r="F670" s="28" t="s">
        <v>775</v>
      </c>
      <c r="G670" s="28" t="s">
        <v>776</v>
      </c>
      <c r="H670" s="11"/>
      <c r="I670" s="28" t="s">
        <v>777</v>
      </c>
      <c r="J670" s="28" t="s">
        <v>778</v>
      </c>
      <c r="K670" s="28" t="s">
        <v>779</v>
      </c>
      <c r="L670" s="28" t="s">
        <v>780</v>
      </c>
      <c r="M670" s="28" t="s">
        <v>782</v>
      </c>
      <c r="N670" s="28" t="s">
        <v>783</v>
      </c>
      <c r="O670" s="28" t="s">
        <v>784</v>
      </c>
    </row>
    <row r="671" customFormat="false" ht="12.8" hidden="false" customHeight="false" outlineLevel="0" collapsed="false">
      <c r="A671" s="29" t="s">
        <v>744</v>
      </c>
      <c r="B671" s="16" t="s">
        <v>252</v>
      </c>
      <c r="C671" s="18" t="n">
        <v>1</v>
      </c>
      <c r="D671" s="18" t="n">
        <v>0</v>
      </c>
      <c r="E671" s="11"/>
      <c r="F671" s="30" t="n">
        <f aca="true">IFERROR(MATCH(TRUE(),INDEX(ISBLANK(OFFSET(F671,1,1,1,200)),0,0),0)-1,200)</f>
        <v>1</v>
      </c>
      <c r="G671" s="12" t="s">
        <v>790</v>
      </c>
      <c r="H671" s="11"/>
      <c r="I671" s="30" t="n">
        <f aca="true">IFERROR(MATCH(TRUE(),INDEX(ISBLANK(OFFSET(I671,1,1,1,200)),0,0),0)-1,200)</f>
        <v>0</v>
      </c>
      <c r="J671" s="12"/>
      <c r="K671" s="31"/>
      <c r="L671" s="31"/>
      <c r="M671" s="31" t="n">
        <v>1</v>
      </c>
      <c r="N671" s="30" t="n">
        <f aca="true">IFERROR(MATCH(TRUE(),INDEX(ISBLANK(OFFSET(N671,0,1,1,200)),0,0),0)-1,200)</f>
        <v>1</v>
      </c>
      <c r="O671" s="33" t="n">
        <v>1</v>
      </c>
    </row>
    <row r="672" customFormat="false" ht="12.8" hidden="false" customHeight="false" outlineLevel="0" collapsed="false">
      <c r="C672" s="11"/>
      <c r="D672" s="11"/>
      <c r="E672" s="11"/>
      <c r="G672" s="12" t="s">
        <v>788</v>
      </c>
      <c r="H672" s="11"/>
      <c r="I672" s="11"/>
      <c r="J672" s="12"/>
      <c r="K672" s="11"/>
      <c r="L672" s="11"/>
      <c r="M672" s="11"/>
      <c r="N672" s="11"/>
      <c r="O672" s="11"/>
    </row>
    <row r="673" customFormat="false" ht="12.8" hidden="false" customHeight="false" outlineLevel="0" collapsed="false">
      <c r="C673" s="11"/>
      <c r="D673" s="11"/>
      <c r="E673" s="11"/>
      <c r="G673" s="18" t="n">
        <v>63</v>
      </c>
      <c r="H673" s="11"/>
      <c r="I673" s="11"/>
      <c r="J673" s="12"/>
      <c r="K673" s="11"/>
      <c r="L673" s="11"/>
      <c r="M673" s="11"/>
      <c r="N673" s="11"/>
      <c r="O673" s="11"/>
    </row>
    <row r="674" customFormat="false" ht="27" hidden="false" customHeight="false" outlineLevel="0" collapsed="false">
      <c r="A674" s="28" t="s">
        <v>19</v>
      </c>
      <c r="B674" s="28" t="s">
        <v>792</v>
      </c>
      <c r="C674" s="28" t="s">
        <v>773</v>
      </c>
      <c r="D674" s="28" t="s">
        <v>774</v>
      </c>
      <c r="E674" s="11"/>
      <c r="F674" s="28" t="s">
        <v>775</v>
      </c>
      <c r="G674" s="28" t="s">
        <v>776</v>
      </c>
      <c r="H674" s="11"/>
      <c r="I674" s="28" t="s">
        <v>777</v>
      </c>
      <c r="J674" s="28" t="s">
        <v>778</v>
      </c>
      <c r="K674" s="28" t="s">
        <v>779</v>
      </c>
      <c r="L674" s="28" t="s">
        <v>780</v>
      </c>
      <c r="M674" s="28" t="s">
        <v>782</v>
      </c>
      <c r="N674" s="28" t="s">
        <v>783</v>
      </c>
      <c r="O674" s="28" t="s">
        <v>784</v>
      </c>
    </row>
    <row r="675" customFormat="false" ht="12.8" hidden="false" customHeight="false" outlineLevel="0" collapsed="false">
      <c r="A675" s="29" t="s">
        <v>744</v>
      </c>
      <c r="B675" s="16" t="s">
        <v>253</v>
      </c>
      <c r="C675" s="18" t="n">
        <v>1</v>
      </c>
      <c r="D675" s="18" t="n">
        <v>0</v>
      </c>
      <c r="E675" s="11"/>
      <c r="F675" s="30" t="n">
        <f aca="true">IFERROR(MATCH(TRUE(),INDEX(ISBLANK(OFFSET(F675,1,1,1,200)),0,0),0)-1,200)</f>
        <v>1</v>
      </c>
      <c r="G675" s="12" t="s">
        <v>790</v>
      </c>
      <c r="H675" s="11"/>
      <c r="I675" s="30" t="n">
        <f aca="true">IFERROR(MATCH(TRUE(),INDEX(ISBLANK(OFFSET(I675,1,1,1,200)),0,0),0)-1,200)</f>
        <v>0</v>
      </c>
      <c r="J675" s="12"/>
      <c r="K675" s="31"/>
      <c r="L675" s="31"/>
      <c r="M675" s="31" t="n">
        <v>1</v>
      </c>
      <c r="N675" s="30" t="n">
        <f aca="true">IFERROR(MATCH(TRUE(),INDEX(ISBLANK(OFFSET(N675,0,1,1,200)),0,0),0)-1,200)</f>
        <v>1</v>
      </c>
      <c r="O675" s="33" t="n">
        <v>1</v>
      </c>
    </row>
    <row r="676" customFormat="false" ht="12.8" hidden="false" customHeight="false" outlineLevel="0" collapsed="false">
      <c r="C676" s="11"/>
      <c r="D676" s="11"/>
      <c r="E676" s="11"/>
      <c r="G676" s="12" t="s">
        <v>788</v>
      </c>
      <c r="H676" s="11"/>
      <c r="I676" s="11"/>
      <c r="J676" s="12"/>
      <c r="K676" s="11"/>
      <c r="L676" s="11"/>
      <c r="M676" s="11"/>
      <c r="N676" s="11"/>
      <c r="O676" s="11"/>
    </row>
    <row r="677" customFormat="false" ht="12.8" hidden="false" customHeight="false" outlineLevel="0" collapsed="false">
      <c r="C677" s="11"/>
      <c r="D677" s="11"/>
      <c r="E677" s="11"/>
      <c r="G677" s="18" t="n">
        <v>63</v>
      </c>
      <c r="H677" s="11"/>
      <c r="I677" s="11"/>
      <c r="J677" s="12"/>
      <c r="K677" s="11"/>
      <c r="L677" s="11"/>
      <c r="M677" s="11"/>
      <c r="N677" s="11"/>
      <c r="O677" s="11"/>
    </row>
    <row r="678" customFormat="false" ht="27" hidden="false" customHeight="false" outlineLevel="0" collapsed="false">
      <c r="A678" s="28" t="s">
        <v>19</v>
      </c>
      <c r="B678" s="28" t="s">
        <v>792</v>
      </c>
      <c r="C678" s="28" t="s">
        <v>773</v>
      </c>
      <c r="D678" s="28" t="s">
        <v>774</v>
      </c>
      <c r="E678" s="11"/>
      <c r="F678" s="28" t="s">
        <v>775</v>
      </c>
      <c r="G678" s="28" t="s">
        <v>776</v>
      </c>
      <c r="H678" s="11"/>
      <c r="I678" s="28" t="s">
        <v>777</v>
      </c>
      <c r="J678" s="28" t="s">
        <v>778</v>
      </c>
      <c r="K678" s="28" t="s">
        <v>779</v>
      </c>
      <c r="L678" s="28" t="s">
        <v>780</v>
      </c>
      <c r="M678" s="28" t="s">
        <v>782</v>
      </c>
      <c r="N678" s="28" t="s">
        <v>783</v>
      </c>
      <c r="O678" s="28" t="s">
        <v>784</v>
      </c>
    </row>
    <row r="679" customFormat="false" ht="12.8" hidden="false" customHeight="false" outlineLevel="0" collapsed="false">
      <c r="A679" s="29" t="s">
        <v>744</v>
      </c>
      <c r="B679" s="16" t="s">
        <v>262</v>
      </c>
      <c r="C679" s="18" t="n">
        <v>1</v>
      </c>
      <c r="D679" s="18" t="n">
        <v>0</v>
      </c>
      <c r="E679" s="11"/>
      <c r="F679" s="30" t="n">
        <f aca="true">IFERROR(MATCH(TRUE(),INDEX(ISBLANK(OFFSET(F679,1,1,1,200)),0,0),0)-1,200)</f>
        <v>1</v>
      </c>
      <c r="G679" s="12" t="s">
        <v>790</v>
      </c>
      <c r="H679" s="11"/>
      <c r="I679" s="30" t="n">
        <f aca="true">IFERROR(MATCH(TRUE(),INDEX(ISBLANK(OFFSET(I679,1,1,1,200)),0,0),0)-1,200)</f>
        <v>0</v>
      </c>
      <c r="J679" s="12"/>
      <c r="K679" s="31"/>
      <c r="L679" s="31"/>
      <c r="M679" s="31" t="n">
        <v>1</v>
      </c>
      <c r="N679" s="30" t="n">
        <f aca="true">IFERROR(MATCH(TRUE(),INDEX(ISBLANK(OFFSET(N679,0,1,1,200)),0,0),0)-1,200)</f>
        <v>1</v>
      </c>
      <c r="O679" s="33" t="n">
        <v>1</v>
      </c>
    </row>
    <row r="680" customFormat="false" ht="12.8" hidden="false" customHeight="false" outlineLevel="0" collapsed="false">
      <c r="C680" s="11"/>
      <c r="D680" s="11"/>
      <c r="E680" s="11"/>
      <c r="G680" s="12" t="s">
        <v>788</v>
      </c>
      <c r="H680" s="11"/>
      <c r="I680" s="11"/>
      <c r="J680" s="12"/>
      <c r="K680" s="11"/>
      <c r="L680" s="11"/>
      <c r="M680" s="11"/>
      <c r="N680" s="11"/>
      <c r="O680" s="11"/>
    </row>
    <row r="681" customFormat="false" ht="12.8" hidden="false" customHeight="false" outlineLevel="0" collapsed="false">
      <c r="C681" s="11"/>
      <c r="D681" s="11"/>
      <c r="E681" s="11"/>
      <c r="G681" s="18" t="n">
        <v>63</v>
      </c>
      <c r="H681" s="11"/>
      <c r="I681" s="11"/>
      <c r="J681" s="12"/>
      <c r="K681" s="11"/>
      <c r="L681" s="11"/>
      <c r="M681" s="11"/>
      <c r="N681" s="11"/>
      <c r="O681" s="11"/>
    </row>
    <row r="682" customFormat="false" ht="27" hidden="false" customHeight="false" outlineLevel="0" collapsed="false">
      <c r="A682" s="28" t="s">
        <v>19</v>
      </c>
      <c r="B682" s="28" t="s">
        <v>792</v>
      </c>
      <c r="C682" s="28" t="s">
        <v>773</v>
      </c>
      <c r="D682" s="28" t="s">
        <v>774</v>
      </c>
      <c r="E682" s="11"/>
      <c r="F682" s="28" t="s">
        <v>775</v>
      </c>
      <c r="G682" s="28" t="s">
        <v>776</v>
      </c>
      <c r="H682" s="11"/>
      <c r="I682" s="28" t="s">
        <v>777</v>
      </c>
      <c r="J682" s="28" t="s">
        <v>778</v>
      </c>
      <c r="K682" s="28" t="s">
        <v>779</v>
      </c>
      <c r="L682" s="28" t="s">
        <v>780</v>
      </c>
      <c r="M682" s="28" t="s">
        <v>782</v>
      </c>
      <c r="N682" s="28" t="s">
        <v>783</v>
      </c>
      <c r="O682" s="28" t="s">
        <v>784</v>
      </c>
    </row>
    <row r="683" customFormat="false" ht="12.8" hidden="false" customHeight="false" outlineLevel="0" collapsed="false">
      <c r="A683" s="29" t="s">
        <v>744</v>
      </c>
      <c r="B683" s="16" t="s">
        <v>263</v>
      </c>
      <c r="C683" s="18" t="n">
        <v>1</v>
      </c>
      <c r="D683" s="18" t="n">
        <v>0</v>
      </c>
      <c r="E683" s="11"/>
      <c r="F683" s="30" t="n">
        <f aca="true">IFERROR(MATCH(TRUE(),INDEX(ISBLANK(OFFSET(F683,1,1,1,200)),0,0),0)-1,200)</f>
        <v>1</v>
      </c>
      <c r="G683" s="12" t="s">
        <v>790</v>
      </c>
      <c r="H683" s="11"/>
      <c r="I683" s="30" t="n">
        <f aca="true">IFERROR(MATCH(TRUE(),INDEX(ISBLANK(OFFSET(I683,1,1,1,200)),0,0),0)-1,200)</f>
        <v>0</v>
      </c>
      <c r="J683" s="12"/>
      <c r="K683" s="31"/>
      <c r="L683" s="31"/>
      <c r="M683" s="31" t="n">
        <v>1</v>
      </c>
      <c r="N683" s="30" t="n">
        <f aca="true">IFERROR(MATCH(TRUE(),INDEX(ISBLANK(OFFSET(N683,0,1,1,200)),0,0),0)-1,200)</f>
        <v>1</v>
      </c>
      <c r="O683" s="33" t="n">
        <v>1</v>
      </c>
    </row>
    <row r="684" customFormat="false" ht="12.8" hidden="false" customHeight="false" outlineLevel="0" collapsed="false">
      <c r="C684" s="11"/>
      <c r="D684" s="11"/>
      <c r="E684" s="11"/>
      <c r="G684" s="12" t="s">
        <v>788</v>
      </c>
      <c r="H684" s="11"/>
      <c r="I684" s="11"/>
      <c r="J684" s="12"/>
      <c r="K684" s="11"/>
      <c r="L684" s="11"/>
      <c r="M684" s="11"/>
      <c r="N684" s="11"/>
      <c r="O684" s="11"/>
    </row>
    <row r="685" customFormat="false" ht="12.8" hidden="false" customHeight="false" outlineLevel="0" collapsed="false">
      <c r="C685" s="11"/>
      <c r="D685" s="11"/>
      <c r="E685" s="11"/>
      <c r="G685" s="18" t="n">
        <v>63</v>
      </c>
      <c r="H685" s="11"/>
      <c r="I685" s="11"/>
      <c r="J685" s="12"/>
      <c r="K685" s="11"/>
      <c r="L685" s="11"/>
      <c r="M685" s="11"/>
      <c r="N685" s="11"/>
      <c r="O685" s="11"/>
    </row>
    <row r="686" customFormat="false" ht="27" hidden="false" customHeight="false" outlineLevel="0" collapsed="false">
      <c r="A686" s="28" t="s">
        <v>19</v>
      </c>
      <c r="B686" s="28" t="s">
        <v>792</v>
      </c>
      <c r="C686" s="28" t="s">
        <v>773</v>
      </c>
      <c r="D686" s="28" t="s">
        <v>774</v>
      </c>
      <c r="E686" s="11"/>
      <c r="F686" s="28" t="s">
        <v>775</v>
      </c>
      <c r="G686" s="28" t="s">
        <v>776</v>
      </c>
      <c r="H686" s="11"/>
      <c r="I686" s="28" t="s">
        <v>777</v>
      </c>
      <c r="J686" s="28" t="s">
        <v>778</v>
      </c>
      <c r="K686" s="28" t="s">
        <v>779</v>
      </c>
      <c r="L686" s="28" t="s">
        <v>780</v>
      </c>
      <c r="M686" s="28" t="s">
        <v>782</v>
      </c>
      <c r="N686" s="28" t="s">
        <v>783</v>
      </c>
      <c r="O686" s="28" t="s">
        <v>784</v>
      </c>
    </row>
    <row r="687" customFormat="false" ht="12.8" hidden="false" customHeight="false" outlineLevel="0" collapsed="false">
      <c r="A687" s="29" t="s">
        <v>744</v>
      </c>
      <c r="B687" s="16" t="s">
        <v>264</v>
      </c>
      <c r="C687" s="18" t="n">
        <v>1</v>
      </c>
      <c r="D687" s="18" t="n">
        <v>0</v>
      </c>
      <c r="E687" s="11"/>
      <c r="F687" s="30" t="n">
        <f aca="true">IFERROR(MATCH(TRUE(),INDEX(ISBLANK(OFFSET(F687,1,1,1,200)),0,0),0)-1,200)</f>
        <v>1</v>
      </c>
      <c r="G687" s="12" t="s">
        <v>790</v>
      </c>
      <c r="H687" s="11"/>
      <c r="I687" s="30" t="n">
        <f aca="true">IFERROR(MATCH(TRUE(),INDEX(ISBLANK(OFFSET(I687,1,1,1,200)),0,0),0)-1,200)</f>
        <v>0</v>
      </c>
      <c r="J687" s="12"/>
      <c r="K687" s="31"/>
      <c r="L687" s="31"/>
      <c r="M687" s="31" t="n">
        <v>1</v>
      </c>
      <c r="N687" s="30" t="n">
        <f aca="true">IFERROR(MATCH(TRUE(),INDEX(ISBLANK(OFFSET(N687,0,1,1,200)),0,0),0)-1,200)</f>
        <v>1</v>
      </c>
      <c r="O687" s="33" t="n">
        <v>1</v>
      </c>
    </row>
    <row r="688" customFormat="false" ht="12.8" hidden="false" customHeight="false" outlineLevel="0" collapsed="false">
      <c r="C688" s="11"/>
      <c r="D688" s="11"/>
      <c r="E688" s="11"/>
      <c r="G688" s="12" t="s">
        <v>788</v>
      </c>
      <c r="H688" s="11"/>
      <c r="I688" s="11"/>
      <c r="J688" s="12"/>
      <c r="K688" s="11"/>
      <c r="L688" s="11"/>
      <c r="M688" s="11"/>
      <c r="N688" s="11"/>
      <c r="O688" s="11"/>
    </row>
    <row r="689" customFormat="false" ht="12.8" hidden="false" customHeight="false" outlineLevel="0" collapsed="false">
      <c r="C689" s="11"/>
      <c r="D689" s="11"/>
      <c r="E689" s="11"/>
      <c r="G689" s="18" t="n">
        <v>63</v>
      </c>
      <c r="H689" s="11"/>
      <c r="I689" s="11"/>
      <c r="J689" s="12"/>
      <c r="K689" s="11"/>
      <c r="L689" s="11"/>
      <c r="M689" s="11"/>
      <c r="N689" s="11"/>
      <c r="O689" s="11"/>
    </row>
    <row r="690" customFormat="false" ht="27" hidden="false" customHeight="false" outlineLevel="0" collapsed="false">
      <c r="A690" s="28" t="s">
        <v>19</v>
      </c>
      <c r="B690" s="28" t="s">
        <v>792</v>
      </c>
      <c r="C690" s="28" t="s">
        <v>773</v>
      </c>
      <c r="D690" s="28" t="s">
        <v>774</v>
      </c>
      <c r="E690" s="11"/>
      <c r="F690" s="28" t="s">
        <v>775</v>
      </c>
      <c r="G690" s="28" t="s">
        <v>776</v>
      </c>
      <c r="H690" s="11"/>
      <c r="I690" s="28" t="s">
        <v>777</v>
      </c>
      <c r="J690" s="28" t="s">
        <v>778</v>
      </c>
      <c r="K690" s="28" t="s">
        <v>779</v>
      </c>
      <c r="L690" s="28" t="s">
        <v>780</v>
      </c>
      <c r="M690" s="28" t="s">
        <v>782</v>
      </c>
      <c r="N690" s="28" t="s">
        <v>783</v>
      </c>
      <c r="O690" s="28" t="s">
        <v>784</v>
      </c>
    </row>
    <row r="691" customFormat="false" ht="12.8" hidden="false" customHeight="false" outlineLevel="0" collapsed="false">
      <c r="A691" s="29" t="s">
        <v>744</v>
      </c>
      <c r="B691" s="16" t="s">
        <v>265</v>
      </c>
      <c r="C691" s="18" t="n">
        <v>1</v>
      </c>
      <c r="D691" s="18" t="n">
        <v>0</v>
      </c>
      <c r="E691" s="11"/>
      <c r="F691" s="30" t="n">
        <f aca="true">IFERROR(MATCH(TRUE(),INDEX(ISBLANK(OFFSET(F691,1,1,1,200)),0,0),0)-1,200)</f>
        <v>1</v>
      </c>
      <c r="G691" s="12" t="s">
        <v>790</v>
      </c>
      <c r="H691" s="11"/>
      <c r="I691" s="30" t="n">
        <f aca="true">IFERROR(MATCH(TRUE(),INDEX(ISBLANK(OFFSET(I691,1,1,1,200)),0,0),0)-1,200)</f>
        <v>0</v>
      </c>
      <c r="J691" s="12"/>
      <c r="K691" s="31"/>
      <c r="L691" s="31"/>
      <c r="M691" s="31" t="n">
        <v>1</v>
      </c>
      <c r="N691" s="30" t="n">
        <f aca="true">IFERROR(MATCH(TRUE(),INDEX(ISBLANK(OFFSET(N691,0,1,1,200)),0,0),0)-1,200)</f>
        <v>1</v>
      </c>
      <c r="O691" s="33" t="n">
        <v>1</v>
      </c>
    </row>
    <row r="692" customFormat="false" ht="12.8" hidden="false" customHeight="false" outlineLevel="0" collapsed="false">
      <c r="C692" s="11"/>
      <c r="D692" s="11"/>
      <c r="E692" s="11"/>
      <c r="G692" s="12" t="s">
        <v>788</v>
      </c>
      <c r="H692" s="11"/>
      <c r="I692" s="11"/>
      <c r="J692" s="12"/>
      <c r="K692" s="11"/>
      <c r="L692" s="11"/>
      <c r="M692" s="11"/>
      <c r="N692" s="11"/>
      <c r="O692" s="11"/>
    </row>
    <row r="693" customFormat="false" ht="12.8" hidden="false" customHeight="false" outlineLevel="0" collapsed="false">
      <c r="C693" s="11"/>
      <c r="D693" s="11"/>
      <c r="E693" s="11"/>
      <c r="G693" s="18" t="n">
        <v>63</v>
      </c>
      <c r="H693" s="11"/>
      <c r="I693" s="11"/>
      <c r="J693" s="12"/>
      <c r="K693" s="11"/>
      <c r="L693" s="11"/>
      <c r="M693" s="11"/>
      <c r="N693" s="11"/>
      <c r="O693" s="11"/>
    </row>
    <row r="694" customFormat="false" ht="27" hidden="false" customHeight="false" outlineLevel="0" collapsed="false">
      <c r="A694" s="28" t="s">
        <v>19</v>
      </c>
      <c r="B694" s="28" t="s">
        <v>792</v>
      </c>
      <c r="C694" s="28" t="s">
        <v>773</v>
      </c>
      <c r="D694" s="28" t="s">
        <v>774</v>
      </c>
      <c r="E694" s="11"/>
      <c r="F694" s="28" t="s">
        <v>775</v>
      </c>
      <c r="G694" s="28" t="s">
        <v>776</v>
      </c>
      <c r="H694" s="11"/>
      <c r="I694" s="28" t="s">
        <v>777</v>
      </c>
      <c r="J694" s="28" t="s">
        <v>778</v>
      </c>
      <c r="K694" s="28" t="s">
        <v>779</v>
      </c>
      <c r="L694" s="28" t="s">
        <v>780</v>
      </c>
      <c r="M694" s="28" t="s">
        <v>782</v>
      </c>
      <c r="N694" s="28" t="s">
        <v>783</v>
      </c>
      <c r="O694" s="28" t="s">
        <v>784</v>
      </c>
    </row>
    <row r="695" customFormat="false" ht="12.8" hidden="false" customHeight="false" outlineLevel="0" collapsed="false">
      <c r="A695" s="29" t="s">
        <v>744</v>
      </c>
      <c r="B695" s="16" t="s">
        <v>274</v>
      </c>
      <c r="C695" s="18" t="n">
        <v>1</v>
      </c>
      <c r="D695" s="18" t="n">
        <v>0</v>
      </c>
      <c r="E695" s="11"/>
      <c r="F695" s="30" t="n">
        <f aca="true">IFERROR(MATCH(TRUE(),INDEX(ISBLANK(OFFSET(F695,1,1,1,200)),0,0),0)-1,200)</f>
        <v>1</v>
      </c>
      <c r="G695" s="12" t="s">
        <v>790</v>
      </c>
      <c r="H695" s="11"/>
      <c r="I695" s="30" t="n">
        <f aca="true">IFERROR(MATCH(TRUE(),INDEX(ISBLANK(OFFSET(I695,1,1,1,200)),0,0),0)-1,200)</f>
        <v>0</v>
      </c>
      <c r="J695" s="12"/>
      <c r="K695" s="31"/>
      <c r="L695" s="31"/>
      <c r="M695" s="31" t="n">
        <v>1</v>
      </c>
      <c r="N695" s="30" t="n">
        <f aca="true">IFERROR(MATCH(TRUE(),INDEX(ISBLANK(OFFSET(N695,0,1,1,200)),0,0),0)-1,200)</f>
        <v>1</v>
      </c>
      <c r="O695" s="33" t="n">
        <v>1</v>
      </c>
    </row>
    <row r="696" customFormat="false" ht="12.8" hidden="false" customHeight="false" outlineLevel="0" collapsed="false">
      <c r="C696" s="11"/>
      <c r="D696" s="11"/>
      <c r="E696" s="11"/>
      <c r="G696" s="12" t="s">
        <v>788</v>
      </c>
      <c r="H696" s="11"/>
      <c r="I696" s="11"/>
      <c r="J696" s="12"/>
      <c r="K696" s="11"/>
      <c r="L696" s="11"/>
      <c r="M696" s="11"/>
      <c r="N696" s="11"/>
      <c r="O696" s="11"/>
    </row>
    <row r="697" customFormat="false" ht="12.8" hidden="false" customHeight="false" outlineLevel="0" collapsed="false">
      <c r="C697" s="11"/>
      <c r="D697" s="11"/>
      <c r="E697" s="11"/>
      <c r="G697" s="18" t="n">
        <v>63</v>
      </c>
      <c r="H697" s="11"/>
      <c r="I697" s="11"/>
      <c r="J697" s="12"/>
      <c r="K697" s="11"/>
      <c r="L697" s="11"/>
      <c r="M697" s="11"/>
      <c r="N697" s="11"/>
      <c r="O697" s="11"/>
    </row>
    <row r="698" customFormat="false" ht="27" hidden="false" customHeight="false" outlineLevel="0" collapsed="false">
      <c r="A698" s="28" t="s">
        <v>19</v>
      </c>
      <c r="B698" s="28" t="s">
        <v>792</v>
      </c>
      <c r="C698" s="28" t="s">
        <v>773</v>
      </c>
      <c r="D698" s="28" t="s">
        <v>774</v>
      </c>
      <c r="E698" s="11"/>
      <c r="F698" s="28" t="s">
        <v>775</v>
      </c>
      <c r="G698" s="28" t="s">
        <v>776</v>
      </c>
      <c r="H698" s="11"/>
      <c r="I698" s="28" t="s">
        <v>777</v>
      </c>
      <c r="J698" s="28" t="s">
        <v>778</v>
      </c>
      <c r="K698" s="28" t="s">
        <v>779</v>
      </c>
      <c r="L698" s="28" t="s">
        <v>780</v>
      </c>
      <c r="M698" s="28" t="s">
        <v>782</v>
      </c>
      <c r="N698" s="28" t="s">
        <v>783</v>
      </c>
      <c r="O698" s="28" t="s">
        <v>784</v>
      </c>
    </row>
    <row r="699" customFormat="false" ht="12.8" hidden="false" customHeight="false" outlineLevel="0" collapsed="false">
      <c r="A699" s="29" t="s">
        <v>744</v>
      </c>
      <c r="B699" s="16" t="s">
        <v>275</v>
      </c>
      <c r="C699" s="18" t="n">
        <v>1</v>
      </c>
      <c r="D699" s="18" t="n">
        <v>0</v>
      </c>
      <c r="E699" s="11"/>
      <c r="F699" s="30" t="n">
        <f aca="true">IFERROR(MATCH(TRUE(),INDEX(ISBLANK(OFFSET(F699,1,1,1,200)),0,0),0)-1,200)</f>
        <v>1</v>
      </c>
      <c r="G699" s="12" t="s">
        <v>790</v>
      </c>
      <c r="H699" s="11"/>
      <c r="I699" s="30" t="n">
        <f aca="true">IFERROR(MATCH(TRUE(),INDEX(ISBLANK(OFFSET(I699,1,1,1,200)),0,0),0)-1,200)</f>
        <v>0</v>
      </c>
      <c r="J699" s="12"/>
      <c r="K699" s="31"/>
      <c r="L699" s="31"/>
      <c r="M699" s="31" t="n">
        <v>1</v>
      </c>
      <c r="N699" s="30" t="n">
        <f aca="true">IFERROR(MATCH(TRUE(),INDEX(ISBLANK(OFFSET(N699,0,1,1,200)),0,0),0)-1,200)</f>
        <v>1</v>
      </c>
      <c r="O699" s="33" t="n">
        <v>1</v>
      </c>
    </row>
    <row r="700" customFormat="false" ht="12.8" hidden="false" customHeight="false" outlineLevel="0" collapsed="false">
      <c r="C700" s="11"/>
      <c r="D700" s="11"/>
      <c r="E700" s="11"/>
      <c r="G700" s="12" t="s">
        <v>788</v>
      </c>
      <c r="H700" s="11"/>
      <c r="I700" s="11"/>
      <c r="J700" s="12"/>
      <c r="K700" s="11"/>
      <c r="L700" s="11"/>
      <c r="M700" s="11"/>
      <c r="N700" s="11"/>
      <c r="O700" s="11"/>
    </row>
    <row r="701" customFormat="false" ht="12.8" hidden="false" customHeight="false" outlineLevel="0" collapsed="false">
      <c r="C701" s="11"/>
      <c r="D701" s="11"/>
      <c r="E701" s="11"/>
      <c r="G701" s="18" t="n">
        <v>63</v>
      </c>
      <c r="H701" s="11"/>
      <c r="I701" s="11"/>
      <c r="J701" s="12"/>
      <c r="K701" s="11"/>
      <c r="L701" s="11"/>
      <c r="M701" s="11"/>
      <c r="N701" s="11"/>
      <c r="O701" s="11"/>
    </row>
    <row r="702" customFormat="false" ht="27" hidden="false" customHeight="false" outlineLevel="0" collapsed="false">
      <c r="A702" s="28" t="s">
        <v>19</v>
      </c>
      <c r="B702" s="28" t="s">
        <v>792</v>
      </c>
      <c r="C702" s="28" t="s">
        <v>773</v>
      </c>
      <c r="D702" s="28" t="s">
        <v>774</v>
      </c>
      <c r="E702" s="11"/>
      <c r="F702" s="28" t="s">
        <v>775</v>
      </c>
      <c r="G702" s="28" t="s">
        <v>776</v>
      </c>
      <c r="H702" s="11"/>
      <c r="I702" s="28" t="s">
        <v>777</v>
      </c>
      <c r="J702" s="28" t="s">
        <v>778</v>
      </c>
      <c r="K702" s="28" t="s">
        <v>779</v>
      </c>
      <c r="L702" s="28" t="s">
        <v>780</v>
      </c>
      <c r="M702" s="28" t="s">
        <v>782</v>
      </c>
      <c r="N702" s="28" t="s">
        <v>783</v>
      </c>
      <c r="O702" s="28" t="s">
        <v>784</v>
      </c>
    </row>
    <row r="703" customFormat="false" ht="12.8" hidden="false" customHeight="false" outlineLevel="0" collapsed="false">
      <c r="A703" s="29" t="s">
        <v>744</v>
      </c>
      <c r="B703" s="16" t="s">
        <v>276</v>
      </c>
      <c r="C703" s="18" t="n">
        <v>1</v>
      </c>
      <c r="D703" s="18" t="n">
        <v>0</v>
      </c>
      <c r="E703" s="11"/>
      <c r="F703" s="30" t="n">
        <f aca="true">IFERROR(MATCH(TRUE(),INDEX(ISBLANK(OFFSET(F703,1,1,1,200)),0,0),0)-1,200)</f>
        <v>1</v>
      </c>
      <c r="G703" s="12" t="s">
        <v>790</v>
      </c>
      <c r="H703" s="11"/>
      <c r="I703" s="30" t="n">
        <f aca="true">IFERROR(MATCH(TRUE(),INDEX(ISBLANK(OFFSET(I703,1,1,1,200)),0,0),0)-1,200)</f>
        <v>0</v>
      </c>
      <c r="J703" s="12"/>
      <c r="K703" s="31"/>
      <c r="L703" s="31"/>
      <c r="M703" s="31" t="n">
        <v>1</v>
      </c>
      <c r="N703" s="30" t="n">
        <f aca="true">IFERROR(MATCH(TRUE(),INDEX(ISBLANK(OFFSET(N703,0,1,1,200)),0,0),0)-1,200)</f>
        <v>1</v>
      </c>
      <c r="O703" s="33" t="n">
        <v>1</v>
      </c>
    </row>
    <row r="704" customFormat="false" ht="12.8" hidden="false" customHeight="false" outlineLevel="0" collapsed="false">
      <c r="C704" s="11"/>
      <c r="D704" s="11"/>
      <c r="E704" s="11"/>
      <c r="G704" s="12" t="s">
        <v>788</v>
      </c>
      <c r="H704" s="11"/>
      <c r="I704" s="11"/>
      <c r="J704" s="12"/>
      <c r="K704" s="11"/>
      <c r="L704" s="11"/>
      <c r="M704" s="11"/>
      <c r="N704" s="11"/>
      <c r="O704" s="11"/>
    </row>
    <row r="705" customFormat="false" ht="12.8" hidden="false" customHeight="false" outlineLevel="0" collapsed="false">
      <c r="C705" s="11"/>
      <c r="D705" s="11"/>
      <c r="E705" s="11"/>
      <c r="G705" s="18" t="n">
        <v>63</v>
      </c>
      <c r="H705" s="11"/>
      <c r="I705" s="11"/>
      <c r="J705" s="12"/>
      <c r="K705" s="11"/>
      <c r="L705" s="11"/>
      <c r="M705" s="11"/>
      <c r="N705" s="11"/>
      <c r="O705" s="11"/>
    </row>
    <row r="706" customFormat="false" ht="27" hidden="false" customHeight="false" outlineLevel="0" collapsed="false">
      <c r="A706" s="28" t="s">
        <v>19</v>
      </c>
      <c r="B706" s="28" t="s">
        <v>792</v>
      </c>
      <c r="C706" s="28" t="s">
        <v>773</v>
      </c>
      <c r="D706" s="28" t="s">
        <v>774</v>
      </c>
      <c r="E706" s="11"/>
      <c r="F706" s="28" t="s">
        <v>775</v>
      </c>
      <c r="G706" s="28" t="s">
        <v>776</v>
      </c>
      <c r="H706" s="11"/>
      <c r="I706" s="28" t="s">
        <v>777</v>
      </c>
      <c r="J706" s="28" t="s">
        <v>778</v>
      </c>
      <c r="K706" s="28" t="s">
        <v>779</v>
      </c>
      <c r="L706" s="28" t="s">
        <v>780</v>
      </c>
      <c r="M706" s="28" t="s">
        <v>782</v>
      </c>
      <c r="N706" s="28" t="s">
        <v>783</v>
      </c>
      <c r="O706" s="28" t="s">
        <v>784</v>
      </c>
    </row>
    <row r="707" customFormat="false" ht="12.8" hidden="false" customHeight="false" outlineLevel="0" collapsed="false">
      <c r="A707" s="29" t="s">
        <v>744</v>
      </c>
      <c r="B707" s="16" t="s">
        <v>277</v>
      </c>
      <c r="C707" s="18" t="n">
        <v>1</v>
      </c>
      <c r="D707" s="18" t="n">
        <v>0</v>
      </c>
      <c r="E707" s="11"/>
      <c r="F707" s="30" t="n">
        <f aca="true">IFERROR(MATCH(TRUE(),INDEX(ISBLANK(OFFSET(F707,1,1,1,200)),0,0),0)-1,200)</f>
        <v>1</v>
      </c>
      <c r="G707" s="12" t="s">
        <v>790</v>
      </c>
      <c r="H707" s="11"/>
      <c r="I707" s="30" t="n">
        <f aca="true">IFERROR(MATCH(TRUE(),INDEX(ISBLANK(OFFSET(I707,1,1,1,200)),0,0),0)-1,200)</f>
        <v>0</v>
      </c>
      <c r="J707" s="12"/>
      <c r="K707" s="31"/>
      <c r="L707" s="31"/>
      <c r="M707" s="31" t="n">
        <v>1</v>
      </c>
      <c r="N707" s="30" t="n">
        <f aca="true">IFERROR(MATCH(TRUE(),INDEX(ISBLANK(OFFSET(N707,0,1,1,200)),0,0),0)-1,200)</f>
        <v>1</v>
      </c>
      <c r="O707" s="33" t="n">
        <v>1</v>
      </c>
    </row>
    <row r="708" customFormat="false" ht="12.8" hidden="false" customHeight="false" outlineLevel="0" collapsed="false">
      <c r="C708" s="11"/>
      <c r="D708" s="11"/>
      <c r="E708" s="11"/>
      <c r="G708" s="12" t="s">
        <v>788</v>
      </c>
      <c r="H708" s="11"/>
      <c r="I708" s="11"/>
      <c r="J708" s="12"/>
      <c r="K708" s="11"/>
      <c r="L708" s="11"/>
      <c r="M708" s="11"/>
      <c r="N708" s="11"/>
      <c r="O708" s="11"/>
    </row>
    <row r="709" customFormat="false" ht="12.8" hidden="false" customHeight="false" outlineLevel="0" collapsed="false">
      <c r="C709" s="11"/>
      <c r="D709" s="11"/>
      <c r="E709" s="11"/>
      <c r="G709" s="18" t="n">
        <v>63</v>
      </c>
      <c r="H709" s="11"/>
      <c r="I709" s="11"/>
      <c r="J709" s="12"/>
      <c r="K709" s="11"/>
      <c r="L709" s="11"/>
      <c r="M709" s="11"/>
      <c r="N709" s="11"/>
      <c r="O709" s="11"/>
    </row>
    <row r="710" customFormat="false" ht="27" hidden="false" customHeight="false" outlineLevel="0" collapsed="false">
      <c r="A710" s="28" t="s">
        <v>19</v>
      </c>
      <c r="B710" s="28" t="s">
        <v>792</v>
      </c>
      <c r="C710" s="28" t="s">
        <v>773</v>
      </c>
      <c r="D710" s="28" t="s">
        <v>774</v>
      </c>
      <c r="E710" s="11"/>
      <c r="F710" s="28" t="s">
        <v>775</v>
      </c>
      <c r="G710" s="28" t="s">
        <v>776</v>
      </c>
      <c r="H710" s="11"/>
      <c r="I710" s="28" t="s">
        <v>777</v>
      </c>
      <c r="J710" s="28" t="s">
        <v>778</v>
      </c>
      <c r="K710" s="28" t="s">
        <v>779</v>
      </c>
      <c r="L710" s="28" t="s">
        <v>780</v>
      </c>
      <c r="M710" s="28" t="s">
        <v>782</v>
      </c>
      <c r="N710" s="28" t="s">
        <v>783</v>
      </c>
      <c r="O710" s="28" t="s">
        <v>784</v>
      </c>
    </row>
    <row r="711" customFormat="false" ht="12.8" hidden="false" customHeight="false" outlineLevel="0" collapsed="false">
      <c r="A711" s="29" t="s">
        <v>744</v>
      </c>
      <c r="B711" s="16" t="s">
        <v>286</v>
      </c>
      <c r="C711" s="18" t="n">
        <v>1</v>
      </c>
      <c r="D711" s="18" t="n">
        <v>0</v>
      </c>
      <c r="E711" s="11"/>
      <c r="F711" s="30" t="n">
        <f aca="true">IFERROR(MATCH(TRUE(),INDEX(ISBLANK(OFFSET(F711,1,1,1,200)),0,0),0)-1,200)</f>
        <v>1</v>
      </c>
      <c r="G711" s="12" t="s">
        <v>790</v>
      </c>
      <c r="H711" s="11"/>
      <c r="I711" s="30" t="n">
        <f aca="true">IFERROR(MATCH(TRUE(),INDEX(ISBLANK(OFFSET(I711,1,1,1,200)),0,0),0)-1,200)</f>
        <v>0</v>
      </c>
      <c r="J711" s="12"/>
      <c r="K711" s="31"/>
      <c r="L711" s="31"/>
      <c r="M711" s="31" t="n">
        <v>1</v>
      </c>
      <c r="N711" s="30" t="n">
        <f aca="true">IFERROR(MATCH(TRUE(),INDEX(ISBLANK(OFFSET(N711,0,1,1,200)),0,0),0)-1,200)</f>
        <v>1</v>
      </c>
      <c r="O711" s="33" t="n">
        <v>1</v>
      </c>
    </row>
    <row r="712" customFormat="false" ht="12.8" hidden="false" customHeight="false" outlineLevel="0" collapsed="false">
      <c r="C712" s="11"/>
      <c r="D712" s="11"/>
      <c r="E712" s="11"/>
      <c r="G712" s="12" t="s">
        <v>788</v>
      </c>
      <c r="H712" s="11"/>
      <c r="I712" s="11"/>
      <c r="J712" s="12"/>
      <c r="K712" s="11"/>
      <c r="L712" s="11"/>
      <c r="M712" s="11"/>
      <c r="N712" s="11"/>
      <c r="O712" s="11"/>
    </row>
    <row r="713" customFormat="false" ht="12.8" hidden="false" customHeight="false" outlineLevel="0" collapsed="false">
      <c r="C713" s="11"/>
      <c r="D713" s="11"/>
      <c r="E713" s="11"/>
      <c r="G713" s="18" t="n">
        <v>63</v>
      </c>
      <c r="H713" s="11"/>
      <c r="I713" s="11"/>
      <c r="J713" s="12"/>
      <c r="K713" s="11"/>
      <c r="L713" s="11"/>
      <c r="M713" s="11"/>
      <c r="N713" s="11"/>
      <c r="O713" s="11"/>
    </row>
    <row r="714" customFormat="false" ht="27" hidden="false" customHeight="false" outlineLevel="0" collapsed="false">
      <c r="A714" s="28" t="s">
        <v>19</v>
      </c>
      <c r="B714" s="28" t="s">
        <v>792</v>
      </c>
      <c r="C714" s="28" t="s">
        <v>773</v>
      </c>
      <c r="D714" s="28" t="s">
        <v>774</v>
      </c>
      <c r="E714" s="11"/>
      <c r="F714" s="28" t="s">
        <v>775</v>
      </c>
      <c r="G714" s="28" t="s">
        <v>776</v>
      </c>
      <c r="H714" s="11"/>
      <c r="I714" s="28" t="s">
        <v>777</v>
      </c>
      <c r="J714" s="28" t="s">
        <v>778</v>
      </c>
      <c r="K714" s="28" t="s">
        <v>779</v>
      </c>
      <c r="L714" s="28" t="s">
        <v>780</v>
      </c>
      <c r="M714" s="28" t="s">
        <v>782</v>
      </c>
      <c r="N714" s="28" t="s">
        <v>783</v>
      </c>
      <c r="O714" s="28" t="s">
        <v>784</v>
      </c>
    </row>
    <row r="715" customFormat="false" ht="12.8" hidden="false" customHeight="false" outlineLevel="0" collapsed="false">
      <c r="A715" s="29" t="s">
        <v>744</v>
      </c>
      <c r="B715" s="16" t="s">
        <v>287</v>
      </c>
      <c r="C715" s="18" t="n">
        <v>1</v>
      </c>
      <c r="D715" s="18" t="n">
        <v>0</v>
      </c>
      <c r="E715" s="11"/>
      <c r="F715" s="30" t="n">
        <f aca="true">IFERROR(MATCH(TRUE(),INDEX(ISBLANK(OFFSET(F715,1,1,1,200)),0,0),0)-1,200)</f>
        <v>1</v>
      </c>
      <c r="G715" s="12" t="s">
        <v>790</v>
      </c>
      <c r="H715" s="11"/>
      <c r="I715" s="30" t="n">
        <f aca="true">IFERROR(MATCH(TRUE(),INDEX(ISBLANK(OFFSET(I715,1,1,1,200)),0,0),0)-1,200)</f>
        <v>0</v>
      </c>
      <c r="J715" s="12"/>
      <c r="K715" s="31"/>
      <c r="L715" s="31"/>
      <c r="M715" s="31" t="n">
        <v>1</v>
      </c>
      <c r="N715" s="30" t="n">
        <f aca="true">IFERROR(MATCH(TRUE(),INDEX(ISBLANK(OFFSET(N715,0,1,1,200)),0,0),0)-1,200)</f>
        <v>1</v>
      </c>
      <c r="O715" s="33" t="n">
        <v>1</v>
      </c>
    </row>
    <row r="716" customFormat="false" ht="12.8" hidden="false" customHeight="false" outlineLevel="0" collapsed="false">
      <c r="C716" s="11"/>
      <c r="D716" s="11"/>
      <c r="E716" s="11"/>
      <c r="G716" s="12" t="s">
        <v>788</v>
      </c>
      <c r="H716" s="11"/>
      <c r="I716" s="11"/>
      <c r="J716" s="12"/>
      <c r="K716" s="11"/>
      <c r="L716" s="11"/>
      <c r="M716" s="11"/>
      <c r="N716" s="11"/>
      <c r="O716" s="11"/>
    </row>
    <row r="717" customFormat="false" ht="12.8" hidden="false" customHeight="false" outlineLevel="0" collapsed="false">
      <c r="C717" s="11"/>
      <c r="D717" s="11"/>
      <c r="E717" s="11"/>
      <c r="G717" s="18" t="n">
        <v>63</v>
      </c>
      <c r="H717" s="11"/>
      <c r="I717" s="11"/>
      <c r="J717" s="12"/>
      <c r="K717" s="11"/>
      <c r="L717" s="11"/>
      <c r="M717" s="11"/>
      <c r="N717" s="11"/>
      <c r="O717" s="11"/>
    </row>
    <row r="718" customFormat="false" ht="27" hidden="false" customHeight="false" outlineLevel="0" collapsed="false">
      <c r="A718" s="28" t="s">
        <v>19</v>
      </c>
      <c r="B718" s="28" t="s">
        <v>792</v>
      </c>
      <c r="C718" s="28" t="s">
        <v>773</v>
      </c>
      <c r="D718" s="28" t="s">
        <v>774</v>
      </c>
      <c r="E718" s="11"/>
      <c r="F718" s="28" t="s">
        <v>775</v>
      </c>
      <c r="G718" s="28" t="s">
        <v>776</v>
      </c>
      <c r="H718" s="11"/>
      <c r="I718" s="28" t="s">
        <v>777</v>
      </c>
      <c r="J718" s="28" t="s">
        <v>778</v>
      </c>
      <c r="K718" s="28" t="s">
        <v>779</v>
      </c>
      <c r="L718" s="28" t="s">
        <v>780</v>
      </c>
      <c r="M718" s="28" t="s">
        <v>782</v>
      </c>
      <c r="N718" s="28" t="s">
        <v>783</v>
      </c>
      <c r="O718" s="28" t="s">
        <v>784</v>
      </c>
    </row>
    <row r="719" customFormat="false" ht="12.8" hidden="false" customHeight="false" outlineLevel="0" collapsed="false">
      <c r="A719" s="29" t="s">
        <v>744</v>
      </c>
      <c r="B719" s="16" t="s">
        <v>288</v>
      </c>
      <c r="C719" s="18" t="n">
        <v>1</v>
      </c>
      <c r="D719" s="18" t="n">
        <v>0</v>
      </c>
      <c r="E719" s="11"/>
      <c r="F719" s="30" t="n">
        <f aca="true">IFERROR(MATCH(TRUE(),INDEX(ISBLANK(OFFSET(F719,1,1,1,200)),0,0),0)-1,200)</f>
        <v>1</v>
      </c>
      <c r="G719" s="12" t="s">
        <v>790</v>
      </c>
      <c r="H719" s="11"/>
      <c r="I719" s="30" t="n">
        <f aca="true">IFERROR(MATCH(TRUE(),INDEX(ISBLANK(OFFSET(I719,1,1,1,200)),0,0),0)-1,200)</f>
        <v>0</v>
      </c>
      <c r="J719" s="12"/>
      <c r="K719" s="31"/>
      <c r="L719" s="31"/>
      <c r="M719" s="31" t="n">
        <v>1</v>
      </c>
      <c r="N719" s="30" t="n">
        <f aca="true">IFERROR(MATCH(TRUE(),INDEX(ISBLANK(OFFSET(N719,0,1,1,200)),0,0),0)-1,200)</f>
        <v>1</v>
      </c>
      <c r="O719" s="33" t="n">
        <v>1</v>
      </c>
    </row>
    <row r="720" customFormat="false" ht="12.8" hidden="false" customHeight="false" outlineLevel="0" collapsed="false">
      <c r="C720" s="11"/>
      <c r="D720" s="11"/>
      <c r="E720" s="11"/>
      <c r="G720" s="12" t="s">
        <v>788</v>
      </c>
      <c r="H720" s="11"/>
      <c r="I720" s="11"/>
      <c r="J720" s="12"/>
      <c r="K720" s="11"/>
      <c r="L720" s="11"/>
      <c r="M720" s="11"/>
      <c r="N720" s="11"/>
      <c r="O720" s="11"/>
    </row>
    <row r="721" customFormat="false" ht="12.8" hidden="false" customHeight="false" outlineLevel="0" collapsed="false">
      <c r="C721" s="11"/>
      <c r="D721" s="11"/>
      <c r="E721" s="11"/>
      <c r="G721" s="18" t="n">
        <v>63</v>
      </c>
      <c r="H721" s="11"/>
      <c r="I721" s="11"/>
      <c r="J721" s="12"/>
      <c r="K721" s="11"/>
      <c r="L721" s="11"/>
      <c r="M721" s="11"/>
      <c r="N721" s="11"/>
      <c r="O721" s="11"/>
    </row>
    <row r="722" customFormat="false" ht="27" hidden="false" customHeight="false" outlineLevel="0" collapsed="false">
      <c r="A722" s="28" t="s">
        <v>19</v>
      </c>
      <c r="B722" s="28" t="s">
        <v>792</v>
      </c>
      <c r="C722" s="28" t="s">
        <v>773</v>
      </c>
      <c r="D722" s="28" t="s">
        <v>774</v>
      </c>
      <c r="E722" s="11"/>
      <c r="F722" s="28" t="s">
        <v>775</v>
      </c>
      <c r="G722" s="28" t="s">
        <v>776</v>
      </c>
      <c r="H722" s="11"/>
      <c r="I722" s="28" t="s">
        <v>777</v>
      </c>
      <c r="J722" s="28" t="s">
        <v>778</v>
      </c>
      <c r="K722" s="28" t="s">
        <v>779</v>
      </c>
      <c r="L722" s="28" t="s">
        <v>780</v>
      </c>
      <c r="M722" s="28" t="s">
        <v>782</v>
      </c>
      <c r="N722" s="28" t="s">
        <v>783</v>
      </c>
      <c r="O722" s="28" t="s">
        <v>784</v>
      </c>
    </row>
    <row r="723" customFormat="false" ht="12.8" hidden="false" customHeight="false" outlineLevel="0" collapsed="false">
      <c r="A723" s="29" t="s">
        <v>744</v>
      </c>
      <c r="B723" s="16" t="s">
        <v>289</v>
      </c>
      <c r="C723" s="18" t="n">
        <v>1</v>
      </c>
      <c r="D723" s="18" t="n">
        <v>0</v>
      </c>
      <c r="E723" s="11"/>
      <c r="F723" s="30" t="n">
        <f aca="true">IFERROR(MATCH(TRUE(),INDEX(ISBLANK(OFFSET(F723,1,1,1,200)),0,0),0)-1,200)</f>
        <v>1</v>
      </c>
      <c r="G723" s="12" t="s">
        <v>790</v>
      </c>
      <c r="H723" s="11"/>
      <c r="I723" s="30" t="n">
        <f aca="true">IFERROR(MATCH(TRUE(),INDEX(ISBLANK(OFFSET(I723,1,1,1,200)),0,0),0)-1,200)</f>
        <v>0</v>
      </c>
      <c r="J723" s="12"/>
      <c r="K723" s="31"/>
      <c r="L723" s="31"/>
      <c r="M723" s="31" t="n">
        <v>1</v>
      </c>
      <c r="N723" s="30" t="n">
        <f aca="true">IFERROR(MATCH(TRUE(),INDEX(ISBLANK(OFFSET(N723,0,1,1,200)),0,0),0)-1,200)</f>
        <v>1</v>
      </c>
      <c r="O723" s="33" t="n">
        <v>1</v>
      </c>
    </row>
    <row r="724" customFormat="false" ht="12.8" hidden="false" customHeight="false" outlineLevel="0" collapsed="false">
      <c r="C724" s="11"/>
      <c r="D724" s="11"/>
      <c r="E724" s="11"/>
      <c r="G724" s="12" t="s">
        <v>788</v>
      </c>
      <c r="H724" s="11"/>
      <c r="I724" s="11"/>
      <c r="J724" s="12"/>
      <c r="K724" s="11"/>
      <c r="L724" s="11"/>
      <c r="M724" s="11"/>
      <c r="N724" s="11"/>
      <c r="O724" s="11"/>
    </row>
    <row r="725" customFormat="false" ht="12.8" hidden="false" customHeight="false" outlineLevel="0" collapsed="false">
      <c r="C725" s="11"/>
      <c r="D725" s="11"/>
      <c r="E725" s="11"/>
      <c r="G725" s="18" t="n">
        <v>63</v>
      </c>
      <c r="H725" s="11"/>
      <c r="I725" s="11"/>
      <c r="J725" s="12"/>
      <c r="K725" s="11"/>
      <c r="L725" s="11"/>
      <c r="M725" s="11"/>
      <c r="N725" s="11"/>
      <c r="O725" s="11"/>
    </row>
    <row r="726" customFormat="false" ht="27" hidden="false" customHeight="false" outlineLevel="0" collapsed="false">
      <c r="A726" s="28" t="s">
        <v>19</v>
      </c>
      <c r="B726" s="28" t="s">
        <v>792</v>
      </c>
      <c r="C726" s="28" t="s">
        <v>773</v>
      </c>
      <c r="D726" s="28" t="s">
        <v>774</v>
      </c>
      <c r="E726" s="11"/>
      <c r="F726" s="28" t="s">
        <v>775</v>
      </c>
      <c r="G726" s="28" t="s">
        <v>776</v>
      </c>
      <c r="H726" s="11"/>
      <c r="I726" s="28" t="s">
        <v>777</v>
      </c>
      <c r="J726" s="28" t="s">
        <v>778</v>
      </c>
      <c r="K726" s="28" t="s">
        <v>779</v>
      </c>
      <c r="L726" s="28" t="s">
        <v>780</v>
      </c>
      <c r="M726" s="28" t="s">
        <v>782</v>
      </c>
      <c r="N726" s="28" t="s">
        <v>783</v>
      </c>
      <c r="O726" s="28" t="s">
        <v>784</v>
      </c>
    </row>
    <row r="727" customFormat="false" ht="12.8" hidden="false" customHeight="false" outlineLevel="0" collapsed="false">
      <c r="A727" s="29" t="s">
        <v>744</v>
      </c>
      <c r="B727" s="16" t="s">
        <v>298</v>
      </c>
      <c r="C727" s="18" t="n">
        <v>1</v>
      </c>
      <c r="D727" s="18" t="n">
        <v>0</v>
      </c>
      <c r="E727" s="11"/>
      <c r="F727" s="30" t="n">
        <f aca="true">IFERROR(MATCH(TRUE(),INDEX(ISBLANK(OFFSET(F727,1,1,1,200)),0,0),0)-1,200)</f>
        <v>1</v>
      </c>
      <c r="G727" s="12" t="s">
        <v>790</v>
      </c>
      <c r="H727" s="11"/>
      <c r="I727" s="30" t="n">
        <f aca="true">IFERROR(MATCH(TRUE(),INDEX(ISBLANK(OFFSET(I727,1,1,1,200)),0,0),0)-1,200)</f>
        <v>0</v>
      </c>
      <c r="J727" s="12"/>
      <c r="K727" s="31"/>
      <c r="L727" s="31"/>
      <c r="M727" s="31" t="n">
        <v>1</v>
      </c>
      <c r="N727" s="30" t="n">
        <f aca="true">IFERROR(MATCH(TRUE(),INDEX(ISBLANK(OFFSET(N727,0,1,1,200)),0,0),0)-1,200)</f>
        <v>1</v>
      </c>
      <c r="O727" s="33" t="n">
        <v>1</v>
      </c>
    </row>
    <row r="728" customFormat="false" ht="12.8" hidden="false" customHeight="false" outlineLevel="0" collapsed="false">
      <c r="C728" s="11"/>
      <c r="D728" s="11"/>
      <c r="E728" s="11"/>
      <c r="G728" s="12" t="s">
        <v>788</v>
      </c>
      <c r="H728" s="11"/>
      <c r="I728" s="11"/>
      <c r="J728" s="12"/>
      <c r="K728" s="11"/>
      <c r="L728" s="11"/>
      <c r="M728" s="11"/>
      <c r="N728" s="11"/>
      <c r="O728" s="11"/>
    </row>
    <row r="729" customFormat="false" ht="12.8" hidden="false" customHeight="false" outlineLevel="0" collapsed="false">
      <c r="C729" s="11"/>
      <c r="D729" s="11"/>
      <c r="E729" s="11"/>
      <c r="G729" s="18" t="n">
        <v>63</v>
      </c>
      <c r="H729" s="11"/>
      <c r="I729" s="11"/>
      <c r="J729" s="12"/>
      <c r="K729" s="11"/>
      <c r="L729" s="11"/>
      <c r="M729" s="11"/>
      <c r="N729" s="11"/>
      <c r="O729" s="11"/>
    </row>
    <row r="730" customFormat="false" ht="27" hidden="false" customHeight="false" outlineLevel="0" collapsed="false">
      <c r="A730" s="28" t="s">
        <v>19</v>
      </c>
      <c r="B730" s="28" t="s">
        <v>792</v>
      </c>
      <c r="C730" s="28" t="s">
        <v>773</v>
      </c>
      <c r="D730" s="28" t="s">
        <v>774</v>
      </c>
      <c r="E730" s="11"/>
      <c r="F730" s="28" t="s">
        <v>775</v>
      </c>
      <c r="G730" s="28" t="s">
        <v>776</v>
      </c>
      <c r="H730" s="11"/>
      <c r="I730" s="28" t="s">
        <v>777</v>
      </c>
      <c r="J730" s="28" t="s">
        <v>778</v>
      </c>
      <c r="K730" s="28" t="s">
        <v>779</v>
      </c>
      <c r="L730" s="28" t="s">
        <v>780</v>
      </c>
      <c r="M730" s="28" t="s">
        <v>782</v>
      </c>
      <c r="N730" s="28" t="s">
        <v>783</v>
      </c>
      <c r="O730" s="28" t="s">
        <v>784</v>
      </c>
    </row>
    <row r="731" customFormat="false" ht="12.8" hidden="false" customHeight="false" outlineLevel="0" collapsed="false">
      <c r="A731" s="29" t="s">
        <v>744</v>
      </c>
      <c r="B731" s="16" t="s">
        <v>299</v>
      </c>
      <c r="C731" s="18" t="n">
        <v>1</v>
      </c>
      <c r="D731" s="18" t="n">
        <v>0</v>
      </c>
      <c r="E731" s="11"/>
      <c r="F731" s="30" t="n">
        <f aca="true">IFERROR(MATCH(TRUE(),INDEX(ISBLANK(OFFSET(F731,1,1,1,200)),0,0),0)-1,200)</f>
        <v>1</v>
      </c>
      <c r="G731" s="12" t="s">
        <v>790</v>
      </c>
      <c r="H731" s="11"/>
      <c r="I731" s="30" t="n">
        <f aca="true">IFERROR(MATCH(TRUE(),INDEX(ISBLANK(OFFSET(I731,1,1,1,200)),0,0),0)-1,200)</f>
        <v>0</v>
      </c>
      <c r="J731" s="12"/>
      <c r="K731" s="31"/>
      <c r="L731" s="31"/>
      <c r="M731" s="31" t="n">
        <v>1</v>
      </c>
      <c r="N731" s="30" t="n">
        <f aca="true">IFERROR(MATCH(TRUE(),INDEX(ISBLANK(OFFSET(N731,0,1,1,200)),0,0),0)-1,200)</f>
        <v>1</v>
      </c>
      <c r="O731" s="33" t="n">
        <v>1</v>
      </c>
    </row>
    <row r="732" customFormat="false" ht="12.8" hidden="false" customHeight="false" outlineLevel="0" collapsed="false">
      <c r="C732" s="11"/>
      <c r="D732" s="11"/>
      <c r="E732" s="11"/>
      <c r="G732" s="12" t="s">
        <v>788</v>
      </c>
      <c r="H732" s="11"/>
      <c r="I732" s="11"/>
      <c r="J732" s="12"/>
      <c r="K732" s="11"/>
      <c r="L732" s="11"/>
      <c r="M732" s="11"/>
      <c r="N732" s="11"/>
      <c r="O732" s="11"/>
    </row>
    <row r="733" customFormat="false" ht="12.8" hidden="false" customHeight="false" outlineLevel="0" collapsed="false">
      <c r="C733" s="11"/>
      <c r="D733" s="11"/>
      <c r="E733" s="11"/>
      <c r="G733" s="18" t="n">
        <v>63</v>
      </c>
      <c r="H733" s="11"/>
      <c r="I733" s="11"/>
      <c r="J733" s="12"/>
      <c r="K733" s="11"/>
      <c r="L733" s="11"/>
      <c r="M733" s="11"/>
      <c r="N733" s="11"/>
      <c r="O733" s="11"/>
    </row>
    <row r="734" customFormat="false" ht="27" hidden="false" customHeight="false" outlineLevel="0" collapsed="false">
      <c r="A734" s="28" t="s">
        <v>19</v>
      </c>
      <c r="B734" s="28" t="s">
        <v>792</v>
      </c>
      <c r="C734" s="28" t="s">
        <v>773</v>
      </c>
      <c r="D734" s="28" t="s">
        <v>774</v>
      </c>
      <c r="E734" s="11"/>
      <c r="F734" s="28" t="s">
        <v>775</v>
      </c>
      <c r="G734" s="28" t="s">
        <v>776</v>
      </c>
      <c r="H734" s="11"/>
      <c r="I734" s="28" t="s">
        <v>777</v>
      </c>
      <c r="J734" s="28" t="s">
        <v>778</v>
      </c>
      <c r="K734" s="28" t="s">
        <v>779</v>
      </c>
      <c r="L734" s="28" t="s">
        <v>780</v>
      </c>
      <c r="M734" s="28" t="s">
        <v>782</v>
      </c>
      <c r="N734" s="28" t="s">
        <v>783</v>
      </c>
      <c r="O734" s="28" t="s">
        <v>784</v>
      </c>
    </row>
    <row r="735" customFormat="false" ht="12.8" hidden="false" customHeight="false" outlineLevel="0" collapsed="false">
      <c r="A735" s="29" t="s">
        <v>744</v>
      </c>
      <c r="B735" s="16" t="s">
        <v>300</v>
      </c>
      <c r="C735" s="18" t="n">
        <v>1</v>
      </c>
      <c r="D735" s="18" t="n">
        <v>0</v>
      </c>
      <c r="E735" s="11"/>
      <c r="F735" s="30" t="n">
        <f aca="true">IFERROR(MATCH(TRUE(),INDEX(ISBLANK(OFFSET(F735,1,1,1,200)),0,0),0)-1,200)</f>
        <v>1</v>
      </c>
      <c r="G735" s="12" t="s">
        <v>790</v>
      </c>
      <c r="H735" s="11"/>
      <c r="I735" s="30" t="n">
        <f aca="true">IFERROR(MATCH(TRUE(),INDEX(ISBLANK(OFFSET(I735,1,1,1,200)),0,0),0)-1,200)</f>
        <v>0</v>
      </c>
      <c r="J735" s="12"/>
      <c r="K735" s="31"/>
      <c r="L735" s="31"/>
      <c r="M735" s="31" t="n">
        <v>1</v>
      </c>
      <c r="N735" s="30" t="n">
        <f aca="true">IFERROR(MATCH(TRUE(),INDEX(ISBLANK(OFFSET(N735,0,1,1,200)),0,0),0)-1,200)</f>
        <v>1</v>
      </c>
      <c r="O735" s="33" t="n">
        <v>1</v>
      </c>
    </row>
    <row r="736" customFormat="false" ht="12.8" hidden="false" customHeight="false" outlineLevel="0" collapsed="false">
      <c r="C736" s="11"/>
      <c r="D736" s="11"/>
      <c r="E736" s="11"/>
      <c r="G736" s="12" t="s">
        <v>788</v>
      </c>
      <c r="H736" s="11"/>
      <c r="I736" s="11"/>
      <c r="J736" s="12"/>
      <c r="K736" s="11"/>
      <c r="L736" s="11"/>
      <c r="M736" s="11"/>
      <c r="N736" s="11"/>
      <c r="O736" s="11"/>
    </row>
    <row r="737" customFormat="false" ht="12.8" hidden="false" customHeight="false" outlineLevel="0" collapsed="false">
      <c r="C737" s="11"/>
      <c r="D737" s="11"/>
      <c r="E737" s="11"/>
      <c r="G737" s="18" t="n">
        <v>63</v>
      </c>
      <c r="H737" s="11"/>
      <c r="I737" s="11"/>
      <c r="J737" s="12"/>
      <c r="K737" s="11"/>
      <c r="L737" s="11"/>
      <c r="M737" s="11"/>
      <c r="N737" s="11"/>
      <c r="O737" s="11"/>
    </row>
    <row r="738" customFormat="false" ht="27" hidden="false" customHeight="false" outlineLevel="0" collapsed="false">
      <c r="A738" s="28" t="s">
        <v>19</v>
      </c>
      <c r="B738" s="28" t="s">
        <v>792</v>
      </c>
      <c r="C738" s="28" t="s">
        <v>773</v>
      </c>
      <c r="D738" s="28" t="s">
        <v>774</v>
      </c>
      <c r="E738" s="11"/>
      <c r="F738" s="28" t="s">
        <v>775</v>
      </c>
      <c r="G738" s="28" t="s">
        <v>776</v>
      </c>
      <c r="H738" s="11"/>
      <c r="I738" s="28" t="s">
        <v>777</v>
      </c>
      <c r="J738" s="28" t="s">
        <v>778</v>
      </c>
      <c r="K738" s="28" t="s">
        <v>779</v>
      </c>
      <c r="L738" s="28" t="s">
        <v>780</v>
      </c>
      <c r="M738" s="28" t="s">
        <v>782</v>
      </c>
      <c r="N738" s="28" t="s">
        <v>783</v>
      </c>
      <c r="O738" s="28" t="s">
        <v>784</v>
      </c>
    </row>
    <row r="739" customFormat="false" ht="12.8" hidden="false" customHeight="false" outlineLevel="0" collapsed="false">
      <c r="A739" s="29" t="s">
        <v>744</v>
      </c>
      <c r="B739" s="16" t="s">
        <v>301</v>
      </c>
      <c r="C739" s="18" t="n">
        <v>1</v>
      </c>
      <c r="D739" s="18" t="n">
        <v>0</v>
      </c>
      <c r="E739" s="11"/>
      <c r="F739" s="30" t="n">
        <f aca="true">IFERROR(MATCH(TRUE(),INDEX(ISBLANK(OFFSET(F739,1,1,1,200)),0,0),0)-1,200)</f>
        <v>1</v>
      </c>
      <c r="G739" s="12" t="s">
        <v>790</v>
      </c>
      <c r="H739" s="11"/>
      <c r="I739" s="30" t="n">
        <f aca="true">IFERROR(MATCH(TRUE(),INDEX(ISBLANK(OFFSET(I739,1,1,1,200)),0,0),0)-1,200)</f>
        <v>0</v>
      </c>
      <c r="J739" s="12"/>
      <c r="K739" s="31"/>
      <c r="L739" s="31"/>
      <c r="M739" s="31" t="n">
        <v>1</v>
      </c>
      <c r="N739" s="30" t="n">
        <f aca="true">IFERROR(MATCH(TRUE(),INDEX(ISBLANK(OFFSET(N739,0,1,1,200)),0,0),0)-1,200)</f>
        <v>1</v>
      </c>
      <c r="O739" s="33" t="n">
        <v>1</v>
      </c>
    </row>
    <row r="740" customFormat="false" ht="12.8" hidden="false" customHeight="false" outlineLevel="0" collapsed="false">
      <c r="C740" s="11"/>
      <c r="D740" s="11"/>
      <c r="E740" s="11"/>
      <c r="G740" s="12" t="s">
        <v>788</v>
      </c>
      <c r="H740" s="11"/>
      <c r="I740" s="11"/>
      <c r="J740" s="12"/>
      <c r="K740" s="11"/>
      <c r="L740" s="11"/>
      <c r="M740" s="11"/>
      <c r="N740" s="11"/>
      <c r="O740" s="11"/>
    </row>
    <row r="741" customFormat="false" ht="12.8" hidden="false" customHeight="false" outlineLevel="0" collapsed="false">
      <c r="C741" s="11"/>
      <c r="D741" s="11"/>
      <c r="E741" s="11"/>
      <c r="G741" s="18" t="n">
        <v>63</v>
      </c>
      <c r="H741" s="11"/>
      <c r="I741" s="11"/>
      <c r="J741" s="12"/>
      <c r="K741" s="11"/>
      <c r="L741" s="11"/>
      <c r="M741" s="11"/>
      <c r="N741" s="11"/>
      <c r="O741" s="11"/>
    </row>
    <row r="742" customFormat="false" ht="27" hidden="false" customHeight="false" outlineLevel="0" collapsed="false">
      <c r="A742" s="28" t="s">
        <v>19</v>
      </c>
      <c r="B742" s="28" t="s">
        <v>792</v>
      </c>
      <c r="C742" s="28" t="s">
        <v>773</v>
      </c>
      <c r="D742" s="28" t="s">
        <v>774</v>
      </c>
      <c r="E742" s="11"/>
      <c r="F742" s="28" t="s">
        <v>775</v>
      </c>
      <c r="G742" s="28" t="s">
        <v>776</v>
      </c>
      <c r="H742" s="11"/>
      <c r="I742" s="28" t="s">
        <v>777</v>
      </c>
      <c r="J742" s="28" t="s">
        <v>778</v>
      </c>
      <c r="K742" s="28" t="s">
        <v>779</v>
      </c>
      <c r="L742" s="28" t="s">
        <v>780</v>
      </c>
      <c r="M742" s="28" t="s">
        <v>782</v>
      </c>
      <c r="N742" s="28" t="s">
        <v>783</v>
      </c>
      <c r="O742" s="28" t="s">
        <v>784</v>
      </c>
    </row>
    <row r="743" customFormat="false" ht="12.8" hidden="false" customHeight="false" outlineLevel="0" collapsed="false">
      <c r="A743" s="29" t="s">
        <v>744</v>
      </c>
      <c r="B743" s="16" t="s">
        <v>310</v>
      </c>
      <c r="C743" s="18" t="n">
        <v>1</v>
      </c>
      <c r="D743" s="18" t="n">
        <v>0</v>
      </c>
      <c r="E743" s="11"/>
      <c r="F743" s="30" t="n">
        <f aca="true">IFERROR(MATCH(TRUE(),INDEX(ISBLANK(OFFSET(F743,1,1,1,200)),0,0),0)-1,200)</f>
        <v>1</v>
      </c>
      <c r="G743" s="12" t="s">
        <v>790</v>
      </c>
      <c r="H743" s="11"/>
      <c r="I743" s="30" t="n">
        <f aca="true">IFERROR(MATCH(TRUE(),INDEX(ISBLANK(OFFSET(I743,1,1,1,200)),0,0),0)-1,200)</f>
        <v>0</v>
      </c>
      <c r="J743" s="12"/>
      <c r="K743" s="31"/>
      <c r="L743" s="31"/>
      <c r="M743" s="31" t="n">
        <v>1</v>
      </c>
      <c r="N743" s="30" t="n">
        <f aca="true">IFERROR(MATCH(TRUE(),INDEX(ISBLANK(OFFSET(N743,0,1,1,200)),0,0),0)-1,200)</f>
        <v>1</v>
      </c>
      <c r="O743" s="33" t="n">
        <v>1</v>
      </c>
    </row>
    <row r="744" customFormat="false" ht="12.8" hidden="false" customHeight="false" outlineLevel="0" collapsed="false">
      <c r="C744" s="11"/>
      <c r="D744" s="11"/>
      <c r="E744" s="11"/>
      <c r="G744" s="12" t="s">
        <v>788</v>
      </c>
      <c r="H744" s="11"/>
      <c r="I744" s="11"/>
      <c r="J744" s="12"/>
      <c r="K744" s="11"/>
      <c r="L744" s="11"/>
      <c r="M744" s="11"/>
      <c r="N744" s="11"/>
      <c r="O744" s="11"/>
    </row>
    <row r="745" customFormat="false" ht="12.8" hidden="false" customHeight="false" outlineLevel="0" collapsed="false">
      <c r="C745" s="11"/>
      <c r="D745" s="11"/>
      <c r="E745" s="11"/>
      <c r="G745" s="18" t="n">
        <v>63</v>
      </c>
      <c r="H745" s="11"/>
      <c r="I745" s="11"/>
      <c r="J745" s="12"/>
      <c r="K745" s="11"/>
      <c r="L745" s="11"/>
      <c r="M745" s="11"/>
      <c r="N745" s="11"/>
      <c r="O745" s="11"/>
    </row>
    <row r="746" customFormat="false" ht="27" hidden="false" customHeight="false" outlineLevel="0" collapsed="false">
      <c r="A746" s="28" t="s">
        <v>19</v>
      </c>
      <c r="B746" s="28" t="s">
        <v>792</v>
      </c>
      <c r="C746" s="28" t="s">
        <v>773</v>
      </c>
      <c r="D746" s="28" t="s">
        <v>774</v>
      </c>
      <c r="E746" s="11"/>
      <c r="F746" s="28" t="s">
        <v>775</v>
      </c>
      <c r="G746" s="28" t="s">
        <v>776</v>
      </c>
      <c r="H746" s="11"/>
      <c r="I746" s="28" t="s">
        <v>777</v>
      </c>
      <c r="J746" s="28" t="s">
        <v>778</v>
      </c>
      <c r="K746" s="28" t="s">
        <v>779</v>
      </c>
      <c r="L746" s="28" t="s">
        <v>780</v>
      </c>
      <c r="M746" s="28" t="s">
        <v>782</v>
      </c>
      <c r="N746" s="28" t="s">
        <v>783</v>
      </c>
      <c r="O746" s="28" t="s">
        <v>784</v>
      </c>
    </row>
    <row r="747" customFormat="false" ht="12.8" hidden="false" customHeight="false" outlineLevel="0" collapsed="false">
      <c r="A747" s="29" t="s">
        <v>744</v>
      </c>
      <c r="B747" s="16" t="s">
        <v>311</v>
      </c>
      <c r="C747" s="18" t="n">
        <v>1</v>
      </c>
      <c r="D747" s="18" t="n">
        <v>0</v>
      </c>
      <c r="E747" s="11"/>
      <c r="F747" s="30" t="n">
        <f aca="true">IFERROR(MATCH(TRUE(),INDEX(ISBLANK(OFFSET(F747,1,1,1,200)),0,0),0)-1,200)</f>
        <v>1</v>
      </c>
      <c r="G747" s="12" t="s">
        <v>790</v>
      </c>
      <c r="H747" s="11"/>
      <c r="I747" s="30" t="n">
        <f aca="true">IFERROR(MATCH(TRUE(),INDEX(ISBLANK(OFFSET(I747,1,1,1,200)),0,0),0)-1,200)</f>
        <v>0</v>
      </c>
      <c r="J747" s="12"/>
      <c r="K747" s="31"/>
      <c r="L747" s="31"/>
      <c r="M747" s="31" t="n">
        <v>1</v>
      </c>
      <c r="N747" s="30" t="n">
        <f aca="true">IFERROR(MATCH(TRUE(),INDEX(ISBLANK(OFFSET(N747,0,1,1,200)),0,0),0)-1,200)</f>
        <v>1</v>
      </c>
      <c r="O747" s="33" t="n">
        <v>1</v>
      </c>
    </row>
    <row r="748" customFormat="false" ht="12.8" hidden="false" customHeight="false" outlineLevel="0" collapsed="false">
      <c r="C748" s="11"/>
      <c r="D748" s="11"/>
      <c r="E748" s="11"/>
      <c r="G748" s="12" t="s">
        <v>788</v>
      </c>
      <c r="H748" s="11"/>
      <c r="I748" s="11"/>
      <c r="J748" s="12"/>
      <c r="K748" s="11"/>
      <c r="L748" s="11"/>
      <c r="M748" s="11"/>
      <c r="N748" s="11"/>
      <c r="O748" s="11"/>
    </row>
    <row r="749" customFormat="false" ht="12.8" hidden="false" customHeight="false" outlineLevel="0" collapsed="false">
      <c r="C749" s="11"/>
      <c r="D749" s="11"/>
      <c r="E749" s="11"/>
      <c r="G749" s="18" t="n">
        <v>63</v>
      </c>
      <c r="H749" s="11"/>
      <c r="I749" s="11"/>
      <c r="J749" s="12"/>
      <c r="K749" s="11"/>
      <c r="L749" s="11"/>
      <c r="M749" s="11"/>
      <c r="N749" s="11"/>
      <c r="O749" s="11"/>
    </row>
    <row r="750" customFormat="false" ht="27" hidden="false" customHeight="false" outlineLevel="0" collapsed="false">
      <c r="A750" s="28" t="s">
        <v>19</v>
      </c>
      <c r="B750" s="28" t="s">
        <v>792</v>
      </c>
      <c r="C750" s="28" t="s">
        <v>773</v>
      </c>
      <c r="D750" s="28" t="s">
        <v>774</v>
      </c>
      <c r="E750" s="11"/>
      <c r="F750" s="28" t="s">
        <v>775</v>
      </c>
      <c r="G750" s="28" t="s">
        <v>776</v>
      </c>
      <c r="H750" s="11"/>
      <c r="I750" s="28" t="s">
        <v>777</v>
      </c>
      <c r="J750" s="28" t="s">
        <v>778</v>
      </c>
      <c r="K750" s="28" t="s">
        <v>779</v>
      </c>
      <c r="L750" s="28" t="s">
        <v>780</v>
      </c>
      <c r="M750" s="28" t="s">
        <v>782</v>
      </c>
      <c r="N750" s="28" t="s">
        <v>783</v>
      </c>
      <c r="O750" s="28" t="s">
        <v>784</v>
      </c>
    </row>
    <row r="751" customFormat="false" ht="12.8" hidden="false" customHeight="false" outlineLevel="0" collapsed="false">
      <c r="A751" s="29" t="s">
        <v>744</v>
      </c>
      <c r="B751" s="16" t="s">
        <v>312</v>
      </c>
      <c r="C751" s="18" t="n">
        <v>1</v>
      </c>
      <c r="D751" s="18" t="n">
        <v>0</v>
      </c>
      <c r="E751" s="11"/>
      <c r="F751" s="30" t="n">
        <f aca="true">IFERROR(MATCH(TRUE(),INDEX(ISBLANK(OFFSET(F751,1,1,1,200)),0,0),0)-1,200)</f>
        <v>1</v>
      </c>
      <c r="G751" s="12" t="s">
        <v>790</v>
      </c>
      <c r="H751" s="11"/>
      <c r="I751" s="30" t="n">
        <f aca="true">IFERROR(MATCH(TRUE(),INDEX(ISBLANK(OFFSET(I751,1,1,1,200)),0,0),0)-1,200)</f>
        <v>0</v>
      </c>
      <c r="J751" s="12"/>
      <c r="K751" s="31"/>
      <c r="L751" s="31"/>
      <c r="M751" s="31" t="n">
        <v>1</v>
      </c>
      <c r="N751" s="30" t="n">
        <f aca="true">IFERROR(MATCH(TRUE(),INDEX(ISBLANK(OFFSET(N751,0,1,1,200)),0,0),0)-1,200)</f>
        <v>1</v>
      </c>
      <c r="O751" s="33" t="n">
        <v>1</v>
      </c>
    </row>
    <row r="752" customFormat="false" ht="12.8" hidden="false" customHeight="false" outlineLevel="0" collapsed="false">
      <c r="C752" s="11"/>
      <c r="D752" s="11"/>
      <c r="E752" s="11"/>
      <c r="G752" s="12" t="s">
        <v>788</v>
      </c>
      <c r="H752" s="11"/>
      <c r="I752" s="11"/>
      <c r="J752" s="12"/>
      <c r="K752" s="11"/>
      <c r="L752" s="11"/>
      <c r="M752" s="11"/>
      <c r="N752" s="11"/>
      <c r="O752" s="11"/>
    </row>
    <row r="753" customFormat="false" ht="12.8" hidden="false" customHeight="false" outlineLevel="0" collapsed="false">
      <c r="C753" s="11"/>
      <c r="D753" s="11"/>
      <c r="E753" s="11"/>
      <c r="G753" s="18" t="n">
        <v>63</v>
      </c>
      <c r="H753" s="11"/>
      <c r="I753" s="11"/>
      <c r="J753" s="12"/>
      <c r="K753" s="11"/>
      <c r="L753" s="11"/>
      <c r="M753" s="11"/>
      <c r="N753" s="11"/>
      <c r="O753" s="11"/>
    </row>
    <row r="754" customFormat="false" ht="27" hidden="false" customHeight="false" outlineLevel="0" collapsed="false">
      <c r="A754" s="28" t="s">
        <v>19</v>
      </c>
      <c r="B754" s="28" t="s">
        <v>792</v>
      </c>
      <c r="C754" s="28" t="s">
        <v>773</v>
      </c>
      <c r="D754" s="28" t="s">
        <v>774</v>
      </c>
      <c r="E754" s="11"/>
      <c r="F754" s="28" t="s">
        <v>775</v>
      </c>
      <c r="G754" s="28" t="s">
        <v>776</v>
      </c>
      <c r="H754" s="11"/>
      <c r="I754" s="28" t="s">
        <v>777</v>
      </c>
      <c r="J754" s="28" t="s">
        <v>778</v>
      </c>
      <c r="K754" s="28" t="s">
        <v>779</v>
      </c>
      <c r="L754" s="28" t="s">
        <v>780</v>
      </c>
      <c r="M754" s="28" t="s">
        <v>782</v>
      </c>
      <c r="N754" s="28" t="s">
        <v>783</v>
      </c>
      <c r="O754" s="28" t="s">
        <v>784</v>
      </c>
    </row>
    <row r="755" customFormat="false" ht="12.8" hidden="false" customHeight="false" outlineLevel="0" collapsed="false">
      <c r="A755" s="29" t="s">
        <v>744</v>
      </c>
      <c r="B755" s="16" t="s">
        <v>313</v>
      </c>
      <c r="C755" s="18" t="n">
        <v>1</v>
      </c>
      <c r="D755" s="18" t="n">
        <v>0</v>
      </c>
      <c r="E755" s="11"/>
      <c r="F755" s="30" t="n">
        <f aca="true">IFERROR(MATCH(TRUE(),INDEX(ISBLANK(OFFSET(F755,1,1,1,200)),0,0),0)-1,200)</f>
        <v>1</v>
      </c>
      <c r="G755" s="12" t="s">
        <v>790</v>
      </c>
      <c r="H755" s="11"/>
      <c r="I755" s="30" t="n">
        <f aca="true">IFERROR(MATCH(TRUE(),INDEX(ISBLANK(OFFSET(I755,1,1,1,200)),0,0),0)-1,200)</f>
        <v>0</v>
      </c>
      <c r="J755" s="12"/>
      <c r="K755" s="31"/>
      <c r="L755" s="31"/>
      <c r="M755" s="31" t="n">
        <v>1</v>
      </c>
      <c r="N755" s="30" t="n">
        <f aca="true">IFERROR(MATCH(TRUE(),INDEX(ISBLANK(OFFSET(N755,0,1,1,200)),0,0),0)-1,200)</f>
        <v>1</v>
      </c>
      <c r="O755" s="33" t="n">
        <v>1</v>
      </c>
    </row>
    <row r="756" customFormat="false" ht="12.8" hidden="false" customHeight="false" outlineLevel="0" collapsed="false">
      <c r="C756" s="11"/>
      <c r="D756" s="11"/>
      <c r="E756" s="11"/>
      <c r="G756" s="12" t="s">
        <v>788</v>
      </c>
      <c r="H756" s="11"/>
      <c r="I756" s="11"/>
      <c r="J756" s="12"/>
      <c r="K756" s="11"/>
      <c r="L756" s="11"/>
      <c r="M756" s="11"/>
      <c r="N756" s="11"/>
      <c r="O756" s="11"/>
    </row>
    <row r="757" customFormat="false" ht="12.8" hidden="false" customHeight="false" outlineLevel="0" collapsed="false">
      <c r="C757" s="11"/>
      <c r="D757" s="11"/>
      <c r="E757" s="11"/>
      <c r="G757" s="18" t="n">
        <v>63</v>
      </c>
      <c r="H757" s="11"/>
      <c r="I757" s="11"/>
      <c r="J757" s="12"/>
      <c r="K757" s="11"/>
      <c r="L757" s="11"/>
      <c r="M757" s="11"/>
      <c r="N757" s="11"/>
      <c r="O757" s="11"/>
    </row>
    <row r="758" customFormat="false" ht="27" hidden="false" customHeight="false" outlineLevel="0" collapsed="false">
      <c r="A758" s="28" t="s">
        <v>19</v>
      </c>
      <c r="B758" s="28" t="s">
        <v>792</v>
      </c>
      <c r="C758" s="28" t="s">
        <v>773</v>
      </c>
      <c r="D758" s="28" t="s">
        <v>774</v>
      </c>
      <c r="E758" s="11"/>
      <c r="F758" s="28" t="s">
        <v>775</v>
      </c>
      <c r="G758" s="28" t="s">
        <v>776</v>
      </c>
      <c r="H758" s="11"/>
      <c r="I758" s="28" t="s">
        <v>777</v>
      </c>
      <c r="J758" s="28" t="s">
        <v>778</v>
      </c>
      <c r="K758" s="28" t="s">
        <v>779</v>
      </c>
      <c r="L758" s="28" t="s">
        <v>780</v>
      </c>
      <c r="M758" s="28" t="s">
        <v>782</v>
      </c>
      <c r="N758" s="28" t="s">
        <v>783</v>
      </c>
      <c r="O758" s="28" t="s">
        <v>784</v>
      </c>
    </row>
    <row r="759" customFormat="false" ht="12.8" hidden="false" customHeight="false" outlineLevel="0" collapsed="false">
      <c r="A759" s="29" t="s">
        <v>744</v>
      </c>
      <c r="B759" s="16" t="s">
        <v>322</v>
      </c>
      <c r="C759" s="18" t="n">
        <v>1</v>
      </c>
      <c r="D759" s="18" t="n">
        <v>0</v>
      </c>
      <c r="E759" s="11"/>
      <c r="F759" s="30" t="n">
        <f aca="true">IFERROR(MATCH(TRUE(),INDEX(ISBLANK(OFFSET(F759,1,1,1,200)),0,0),0)-1,200)</f>
        <v>1</v>
      </c>
      <c r="G759" s="12" t="s">
        <v>790</v>
      </c>
      <c r="H759" s="11"/>
      <c r="I759" s="30" t="n">
        <f aca="true">IFERROR(MATCH(TRUE(),INDEX(ISBLANK(OFFSET(I759,1,1,1,200)),0,0),0)-1,200)</f>
        <v>0</v>
      </c>
      <c r="J759" s="12"/>
      <c r="K759" s="31"/>
      <c r="L759" s="31"/>
      <c r="M759" s="31" t="n">
        <v>1</v>
      </c>
      <c r="N759" s="30" t="n">
        <f aca="true">IFERROR(MATCH(TRUE(),INDEX(ISBLANK(OFFSET(N759,0,1,1,200)),0,0),0)-1,200)</f>
        <v>1</v>
      </c>
      <c r="O759" s="33" t="n">
        <v>1</v>
      </c>
    </row>
    <row r="760" customFormat="false" ht="12.8" hidden="false" customHeight="false" outlineLevel="0" collapsed="false">
      <c r="C760" s="11"/>
      <c r="D760" s="11"/>
      <c r="E760" s="11"/>
      <c r="G760" s="12" t="s">
        <v>788</v>
      </c>
      <c r="H760" s="11"/>
      <c r="I760" s="11"/>
      <c r="J760" s="12"/>
      <c r="K760" s="11"/>
      <c r="L760" s="11"/>
      <c r="M760" s="11"/>
      <c r="N760" s="11"/>
      <c r="O760" s="11"/>
    </row>
    <row r="761" customFormat="false" ht="12.8" hidden="false" customHeight="false" outlineLevel="0" collapsed="false">
      <c r="C761" s="11"/>
      <c r="D761" s="11"/>
      <c r="E761" s="11"/>
      <c r="G761" s="18" t="n">
        <v>63</v>
      </c>
      <c r="H761" s="11"/>
      <c r="I761" s="11"/>
      <c r="J761" s="12"/>
      <c r="K761" s="11"/>
      <c r="L761" s="11"/>
      <c r="M761" s="11"/>
      <c r="N761" s="11"/>
      <c r="O761" s="11"/>
    </row>
    <row r="762" customFormat="false" ht="27" hidden="false" customHeight="false" outlineLevel="0" collapsed="false">
      <c r="A762" s="28" t="s">
        <v>19</v>
      </c>
      <c r="B762" s="28" t="s">
        <v>792</v>
      </c>
      <c r="C762" s="28" t="s">
        <v>773</v>
      </c>
      <c r="D762" s="28" t="s">
        <v>774</v>
      </c>
      <c r="E762" s="11"/>
      <c r="F762" s="28" t="s">
        <v>775</v>
      </c>
      <c r="G762" s="28" t="s">
        <v>776</v>
      </c>
      <c r="H762" s="11"/>
      <c r="I762" s="28" t="s">
        <v>777</v>
      </c>
      <c r="J762" s="28" t="s">
        <v>778</v>
      </c>
      <c r="K762" s="28" t="s">
        <v>779</v>
      </c>
      <c r="L762" s="28" t="s">
        <v>780</v>
      </c>
      <c r="M762" s="28" t="s">
        <v>782</v>
      </c>
      <c r="N762" s="28" t="s">
        <v>783</v>
      </c>
      <c r="O762" s="28" t="s">
        <v>784</v>
      </c>
    </row>
    <row r="763" customFormat="false" ht="12.8" hidden="false" customHeight="false" outlineLevel="0" collapsed="false">
      <c r="A763" s="29" t="s">
        <v>744</v>
      </c>
      <c r="B763" s="16" t="s">
        <v>323</v>
      </c>
      <c r="C763" s="18" t="n">
        <v>1</v>
      </c>
      <c r="D763" s="18" t="n">
        <v>0</v>
      </c>
      <c r="E763" s="11"/>
      <c r="F763" s="30" t="n">
        <f aca="true">IFERROR(MATCH(TRUE(),INDEX(ISBLANK(OFFSET(F763,1,1,1,200)),0,0),0)-1,200)</f>
        <v>1</v>
      </c>
      <c r="G763" s="12" t="s">
        <v>790</v>
      </c>
      <c r="H763" s="11"/>
      <c r="I763" s="30" t="n">
        <f aca="true">IFERROR(MATCH(TRUE(),INDEX(ISBLANK(OFFSET(I763,1,1,1,200)),0,0),0)-1,200)</f>
        <v>0</v>
      </c>
      <c r="J763" s="12"/>
      <c r="K763" s="31"/>
      <c r="L763" s="31"/>
      <c r="M763" s="31" t="n">
        <v>1</v>
      </c>
      <c r="N763" s="30" t="n">
        <f aca="true">IFERROR(MATCH(TRUE(),INDEX(ISBLANK(OFFSET(N763,0,1,1,200)),0,0),0)-1,200)</f>
        <v>1</v>
      </c>
      <c r="O763" s="33" t="n">
        <v>1</v>
      </c>
    </row>
    <row r="764" customFormat="false" ht="12.8" hidden="false" customHeight="false" outlineLevel="0" collapsed="false">
      <c r="C764" s="11"/>
      <c r="D764" s="11"/>
      <c r="E764" s="11"/>
      <c r="G764" s="12" t="s">
        <v>788</v>
      </c>
      <c r="H764" s="11"/>
      <c r="I764" s="11"/>
      <c r="J764" s="12"/>
      <c r="K764" s="11"/>
      <c r="L764" s="11"/>
      <c r="M764" s="11"/>
      <c r="N764" s="11"/>
      <c r="O764" s="11"/>
    </row>
    <row r="765" customFormat="false" ht="12.8" hidden="false" customHeight="false" outlineLevel="0" collapsed="false">
      <c r="C765" s="11"/>
      <c r="D765" s="11"/>
      <c r="E765" s="11"/>
      <c r="G765" s="18" t="n">
        <v>63</v>
      </c>
      <c r="H765" s="11"/>
      <c r="I765" s="11"/>
      <c r="J765" s="12"/>
      <c r="K765" s="11"/>
      <c r="L765" s="11"/>
      <c r="M765" s="11"/>
      <c r="N765" s="11"/>
      <c r="O765" s="11"/>
    </row>
    <row r="766" customFormat="false" ht="27" hidden="false" customHeight="false" outlineLevel="0" collapsed="false">
      <c r="A766" s="28" t="s">
        <v>19</v>
      </c>
      <c r="B766" s="28" t="s">
        <v>792</v>
      </c>
      <c r="C766" s="28" t="s">
        <v>773</v>
      </c>
      <c r="D766" s="28" t="s">
        <v>774</v>
      </c>
      <c r="E766" s="11"/>
      <c r="F766" s="28" t="s">
        <v>775</v>
      </c>
      <c r="G766" s="28" t="s">
        <v>776</v>
      </c>
      <c r="H766" s="11"/>
      <c r="I766" s="28" t="s">
        <v>777</v>
      </c>
      <c r="J766" s="28" t="s">
        <v>778</v>
      </c>
      <c r="K766" s="28" t="s">
        <v>779</v>
      </c>
      <c r="L766" s="28" t="s">
        <v>780</v>
      </c>
      <c r="M766" s="28" t="s">
        <v>782</v>
      </c>
      <c r="N766" s="28" t="s">
        <v>783</v>
      </c>
      <c r="O766" s="28" t="s">
        <v>784</v>
      </c>
    </row>
    <row r="767" customFormat="false" ht="12.8" hidden="false" customHeight="false" outlineLevel="0" collapsed="false">
      <c r="A767" s="29" t="s">
        <v>744</v>
      </c>
      <c r="B767" s="16" t="s">
        <v>324</v>
      </c>
      <c r="C767" s="18" t="n">
        <v>1</v>
      </c>
      <c r="D767" s="18" t="n">
        <v>0</v>
      </c>
      <c r="E767" s="11"/>
      <c r="F767" s="30" t="n">
        <f aca="true">IFERROR(MATCH(TRUE(),INDEX(ISBLANK(OFFSET(F767,1,1,1,200)),0,0),0)-1,200)</f>
        <v>1</v>
      </c>
      <c r="G767" s="12" t="s">
        <v>790</v>
      </c>
      <c r="H767" s="11"/>
      <c r="I767" s="30" t="n">
        <f aca="true">IFERROR(MATCH(TRUE(),INDEX(ISBLANK(OFFSET(I767,1,1,1,200)),0,0),0)-1,200)</f>
        <v>0</v>
      </c>
      <c r="J767" s="12"/>
      <c r="K767" s="31"/>
      <c r="L767" s="31"/>
      <c r="M767" s="31" t="n">
        <v>1</v>
      </c>
      <c r="N767" s="30" t="n">
        <f aca="true">IFERROR(MATCH(TRUE(),INDEX(ISBLANK(OFFSET(N767,0,1,1,200)),0,0),0)-1,200)</f>
        <v>1</v>
      </c>
      <c r="O767" s="33" t="n">
        <v>1</v>
      </c>
    </row>
    <row r="768" customFormat="false" ht="12.8" hidden="false" customHeight="false" outlineLevel="0" collapsed="false">
      <c r="C768" s="11"/>
      <c r="D768" s="11"/>
      <c r="E768" s="11"/>
      <c r="G768" s="12" t="s">
        <v>788</v>
      </c>
      <c r="H768" s="11"/>
      <c r="I768" s="11"/>
      <c r="J768" s="12"/>
      <c r="K768" s="11"/>
      <c r="L768" s="11"/>
      <c r="M768" s="11"/>
      <c r="N768" s="11"/>
      <c r="O768" s="11"/>
    </row>
    <row r="769" customFormat="false" ht="12.8" hidden="false" customHeight="false" outlineLevel="0" collapsed="false">
      <c r="C769" s="11"/>
      <c r="D769" s="11"/>
      <c r="E769" s="11"/>
      <c r="G769" s="18" t="n">
        <v>63</v>
      </c>
      <c r="H769" s="11"/>
      <c r="I769" s="11"/>
      <c r="J769" s="12"/>
      <c r="K769" s="11"/>
      <c r="L769" s="11"/>
      <c r="M769" s="11"/>
      <c r="N769" s="11"/>
      <c r="O769" s="11"/>
    </row>
    <row r="770" customFormat="false" ht="27" hidden="false" customHeight="false" outlineLevel="0" collapsed="false">
      <c r="A770" s="28" t="s">
        <v>19</v>
      </c>
      <c r="B770" s="28" t="s">
        <v>792</v>
      </c>
      <c r="C770" s="28" t="s">
        <v>773</v>
      </c>
      <c r="D770" s="28" t="s">
        <v>774</v>
      </c>
      <c r="E770" s="11"/>
      <c r="F770" s="28" t="s">
        <v>775</v>
      </c>
      <c r="G770" s="28" t="s">
        <v>776</v>
      </c>
      <c r="H770" s="11"/>
      <c r="I770" s="28" t="s">
        <v>777</v>
      </c>
      <c r="J770" s="28" t="s">
        <v>778</v>
      </c>
      <c r="K770" s="28" t="s">
        <v>779</v>
      </c>
      <c r="L770" s="28" t="s">
        <v>780</v>
      </c>
      <c r="M770" s="28" t="s">
        <v>782</v>
      </c>
      <c r="N770" s="28" t="s">
        <v>783</v>
      </c>
      <c r="O770" s="28" t="s">
        <v>784</v>
      </c>
    </row>
    <row r="771" customFormat="false" ht="12.8" hidden="false" customHeight="false" outlineLevel="0" collapsed="false">
      <c r="A771" s="29" t="s">
        <v>744</v>
      </c>
      <c r="B771" s="16" t="s">
        <v>325</v>
      </c>
      <c r="C771" s="18" t="n">
        <v>1</v>
      </c>
      <c r="D771" s="18" t="n">
        <v>0</v>
      </c>
      <c r="E771" s="11"/>
      <c r="F771" s="30" t="n">
        <f aca="true">IFERROR(MATCH(TRUE(),INDEX(ISBLANK(OFFSET(F771,1,1,1,200)),0,0),0)-1,200)</f>
        <v>1</v>
      </c>
      <c r="G771" s="12" t="s">
        <v>790</v>
      </c>
      <c r="H771" s="11"/>
      <c r="I771" s="30" t="n">
        <f aca="true">IFERROR(MATCH(TRUE(),INDEX(ISBLANK(OFFSET(I771,1,1,1,200)),0,0),0)-1,200)</f>
        <v>0</v>
      </c>
      <c r="J771" s="12"/>
      <c r="K771" s="31"/>
      <c r="L771" s="31"/>
      <c r="M771" s="31" t="n">
        <v>1</v>
      </c>
      <c r="N771" s="30" t="n">
        <f aca="true">IFERROR(MATCH(TRUE(),INDEX(ISBLANK(OFFSET(N771,0,1,1,200)),0,0),0)-1,200)</f>
        <v>1</v>
      </c>
      <c r="O771" s="33" t="n">
        <v>1</v>
      </c>
    </row>
    <row r="772" customFormat="false" ht="12.8" hidden="false" customHeight="false" outlineLevel="0" collapsed="false">
      <c r="C772" s="11"/>
      <c r="D772" s="11"/>
      <c r="E772" s="11"/>
      <c r="G772" s="12" t="s">
        <v>788</v>
      </c>
      <c r="H772" s="11"/>
      <c r="I772" s="11"/>
      <c r="J772" s="12"/>
      <c r="K772" s="11"/>
      <c r="L772" s="11"/>
      <c r="M772" s="11"/>
      <c r="N772" s="11"/>
      <c r="O772" s="11"/>
    </row>
    <row r="773" customFormat="false" ht="12.8" hidden="false" customHeight="false" outlineLevel="0" collapsed="false">
      <c r="C773" s="11"/>
      <c r="D773" s="11"/>
      <c r="E773" s="11"/>
      <c r="G773" s="18" t="n">
        <v>63</v>
      </c>
      <c r="H773" s="11"/>
      <c r="I773" s="11"/>
      <c r="J773" s="12"/>
      <c r="K773" s="11"/>
      <c r="L773" s="11"/>
      <c r="M773" s="11"/>
      <c r="N773" s="11"/>
      <c r="O773" s="11"/>
    </row>
    <row r="774" customFormat="false" ht="27" hidden="false" customHeight="false" outlineLevel="0" collapsed="false">
      <c r="A774" s="28" t="s">
        <v>19</v>
      </c>
      <c r="B774" s="28" t="s">
        <v>792</v>
      </c>
      <c r="C774" s="28" t="s">
        <v>773</v>
      </c>
      <c r="D774" s="28" t="s">
        <v>774</v>
      </c>
      <c r="E774" s="11"/>
      <c r="F774" s="28" t="s">
        <v>775</v>
      </c>
      <c r="G774" s="28" t="s">
        <v>776</v>
      </c>
      <c r="H774" s="11"/>
      <c r="I774" s="28" t="s">
        <v>777</v>
      </c>
      <c r="J774" s="28" t="s">
        <v>778</v>
      </c>
      <c r="K774" s="28" t="s">
        <v>779</v>
      </c>
      <c r="L774" s="28" t="s">
        <v>780</v>
      </c>
      <c r="M774" s="28" t="s">
        <v>782</v>
      </c>
      <c r="N774" s="28" t="s">
        <v>783</v>
      </c>
      <c r="O774" s="28" t="s">
        <v>784</v>
      </c>
    </row>
    <row r="775" customFormat="false" ht="12.8" hidden="false" customHeight="false" outlineLevel="0" collapsed="false">
      <c r="A775" s="29" t="s">
        <v>744</v>
      </c>
      <c r="B775" s="16" t="s">
        <v>334</v>
      </c>
      <c r="C775" s="18" t="n">
        <v>1</v>
      </c>
      <c r="D775" s="18" t="n">
        <v>0</v>
      </c>
      <c r="E775" s="11"/>
      <c r="F775" s="30" t="n">
        <f aca="true">IFERROR(MATCH(TRUE(),INDEX(ISBLANK(OFFSET(F775,1,1,1,200)),0,0),0)-1,200)</f>
        <v>1</v>
      </c>
      <c r="G775" s="12" t="s">
        <v>790</v>
      </c>
      <c r="H775" s="11"/>
      <c r="I775" s="30" t="n">
        <f aca="true">IFERROR(MATCH(TRUE(),INDEX(ISBLANK(OFFSET(I775,1,1,1,200)),0,0),0)-1,200)</f>
        <v>0</v>
      </c>
      <c r="J775" s="12"/>
      <c r="K775" s="31"/>
      <c r="L775" s="31"/>
      <c r="M775" s="31" t="n">
        <v>1</v>
      </c>
      <c r="N775" s="30" t="n">
        <f aca="true">IFERROR(MATCH(TRUE(),INDEX(ISBLANK(OFFSET(N775,0,1,1,200)),0,0),0)-1,200)</f>
        <v>1</v>
      </c>
      <c r="O775" s="33" t="n">
        <v>1</v>
      </c>
    </row>
    <row r="776" customFormat="false" ht="12.8" hidden="false" customHeight="false" outlineLevel="0" collapsed="false">
      <c r="C776" s="11"/>
      <c r="D776" s="11"/>
      <c r="E776" s="11"/>
      <c r="G776" s="12" t="s">
        <v>788</v>
      </c>
      <c r="H776" s="11"/>
      <c r="I776" s="11"/>
      <c r="J776" s="12"/>
      <c r="K776" s="11"/>
      <c r="L776" s="11"/>
      <c r="M776" s="11"/>
      <c r="N776" s="11"/>
      <c r="O776" s="11"/>
    </row>
    <row r="777" customFormat="false" ht="12.8" hidden="false" customHeight="false" outlineLevel="0" collapsed="false">
      <c r="C777" s="11"/>
      <c r="D777" s="11"/>
      <c r="E777" s="11"/>
      <c r="G777" s="18" t="n">
        <v>63</v>
      </c>
      <c r="H777" s="11"/>
      <c r="I777" s="11"/>
      <c r="J777" s="12"/>
      <c r="K777" s="11"/>
      <c r="L777" s="11"/>
      <c r="M777" s="11"/>
      <c r="N777" s="11"/>
      <c r="O777" s="11"/>
    </row>
    <row r="778" customFormat="false" ht="27" hidden="false" customHeight="false" outlineLevel="0" collapsed="false">
      <c r="A778" s="28" t="s">
        <v>19</v>
      </c>
      <c r="B778" s="28" t="s">
        <v>792</v>
      </c>
      <c r="C778" s="28" t="s">
        <v>773</v>
      </c>
      <c r="D778" s="28" t="s">
        <v>774</v>
      </c>
      <c r="E778" s="11"/>
      <c r="F778" s="28" t="s">
        <v>775</v>
      </c>
      <c r="G778" s="28" t="s">
        <v>776</v>
      </c>
      <c r="H778" s="11"/>
      <c r="I778" s="28" t="s">
        <v>777</v>
      </c>
      <c r="J778" s="28" t="s">
        <v>778</v>
      </c>
      <c r="K778" s="28" t="s">
        <v>779</v>
      </c>
      <c r="L778" s="28" t="s">
        <v>780</v>
      </c>
      <c r="M778" s="28" t="s">
        <v>782</v>
      </c>
      <c r="N778" s="28" t="s">
        <v>783</v>
      </c>
      <c r="O778" s="28" t="s">
        <v>784</v>
      </c>
    </row>
    <row r="779" customFormat="false" ht="12.8" hidden="false" customHeight="false" outlineLevel="0" collapsed="false">
      <c r="A779" s="29" t="s">
        <v>744</v>
      </c>
      <c r="B779" s="16" t="s">
        <v>335</v>
      </c>
      <c r="C779" s="18" t="n">
        <v>1</v>
      </c>
      <c r="D779" s="18" t="n">
        <v>0</v>
      </c>
      <c r="E779" s="11"/>
      <c r="F779" s="30" t="n">
        <f aca="true">IFERROR(MATCH(TRUE(),INDEX(ISBLANK(OFFSET(F779,1,1,1,200)),0,0),0)-1,200)</f>
        <v>1</v>
      </c>
      <c r="G779" s="12" t="s">
        <v>790</v>
      </c>
      <c r="H779" s="11"/>
      <c r="I779" s="30" t="n">
        <f aca="true">IFERROR(MATCH(TRUE(),INDEX(ISBLANK(OFFSET(I779,1,1,1,200)),0,0),0)-1,200)</f>
        <v>0</v>
      </c>
      <c r="J779" s="12"/>
      <c r="K779" s="31"/>
      <c r="L779" s="31"/>
      <c r="M779" s="31" t="n">
        <v>1</v>
      </c>
      <c r="N779" s="30" t="n">
        <f aca="true">IFERROR(MATCH(TRUE(),INDEX(ISBLANK(OFFSET(N779,0,1,1,200)),0,0),0)-1,200)</f>
        <v>1</v>
      </c>
      <c r="O779" s="33" t="n">
        <v>1</v>
      </c>
    </row>
    <row r="780" customFormat="false" ht="12.8" hidden="false" customHeight="false" outlineLevel="0" collapsed="false">
      <c r="C780" s="11"/>
      <c r="D780" s="11"/>
      <c r="E780" s="11"/>
      <c r="G780" s="12" t="s">
        <v>788</v>
      </c>
      <c r="H780" s="11"/>
      <c r="I780" s="11"/>
      <c r="J780" s="12"/>
      <c r="K780" s="11"/>
      <c r="L780" s="11"/>
      <c r="M780" s="11"/>
      <c r="N780" s="11"/>
      <c r="O780" s="11"/>
    </row>
    <row r="781" customFormat="false" ht="12.8" hidden="false" customHeight="false" outlineLevel="0" collapsed="false">
      <c r="C781" s="11"/>
      <c r="D781" s="11"/>
      <c r="E781" s="11"/>
      <c r="G781" s="18" t="n">
        <v>63</v>
      </c>
      <c r="H781" s="11"/>
      <c r="I781" s="11"/>
      <c r="J781" s="12"/>
      <c r="K781" s="11"/>
      <c r="L781" s="11"/>
      <c r="M781" s="11"/>
      <c r="N781" s="11"/>
      <c r="O781" s="11"/>
    </row>
    <row r="782" customFormat="false" ht="27" hidden="false" customHeight="false" outlineLevel="0" collapsed="false">
      <c r="A782" s="28" t="s">
        <v>19</v>
      </c>
      <c r="B782" s="28" t="s">
        <v>792</v>
      </c>
      <c r="C782" s="28" t="s">
        <v>773</v>
      </c>
      <c r="D782" s="28" t="s">
        <v>774</v>
      </c>
      <c r="E782" s="11"/>
      <c r="F782" s="28" t="s">
        <v>775</v>
      </c>
      <c r="G782" s="28" t="s">
        <v>776</v>
      </c>
      <c r="H782" s="11"/>
      <c r="I782" s="28" t="s">
        <v>777</v>
      </c>
      <c r="J782" s="28" t="s">
        <v>778</v>
      </c>
      <c r="K782" s="28" t="s">
        <v>779</v>
      </c>
      <c r="L782" s="28" t="s">
        <v>780</v>
      </c>
      <c r="M782" s="28" t="s">
        <v>782</v>
      </c>
      <c r="N782" s="28" t="s">
        <v>783</v>
      </c>
      <c r="O782" s="28" t="s">
        <v>784</v>
      </c>
    </row>
    <row r="783" customFormat="false" ht="12.8" hidden="false" customHeight="false" outlineLevel="0" collapsed="false">
      <c r="A783" s="29" t="s">
        <v>744</v>
      </c>
      <c r="B783" s="16" t="s">
        <v>336</v>
      </c>
      <c r="C783" s="18" t="n">
        <v>1</v>
      </c>
      <c r="D783" s="18" t="n">
        <v>0</v>
      </c>
      <c r="E783" s="11"/>
      <c r="F783" s="30" t="n">
        <f aca="true">IFERROR(MATCH(TRUE(),INDEX(ISBLANK(OFFSET(F783,1,1,1,200)),0,0),0)-1,200)</f>
        <v>1</v>
      </c>
      <c r="G783" s="12" t="s">
        <v>790</v>
      </c>
      <c r="H783" s="11"/>
      <c r="I783" s="30" t="n">
        <f aca="true">IFERROR(MATCH(TRUE(),INDEX(ISBLANK(OFFSET(I783,1,1,1,200)),0,0),0)-1,200)</f>
        <v>0</v>
      </c>
      <c r="J783" s="12"/>
      <c r="K783" s="31"/>
      <c r="L783" s="31"/>
      <c r="M783" s="31" t="n">
        <v>1</v>
      </c>
      <c r="N783" s="30" t="n">
        <f aca="true">IFERROR(MATCH(TRUE(),INDEX(ISBLANK(OFFSET(N783,0,1,1,200)),0,0),0)-1,200)</f>
        <v>1</v>
      </c>
      <c r="O783" s="33" t="n">
        <v>1</v>
      </c>
    </row>
    <row r="784" customFormat="false" ht="12.8" hidden="false" customHeight="false" outlineLevel="0" collapsed="false">
      <c r="C784" s="11"/>
      <c r="D784" s="11"/>
      <c r="E784" s="11"/>
      <c r="G784" s="12" t="s">
        <v>788</v>
      </c>
      <c r="H784" s="11"/>
      <c r="I784" s="11"/>
      <c r="J784" s="12"/>
      <c r="K784" s="11"/>
      <c r="L784" s="11"/>
      <c r="M784" s="11"/>
      <c r="N784" s="11"/>
      <c r="O784" s="11"/>
    </row>
    <row r="785" customFormat="false" ht="12.8" hidden="false" customHeight="false" outlineLevel="0" collapsed="false">
      <c r="C785" s="11"/>
      <c r="D785" s="11"/>
      <c r="E785" s="11"/>
      <c r="G785" s="18" t="n">
        <v>63</v>
      </c>
      <c r="H785" s="11"/>
      <c r="I785" s="11"/>
      <c r="J785" s="12"/>
      <c r="K785" s="11"/>
      <c r="L785" s="11"/>
      <c r="M785" s="11"/>
      <c r="N785" s="11"/>
      <c r="O785" s="11"/>
    </row>
    <row r="786" customFormat="false" ht="27" hidden="false" customHeight="false" outlineLevel="0" collapsed="false">
      <c r="A786" s="28" t="s">
        <v>19</v>
      </c>
      <c r="B786" s="28" t="s">
        <v>792</v>
      </c>
      <c r="C786" s="28" t="s">
        <v>773</v>
      </c>
      <c r="D786" s="28" t="s">
        <v>774</v>
      </c>
      <c r="E786" s="11"/>
      <c r="F786" s="28" t="s">
        <v>775</v>
      </c>
      <c r="G786" s="28" t="s">
        <v>776</v>
      </c>
      <c r="H786" s="11"/>
      <c r="I786" s="28" t="s">
        <v>777</v>
      </c>
      <c r="J786" s="28" t="s">
        <v>778</v>
      </c>
      <c r="K786" s="28" t="s">
        <v>779</v>
      </c>
      <c r="L786" s="28" t="s">
        <v>780</v>
      </c>
      <c r="M786" s="28" t="s">
        <v>782</v>
      </c>
      <c r="N786" s="28" t="s">
        <v>783</v>
      </c>
      <c r="O786" s="28" t="s">
        <v>784</v>
      </c>
    </row>
    <row r="787" customFormat="false" ht="12.8" hidden="false" customHeight="false" outlineLevel="0" collapsed="false">
      <c r="A787" s="29" t="s">
        <v>744</v>
      </c>
      <c r="B787" s="16" t="s">
        <v>337</v>
      </c>
      <c r="C787" s="18" t="n">
        <v>1</v>
      </c>
      <c r="D787" s="18" t="n">
        <v>0</v>
      </c>
      <c r="E787" s="11"/>
      <c r="F787" s="30" t="n">
        <f aca="true">IFERROR(MATCH(TRUE(),INDEX(ISBLANK(OFFSET(F787,1,1,1,200)),0,0),0)-1,200)</f>
        <v>1</v>
      </c>
      <c r="G787" s="12" t="s">
        <v>790</v>
      </c>
      <c r="H787" s="11"/>
      <c r="I787" s="30" t="n">
        <f aca="true">IFERROR(MATCH(TRUE(),INDEX(ISBLANK(OFFSET(I787,1,1,1,200)),0,0),0)-1,200)</f>
        <v>0</v>
      </c>
      <c r="J787" s="12"/>
      <c r="K787" s="31"/>
      <c r="L787" s="31"/>
      <c r="M787" s="31" t="n">
        <v>1</v>
      </c>
      <c r="N787" s="30" t="n">
        <f aca="true">IFERROR(MATCH(TRUE(),INDEX(ISBLANK(OFFSET(N787,0,1,1,200)),0,0),0)-1,200)</f>
        <v>1</v>
      </c>
      <c r="O787" s="33" t="n">
        <v>1</v>
      </c>
    </row>
    <row r="788" customFormat="false" ht="12.8" hidden="false" customHeight="false" outlineLevel="0" collapsed="false">
      <c r="C788" s="11"/>
      <c r="D788" s="11"/>
      <c r="E788" s="11"/>
      <c r="G788" s="12" t="s">
        <v>788</v>
      </c>
      <c r="H788" s="11"/>
      <c r="I788" s="11"/>
      <c r="J788" s="12"/>
      <c r="K788" s="11"/>
      <c r="L788" s="11"/>
      <c r="M788" s="11"/>
      <c r="N788" s="11"/>
      <c r="O788" s="11"/>
    </row>
    <row r="789" customFormat="false" ht="12.8" hidden="false" customHeight="false" outlineLevel="0" collapsed="false">
      <c r="C789" s="11"/>
      <c r="D789" s="11"/>
      <c r="E789" s="11"/>
      <c r="G789" s="18" t="n">
        <v>63</v>
      </c>
      <c r="H789" s="11"/>
      <c r="I789" s="11"/>
      <c r="J789" s="12"/>
      <c r="K789" s="11"/>
      <c r="L789" s="11"/>
      <c r="M789" s="11"/>
      <c r="N789" s="11"/>
      <c r="O789" s="11"/>
    </row>
    <row r="790" customFormat="false" ht="27" hidden="false" customHeight="false" outlineLevel="0" collapsed="false">
      <c r="A790" s="28" t="s">
        <v>19</v>
      </c>
      <c r="B790" s="28" t="s">
        <v>792</v>
      </c>
      <c r="C790" s="28" t="s">
        <v>773</v>
      </c>
      <c r="D790" s="28" t="s">
        <v>774</v>
      </c>
      <c r="E790" s="11"/>
      <c r="F790" s="28" t="s">
        <v>775</v>
      </c>
      <c r="G790" s="28" t="s">
        <v>776</v>
      </c>
      <c r="H790" s="11"/>
      <c r="I790" s="28" t="s">
        <v>777</v>
      </c>
      <c r="J790" s="28" t="s">
        <v>778</v>
      </c>
      <c r="K790" s="28" t="s">
        <v>779</v>
      </c>
      <c r="L790" s="28" t="s">
        <v>780</v>
      </c>
      <c r="M790" s="28" t="s">
        <v>782</v>
      </c>
      <c r="N790" s="28" t="s">
        <v>783</v>
      </c>
      <c r="O790" s="28" t="s">
        <v>784</v>
      </c>
    </row>
    <row r="791" customFormat="false" ht="12.8" hidden="false" customHeight="false" outlineLevel="0" collapsed="false">
      <c r="A791" s="29" t="s">
        <v>744</v>
      </c>
      <c r="B791" s="16" t="s">
        <v>346</v>
      </c>
      <c r="C791" s="18" t="n">
        <v>1</v>
      </c>
      <c r="D791" s="18" t="n">
        <v>0</v>
      </c>
      <c r="E791" s="11"/>
      <c r="F791" s="30" t="n">
        <f aca="true">IFERROR(MATCH(TRUE(),INDEX(ISBLANK(OFFSET(F791,1,1,1,200)),0,0),0)-1,200)</f>
        <v>1</v>
      </c>
      <c r="G791" s="12" t="s">
        <v>790</v>
      </c>
      <c r="H791" s="11"/>
      <c r="I791" s="30" t="n">
        <f aca="true">IFERROR(MATCH(TRUE(),INDEX(ISBLANK(OFFSET(I791,1,1,1,200)),0,0),0)-1,200)</f>
        <v>0</v>
      </c>
      <c r="J791" s="12"/>
      <c r="K791" s="31"/>
      <c r="L791" s="31"/>
      <c r="M791" s="31" t="n">
        <v>1</v>
      </c>
      <c r="N791" s="30" t="n">
        <f aca="true">IFERROR(MATCH(TRUE(),INDEX(ISBLANK(OFFSET(N791,0,1,1,200)),0,0),0)-1,200)</f>
        <v>1</v>
      </c>
      <c r="O791" s="33" t="n">
        <v>1</v>
      </c>
    </row>
    <row r="792" customFormat="false" ht="12.8" hidden="false" customHeight="false" outlineLevel="0" collapsed="false">
      <c r="C792" s="11"/>
      <c r="D792" s="11"/>
      <c r="E792" s="11"/>
      <c r="G792" s="12" t="s">
        <v>788</v>
      </c>
      <c r="H792" s="11"/>
      <c r="I792" s="11"/>
      <c r="J792" s="12"/>
      <c r="K792" s="11"/>
      <c r="L792" s="11"/>
      <c r="M792" s="11"/>
      <c r="N792" s="11"/>
      <c r="O792" s="11"/>
    </row>
    <row r="793" customFormat="false" ht="12.8" hidden="false" customHeight="false" outlineLevel="0" collapsed="false">
      <c r="C793" s="11"/>
      <c r="D793" s="11"/>
      <c r="E793" s="11"/>
      <c r="G793" s="18" t="n">
        <v>63</v>
      </c>
      <c r="H793" s="11"/>
      <c r="I793" s="11"/>
      <c r="J793" s="12"/>
      <c r="K793" s="11"/>
      <c r="L793" s="11"/>
      <c r="M793" s="11"/>
      <c r="N793" s="11"/>
      <c r="O793" s="11"/>
    </row>
    <row r="794" customFormat="false" ht="27" hidden="false" customHeight="false" outlineLevel="0" collapsed="false">
      <c r="A794" s="28" t="s">
        <v>19</v>
      </c>
      <c r="B794" s="28" t="s">
        <v>792</v>
      </c>
      <c r="C794" s="28" t="s">
        <v>773</v>
      </c>
      <c r="D794" s="28" t="s">
        <v>774</v>
      </c>
      <c r="E794" s="11"/>
      <c r="F794" s="28" t="s">
        <v>775</v>
      </c>
      <c r="G794" s="28" t="s">
        <v>776</v>
      </c>
      <c r="H794" s="11"/>
      <c r="I794" s="28" t="s">
        <v>777</v>
      </c>
      <c r="J794" s="28" t="s">
        <v>778</v>
      </c>
      <c r="K794" s="28" t="s">
        <v>779</v>
      </c>
      <c r="L794" s="28" t="s">
        <v>780</v>
      </c>
      <c r="M794" s="28" t="s">
        <v>782</v>
      </c>
      <c r="N794" s="28" t="s">
        <v>783</v>
      </c>
      <c r="O794" s="28" t="s">
        <v>784</v>
      </c>
    </row>
    <row r="795" customFormat="false" ht="12.8" hidden="false" customHeight="false" outlineLevel="0" collapsed="false">
      <c r="A795" s="29" t="s">
        <v>744</v>
      </c>
      <c r="B795" s="16" t="s">
        <v>347</v>
      </c>
      <c r="C795" s="18" t="n">
        <v>1</v>
      </c>
      <c r="D795" s="18" t="n">
        <v>0</v>
      </c>
      <c r="E795" s="11"/>
      <c r="F795" s="30" t="n">
        <f aca="true">IFERROR(MATCH(TRUE(),INDEX(ISBLANK(OFFSET(F795,1,1,1,200)),0,0),0)-1,200)</f>
        <v>1</v>
      </c>
      <c r="G795" s="12" t="s">
        <v>790</v>
      </c>
      <c r="H795" s="11"/>
      <c r="I795" s="30" t="n">
        <f aca="true">IFERROR(MATCH(TRUE(),INDEX(ISBLANK(OFFSET(I795,1,1,1,200)),0,0),0)-1,200)</f>
        <v>0</v>
      </c>
      <c r="J795" s="12"/>
      <c r="K795" s="31"/>
      <c r="L795" s="31"/>
      <c r="M795" s="31" t="n">
        <v>1</v>
      </c>
      <c r="N795" s="30" t="n">
        <f aca="true">IFERROR(MATCH(TRUE(),INDEX(ISBLANK(OFFSET(N795,0,1,1,200)),0,0),0)-1,200)</f>
        <v>1</v>
      </c>
      <c r="O795" s="33" t="n">
        <v>1</v>
      </c>
    </row>
    <row r="796" customFormat="false" ht="12.8" hidden="false" customHeight="false" outlineLevel="0" collapsed="false">
      <c r="C796" s="11"/>
      <c r="D796" s="11"/>
      <c r="E796" s="11"/>
      <c r="G796" s="12" t="s">
        <v>788</v>
      </c>
      <c r="H796" s="11"/>
      <c r="I796" s="11"/>
      <c r="J796" s="12"/>
      <c r="K796" s="11"/>
      <c r="L796" s="11"/>
      <c r="M796" s="11"/>
      <c r="N796" s="11"/>
      <c r="O796" s="11"/>
    </row>
    <row r="797" customFormat="false" ht="12.8" hidden="false" customHeight="false" outlineLevel="0" collapsed="false">
      <c r="C797" s="11"/>
      <c r="D797" s="11"/>
      <c r="E797" s="11"/>
      <c r="G797" s="18" t="n">
        <v>63</v>
      </c>
      <c r="H797" s="11"/>
      <c r="I797" s="11"/>
      <c r="J797" s="12"/>
      <c r="K797" s="11"/>
      <c r="L797" s="11"/>
      <c r="M797" s="11"/>
      <c r="N797" s="11"/>
      <c r="O797" s="11"/>
    </row>
    <row r="798" customFormat="false" ht="27" hidden="false" customHeight="false" outlineLevel="0" collapsed="false">
      <c r="A798" s="28" t="s">
        <v>19</v>
      </c>
      <c r="B798" s="28" t="s">
        <v>792</v>
      </c>
      <c r="C798" s="28" t="s">
        <v>773</v>
      </c>
      <c r="D798" s="28" t="s">
        <v>774</v>
      </c>
      <c r="E798" s="11"/>
      <c r="F798" s="28" t="s">
        <v>775</v>
      </c>
      <c r="G798" s="28" t="s">
        <v>776</v>
      </c>
      <c r="H798" s="11"/>
      <c r="I798" s="28" t="s">
        <v>777</v>
      </c>
      <c r="J798" s="28" t="s">
        <v>778</v>
      </c>
      <c r="K798" s="28" t="s">
        <v>779</v>
      </c>
      <c r="L798" s="28" t="s">
        <v>780</v>
      </c>
      <c r="M798" s="28" t="s">
        <v>782</v>
      </c>
      <c r="N798" s="28" t="s">
        <v>783</v>
      </c>
      <c r="O798" s="28" t="s">
        <v>784</v>
      </c>
    </row>
    <row r="799" customFormat="false" ht="12.8" hidden="false" customHeight="false" outlineLevel="0" collapsed="false">
      <c r="A799" s="29" t="s">
        <v>744</v>
      </c>
      <c r="B799" s="16" t="s">
        <v>348</v>
      </c>
      <c r="C799" s="18" t="n">
        <v>1</v>
      </c>
      <c r="D799" s="18" t="n">
        <v>0</v>
      </c>
      <c r="E799" s="11"/>
      <c r="F799" s="30" t="n">
        <f aca="true">IFERROR(MATCH(TRUE(),INDEX(ISBLANK(OFFSET(F799,1,1,1,200)),0,0),0)-1,200)</f>
        <v>1</v>
      </c>
      <c r="G799" s="12" t="s">
        <v>790</v>
      </c>
      <c r="H799" s="11"/>
      <c r="I799" s="30" t="n">
        <f aca="true">IFERROR(MATCH(TRUE(),INDEX(ISBLANK(OFFSET(I799,1,1,1,200)),0,0),0)-1,200)</f>
        <v>0</v>
      </c>
      <c r="J799" s="12"/>
      <c r="K799" s="31"/>
      <c r="L799" s="31"/>
      <c r="M799" s="31" t="n">
        <v>1</v>
      </c>
      <c r="N799" s="30" t="n">
        <f aca="true">IFERROR(MATCH(TRUE(),INDEX(ISBLANK(OFFSET(N799,0,1,1,200)),0,0),0)-1,200)</f>
        <v>1</v>
      </c>
      <c r="O799" s="33" t="n">
        <v>1</v>
      </c>
    </row>
    <row r="800" customFormat="false" ht="12.8" hidden="false" customHeight="false" outlineLevel="0" collapsed="false">
      <c r="C800" s="11"/>
      <c r="D800" s="11"/>
      <c r="E800" s="11"/>
      <c r="G800" s="12" t="s">
        <v>788</v>
      </c>
      <c r="H800" s="11"/>
      <c r="I800" s="11"/>
      <c r="J800" s="12"/>
      <c r="K800" s="11"/>
      <c r="L800" s="11"/>
      <c r="M800" s="11"/>
      <c r="N800" s="11"/>
      <c r="O800" s="11"/>
    </row>
    <row r="801" customFormat="false" ht="12.8" hidden="false" customHeight="false" outlineLevel="0" collapsed="false">
      <c r="C801" s="11"/>
      <c r="D801" s="11"/>
      <c r="E801" s="11"/>
      <c r="G801" s="18" t="n">
        <v>63</v>
      </c>
      <c r="H801" s="11"/>
      <c r="I801" s="11"/>
      <c r="J801" s="12"/>
      <c r="K801" s="11"/>
      <c r="L801" s="11"/>
      <c r="M801" s="11"/>
      <c r="N801" s="11"/>
      <c r="O801" s="11"/>
    </row>
    <row r="802" customFormat="false" ht="27" hidden="false" customHeight="false" outlineLevel="0" collapsed="false">
      <c r="A802" s="28" t="s">
        <v>19</v>
      </c>
      <c r="B802" s="28" t="s">
        <v>792</v>
      </c>
      <c r="C802" s="28" t="s">
        <v>773</v>
      </c>
      <c r="D802" s="28" t="s">
        <v>774</v>
      </c>
      <c r="E802" s="11"/>
      <c r="F802" s="28" t="s">
        <v>775</v>
      </c>
      <c r="G802" s="28" t="s">
        <v>776</v>
      </c>
      <c r="H802" s="11"/>
      <c r="I802" s="28" t="s">
        <v>777</v>
      </c>
      <c r="J802" s="28" t="s">
        <v>778</v>
      </c>
      <c r="K802" s="28" t="s">
        <v>779</v>
      </c>
      <c r="L802" s="28" t="s">
        <v>780</v>
      </c>
      <c r="M802" s="28" t="s">
        <v>782</v>
      </c>
      <c r="N802" s="28" t="s">
        <v>783</v>
      </c>
      <c r="O802" s="28" t="s">
        <v>784</v>
      </c>
    </row>
    <row r="803" customFormat="false" ht="12.8" hidden="false" customHeight="false" outlineLevel="0" collapsed="false">
      <c r="A803" s="29" t="s">
        <v>744</v>
      </c>
      <c r="B803" s="16" t="s">
        <v>349</v>
      </c>
      <c r="C803" s="18" t="n">
        <v>1</v>
      </c>
      <c r="D803" s="18" t="n">
        <v>0</v>
      </c>
      <c r="E803" s="11"/>
      <c r="F803" s="30" t="n">
        <f aca="true">IFERROR(MATCH(TRUE(),INDEX(ISBLANK(OFFSET(F803,1,1,1,200)),0,0),0)-1,200)</f>
        <v>1</v>
      </c>
      <c r="G803" s="12" t="s">
        <v>790</v>
      </c>
      <c r="H803" s="11"/>
      <c r="I803" s="30" t="n">
        <f aca="true">IFERROR(MATCH(TRUE(),INDEX(ISBLANK(OFFSET(I803,1,1,1,200)),0,0),0)-1,200)</f>
        <v>0</v>
      </c>
      <c r="J803" s="12"/>
      <c r="K803" s="31"/>
      <c r="L803" s="31"/>
      <c r="M803" s="31" t="n">
        <v>1</v>
      </c>
      <c r="N803" s="30" t="n">
        <f aca="true">IFERROR(MATCH(TRUE(),INDEX(ISBLANK(OFFSET(N803,0,1,1,200)),0,0),0)-1,200)</f>
        <v>1</v>
      </c>
      <c r="O803" s="33" t="n">
        <v>1</v>
      </c>
    </row>
    <row r="804" customFormat="false" ht="12.8" hidden="false" customHeight="false" outlineLevel="0" collapsed="false">
      <c r="C804" s="11"/>
      <c r="D804" s="11"/>
      <c r="E804" s="11"/>
      <c r="G804" s="12" t="s">
        <v>788</v>
      </c>
      <c r="H804" s="11"/>
      <c r="I804" s="11"/>
      <c r="J804" s="12"/>
      <c r="K804" s="11"/>
      <c r="L804" s="11"/>
      <c r="M804" s="11"/>
      <c r="N804" s="11"/>
      <c r="O804" s="11"/>
    </row>
    <row r="805" customFormat="false" ht="12.8" hidden="false" customHeight="false" outlineLevel="0" collapsed="false">
      <c r="C805" s="11"/>
      <c r="D805" s="11"/>
      <c r="E805" s="11"/>
      <c r="G805" s="18" t="n">
        <v>63</v>
      </c>
      <c r="H805" s="11"/>
      <c r="I805" s="11"/>
      <c r="J805" s="12"/>
      <c r="K805" s="11"/>
      <c r="L805" s="11"/>
      <c r="M805" s="11"/>
      <c r="N805" s="11"/>
      <c r="O805" s="11"/>
    </row>
    <row r="806" customFormat="false" ht="27" hidden="false" customHeight="false" outlineLevel="0" collapsed="false">
      <c r="A806" s="28" t="s">
        <v>19</v>
      </c>
      <c r="B806" s="28" t="s">
        <v>792</v>
      </c>
      <c r="C806" s="28" t="s">
        <v>773</v>
      </c>
      <c r="D806" s="28" t="s">
        <v>774</v>
      </c>
      <c r="E806" s="11"/>
      <c r="F806" s="28" t="s">
        <v>775</v>
      </c>
      <c r="G806" s="28" t="s">
        <v>776</v>
      </c>
      <c r="H806" s="11"/>
      <c r="I806" s="28" t="s">
        <v>777</v>
      </c>
      <c r="J806" s="28" t="s">
        <v>778</v>
      </c>
      <c r="K806" s="28" t="s">
        <v>779</v>
      </c>
      <c r="L806" s="28" t="s">
        <v>780</v>
      </c>
      <c r="M806" s="28" t="s">
        <v>782</v>
      </c>
      <c r="N806" s="28" t="s">
        <v>783</v>
      </c>
      <c r="O806" s="28" t="s">
        <v>784</v>
      </c>
    </row>
    <row r="807" customFormat="false" ht="12.8" hidden="false" customHeight="false" outlineLevel="0" collapsed="false">
      <c r="A807" s="29" t="s">
        <v>744</v>
      </c>
      <c r="B807" s="16" t="s">
        <v>358</v>
      </c>
      <c r="C807" s="18" t="n">
        <v>1</v>
      </c>
      <c r="D807" s="18" t="n">
        <v>0</v>
      </c>
      <c r="E807" s="11"/>
      <c r="F807" s="30" t="n">
        <f aca="true">IFERROR(MATCH(TRUE(),INDEX(ISBLANK(OFFSET(F807,1,1,1,200)),0,0),0)-1,200)</f>
        <v>1</v>
      </c>
      <c r="G807" s="12" t="s">
        <v>790</v>
      </c>
      <c r="H807" s="11"/>
      <c r="I807" s="30" t="n">
        <f aca="true">IFERROR(MATCH(TRUE(),INDEX(ISBLANK(OFFSET(I807,1,1,1,200)),0,0),0)-1,200)</f>
        <v>0</v>
      </c>
      <c r="J807" s="12"/>
      <c r="K807" s="31"/>
      <c r="L807" s="31"/>
      <c r="M807" s="31" t="n">
        <v>1</v>
      </c>
      <c r="N807" s="30" t="n">
        <f aca="true">IFERROR(MATCH(TRUE(),INDEX(ISBLANK(OFFSET(N807,0,1,1,200)),0,0),0)-1,200)</f>
        <v>1</v>
      </c>
      <c r="O807" s="33" t="n">
        <v>1</v>
      </c>
    </row>
    <row r="808" customFormat="false" ht="12.8" hidden="false" customHeight="false" outlineLevel="0" collapsed="false">
      <c r="C808" s="11"/>
      <c r="D808" s="11"/>
      <c r="E808" s="11"/>
      <c r="G808" s="12" t="s">
        <v>788</v>
      </c>
      <c r="H808" s="11"/>
      <c r="I808" s="11"/>
      <c r="J808" s="12"/>
      <c r="K808" s="11"/>
      <c r="L808" s="11"/>
      <c r="M808" s="11"/>
      <c r="N808" s="11"/>
      <c r="O808" s="11"/>
    </row>
    <row r="809" customFormat="false" ht="12.8" hidden="false" customHeight="false" outlineLevel="0" collapsed="false">
      <c r="C809" s="11"/>
      <c r="D809" s="11"/>
      <c r="E809" s="11"/>
      <c r="G809" s="18" t="n">
        <v>63</v>
      </c>
      <c r="H809" s="11"/>
      <c r="I809" s="11"/>
      <c r="J809" s="12"/>
      <c r="K809" s="11"/>
      <c r="L809" s="11"/>
      <c r="M809" s="11"/>
      <c r="N809" s="11"/>
      <c r="O809" s="11"/>
    </row>
    <row r="810" customFormat="false" ht="27" hidden="false" customHeight="false" outlineLevel="0" collapsed="false">
      <c r="A810" s="28" t="s">
        <v>19</v>
      </c>
      <c r="B810" s="28" t="s">
        <v>792</v>
      </c>
      <c r="C810" s="28" t="s">
        <v>773</v>
      </c>
      <c r="D810" s="28" t="s">
        <v>774</v>
      </c>
      <c r="E810" s="11"/>
      <c r="F810" s="28" t="s">
        <v>775</v>
      </c>
      <c r="G810" s="28" t="s">
        <v>776</v>
      </c>
      <c r="H810" s="11"/>
      <c r="I810" s="28" t="s">
        <v>777</v>
      </c>
      <c r="J810" s="28" t="s">
        <v>778</v>
      </c>
      <c r="K810" s="28" t="s">
        <v>779</v>
      </c>
      <c r="L810" s="28" t="s">
        <v>780</v>
      </c>
      <c r="M810" s="28" t="s">
        <v>782</v>
      </c>
      <c r="N810" s="28" t="s">
        <v>783</v>
      </c>
      <c r="O810" s="28" t="s">
        <v>784</v>
      </c>
    </row>
    <row r="811" customFormat="false" ht="12.8" hidden="false" customHeight="false" outlineLevel="0" collapsed="false">
      <c r="A811" s="29" t="s">
        <v>744</v>
      </c>
      <c r="B811" s="16" t="s">
        <v>359</v>
      </c>
      <c r="C811" s="18" t="n">
        <v>1</v>
      </c>
      <c r="D811" s="18" t="n">
        <v>0</v>
      </c>
      <c r="E811" s="11"/>
      <c r="F811" s="30" t="n">
        <f aca="true">IFERROR(MATCH(TRUE(),INDEX(ISBLANK(OFFSET(F811,1,1,1,200)),0,0),0)-1,200)</f>
        <v>1</v>
      </c>
      <c r="G811" s="12" t="s">
        <v>790</v>
      </c>
      <c r="H811" s="11"/>
      <c r="I811" s="30" t="n">
        <f aca="true">IFERROR(MATCH(TRUE(),INDEX(ISBLANK(OFFSET(I811,1,1,1,200)),0,0),0)-1,200)</f>
        <v>0</v>
      </c>
      <c r="J811" s="12"/>
      <c r="K811" s="31"/>
      <c r="L811" s="31"/>
      <c r="M811" s="31" t="n">
        <v>1</v>
      </c>
      <c r="N811" s="30" t="n">
        <f aca="true">IFERROR(MATCH(TRUE(),INDEX(ISBLANK(OFFSET(N811,0,1,1,200)),0,0),0)-1,200)</f>
        <v>1</v>
      </c>
      <c r="O811" s="33" t="n">
        <v>1</v>
      </c>
    </row>
    <row r="812" customFormat="false" ht="12.8" hidden="false" customHeight="false" outlineLevel="0" collapsed="false">
      <c r="C812" s="11"/>
      <c r="D812" s="11"/>
      <c r="E812" s="11"/>
      <c r="G812" s="12" t="s">
        <v>788</v>
      </c>
      <c r="H812" s="11"/>
      <c r="I812" s="11"/>
      <c r="J812" s="12"/>
      <c r="K812" s="11"/>
      <c r="L812" s="11"/>
      <c r="M812" s="11"/>
      <c r="N812" s="11"/>
      <c r="O812" s="11"/>
    </row>
    <row r="813" customFormat="false" ht="12.8" hidden="false" customHeight="false" outlineLevel="0" collapsed="false">
      <c r="C813" s="11"/>
      <c r="D813" s="11"/>
      <c r="E813" s="11"/>
      <c r="G813" s="18" t="n">
        <v>63</v>
      </c>
      <c r="H813" s="11"/>
      <c r="I813" s="11"/>
      <c r="J813" s="12"/>
      <c r="K813" s="11"/>
      <c r="L813" s="11"/>
      <c r="M813" s="11"/>
      <c r="N813" s="11"/>
      <c r="O813" s="11"/>
    </row>
    <row r="814" customFormat="false" ht="27" hidden="false" customHeight="false" outlineLevel="0" collapsed="false">
      <c r="A814" s="28" t="s">
        <v>19</v>
      </c>
      <c r="B814" s="28" t="s">
        <v>792</v>
      </c>
      <c r="C814" s="28" t="s">
        <v>773</v>
      </c>
      <c r="D814" s="28" t="s">
        <v>774</v>
      </c>
      <c r="E814" s="11"/>
      <c r="F814" s="28" t="s">
        <v>775</v>
      </c>
      <c r="G814" s="28" t="s">
        <v>776</v>
      </c>
      <c r="H814" s="11"/>
      <c r="I814" s="28" t="s">
        <v>777</v>
      </c>
      <c r="J814" s="28" t="s">
        <v>778</v>
      </c>
      <c r="K814" s="28" t="s">
        <v>779</v>
      </c>
      <c r="L814" s="28" t="s">
        <v>780</v>
      </c>
      <c r="M814" s="28" t="s">
        <v>782</v>
      </c>
      <c r="N814" s="28" t="s">
        <v>783</v>
      </c>
      <c r="O814" s="28" t="s">
        <v>784</v>
      </c>
    </row>
    <row r="815" customFormat="false" ht="12.8" hidden="false" customHeight="false" outlineLevel="0" collapsed="false">
      <c r="A815" s="29" t="s">
        <v>744</v>
      </c>
      <c r="B815" s="16" t="s">
        <v>360</v>
      </c>
      <c r="C815" s="18" t="n">
        <v>1</v>
      </c>
      <c r="D815" s="18" t="n">
        <v>0</v>
      </c>
      <c r="E815" s="11"/>
      <c r="F815" s="30" t="n">
        <f aca="true">IFERROR(MATCH(TRUE(),INDEX(ISBLANK(OFFSET(F815,1,1,1,200)),0,0),0)-1,200)</f>
        <v>1</v>
      </c>
      <c r="G815" s="12" t="s">
        <v>790</v>
      </c>
      <c r="H815" s="11"/>
      <c r="I815" s="30" t="n">
        <f aca="true">IFERROR(MATCH(TRUE(),INDEX(ISBLANK(OFFSET(I815,1,1,1,200)),0,0),0)-1,200)</f>
        <v>0</v>
      </c>
      <c r="J815" s="12"/>
      <c r="K815" s="31"/>
      <c r="L815" s="31"/>
      <c r="M815" s="31" t="n">
        <v>1</v>
      </c>
      <c r="N815" s="30" t="n">
        <f aca="true">IFERROR(MATCH(TRUE(),INDEX(ISBLANK(OFFSET(N815,0,1,1,200)),0,0),0)-1,200)</f>
        <v>1</v>
      </c>
      <c r="O815" s="33" t="n">
        <v>1</v>
      </c>
    </row>
    <row r="816" customFormat="false" ht="12.8" hidden="false" customHeight="false" outlineLevel="0" collapsed="false">
      <c r="C816" s="11"/>
      <c r="D816" s="11"/>
      <c r="E816" s="11"/>
      <c r="G816" s="12" t="s">
        <v>788</v>
      </c>
      <c r="H816" s="11"/>
      <c r="I816" s="11"/>
      <c r="J816" s="12"/>
      <c r="K816" s="11"/>
      <c r="L816" s="11"/>
      <c r="M816" s="11"/>
      <c r="N816" s="11"/>
      <c r="O816" s="11"/>
    </row>
    <row r="817" customFormat="false" ht="12.8" hidden="false" customHeight="false" outlineLevel="0" collapsed="false">
      <c r="C817" s="11"/>
      <c r="D817" s="11"/>
      <c r="E817" s="11"/>
      <c r="G817" s="18" t="n">
        <v>63</v>
      </c>
      <c r="H817" s="11"/>
      <c r="I817" s="11"/>
      <c r="J817" s="12"/>
      <c r="K817" s="11"/>
      <c r="L817" s="11"/>
      <c r="M817" s="11"/>
      <c r="N817" s="11"/>
      <c r="O817" s="11"/>
    </row>
    <row r="818" customFormat="false" ht="27" hidden="false" customHeight="false" outlineLevel="0" collapsed="false">
      <c r="A818" s="28" t="s">
        <v>19</v>
      </c>
      <c r="B818" s="28" t="s">
        <v>792</v>
      </c>
      <c r="C818" s="28" t="s">
        <v>773</v>
      </c>
      <c r="D818" s="28" t="s">
        <v>774</v>
      </c>
      <c r="E818" s="11"/>
      <c r="F818" s="28" t="s">
        <v>775</v>
      </c>
      <c r="G818" s="28" t="s">
        <v>776</v>
      </c>
      <c r="H818" s="11"/>
      <c r="I818" s="28" t="s">
        <v>777</v>
      </c>
      <c r="J818" s="28" t="s">
        <v>778</v>
      </c>
      <c r="K818" s="28" t="s">
        <v>779</v>
      </c>
      <c r="L818" s="28" t="s">
        <v>780</v>
      </c>
      <c r="M818" s="28" t="s">
        <v>782</v>
      </c>
      <c r="N818" s="28" t="s">
        <v>783</v>
      </c>
      <c r="O818" s="28" t="s">
        <v>784</v>
      </c>
    </row>
    <row r="819" customFormat="false" ht="12.8" hidden="false" customHeight="false" outlineLevel="0" collapsed="false">
      <c r="A819" s="29" t="s">
        <v>744</v>
      </c>
      <c r="B819" s="16" t="s">
        <v>361</v>
      </c>
      <c r="C819" s="18" t="n">
        <v>1</v>
      </c>
      <c r="D819" s="18" t="n">
        <v>0</v>
      </c>
      <c r="E819" s="11"/>
      <c r="F819" s="30" t="n">
        <f aca="true">IFERROR(MATCH(TRUE(),INDEX(ISBLANK(OFFSET(F819,1,1,1,200)),0,0),0)-1,200)</f>
        <v>1</v>
      </c>
      <c r="G819" s="12" t="s">
        <v>790</v>
      </c>
      <c r="H819" s="11"/>
      <c r="I819" s="30" t="n">
        <f aca="true">IFERROR(MATCH(TRUE(),INDEX(ISBLANK(OFFSET(I819,1,1,1,200)),0,0),0)-1,200)</f>
        <v>0</v>
      </c>
      <c r="J819" s="12"/>
      <c r="K819" s="31"/>
      <c r="L819" s="31"/>
      <c r="M819" s="31" t="n">
        <v>1</v>
      </c>
      <c r="N819" s="30" t="n">
        <f aca="true">IFERROR(MATCH(TRUE(),INDEX(ISBLANK(OFFSET(N819,0,1,1,200)),0,0),0)-1,200)</f>
        <v>1</v>
      </c>
      <c r="O819" s="33" t="n">
        <v>1</v>
      </c>
    </row>
    <row r="820" customFormat="false" ht="12.8" hidden="false" customHeight="false" outlineLevel="0" collapsed="false">
      <c r="C820" s="11"/>
      <c r="D820" s="11"/>
      <c r="E820" s="11"/>
      <c r="G820" s="12" t="s">
        <v>788</v>
      </c>
      <c r="H820" s="11"/>
      <c r="I820" s="11"/>
      <c r="J820" s="12"/>
      <c r="K820" s="11"/>
      <c r="L820" s="11"/>
      <c r="M820" s="11"/>
      <c r="N820" s="11"/>
      <c r="O820" s="11"/>
    </row>
    <row r="821" customFormat="false" ht="12.8" hidden="false" customHeight="false" outlineLevel="0" collapsed="false">
      <c r="C821" s="11"/>
      <c r="D821" s="11"/>
      <c r="E821" s="11"/>
      <c r="G821" s="18" t="n">
        <v>63</v>
      </c>
      <c r="H821" s="11"/>
      <c r="I821" s="11"/>
      <c r="J821" s="12"/>
      <c r="K821" s="11"/>
      <c r="L821" s="11"/>
      <c r="M821" s="11"/>
      <c r="N821" s="11"/>
      <c r="O821" s="11"/>
    </row>
    <row r="822" customFormat="false" ht="27" hidden="false" customHeight="false" outlineLevel="0" collapsed="false">
      <c r="A822" s="28" t="s">
        <v>19</v>
      </c>
      <c r="B822" s="28" t="s">
        <v>792</v>
      </c>
      <c r="C822" s="28" t="s">
        <v>773</v>
      </c>
      <c r="D822" s="28" t="s">
        <v>774</v>
      </c>
      <c r="E822" s="11"/>
      <c r="F822" s="28" t="s">
        <v>775</v>
      </c>
      <c r="G822" s="28" t="s">
        <v>776</v>
      </c>
      <c r="H822" s="11"/>
      <c r="I822" s="28" t="s">
        <v>777</v>
      </c>
      <c r="J822" s="28" t="s">
        <v>778</v>
      </c>
      <c r="K822" s="28" t="s">
        <v>779</v>
      </c>
      <c r="L822" s="28" t="s">
        <v>780</v>
      </c>
      <c r="M822" s="28" t="s">
        <v>782</v>
      </c>
      <c r="N822" s="28" t="s">
        <v>783</v>
      </c>
      <c r="O822" s="28" t="s">
        <v>784</v>
      </c>
    </row>
    <row r="823" customFormat="false" ht="12.8" hidden="false" customHeight="false" outlineLevel="0" collapsed="false">
      <c r="A823" s="29" t="s">
        <v>744</v>
      </c>
      <c r="B823" s="16" t="s">
        <v>370</v>
      </c>
      <c r="C823" s="18" t="n">
        <v>1</v>
      </c>
      <c r="D823" s="18" t="n">
        <v>0</v>
      </c>
      <c r="E823" s="11"/>
      <c r="F823" s="30" t="n">
        <f aca="true">IFERROR(MATCH(TRUE(),INDEX(ISBLANK(OFFSET(F823,1,1,1,200)),0,0),0)-1,200)</f>
        <v>1</v>
      </c>
      <c r="G823" s="12" t="s">
        <v>790</v>
      </c>
      <c r="H823" s="11"/>
      <c r="I823" s="30" t="n">
        <f aca="true">IFERROR(MATCH(TRUE(),INDEX(ISBLANK(OFFSET(I823,1,1,1,200)),0,0),0)-1,200)</f>
        <v>0</v>
      </c>
      <c r="J823" s="12"/>
      <c r="K823" s="31"/>
      <c r="L823" s="31"/>
      <c r="M823" s="31" t="n">
        <v>1</v>
      </c>
      <c r="N823" s="30" t="n">
        <f aca="true">IFERROR(MATCH(TRUE(),INDEX(ISBLANK(OFFSET(N823,0,1,1,200)),0,0),0)-1,200)</f>
        <v>1</v>
      </c>
      <c r="O823" s="33" t="n">
        <v>1</v>
      </c>
    </row>
    <row r="824" customFormat="false" ht="12.8" hidden="false" customHeight="false" outlineLevel="0" collapsed="false">
      <c r="C824" s="11"/>
      <c r="D824" s="11"/>
      <c r="E824" s="11"/>
      <c r="G824" s="12" t="s">
        <v>788</v>
      </c>
      <c r="H824" s="11"/>
      <c r="I824" s="11"/>
      <c r="J824" s="12"/>
      <c r="K824" s="11"/>
      <c r="L824" s="11"/>
      <c r="M824" s="11"/>
      <c r="N824" s="11"/>
      <c r="O824" s="11"/>
    </row>
    <row r="825" customFormat="false" ht="12.8" hidden="false" customHeight="false" outlineLevel="0" collapsed="false">
      <c r="C825" s="11"/>
      <c r="D825" s="11"/>
      <c r="E825" s="11"/>
      <c r="G825" s="18" t="n">
        <v>63</v>
      </c>
      <c r="H825" s="11"/>
      <c r="I825" s="11"/>
      <c r="J825" s="12"/>
      <c r="K825" s="11"/>
      <c r="L825" s="11"/>
      <c r="M825" s="11"/>
      <c r="N825" s="11"/>
      <c r="O825" s="11"/>
    </row>
    <row r="826" customFormat="false" ht="27" hidden="false" customHeight="false" outlineLevel="0" collapsed="false">
      <c r="A826" s="28" t="s">
        <v>19</v>
      </c>
      <c r="B826" s="28" t="s">
        <v>792</v>
      </c>
      <c r="C826" s="28" t="s">
        <v>773</v>
      </c>
      <c r="D826" s="28" t="s">
        <v>774</v>
      </c>
      <c r="E826" s="11"/>
      <c r="F826" s="28" t="s">
        <v>775</v>
      </c>
      <c r="G826" s="28" t="s">
        <v>776</v>
      </c>
      <c r="H826" s="11"/>
      <c r="I826" s="28" t="s">
        <v>777</v>
      </c>
      <c r="J826" s="28" t="s">
        <v>778</v>
      </c>
      <c r="K826" s="28" t="s">
        <v>779</v>
      </c>
      <c r="L826" s="28" t="s">
        <v>780</v>
      </c>
      <c r="M826" s="28" t="s">
        <v>782</v>
      </c>
      <c r="N826" s="28" t="s">
        <v>783</v>
      </c>
      <c r="O826" s="28" t="s">
        <v>784</v>
      </c>
    </row>
    <row r="827" customFormat="false" ht="12.8" hidden="false" customHeight="false" outlineLevel="0" collapsed="false">
      <c r="A827" s="29" t="s">
        <v>744</v>
      </c>
      <c r="B827" s="16" t="s">
        <v>371</v>
      </c>
      <c r="C827" s="18" t="n">
        <v>1</v>
      </c>
      <c r="D827" s="18" t="n">
        <v>0</v>
      </c>
      <c r="E827" s="11"/>
      <c r="F827" s="30" t="n">
        <f aca="true">IFERROR(MATCH(TRUE(),INDEX(ISBLANK(OFFSET(F827,1,1,1,200)),0,0),0)-1,200)</f>
        <v>1</v>
      </c>
      <c r="G827" s="12" t="s">
        <v>790</v>
      </c>
      <c r="H827" s="11"/>
      <c r="I827" s="30" t="n">
        <f aca="true">IFERROR(MATCH(TRUE(),INDEX(ISBLANK(OFFSET(I827,1,1,1,200)),0,0),0)-1,200)</f>
        <v>0</v>
      </c>
      <c r="J827" s="12"/>
      <c r="K827" s="31"/>
      <c r="L827" s="31"/>
      <c r="M827" s="31" t="n">
        <v>1</v>
      </c>
      <c r="N827" s="30" t="n">
        <f aca="true">IFERROR(MATCH(TRUE(),INDEX(ISBLANK(OFFSET(N827,0,1,1,200)),0,0),0)-1,200)</f>
        <v>1</v>
      </c>
      <c r="O827" s="33" t="n">
        <v>1</v>
      </c>
    </row>
    <row r="828" customFormat="false" ht="12.8" hidden="false" customHeight="false" outlineLevel="0" collapsed="false">
      <c r="C828" s="11"/>
      <c r="D828" s="11"/>
      <c r="E828" s="11"/>
      <c r="G828" s="12" t="s">
        <v>788</v>
      </c>
      <c r="H828" s="11"/>
      <c r="I828" s="11"/>
      <c r="J828" s="12"/>
      <c r="K828" s="11"/>
      <c r="L828" s="11"/>
      <c r="M828" s="11"/>
      <c r="N828" s="11"/>
      <c r="O828" s="11"/>
    </row>
    <row r="829" customFormat="false" ht="12.8" hidden="false" customHeight="false" outlineLevel="0" collapsed="false">
      <c r="C829" s="11"/>
      <c r="D829" s="11"/>
      <c r="E829" s="11"/>
      <c r="G829" s="18" t="n">
        <v>63</v>
      </c>
      <c r="H829" s="11"/>
      <c r="I829" s="11"/>
      <c r="J829" s="12"/>
      <c r="K829" s="11"/>
      <c r="L829" s="11"/>
      <c r="M829" s="11"/>
      <c r="N829" s="11"/>
      <c r="O829" s="11"/>
    </row>
    <row r="830" customFormat="false" ht="27" hidden="false" customHeight="false" outlineLevel="0" collapsed="false">
      <c r="A830" s="28" t="s">
        <v>19</v>
      </c>
      <c r="B830" s="28" t="s">
        <v>792</v>
      </c>
      <c r="C830" s="28" t="s">
        <v>773</v>
      </c>
      <c r="D830" s="28" t="s">
        <v>774</v>
      </c>
      <c r="E830" s="11"/>
      <c r="F830" s="28" t="s">
        <v>775</v>
      </c>
      <c r="G830" s="28" t="s">
        <v>776</v>
      </c>
      <c r="H830" s="11"/>
      <c r="I830" s="28" t="s">
        <v>777</v>
      </c>
      <c r="J830" s="28" t="s">
        <v>778</v>
      </c>
      <c r="K830" s="28" t="s">
        <v>779</v>
      </c>
      <c r="L830" s="28" t="s">
        <v>780</v>
      </c>
      <c r="M830" s="28" t="s">
        <v>782</v>
      </c>
      <c r="N830" s="28" t="s">
        <v>783</v>
      </c>
      <c r="O830" s="28" t="s">
        <v>784</v>
      </c>
    </row>
    <row r="831" customFormat="false" ht="12.8" hidden="false" customHeight="false" outlineLevel="0" collapsed="false">
      <c r="A831" s="29" t="s">
        <v>744</v>
      </c>
      <c r="B831" s="16" t="s">
        <v>372</v>
      </c>
      <c r="C831" s="18" t="n">
        <v>1</v>
      </c>
      <c r="D831" s="18" t="n">
        <v>0</v>
      </c>
      <c r="E831" s="11"/>
      <c r="F831" s="30" t="n">
        <f aca="true">IFERROR(MATCH(TRUE(),INDEX(ISBLANK(OFFSET(F831,1,1,1,200)),0,0),0)-1,200)</f>
        <v>1</v>
      </c>
      <c r="G831" s="12" t="s">
        <v>790</v>
      </c>
      <c r="H831" s="11"/>
      <c r="I831" s="30" t="n">
        <f aca="true">IFERROR(MATCH(TRUE(),INDEX(ISBLANK(OFFSET(I831,1,1,1,200)),0,0),0)-1,200)</f>
        <v>0</v>
      </c>
      <c r="J831" s="12"/>
      <c r="K831" s="31"/>
      <c r="L831" s="31"/>
      <c r="M831" s="31" t="n">
        <v>1</v>
      </c>
      <c r="N831" s="30" t="n">
        <f aca="true">IFERROR(MATCH(TRUE(),INDEX(ISBLANK(OFFSET(N831,0,1,1,200)),0,0),0)-1,200)</f>
        <v>1</v>
      </c>
      <c r="O831" s="33" t="n">
        <v>1</v>
      </c>
    </row>
    <row r="832" customFormat="false" ht="12.8" hidden="false" customHeight="false" outlineLevel="0" collapsed="false">
      <c r="C832" s="11"/>
      <c r="D832" s="11"/>
      <c r="E832" s="11"/>
      <c r="G832" s="12" t="s">
        <v>788</v>
      </c>
      <c r="H832" s="11"/>
      <c r="I832" s="11"/>
      <c r="J832" s="12"/>
      <c r="K832" s="11"/>
      <c r="L832" s="11"/>
      <c r="M832" s="11"/>
      <c r="N832" s="11"/>
      <c r="O832" s="11"/>
    </row>
    <row r="833" customFormat="false" ht="12.8" hidden="false" customHeight="false" outlineLevel="0" collapsed="false">
      <c r="C833" s="11"/>
      <c r="D833" s="11"/>
      <c r="E833" s="11"/>
      <c r="G833" s="18" t="n">
        <v>63</v>
      </c>
      <c r="H833" s="11"/>
      <c r="I833" s="11"/>
      <c r="J833" s="12"/>
      <c r="K833" s="11"/>
      <c r="L833" s="11"/>
      <c r="M833" s="11"/>
      <c r="N833" s="11"/>
      <c r="O833" s="11"/>
    </row>
    <row r="834" customFormat="false" ht="27" hidden="false" customHeight="false" outlineLevel="0" collapsed="false">
      <c r="A834" s="28" t="s">
        <v>19</v>
      </c>
      <c r="B834" s="28" t="s">
        <v>792</v>
      </c>
      <c r="C834" s="28" t="s">
        <v>773</v>
      </c>
      <c r="D834" s="28" t="s">
        <v>774</v>
      </c>
      <c r="E834" s="11"/>
      <c r="F834" s="28" t="s">
        <v>775</v>
      </c>
      <c r="G834" s="28" t="s">
        <v>776</v>
      </c>
      <c r="H834" s="11"/>
      <c r="I834" s="28" t="s">
        <v>777</v>
      </c>
      <c r="J834" s="28" t="s">
        <v>778</v>
      </c>
      <c r="K834" s="28" t="s">
        <v>779</v>
      </c>
      <c r="L834" s="28" t="s">
        <v>780</v>
      </c>
      <c r="M834" s="28" t="s">
        <v>782</v>
      </c>
      <c r="N834" s="28" t="s">
        <v>783</v>
      </c>
      <c r="O834" s="28" t="s">
        <v>784</v>
      </c>
    </row>
    <row r="835" customFormat="false" ht="12.8" hidden="false" customHeight="false" outlineLevel="0" collapsed="false">
      <c r="A835" s="29" t="s">
        <v>744</v>
      </c>
      <c r="B835" s="16" t="s">
        <v>373</v>
      </c>
      <c r="C835" s="18" t="n">
        <v>1</v>
      </c>
      <c r="D835" s="18" t="n">
        <v>0</v>
      </c>
      <c r="E835" s="11"/>
      <c r="F835" s="30" t="n">
        <f aca="true">IFERROR(MATCH(TRUE(),INDEX(ISBLANK(OFFSET(F835,1,1,1,200)),0,0),0)-1,200)</f>
        <v>1</v>
      </c>
      <c r="G835" s="12" t="s">
        <v>790</v>
      </c>
      <c r="H835" s="11"/>
      <c r="I835" s="30" t="n">
        <f aca="true">IFERROR(MATCH(TRUE(),INDEX(ISBLANK(OFFSET(I835,1,1,1,200)),0,0),0)-1,200)</f>
        <v>0</v>
      </c>
      <c r="J835" s="12"/>
      <c r="K835" s="31"/>
      <c r="L835" s="31"/>
      <c r="M835" s="31" t="n">
        <v>1</v>
      </c>
      <c r="N835" s="30" t="n">
        <f aca="true">IFERROR(MATCH(TRUE(),INDEX(ISBLANK(OFFSET(N835,0,1,1,200)),0,0),0)-1,200)</f>
        <v>1</v>
      </c>
      <c r="O835" s="33" t="n">
        <v>1</v>
      </c>
    </row>
    <row r="836" customFormat="false" ht="12.8" hidden="false" customHeight="false" outlineLevel="0" collapsed="false">
      <c r="C836" s="11"/>
      <c r="D836" s="11"/>
      <c r="E836" s="11"/>
      <c r="G836" s="12" t="s">
        <v>788</v>
      </c>
      <c r="H836" s="11"/>
      <c r="I836" s="11"/>
      <c r="J836" s="12"/>
      <c r="K836" s="11"/>
      <c r="L836" s="11"/>
      <c r="M836" s="11"/>
      <c r="N836" s="11"/>
      <c r="O836" s="11"/>
    </row>
    <row r="837" customFormat="false" ht="12.8" hidden="false" customHeight="false" outlineLevel="0" collapsed="false">
      <c r="C837" s="11"/>
      <c r="D837" s="11"/>
      <c r="E837" s="11"/>
      <c r="G837" s="18" t="n">
        <v>63</v>
      </c>
      <c r="H837" s="11"/>
      <c r="I837" s="11"/>
      <c r="J837" s="12"/>
      <c r="K837" s="11"/>
      <c r="L837" s="11"/>
      <c r="M837" s="11"/>
      <c r="N837" s="11"/>
      <c r="O837" s="11"/>
    </row>
    <row r="838" customFormat="false" ht="27" hidden="false" customHeight="false" outlineLevel="0" collapsed="false">
      <c r="A838" s="28" t="s">
        <v>19</v>
      </c>
      <c r="B838" s="28" t="s">
        <v>792</v>
      </c>
      <c r="C838" s="28" t="s">
        <v>773</v>
      </c>
      <c r="D838" s="28" t="s">
        <v>774</v>
      </c>
      <c r="E838" s="11"/>
      <c r="F838" s="28" t="s">
        <v>775</v>
      </c>
      <c r="G838" s="28" t="s">
        <v>776</v>
      </c>
      <c r="H838" s="11"/>
      <c r="I838" s="28" t="s">
        <v>777</v>
      </c>
      <c r="J838" s="28" t="s">
        <v>778</v>
      </c>
      <c r="K838" s="28" t="s">
        <v>779</v>
      </c>
      <c r="L838" s="28" t="s">
        <v>780</v>
      </c>
      <c r="M838" s="28" t="s">
        <v>782</v>
      </c>
      <c r="N838" s="28" t="s">
        <v>783</v>
      </c>
      <c r="O838" s="28" t="s">
        <v>784</v>
      </c>
    </row>
    <row r="839" customFormat="false" ht="12.8" hidden="false" customHeight="false" outlineLevel="0" collapsed="false">
      <c r="A839" s="29" t="s">
        <v>744</v>
      </c>
      <c r="B839" s="16" t="s">
        <v>382</v>
      </c>
      <c r="C839" s="18" t="n">
        <v>1</v>
      </c>
      <c r="D839" s="18" t="n">
        <v>0</v>
      </c>
      <c r="E839" s="11"/>
      <c r="F839" s="30" t="n">
        <f aca="true">IFERROR(MATCH(TRUE(),INDEX(ISBLANK(OFFSET(F839,1,1,1,200)),0,0),0)-1,200)</f>
        <v>1</v>
      </c>
      <c r="G839" s="12" t="s">
        <v>790</v>
      </c>
      <c r="H839" s="11"/>
      <c r="I839" s="30" t="n">
        <f aca="true">IFERROR(MATCH(TRUE(),INDEX(ISBLANK(OFFSET(I839,1,1,1,200)),0,0),0)-1,200)</f>
        <v>0</v>
      </c>
      <c r="J839" s="12"/>
      <c r="K839" s="31"/>
      <c r="L839" s="31"/>
      <c r="M839" s="31" t="n">
        <v>1</v>
      </c>
      <c r="N839" s="30" t="n">
        <f aca="true">IFERROR(MATCH(TRUE(),INDEX(ISBLANK(OFFSET(N839,0,1,1,200)),0,0),0)-1,200)</f>
        <v>1</v>
      </c>
      <c r="O839" s="33" t="n">
        <v>1</v>
      </c>
    </row>
    <row r="840" customFormat="false" ht="12.8" hidden="false" customHeight="false" outlineLevel="0" collapsed="false">
      <c r="C840" s="11"/>
      <c r="D840" s="11"/>
      <c r="E840" s="11"/>
      <c r="G840" s="12" t="s">
        <v>788</v>
      </c>
      <c r="H840" s="11"/>
      <c r="I840" s="11"/>
      <c r="J840" s="12"/>
      <c r="K840" s="11"/>
      <c r="L840" s="11"/>
      <c r="M840" s="11"/>
      <c r="N840" s="11"/>
      <c r="O840" s="11"/>
    </row>
    <row r="841" customFormat="false" ht="12.8" hidden="false" customHeight="false" outlineLevel="0" collapsed="false">
      <c r="C841" s="11"/>
      <c r="D841" s="11"/>
      <c r="E841" s="11"/>
      <c r="G841" s="18" t="n">
        <v>63</v>
      </c>
      <c r="H841" s="11"/>
      <c r="I841" s="11"/>
      <c r="J841" s="12"/>
      <c r="K841" s="11"/>
      <c r="L841" s="11"/>
      <c r="M841" s="11"/>
      <c r="N841" s="11"/>
      <c r="O841" s="11"/>
    </row>
    <row r="842" customFormat="false" ht="27" hidden="false" customHeight="false" outlineLevel="0" collapsed="false">
      <c r="A842" s="28" t="s">
        <v>19</v>
      </c>
      <c r="B842" s="28" t="s">
        <v>792</v>
      </c>
      <c r="C842" s="28" t="s">
        <v>773</v>
      </c>
      <c r="D842" s="28" t="s">
        <v>774</v>
      </c>
      <c r="E842" s="11"/>
      <c r="F842" s="28" t="s">
        <v>775</v>
      </c>
      <c r="G842" s="28" t="s">
        <v>776</v>
      </c>
      <c r="H842" s="11"/>
      <c r="I842" s="28" t="s">
        <v>777</v>
      </c>
      <c r="J842" s="28" t="s">
        <v>778</v>
      </c>
      <c r="K842" s="28" t="s">
        <v>779</v>
      </c>
      <c r="L842" s="28" t="s">
        <v>780</v>
      </c>
      <c r="M842" s="28" t="s">
        <v>782</v>
      </c>
      <c r="N842" s="28" t="s">
        <v>783</v>
      </c>
      <c r="O842" s="28" t="s">
        <v>784</v>
      </c>
    </row>
    <row r="843" customFormat="false" ht="12.8" hidden="false" customHeight="false" outlineLevel="0" collapsed="false">
      <c r="A843" s="29" t="s">
        <v>744</v>
      </c>
      <c r="B843" s="16" t="s">
        <v>383</v>
      </c>
      <c r="C843" s="18" t="n">
        <v>1</v>
      </c>
      <c r="D843" s="18" t="n">
        <v>0</v>
      </c>
      <c r="E843" s="11"/>
      <c r="F843" s="30" t="n">
        <f aca="true">IFERROR(MATCH(TRUE(),INDEX(ISBLANK(OFFSET(F843,1,1,1,200)),0,0),0)-1,200)</f>
        <v>1</v>
      </c>
      <c r="G843" s="12" t="s">
        <v>790</v>
      </c>
      <c r="H843" s="11"/>
      <c r="I843" s="30" t="n">
        <f aca="true">IFERROR(MATCH(TRUE(),INDEX(ISBLANK(OFFSET(I843,1,1,1,200)),0,0),0)-1,200)</f>
        <v>0</v>
      </c>
      <c r="J843" s="12"/>
      <c r="K843" s="31"/>
      <c r="L843" s="31"/>
      <c r="M843" s="31" t="n">
        <v>1</v>
      </c>
      <c r="N843" s="30" t="n">
        <f aca="true">IFERROR(MATCH(TRUE(),INDEX(ISBLANK(OFFSET(N843,0,1,1,200)),0,0),0)-1,200)</f>
        <v>1</v>
      </c>
      <c r="O843" s="33" t="n">
        <v>1</v>
      </c>
    </row>
    <row r="844" customFormat="false" ht="12.8" hidden="false" customHeight="false" outlineLevel="0" collapsed="false">
      <c r="C844" s="11"/>
      <c r="D844" s="11"/>
      <c r="E844" s="11"/>
      <c r="G844" s="12" t="s">
        <v>788</v>
      </c>
      <c r="H844" s="11"/>
      <c r="I844" s="11"/>
      <c r="J844" s="12"/>
      <c r="K844" s="11"/>
      <c r="L844" s="11"/>
      <c r="M844" s="11"/>
      <c r="N844" s="11"/>
      <c r="O844" s="11"/>
    </row>
    <row r="845" customFormat="false" ht="12.8" hidden="false" customHeight="false" outlineLevel="0" collapsed="false">
      <c r="C845" s="11"/>
      <c r="D845" s="11"/>
      <c r="E845" s="11"/>
      <c r="G845" s="18" t="n">
        <v>63</v>
      </c>
      <c r="H845" s="11"/>
      <c r="I845" s="11"/>
      <c r="J845" s="12"/>
      <c r="K845" s="11"/>
      <c r="L845" s="11"/>
      <c r="M845" s="11"/>
      <c r="N845" s="11"/>
      <c r="O845" s="11"/>
    </row>
    <row r="846" customFormat="false" ht="27" hidden="false" customHeight="false" outlineLevel="0" collapsed="false">
      <c r="A846" s="28" t="s">
        <v>19</v>
      </c>
      <c r="B846" s="28" t="s">
        <v>792</v>
      </c>
      <c r="C846" s="28" t="s">
        <v>773</v>
      </c>
      <c r="D846" s="28" t="s">
        <v>774</v>
      </c>
      <c r="E846" s="11"/>
      <c r="F846" s="28" t="s">
        <v>775</v>
      </c>
      <c r="G846" s="28" t="s">
        <v>776</v>
      </c>
      <c r="H846" s="11"/>
      <c r="I846" s="28" t="s">
        <v>777</v>
      </c>
      <c r="J846" s="28" t="s">
        <v>778</v>
      </c>
      <c r="K846" s="28" t="s">
        <v>779</v>
      </c>
      <c r="L846" s="28" t="s">
        <v>780</v>
      </c>
      <c r="M846" s="28" t="s">
        <v>782</v>
      </c>
      <c r="N846" s="28" t="s">
        <v>783</v>
      </c>
      <c r="O846" s="28" t="s">
        <v>784</v>
      </c>
    </row>
    <row r="847" customFormat="false" ht="12.8" hidden="false" customHeight="false" outlineLevel="0" collapsed="false">
      <c r="A847" s="29" t="s">
        <v>744</v>
      </c>
      <c r="B847" s="16" t="s">
        <v>384</v>
      </c>
      <c r="C847" s="18" t="n">
        <v>1</v>
      </c>
      <c r="D847" s="18" t="n">
        <v>0</v>
      </c>
      <c r="E847" s="11"/>
      <c r="F847" s="30" t="n">
        <f aca="true">IFERROR(MATCH(TRUE(),INDEX(ISBLANK(OFFSET(F847,1,1,1,200)),0,0),0)-1,200)</f>
        <v>1</v>
      </c>
      <c r="G847" s="12" t="s">
        <v>790</v>
      </c>
      <c r="H847" s="11"/>
      <c r="I847" s="30" t="n">
        <f aca="true">IFERROR(MATCH(TRUE(),INDEX(ISBLANK(OFFSET(I847,1,1,1,200)),0,0),0)-1,200)</f>
        <v>0</v>
      </c>
      <c r="J847" s="12"/>
      <c r="K847" s="31"/>
      <c r="L847" s="31"/>
      <c r="M847" s="31" t="n">
        <v>1</v>
      </c>
      <c r="N847" s="30" t="n">
        <f aca="true">IFERROR(MATCH(TRUE(),INDEX(ISBLANK(OFFSET(N847,0,1,1,200)),0,0),0)-1,200)</f>
        <v>1</v>
      </c>
      <c r="O847" s="33" t="n">
        <v>1</v>
      </c>
    </row>
    <row r="848" customFormat="false" ht="12.8" hidden="false" customHeight="false" outlineLevel="0" collapsed="false">
      <c r="C848" s="11"/>
      <c r="D848" s="11"/>
      <c r="E848" s="11"/>
      <c r="G848" s="12" t="s">
        <v>788</v>
      </c>
      <c r="H848" s="11"/>
      <c r="I848" s="11"/>
      <c r="J848" s="12"/>
      <c r="K848" s="11"/>
      <c r="L848" s="11"/>
      <c r="M848" s="11"/>
      <c r="N848" s="11"/>
      <c r="O848" s="11"/>
    </row>
    <row r="849" customFormat="false" ht="12.8" hidden="false" customHeight="false" outlineLevel="0" collapsed="false">
      <c r="C849" s="11"/>
      <c r="D849" s="11"/>
      <c r="E849" s="11"/>
      <c r="G849" s="18" t="n">
        <v>63</v>
      </c>
      <c r="H849" s="11"/>
      <c r="I849" s="11"/>
      <c r="J849" s="12"/>
      <c r="K849" s="11"/>
      <c r="L849" s="11"/>
      <c r="M849" s="11"/>
      <c r="N849" s="11"/>
      <c r="O849" s="11"/>
    </row>
    <row r="850" customFormat="false" ht="27" hidden="false" customHeight="false" outlineLevel="0" collapsed="false">
      <c r="A850" s="28" t="s">
        <v>19</v>
      </c>
      <c r="B850" s="28" t="s">
        <v>792</v>
      </c>
      <c r="C850" s="28" t="s">
        <v>773</v>
      </c>
      <c r="D850" s="28" t="s">
        <v>774</v>
      </c>
      <c r="E850" s="11"/>
      <c r="F850" s="28" t="s">
        <v>775</v>
      </c>
      <c r="G850" s="28" t="s">
        <v>776</v>
      </c>
      <c r="H850" s="11"/>
      <c r="I850" s="28" t="s">
        <v>777</v>
      </c>
      <c r="J850" s="28" t="s">
        <v>778</v>
      </c>
      <c r="K850" s="28" t="s">
        <v>779</v>
      </c>
      <c r="L850" s="28" t="s">
        <v>780</v>
      </c>
      <c r="M850" s="28" t="s">
        <v>782</v>
      </c>
      <c r="N850" s="28" t="s">
        <v>783</v>
      </c>
      <c r="O850" s="28" t="s">
        <v>784</v>
      </c>
    </row>
    <row r="851" customFormat="false" ht="12.8" hidden="false" customHeight="false" outlineLevel="0" collapsed="false">
      <c r="A851" s="29" t="s">
        <v>744</v>
      </c>
      <c r="B851" s="16" t="s">
        <v>385</v>
      </c>
      <c r="C851" s="18" t="n">
        <v>1</v>
      </c>
      <c r="D851" s="18" t="n">
        <v>0</v>
      </c>
      <c r="E851" s="11"/>
      <c r="F851" s="30" t="n">
        <f aca="true">IFERROR(MATCH(TRUE(),INDEX(ISBLANK(OFFSET(F851,1,1,1,200)),0,0),0)-1,200)</f>
        <v>1</v>
      </c>
      <c r="G851" s="12" t="s">
        <v>790</v>
      </c>
      <c r="H851" s="11"/>
      <c r="I851" s="30" t="n">
        <f aca="true">IFERROR(MATCH(TRUE(),INDEX(ISBLANK(OFFSET(I851,1,1,1,200)),0,0),0)-1,200)</f>
        <v>0</v>
      </c>
      <c r="J851" s="12"/>
      <c r="K851" s="31"/>
      <c r="L851" s="31"/>
      <c r="M851" s="31" t="n">
        <v>1</v>
      </c>
      <c r="N851" s="30" t="n">
        <f aca="true">IFERROR(MATCH(TRUE(),INDEX(ISBLANK(OFFSET(N851,0,1,1,200)),0,0),0)-1,200)</f>
        <v>1</v>
      </c>
      <c r="O851" s="33" t="n">
        <v>1</v>
      </c>
    </row>
    <row r="852" customFormat="false" ht="12.8" hidden="false" customHeight="false" outlineLevel="0" collapsed="false">
      <c r="C852" s="11"/>
      <c r="D852" s="11"/>
      <c r="E852" s="11"/>
      <c r="G852" s="12" t="s">
        <v>788</v>
      </c>
      <c r="H852" s="11"/>
      <c r="I852" s="11"/>
      <c r="J852" s="12"/>
      <c r="K852" s="11"/>
      <c r="L852" s="11"/>
      <c r="M852" s="11"/>
      <c r="N852" s="11"/>
      <c r="O852" s="11"/>
    </row>
    <row r="853" customFormat="false" ht="12.8" hidden="false" customHeight="false" outlineLevel="0" collapsed="false">
      <c r="C853" s="11"/>
      <c r="D853" s="11"/>
      <c r="E853" s="11"/>
      <c r="G853" s="18" t="n">
        <v>63</v>
      </c>
      <c r="H853" s="11"/>
      <c r="I853" s="11"/>
      <c r="J853" s="12"/>
      <c r="K853" s="11"/>
      <c r="L853" s="11"/>
      <c r="M853" s="11"/>
      <c r="N853" s="11"/>
      <c r="O853" s="11"/>
    </row>
    <row r="854" customFormat="false" ht="27" hidden="false" customHeight="false" outlineLevel="0" collapsed="false">
      <c r="A854" s="28" t="s">
        <v>19</v>
      </c>
      <c r="B854" s="28" t="s">
        <v>792</v>
      </c>
      <c r="C854" s="28" t="s">
        <v>773</v>
      </c>
      <c r="D854" s="28" t="s">
        <v>774</v>
      </c>
      <c r="E854" s="11"/>
      <c r="F854" s="28" t="s">
        <v>775</v>
      </c>
      <c r="G854" s="28" t="s">
        <v>776</v>
      </c>
      <c r="H854" s="11"/>
      <c r="I854" s="28" t="s">
        <v>777</v>
      </c>
      <c r="J854" s="28" t="s">
        <v>778</v>
      </c>
      <c r="K854" s="28" t="s">
        <v>779</v>
      </c>
      <c r="L854" s="28" t="s">
        <v>780</v>
      </c>
      <c r="M854" s="28" t="s">
        <v>782</v>
      </c>
      <c r="N854" s="28" t="s">
        <v>783</v>
      </c>
      <c r="O854" s="28" t="s">
        <v>784</v>
      </c>
    </row>
    <row r="855" customFormat="false" ht="12.8" hidden="false" customHeight="false" outlineLevel="0" collapsed="false">
      <c r="A855" s="29" t="s">
        <v>744</v>
      </c>
      <c r="B855" s="16" t="s">
        <v>394</v>
      </c>
      <c r="C855" s="18" t="n">
        <v>1</v>
      </c>
      <c r="D855" s="18" t="n">
        <v>0</v>
      </c>
      <c r="E855" s="11"/>
      <c r="F855" s="30" t="n">
        <f aca="true">IFERROR(MATCH(TRUE(),INDEX(ISBLANK(OFFSET(F855,1,1,1,200)),0,0),0)-1,200)</f>
        <v>1</v>
      </c>
      <c r="G855" s="12" t="s">
        <v>790</v>
      </c>
      <c r="H855" s="11"/>
      <c r="I855" s="30" t="n">
        <f aca="true">IFERROR(MATCH(TRUE(),INDEX(ISBLANK(OFFSET(I855,1,1,1,200)),0,0),0)-1,200)</f>
        <v>0</v>
      </c>
      <c r="J855" s="12"/>
      <c r="K855" s="31"/>
      <c r="L855" s="31"/>
      <c r="M855" s="31" t="n">
        <v>1</v>
      </c>
      <c r="N855" s="30" t="n">
        <f aca="true">IFERROR(MATCH(TRUE(),INDEX(ISBLANK(OFFSET(N855,0,1,1,200)),0,0),0)-1,200)</f>
        <v>1</v>
      </c>
      <c r="O855" s="33" t="n">
        <v>1</v>
      </c>
    </row>
    <row r="856" customFormat="false" ht="12.8" hidden="false" customHeight="false" outlineLevel="0" collapsed="false">
      <c r="C856" s="11"/>
      <c r="D856" s="11"/>
      <c r="E856" s="11"/>
      <c r="G856" s="12" t="s">
        <v>788</v>
      </c>
      <c r="H856" s="11"/>
      <c r="I856" s="11"/>
      <c r="J856" s="12"/>
      <c r="K856" s="11"/>
      <c r="L856" s="11"/>
      <c r="M856" s="11"/>
      <c r="N856" s="11"/>
      <c r="O856" s="11"/>
    </row>
    <row r="857" customFormat="false" ht="12.8" hidden="false" customHeight="false" outlineLevel="0" collapsed="false">
      <c r="C857" s="11"/>
      <c r="D857" s="11"/>
      <c r="E857" s="11"/>
      <c r="G857" s="18" t="n">
        <v>63</v>
      </c>
      <c r="H857" s="11"/>
      <c r="I857" s="11"/>
      <c r="J857" s="12"/>
      <c r="K857" s="11"/>
      <c r="L857" s="11"/>
      <c r="M857" s="11"/>
      <c r="N857" s="11"/>
      <c r="O857" s="11"/>
    </row>
    <row r="858" customFormat="false" ht="27" hidden="false" customHeight="false" outlineLevel="0" collapsed="false">
      <c r="A858" s="28" t="s">
        <v>19</v>
      </c>
      <c r="B858" s="28" t="s">
        <v>792</v>
      </c>
      <c r="C858" s="28" t="s">
        <v>773</v>
      </c>
      <c r="D858" s="28" t="s">
        <v>774</v>
      </c>
      <c r="E858" s="11"/>
      <c r="F858" s="28" t="s">
        <v>775</v>
      </c>
      <c r="G858" s="28" t="s">
        <v>776</v>
      </c>
      <c r="H858" s="11"/>
      <c r="I858" s="28" t="s">
        <v>777</v>
      </c>
      <c r="J858" s="28" t="s">
        <v>778</v>
      </c>
      <c r="K858" s="28" t="s">
        <v>779</v>
      </c>
      <c r="L858" s="28" t="s">
        <v>780</v>
      </c>
      <c r="M858" s="28" t="s">
        <v>782</v>
      </c>
      <c r="N858" s="28" t="s">
        <v>783</v>
      </c>
      <c r="O858" s="28" t="s">
        <v>784</v>
      </c>
    </row>
    <row r="859" customFormat="false" ht="12.8" hidden="false" customHeight="false" outlineLevel="0" collapsed="false">
      <c r="A859" s="29" t="s">
        <v>744</v>
      </c>
      <c r="B859" s="16" t="s">
        <v>395</v>
      </c>
      <c r="C859" s="18" t="n">
        <v>1</v>
      </c>
      <c r="D859" s="18" t="n">
        <v>0</v>
      </c>
      <c r="E859" s="11"/>
      <c r="F859" s="30" t="n">
        <f aca="true">IFERROR(MATCH(TRUE(),INDEX(ISBLANK(OFFSET(F859,1,1,1,200)),0,0),0)-1,200)</f>
        <v>1</v>
      </c>
      <c r="G859" s="12" t="s">
        <v>790</v>
      </c>
      <c r="H859" s="11"/>
      <c r="I859" s="30" t="n">
        <f aca="true">IFERROR(MATCH(TRUE(),INDEX(ISBLANK(OFFSET(I859,1,1,1,200)),0,0),0)-1,200)</f>
        <v>0</v>
      </c>
      <c r="J859" s="12"/>
      <c r="K859" s="31"/>
      <c r="L859" s="31"/>
      <c r="M859" s="31" t="n">
        <v>1</v>
      </c>
      <c r="N859" s="30" t="n">
        <f aca="true">IFERROR(MATCH(TRUE(),INDEX(ISBLANK(OFFSET(N859,0,1,1,200)),0,0),0)-1,200)</f>
        <v>1</v>
      </c>
      <c r="O859" s="33" t="n">
        <v>1</v>
      </c>
    </row>
    <row r="860" customFormat="false" ht="12.8" hidden="false" customHeight="false" outlineLevel="0" collapsed="false">
      <c r="C860" s="11"/>
      <c r="D860" s="11"/>
      <c r="E860" s="11"/>
      <c r="G860" s="12" t="s">
        <v>788</v>
      </c>
      <c r="H860" s="11"/>
      <c r="I860" s="11"/>
      <c r="J860" s="12"/>
      <c r="K860" s="11"/>
      <c r="L860" s="11"/>
      <c r="M860" s="11"/>
      <c r="N860" s="11"/>
      <c r="O860" s="11"/>
    </row>
    <row r="861" customFormat="false" ht="12.8" hidden="false" customHeight="false" outlineLevel="0" collapsed="false">
      <c r="C861" s="11"/>
      <c r="D861" s="11"/>
      <c r="E861" s="11"/>
      <c r="G861" s="18" t="n">
        <v>63</v>
      </c>
      <c r="H861" s="11"/>
      <c r="I861" s="11"/>
      <c r="J861" s="12"/>
      <c r="K861" s="11"/>
      <c r="L861" s="11"/>
      <c r="M861" s="11"/>
      <c r="N861" s="11"/>
      <c r="O861" s="11"/>
    </row>
    <row r="862" customFormat="false" ht="27" hidden="false" customHeight="false" outlineLevel="0" collapsed="false">
      <c r="A862" s="28" t="s">
        <v>19</v>
      </c>
      <c r="B862" s="28" t="s">
        <v>792</v>
      </c>
      <c r="C862" s="28" t="s">
        <v>773</v>
      </c>
      <c r="D862" s="28" t="s">
        <v>774</v>
      </c>
      <c r="E862" s="11"/>
      <c r="F862" s="28" t="s">
        <v>775</v>
      </c>
      <c r="G862" s="28" t="s">
        <v>776</v>
      </c>
      <c r="H862" s="11"/>
      <c r="I862" s="28" t="s">
        <v>777</v>
      </c>
      <c r="J862" s="28" t="s">
        <v>778</v>
      </c>
      <c r="K862" s="28" t="s">
        <v>779</v>
      </c>
      <c r="L862" s="28" t="s">
        <v>780</v>
      </c>
      <c r="M862" s="28" t="s">
        <v>782</v>
      </c>
      <c r="N862" s="28" t="s">
        <v>783</v>
      </c>
      <c r="O862" s="28" t="s">
        <v>784</v>
      </c>
    </row>
    <row r="863" customFormat="false" ht="12.8" hidden="false" customHeight="false" outlineLevel="0" collapsed="false">
      <c r="A863" s="29" t="s">
        <v>744</v>
      </c>
      <c r="B863" s="16" t="s">
        <v>396</v>
      </c>
      <c r="C863" s="18" t="n">
        <v>1</v>
      </c>
      <c r="D863" s="18" t="n">
        <v>0</v>
      </c>
      <c r="E863" s="11"/>
      <c r="F863" s="30" t="n">
        <f aca="true">IFERROR(MATCH(TRUE(),INDEX(ISBLANK(OFFSET(F863,1,1,1,200)),0,0),0)-1,200)</f>
        <v>1</v>
      </c>
      <c r="G863" s="12" t="s">
        <v>790</v>
      </c>
      <c r="H863" s="11"/>
      <c r="I863" s="30" t="n">
        <f aca="true">IFERROR(MATCH(TRUE(),INDEX(ISBLANK(OFFSET(I863,1,1,1,200)),0,0),0)-1,200)</f>
        <v>0</v>
      </c>
      <c r="J863" s="12"/>
      <c r="K863" s="31"/>
      <c r="L863" s="31"/>
      <c r="M863" s="31" t="n">
        <v>1</v>
      </c>
      <c r="N863" s="30" t="n">
        <f aca="true">IFERROR(MATCH(TRUE(),INDEX(ISBLANK(OFFSET(N863,0,1,1,200)),0,0),0)-1,200)</f>
        <v>1</v>
      </c>
      <c r="O863" s="33" t="n">
        <v>1</v>
      </c>
    </row>
    <row r="864" customFormat="false" ht="12.8" hidden="false" customHeight="false" outlineLevel="0" collapsed="false">
      <c r="C864" s="11"/>
      <c r="D864" s="11"/>
      <c r="E864" s="11"/>
      <c r="G864" s="12" t="s">
        <v>788</v>
      </c>
      <c r="H864" s="11"/>
      <c r="I864" s="11"/>
      <c r="J864" s="12"/>
      <c r="K864" s="11"/>
      <c r="L864" s="11"/>
      <c r="M864" s="11"/>
      <c r="N864" s="11"/>
      <c r="O864" s="11"/>
    </row>
    <row r="865" customFormat="false" ht="12.8" hidden="false" customHeight="false" outlineLevel="0" collapsed="false">
      <c r="C865" s="11"/>
      <c r="D865" s="11"/>
      <c r="E865" s="11"/>
      <c r="G865" s="18" t="n">
        <v>63</v>
      </c>
      <c r="H865" s="11"/>
      <c r="I865" s="11"/>
      <c r="J865" s="12"/>
      <c r="K865" s="11"/>
      <c r="L865" s="11"/>
      <c r="M865" s="11"/>
      <c r="N865" s="11"/>
      <c r="O865" s="11"/>
    </row>
    <row r="866" customFormat="false" ht="27" hidden="false" customHeight="false" outlineLevel="0" collapsed="false">
      <c r="A866" s="28" t="s">
        <v>19</v>
      </c>
      <c r="B866" s="28" t="s">
        <v>792</v>
      </c>
      <c r="C866" s="28" t="s">
        <v>773</v>
      </c>
      <c r="D866" s="28" t="s">
        <v>774</v>
      </c>
      <c r="E866" s="11"/>
      <c r="F866" s="28" t="s">
        <v>775</v>
      </c>
      <c r="G866" s="28" t="s">
        <v>776</v>
      </c>
      <c r="H866" s="11"/>
      <c r="I866" s="28" t="s">
        <v>777</v>
      </c>
      <c r="J866" s="28" t="s">
        <v>778</v>
      </c>
      <c r="K866" s="28" t="s">
        <v>779</v>
      </c>
      <c r="L866" s="28" t="s">
        <v>780</v>
      </c>
      <c r="M866" s="28" t="s">
        <v>782</v>
      </c>
      <c r="N866" s="28" t="s">
        <v>783</v>
      </c>
      <c r="O866" s="28" t="s">
        <v>784</v>
      </c>
    </row>
    <row r="867" customFormat="false" ht="12.8" hidden="false" customHeight="false" outlineLevel="0" collapsed="false">
      <c r="A867" s="29" t="s">
        <v>744</v>
      </c>
      <c r="B867" s="16" t="s">
        <v>397</v>
      </c>
      <c r="C867" s="18" t="n">
        <v>1</v>
      </c>
      <c r="D867" s="18" t="n">
        <v>0</v>
      </c>
      <c r="E867" s="11"/>
      <c r="F867" s="30" t="n">
        <f aca="true">IFERROR(MATCH(TRUE(),INDEX(ISBLANK(OFFSET(F867,1,1,1,200)),0,0),0)-1,200)</f>
        <v>1</v>
      </c>
      <c r="G867" s="12" t="s">
        <v>790</v>
      </c>
      <c r="H867" s="11"/>
      <c r="I867" s="30" t="n">
        <f aca="true">IFERROR(MATCH(TRUE(),INDEX(ISBLANK(OFFSET(I867,1,1,1,200)),0,0),0)-1,200)</f>
        <v>0</v>
      </c>
      <c r="J867" s="12"/>
      <c r="K867" s="31"/>
      <c r="L867" s="31"/>
      <c r="M867" s="31" t="n">
        <v>1</v>
      </c>
      <c r="N867" s="30" t="n">
        <f aca="true">IFERROR(MATCH(TRUE(),INDEX(ISBLANK(OFFSET(N867,0,1,1,200)),0,0),0)-1,200)</f>
        <v>1</v>
      </c>
      <c r="O867" s="33" t="n">
        <v>1</v>
      </c>
    </row>
    <row r="868" customFormat="false" ht="12.8" hidden="false" customHeight="false" outlineLevel="0" collapsed="false">
      <c r="C868" s="11"/>
      <c r="D868" s="11"/>
      <c r="E868" s="11"/>
      <c r="G868" s="12" t="s">
        <v>788</v>
      </c>
      <c r="H868" s="11"/>
      <c r="I868" s="11"/>
      <c r="J868" s="12"/>
      <c r="K868" s="11"/>
      <c r="L868" s="11"/>
      <c r="M868" s="11"/>
      <c r="N868" s="11"/>
      <c r="O868" s="11"/>
    </row>
    <row r="869" customFormat="false" ht="12.8" hidden="false" customHeight="false" outlineLevel="0" collapsed="false">
      <c r="C869" s="11"/>
      <c r="D869" s="11"/>
      <c r="E869" s="11"/>
      <c r="G869" s="18" t="n">
        <v>63</v>
      </c>
      <c r="H869" s="11"/>
      <c r="I869" s="11"/>
      <c r="J869" s="12"/>
      <c r="K869" s="11"/>
      <c r="L869" s="11"/>
      <c r="M869" s="11"/>
      <c r="N869" s="11"/>
      <c r="O869" s="11"/>
    </row>
    <row r="870" customFormat="false" ht="27" hidden="false" customHeight="false" outlineLevel="0" collapsed="false">
      <c r="A870" s="28" t="s">
        <v>19</v>
      </c>
      <c r="B870" s="28" t="s">
        <v>792</v>
      </c>
      <c r="C870" s="28" t="s">
        <v>773</v>
      </c>
      <c r="D870" s="28" t="s">
        <v>774</v>
      </c>
      <c r="E870" s="11"/>
      <c r="F870" s="28" t="s">
        <v>775</v>
      </c>
      <c r="G870" s="28" t="s">
        <v>776</v>
      </c>
      <c r="H870" s="11"/>
      <c r="I870" s="28" t="s">
        <v>777</v>
      </c>
      <c r="J870" s="28" t="s">
        <v>778</v>
      </c>
      <c r="K870" s="28" t="s">
        <v>779</v>
      </c>
      <c r="L870" s="28" t="s">
        <v>780</v>
      </c>
      <c r="M870" s="28" t="s">
        <v>782</v>
      </c>
      <c r="N870" s="28" t="s">
        <v>783</v>
      </c>
      <c r="O870" s="28" t="s">
        <v>784</v>
      </c>
    </row>
    <row r="871" customFormat="false" ht="12.8" hidden="false" customHeight="false" outlineLevel="0" collapsed="false">
      <c r="A871" s="29" t="s">
        <v>744</v>
      </c>
      <c r="B871" s="16" t="s">
        <v>406</v>
      </c>
      <c r="C871" s="18" t="n">
        <v>1</v>
      </c>
      <c r="D871" s="18" t="n">
        <v>0</v>
      </c>
      <c r="E871" s="11"/>
      <c r="F871" s="30" t="n">
        <f aca="true">IFERROR(MATCH(TRUE(),INDEX(ISBLANK(OFFSET(F871,1,1,1,200)),0,0),0)-1,200)</f>
        <v>1</v>
      </c>
      <c r="G871" s="12" t="s">
        <v>790</v>
      </c>
      <c r="H871" s="11"/>
      <c r="I871" s="30" t="n">
        <f aca="true">IFERROR(MATCH(TRUE(),INDEX(ISBLANK(OFFSET(I871,1,1,1,200)),0,0),0)-1,200)</f>
        <v>0</v>
      </c>
      <c r="J871" s="12"/>
      <c r="K871" s="31"/>
      <c r="L871" s="31"/>
      <c r="M871" s="31" t="n">
        <v>1</v>
      </c>
      <c r="N871" s="30" t="n">
        <f aca="true">IFERROR(MATCH(TRUE(),INDEX(ISBLANK(OFFSET(N871,0,1,1,200)),0,0),0)-1,200)</f>
        <v>1</v>
      </c>
      <c r="O871" s="33" t="n">
        <v>1</v>
      </c>
    </row>
    <row r="872" customFormat="false" ht="12.8" hidden="false" customHeight="false" outlineLevel="0" collapsed="false">
      <c r="C872" s="11"/>
      <c r="D872" s="11"/>
      <c r="E872" s="11"/>
      <c r="G872" s="12" t="s">
        <v>788</v>
      </c>
      <c r="H872" s="11"/>
      <c r="I872" s="11"/>
      <c r="J872" s="12"/>
      <c r="K872" s="11"/>
      <c r="L872" s="11"/>
      <c r="M872" s="11"/>
      <c r="N872" s="11"/>
      <c r="O872" s="11"/>
    </row>
    <row r="873" customFormat="false" ht="12.8" hidden="false" customHeight="false" outlineLevel="0" collapsed="false">
      <c r="C873" s="11"/>
      <c r="D873" s="11"/>
      <c r="E873" s="11"/>
      <c r="G873" s="18" t="n">
        <v>63</v>
      </c>
      <c r="H873" s="11"/>
      <c r="I873" s="11"/>
      <c r="J873" s="12"/>
      <c r="K873" s="11"/>
      <c r="L873" s="11"/>
      <c r="M873" s="11"/>
      <c r="N873" s="11"/>
      <c r="O873" s="11"/>
    </row>
    <row r="874" customFormat="false" ht="27" hidden="false" customHeight="false" outlineLevel="0" collapsed="false">
      <c r="A874" s="28" t="s">
        <v>19</v>
      </c>
      <c r="B874" s="28" t="s">
        <v>792</v>
      </c>
      <c r="C874" s="28" t="s">
        <v>773</v>
      </c>
      <c r="D874" s="28" t="s">
        <v>774</v>
      </c>
      <c r="E874" s="11"/>
      <c r="F874" s="28" t="s">
        <v>775</v>
      </c>
      <c r="G874" s="28" t="s">
        <v>776</v>
      </c>
      <c r="H874" s="11"/>
      <c r="I874" s="28" t="s">
        <v>777</v>
      </c>
      <c r="J874" s="28" t="s">
        <v>778</v>
      </c>
      <c r="K874" s="28" t="s">
        <v>779</v>
      </c>
      <c r="L874" s="28" t="s">
        <v>780</v>
      </c>
      <c r="M874" s="28" t="s">
        <v>782</v>
      </c>
      <c r="N874" s="28" t="s">
        <v>783</v>
      </c>
      <c r="O874" s="28" t="s">
        <v>784</v>
      </c>
    </row>
    <row r="875" customFormat="false" ht="12.8" hidden="false" customHeight="false" outlineLevel="0" collapsed="false">
      <c r="A875" s="29" t="s">
        <v>744</v>
      </c>
      <c r="B875" s="16" t="s">
        <v>407</v>
      </c>
      <c r="C875" s="18" t="n">
        <v>1</v>
      </c>
      <c r="D875" s="18" t="n">
        <v>0</v>
      </c>
      <c r="E875" s="11"/>
      <c r="F875" s="30" t="n">
        <f aca="true">IFERROR(MATCH(TRUE(),INDEX(ISBLANK(OFFSET(F875,1,1,1,200)),0,0),0)-1,200)</f>
        <v>1</v>
      </c>
      <c r="G875" s="12" t="s">
        <v>790</v>
      </c>
      <c r="H875" s="11"/>
      <c r="I875" s="30" t="n">
        <f aca="true">IFERROR(MATCH(TRUE(),INDEX(ISBLANK(OFFSET(I875,1,1,1,200)),0,0),0)-1,200)</f>
        <v>0</v>
      </c>
      <c r="J875" s="12"/>
      <c r="K875" s="31"/>
      <c r="L875" s="31"/>
      <c r="M875" s="31" t="n">
        <v>1</v>
      </c>
      <c r="N875" s="30" t="n">
        <f aca="true">IFERROR(MATCH(TRUE(),INDEX(ISBLANK(OFFSET(N875,0,1,1,200)),0,0),0)-1,200)</f>
        <v>1</v>
      </c>
      <c r="O875" s="33" t="n">
        <v>1</v>
      </c>
    </row>
    <row r="876" customFormat="false" ht="12.8" hidden="false" customHeight="false" outlineLevel="0" collapsed="false">
      <c r="C876" s="11"/>
      <c r="D876" s="11"/>
      <c r="E876" s="11"/>
      <c r="G876" s="12" t="s">
        <v>788</v>
      </c>
      <c r="H876" s="11"/>
      <c r="I876" s="11"/>
      <c r="J876" s="12"/>
      <c r="K876" s="11"/>
      <c r="L876" s="11"/>
      <c r="M876" s="11"/>
      <c r="N876" s="11"/>
      <c r="O876" s="11"/>
    </row>
    <row r="877" customFormat="false" ht="12.8" hidden="false" customHeight="false" outlineLevel="0" collapsed="false">
      <c r="C877" s="11"/>
      <c r="D877" s="11"/>
      <c r="E877" s="11"/>
      <c r="G877" s="18" t="n">
        <v>63</v>
      </c>
      <c r="H877" s="11"/>
      <c r="I877" s="11"/>
      <c r="J877" s="12"/>
      <c r="K877" s="11"/>
      <c r="L877" s="11"/>
      <c r="M877" s="11"/>
      <c r="N877" s="11"/>
      <c r="O877" s="11"/>
    </row>
    <row r="878" customFormat="false" ht="27" hidden="false" customHeight="false" outlineLevel="0" collapsed="false">
      <c r="A878" s="28" t="s">
        <v>19</v>
      </c>
      <c r="B878" s="28" t="s">
        <v>792</v>
      </c>
      <c r="C878" s="28" t="s">
        <v>773</v>
      </c>
      <c r="D878" s="28" t="s">
        <v>774</v>
      </c>
      <c r="E878" s="11"/>
      <c r="F878" s="28" t="s">
        <v>775</v>
      </c>
      <c r="G878" s="28" t="s">
        <v>776</v>
      </c>
      <c r="H878" s="11"/>
      <c r="I878" s="28" t="s">
        <v>777</v>
      </c>
      <c r="J878" s="28" t="s">
        <v>778</v>
      </c>
      <c r="K878" s="28" t="s">
        <v>779</v>
      </c>
      <c r="L878" s="28" t="s">
        <v>780</v>
      </c>
      <c r="M878" s="28" t="s">
        <v>782</v>
      </c>
      <c r="N878" s="28" t="s">
        <v>783</v>
      </c>
      <c r="O878" s="28" t="s">
        <v>784</v>
      </c>
    </row>
    <row r="879" customFormat="false" ht="12.8" hidden="false" customHeight="false" outlineLevel="0" collapsed="false">
      <c r="A879" s="29" t="s">
        <v>744</v>
      </c>
      <c r="B879" s="16" t="s">
        <v>408</v>
      </c>
      <c r="C879" s="18" t="n">
        <v>1</v>
      </c>
      <c r="D879" s="18" t="n">
        <v>0</v>
      </c>
      <c r="E879" s="11"/>
      <c r="F879" s="30" t="n">
        <f aca="true">IFERROR(MATCH(TRUE(),INDEX(ISBLANK(OFFSET(F879,1,1,1,200)),0,0),0)-1,200)</f>
        <v>1</v>
      </c>
      <c r="G879" s="12" t="s">
        <v>790</v>
      </c>
      <c r="H879" s="11"/>
      <c r="I879" s="30" t="n">
        <f aca="true">IFERROR(MATCH(TRUE(),INDEX(ISBLANK(OFFSET(I879,1,1,1,200)),0,0),0)-1,200)</f>
        <v>0</v>
      </c>
      <c r="J879" s="12"/>
      <c r="K879" s="31"/>
      <c r="L879" s="31"/>
      <c r="M879" s="31" t="n">
        <v>1</v>
      </c>
      <c r="N879" s="30" t="n">
        <f aca="true">IFERROR(MATCH(TRUE(),INDEX(ISBLANK(OFFSET(N879,0,1,1,200)),0,0),0)-1,200)</f>
        <v>1</v>
      </c>
      <c r="O879" s="33" t="n">
        <v>1</v>
      </c>
    </row>
    <row r="880" customFormat="false" ht="12.8" hidden="false" customHeight="false" outlineLevel="0" collapsed="false">
      <c r="C880" s="11"/>
      <c r="D880" s="11"/>
      <c r="E880" s="11"/>
      <c r="G880" s="12" t="s">
        <v>788</v>
      </c>
      <c r="H880" s="11"/>
      <c r="I880" s="11"/>
      <c r="J880" s="12"/>
      <c r="K880" s="11"/>
      <c r="L880" s="11"/>
      <c r="M880" s="11"/>
      <c r="N880" s="11"/>
      <c r="O880" s="11"/>
    </row>
    <row r="881" customFormat="false" ht="12.8" hidden="false" customHeight="false" outlineLevel="0" collapsed="false">
      <c r="C881" s="11"/>
      <c r="D881" s="11"/>
      <c r="E881" s="11"/>
      <c r="G881" s="18" t="n">
        <v>63</v>
      </c>
      <c r="H881" s="11"/>
      <c r="I881" s="11"/>
      <c r="J881" s="12"/>
      <c r="K881" s="11"/>
      <c r="L881" s="11"/>
      <c r="M881" s="11"/>
      <c r="N881" s="11"/>
      <c r="O881" s="11"/>
    </row>
    <row r="882" customFormat="false" ht="27" hidden="false" customHeight="false" outlineLevel="0" collapsed="false">
      <c r="A882" s="28" t="s">
        <v>19</v>
      </c>
      <c r="B882" s="28" t="s">
        <v>792</v>
      </c>
      <c r="C882" s="28" t="s">
        <v>773</v>
      </c>
      <c r="D882" s="28" t="s">
        <v>774</v>
      </c>
      <c r="E882" s="11"/>
      <c r="F882" s="28" t="s">
        <v>775</v>
      </c>
      <c r="G882" s="28" t="s">
        <v>776</v>
      </c>
      <c r="H882" s="11"/>
      <c r="I882" s="28" t="s">
        <v>777</v>
      </c>
      <c r="J882" s="28" t="s">
        <v>778</v>
      </c>
      <c r="K882" s="28" t="s">
        <v>779</v>
      </c>
      <c r="L882" s="28" t="s">
        <v>780</v>
      </c>
      <c r="M882" s="28" t="s">
        <v>782</v>
      </c>
      <c r="N882" s="28" t="s">
        <v>783</v>
      </c>
      <c r="O882" s="28" t="s">
        <v>784</v>
      </c>
    </row>
    <row r="883" customFormat="false" ht="12.8" hidden="false" customHeight="false" outlineLevel="0" collapsed="false">
      <c r="A883" s="29" t="s">
        <v>744</v>
      </c>
      <c r="B883" s="16" t="s">
        <v>409</v>
      </c>
      <c r="C883" s="18" t="n">
        <v>1</v>
      </c>
      <c r="D883" s="18" t="n">
        <v>0</v>
      </c>
      <c r="E883" s="11"/>
      <c r="F883" s="30" t="n">
        <f aca="true">IFERROR(MATCH(TRUE(),INDEX(ISBLANK(OFFSET(F883,1,1,1,200)),0,0),0)-1,200)</f>
        <v>1</v>
      </c>
      <c r="G883" s="12" t="s">
        <v>790</v>
      </c>
      <c r="H883" s="11"/>
      <c r="I883" s="30" t="n">
        <f aca="true">IFERROR(MATCH(TRUE(),INDEX(ISBLANK(OFFSET(I883,1,1,1,200)),0,0),0)-1,200)</f>
        <v>0</v>
      </c>
      <c r="J883" s="12"/>
      <c r="K883" s="31"/>
      <c r="L883" s="31"/>
      <c r="M883" s="31" t="n">
        <v>1</v>
      </c>
      <c r="N883" s="30" t="n">
        <f aca="true">IFERROR(MATCH(TRUE(),INDEX(ISBLANK(OFFSET(N883,0,1,1,200)),0,0),0)-1,200)</f>
        <v>1</v>
      </c>
      <c r="O883" s="33" t="n">
        <v>1</v>
      </c>
    </row>
    <row r="884" customFormat="false" ht="12.8" hidden="false" customHeight="false" outlineLevel="0" collapsed="false">
      <c r="C884" s="11"/>
      <c r="D884" s="11"/>
      <c r="E884" s="11"/>
      <c r="G884" s="12" t="s">
        <v>788</v>
      </c>
      <c r="H884" s="11"/>
      <c r="I884" s="11"/>
      <c r="J884" s="12"/>
      <c r="K884" s="11"/>
      <c r="L884" s="11"/>
      <c r="M884" s="11"/>
      <c r="N884" s="11"/>
      <c r="O884" s="11"/>
    </row>
    <row r="885" customFormat="false" ht="12.8" hidden="false" customHeight="false" outlineLevel="0" collapsed="false">
      <c r="C885" s="11"/>
      <c r="D885" s="11"/>
      <c r="E885" s="11"/>
      <c r="G885" s="18" t="n">
        <v>63</v>
      </c>
      <c r="H885" s="11"/>
      <c r="I885" s="11"/>
      <c r="J885" s="12"/>
      <c r="K885" s="11"/>
      <c r="L885" s="11"/>
      <c r="M885" s="11"/>
      <c r="N885" s="11"/>
      <c r="O885" s="11"/>
    </row>
    <row r="886" customFormat="false" ht="27" hidden="false" customHeight="false" outlineLevel="0" collapsed="false">
      <c r="A886" s="28" t="s">
        <v>19</v>
      </c>
      <c r="B886" s="28" t="s">
        <v>792</v>
      </c>
      <c r="C886" s="28" t="s">
        <v>773</v>
      </c>
      <c r="D886" s="28" t="s">
        <v>774</v>
      </c>
      <c r="E886" s="11"/>
      <c r="F886" s="28" t="s">
        <v>775</v>
      </c>
      <c r="G886" s="28" t="s">
        <v>776</v>
      </c>
      <c r="H886" s="11"/>
      <c r="I886" s="28" t="s">
        <v>777</v>
      </c>
      <c r="J886" s="28" t="s">
        <v>778</v>
      </c>
      <c r="K886" s="28" t="s">
        <v>779</v>
      </c>
      <c r="L886" s="28" t="s">
        <v>780</v>
      </c>
      <c r="M886" s="28" t="s">
        <v>782</v>
      </c>
      <c r="N886" s="28" t="s">
        <v>783</v>
      </c>
      <c r="O886" s="28" t="s">
        <v>784</v>
      </c>
    </row>
    <row r="887" customFormat="false" ht="12.8" hidden="false" customHeight="false" outlineLevel="0" collapsed="false">
      <c r="A887" s="29" t="s">
        <v>744</v>
      </c>
      <c r="B887" s="16" t="s">
        <v>418</v>
      </c>
      <c r="C887" s="18" t="n">
        <v>1</v>
      </c>
      <c r="D887" s="18" t="n">
        <v>0</v>
      </c>
      <c r="E887" s="11"/>
      <c r="F887" s="30" t="n">
        <f aca="true">IFERROR(MATCH(TRUE(),INDEX(ISBLANK(OFFSET(F887,1,1,1,200)),0,0),0)-1,200)</f>
        <v>1</v>
      </c>
      <c r="G887" s="12" t="s">
        <v>790</v>
      </c>
      <c r="H887" s="11"/>
      <c r="I887" s="30" t="n">
        <f aca="true">IFERROR(MATCH(TRUE(),INDEX(ISBLANK(OFFSET(I887,1,1,1,200)),0,0),0)-1,200)</f>
        <v>0</v>
      </c>
      <c r="J887" s="12"/>
      <c r="K887" s="31"/>
      <c r="L887" s="31"/>
      <c r="M887" s="31" t="n">
        <v>1</v>
      </c>
      <c r="N887" s="30" t="n">
        <f aca="true">IFERROR(MATCH(TRUE(),INDEX(ISBLANK(OFFSET(N887,0,1,1,200)),0,0),0)-1,200)</f>
        <v>1</v>
      </c>
      <c r="O887" s="33" t="n">
        <v>1</v>
      </c>
    </row>
    <row r="888" customFormat="false" ht="12.8" hidden="false" customHeight="false" outlineLevel="0" collapsed="false">
      <c r="C888" s="11"/>
      <c r="D888" s="11"/>
      <c r="E888" s="11"/>
      <c r="G888" s="12" t="s">
        <v>788</v>
      </c>
      <c r="H888" s="11"/>
      <c r="I888" s="11"/>
      <c r="J888" s="12"/>
      <c r="K888" s="11"/>
      <c r="L888" s="11"/>
      <c r="M888" s="11"/>
      <c r="N888" s="11"/>
      <c r="O888" s="11"/>
    </row>
    <row r="889" customFormat="false" ht="12.8" hidden="false" customHeight="false" outlineLevel="0" collapsed="false">
      <c r="C889" s="11"/>
      <c r="D889" s="11"/>
      <c r="E889" s="11"/>
      <c r="G889" s="18" t="n">
        <v>63</v>
      </c>
      <c r="H889" s="11"/>
      <c r="I889" s="11"/>
      <c r="J889" s="12"/>
      <c r="K889" s="11"/>
      <c r="L889" s="11"/>
      <c r="M889" s="11"/>
      <c r="N889" s="11"/>
      <c r="O889" s="11"/>
    </row>
    <row r="890" customFormat="false" ht="27" hidden="false" customHeight="false" outlineLevel="0" collapsed="false">
      <c r="A890" s="28" t="s">
        <v>19</v>
      </c>
      <c r="B890" s="28" t="s">
        <v>792</v>
      </c>
      <c r="C890" s="28" t="s">
        <v>773</v>
      </c>
      <c r="D890" s="28" t="s">
        <v>774</v>
      </c>
      <c r="E890" s="11"/>
      <c r="F890" s="28" t="s">
        <v>775</v>
      </c>
      <c r="G890" s="28" t="s">
        <v>776</v>
      </c>
      <c r="H890" s="11"/>
      <c r="I890" s="28" t="s">
        <v>777</v>
      </c>
      <c r="J890" s="28" t="s">
        <v>778</v>
      </c>
      <c r="K890" s="28" t="s">
        <v>779</v>
      </c>
      <c r="L890" s="28" t="s">
        <v>780</v>
      </c>
      <c r="M890" s="28" t="s">
        <v>782</v>
      </c>
      <c r="N890" s="28" t="s">
        <v>783</v>
      </c>
      <c r="O890" s="28" t="s">
        <v>784</v>
      </c>
    </row>
    <row r="891" customFormat="false" ht="12.8" hidden="false" customHeight="false" outlineLevel="0" collapsed="false">
      <c r="A891" s="29" t="s">
        <v>744</v>
      </c>
      <c r="B891" s="16" t="s">
        <v>419</v>
      </c>
      <c r="C891" s="18" t="n">
        <v>1</v>
      </c>
      <c r="D891" s="18" t="n">
        <v>0</v>
      </c>
      <c r="E891" s="11"/>
      <c r="F891" s="30" t="n">
        <f aca="true">IFERROR(MATCH(TRUE(),INDEX(ISBLANK(OFFSET(F891,1,1,1,200)),0,0),0)-1,200)</f>
        <v>1</v>
      </c>
      <c r="G891" s="12" t="s">
        <v>790</v>
      </c>
      <c r="H891" s="11"/>
      <c r="I891" s="30" t="n">
        <f aca="true">IFERROR(MATCH(TRUE(),INDEX(ISBLANK(OFFSET(I891,1,1,1,200)),0,0),0)-1,200)</f>
        <v>0</v>
      </c>
      <c r="J891" s="12"/>
      <c r="K891" s="31"/>
      <c r="L891" s="31"/>
      <c r="M891" s="31" t="n">
        <v>1</v>
      </c>
      <c r="N891" s="30" t="n">
        <f aca="true">IFERROR(MATCH(TRUE(),INDEX(ISBLANK(OFFSET(N891,0,1,1,200)),0,0),0)-1,200)</f>
        <v>1</v>
      </c>
      <c r="O891" s="33" t="n">
        <v>1</v>
      </c>
    </row>
    <row r="892" customFormat="false" ht="12.8" hidden="false" customHeight="false" outlineLevel="0" collapsed="false">
      <c r="C892" s="11"/>
      <c r="D892" s="11"/>
      <c r="E892" s="11"/>
      <c r="G892" s="12" t="s">
        <v>788</v>
      </c>
      <c r="H892" s="11"/>
      <c r="I892" s="11"/>
      <c r="J892" s="12"/>
      <c r="K892" s="11"/>
      <c r="L892" s="11"/>
      <c r="M892" s="11"/>
      <c r="N892" s="11"/>
      <c r="O892" s="11"/>
    </row>
    <row r="893" customFormat="false" ht="12.8" hidden="false" customHeight="false" outlineLevel="0" collapsed="false">
      <c r="C893" s="11"/>
      <c r="D893" s="11"/>
      <c r="E893" s="11"/>
      <c r="G893" s="18" t="n">
        <v>63</v>
      </c>
      <c r="H893" s="11"/>
      <c r="I893" s="11"/>
      <c r="J893" s="12"/>
      <c r="K893" s="11"/>
      <c r="L893" s="11"/>
      <c r="M893" s="11"/>
      <c r="N893" s="11"/>
      <c r="O893" s="11"/>
    </row>
    <row r="894" customFormat="false" ht="27" hidden="false" customHeight="false" outlineLevel="0" collapsed="false">
      <c r="A894" s="28" t="s">
        <v>19</v>
      </c>
      <c r="B894" s="28" t="s">
        <v>792</v>
      </c>
      <c r="C894" s="28" t="s">
        <v>773</v>
      </c>
      <c r="D894" s="28" t="s">
        <v>774</v>
      </c>
      <c r="E894" s="11"/>
      <c r="F894" s="28" t="s">
        <v>775</v>
      </c>
      <c r="G894" s="28" t="s">
        <v>776</v>
      </c>
      <c r="H894" s="11"/>
      <c r="I894" s="28" t="s">
        <v>777</v>
      </c>
      <c r="J894" s="28" t="s">
        <v>778</v>
      </c>
      <c r="K894" s="28" t="s">
        <v>779</v>
      </c>
      <c r="L894" s="28" t="s">
        <v>780</v>
      </c>
      <c r="M894" s="28" t="s">
        <v>782</v>
      </c>
      <c r="N894" s="28" t="s">
        <v>783</v>
      </c>
      <c r="O894" s="28" t="s">
        <v>784</v>
      </c>
    </row>
    <row r="895" customFormat="false" ht="12.8" hidden="false" customHeight="false" outlineLevel="0" collapsed="false">
      <c r="A895" s="29" t="s">
        <v>744</v>
      </c>
      <c r="B895" s="16" t="s">
        <v>420</v>
      </c>
      <c r="C895" s="18" t="n">
        <v>1</v>
      </c>
      <c r="D895" s="18" t="n">
        <v>0</v>
      </c>
      <c r="E895" s="11"/>
      <c r="F895" s="30" t="n">
        <f aca="true">IFERROR(MATCH(TRUE(),INDEX(ISBLANK(OFFSET(F895,1,1,1,200)),0,0),0)-1,200)</f>
        <v>1</v>
      </c>
      <c r="G895" s="12" t="s">
        <v>790</v>
      </c>
      <c r="H895" s="11"/>
      <c r="I895" s="30" t="n">
        <f aca="true">IFERROR(MATCH(TRUE(),INDEX(ISBLANK(OFFSET(I895,1,1,1,200)),0,0),0)-1,200)</f>
        <v>0</v>
      </c>
      <c r="J895" s="12"/>
      <c r="K895" s="31"/>
      <c r="L895" s="31"/>
      <c r="M895" s="31" t="n">
        <v>1</v>
      </c>
      <c r="N895" s="30" t="n">
        <f aca="true">IFERROR(MATCH(TRUE(),INDEX(ISBLANK(OFFSET(N895,0,1,1,200)),0,0),0)-1,200)</f>
        <v>1</v>
      </c>
      <c r="O895" s="33" t="n">
        <v>1</v>
      </c>
    </row>
    <row r="896" customFormat="false" ht="12.8" hidden="false" customHeight="false" outlineLevel="0" collapsed="false">
      <c r="C896" s="11"/>
      <c r="D896" s="11"/>
      <c r="E896" s="11"/>
      <c r="G896" s="12" t="s">
        <v>788</v>
      </c>
      <c r="H896" s="11"/>
      <c r="I896" s="11"/>
      <c r="J896" s="12"/>
      <c r="K896" s="11"/>
      <c r="L896" s="11"/>
      <c r="M896" s="11"/>
      <c r="N896" s="11"/>
      <c r="O896" s="11"/>
    </row>
    <row r="897" customFormat="false" ht="12.8" hidden="false" customHeight="false" outlineLevel="0" collapsed="false">
      <c r="C897" s="11"/>
      <c r="D897" s="11"/>
      <c r="E897" s="11"/>
      <c r="G897" s="18" t="n">
        <v>63</v>
      </c>
      <c r="H897" s="11"/>
      <c r="I897" s="11"/>
      <c r="J897" s="12"/>
      <c r="K897" s="11"/>
      <c r="L897" s="11"/>
      <c r="M897" s="11"/>
      <c r="N897" s="11"/>
      <c r="O897" s="11"/>
    </row>
    <row r="898" customFormat="false" ht="27" hidden="false" customHeight="false" outlineLevel="0" collapsed="false">
      <c r="A898" s="28" t="s">
        <v>19</v>
      </c>
      <c r="B898" s="28" t="s">
        <v>792</v>
      </c>
      <c r="C898" s="28" t="s">
        <v>773</v>
      </c>
      <c r="D898" s="28" t="s">
        <v>774</v>
      </c>
      <c r="E898" s="11"/>
      <c r="F898" s="28" t="s">
        <v>775</v>
      </c>
      <c r="G898" s="28" t="s">
        <v>776</v>
      </c>
      <c r="H898" s="11"/>
      <c r="I898" s="28" t="s">
        <v>777</v>
      </c>
      <c r="J898" s="28" t="s">
        <v>778</v>
      </c>
      <c r="K898" s="28" t="s">
        <v>779</v>
      </c>
      <c r="L898" s="28" t="s">
        <v>780</v>
      </c>
      <c r="M898" s="28" t="s">
        <v>782</v>
      </c>
      <c r="N898" s="28" t="s">
        <v>783</v>
      </c>
      <c r="O898" s="28" t="s">
        <v>784</v>
      </c>
    </row>
    <row r="899" customFormat="false" ht="12.8" hidden="false" customHeight="false" outlineLevel="0" collapsed="false">
      <c r="A899" s="29" t="s">
        <v>744</v>
      </c>
      <c r="B899" s="16" t="s">
        <v>421</v>
      </c>
      <c r="C899" s="18" t="n">
        <v>1</v>
      </c>
      <c r="D899" s="18" t="n">
        <v>0</v>
      </c>
      <c r="E899" s="11"/>
      <c r="F899" s="30" t="n">
        <f aca="true">IFERROR(MATCH(TRUE(),INDEX(ISBLANK(OFFSET(F899,1,1,1,200)),0,0),0)-1,200)</f>
        <v>1</v>
      </c>
      <c r="G899" s="12" t="s">
        <v>790</v>
      </c>
      <c r="H899" s="11"/>
      <c r="I899" s="30" t="n">
        <f aca="true">IFERROR(MATCH(TRUE(),INDEX(ISBLANK(OFFSET(I899,1,1,1,200)),0,0),0)-1,200)</f>
        <v>0</v>
      </c>
      <c r="J899" s="12"/>
      <c r="K899" s="31"/>
      <c r="L899" s="31"/>
      <c r="M899" s="31" t="n">
        <v>1</v>
      </c>
      <c r="N899" s="30" t="n">
        <f aca="true">IFERROR(MATCH(TRUE(),INDEX(ISBLANK(OFFSET(N899,0,1,1,200)),0,0),0)-1,200)</f>
        <v>1</v>
      </c>
      <c r="O899" s="33" t="n">
        <v>1</v>
      </c>
    </row>
    <row r="900" customFormat="false" ht="12.8" hidden="false" customHeight="false" outlineLevel="0" collapsed="false">
      <c r="C900" s="11"/>
      <c r="D900" s="11"/>
      <c r="E900" s="11"/>
      <c r="G900" s="12" t="s">
        <v>788</v>
      </c>
      <c r="H900" s="11"/>
      <c r="I900" s="11"/>
      <c r="J900" s="12"/>
      <c r="K900" s="11"/>
      <c r="L900" s="11"/>
      <c r="M900" s="11"/>
      <c r="N900" s="11"/>
      <c r="O900" s="11"/>
    </row>
    <row r="901" customFormat="false" ht="12.8" hidden="false" customHeight="false" outlineLevel="0" collapsed="false">
      <c r="C901" s="11"/>
      <c r="D901" s="11"/>
      <c r="E901" s="11"/>
      <c r="G901" s="18" t="n">
        <v>63</v>
      </c>
      <c r="H901" s="11"/>
      <c r="I901" s="11"/>
      <c r="J901" s="12"/>
      <c r="K901" s="11"/>
      <c r="L901" s="11"/>
      <c r="M901" s="11"/>
      <c r="N901" s="11"/>
      <c r="O901" s="11"/>
    </row>
    <row r="902" customFormat="false" ht="27" hidden="false" customHeight="false" outlineLevel="0" collapsed="false">
      <c r="A902" s="28" t="s">
        <v>19</v>
      </c>
      <c r="B902" s="28" t="s">
        <v>792</v>
      </c>
      <c r="C902" s="28" t="s">
        <v>773</v>
      </c>
      <c r="D902" s="28" t="s">
        <v>774</v>
      </c>
      <c r="E902" s="11"/>
      <c r="F902" s="28" t="s">
        <v>775</v>
      </c>
      <c r="G902" s="28" t="s">
        <v>776</v>
      </c>
      <c r="H902" s="11"/>
      <c r="I902" s="28" t="s">
        <v>777</v>
      </c>
      <c r="J902" s="28" t="s">
        <v>778</v>
      </c>
      <c r="K902" s="28" t="s">
        <v>779</v>
      </c>
      <c r="L902" s="28" t="s">
        <v>780</v>
      </c>
      <c r="M902" s="28" t="s">
        <v>782</v>
      </c>
      <c r="N902" s="28" t="s">
        <v>783</v>
      </c>
      <c r="O902" s="28" t="s">
        <v>784</v>
      </c>
    </row>
    <row r="903" customFormat="false" ht="12.8" hidden="false" customHeight="false" outlineLevel="0" collapsed="false">
      <c r="A903" s="29" t="s">
        <v>744</v>
      </c>
      <c r="B903" s="16" t="s">
        <v>430</v>
      </c>
      <c r="C903" s="18" t="n">
        <v>1</v>
      </c>
      <c r="D903" s="18" t="n">
        <v>0</v>
      </c>
      <c r="E903" s="11"/>
      <c r="F903" s="30" t="n">
        <f aca="true">IFERROR(MATCH(TRUE(),INDEX(ISBLANK(OFFSET(F903,1,1,1,200)),0,0),0)-1,200)</f>
        <v>1</v>
      </c>
      <c r="G903" s="12" t="s">
        <v>790</v>
      </c>
      <c r="H903" s="11"/>
      <c r="I903" s="30" t="n">
        <f aca="true">IFERROR(MATCH(TRUE(),INDEX(ISBLANK(OFFSET(I903,1,1,1,200)),0,0),0)-1,200)</f>
        <v>0</v>
      </c>
      <c r="J903" s="12"/>
      <c r="K903" s="31"/>
      <c r="L903" s="31"/>
      <c r="M903" s="31" t="n">
        <v>1</v>
      </c>
      <c r="N903" s="30" t="n">
        <f aca="true">IFERROR(MATCH(TRUE(),INDEX(ISBLANK(OFFSET(N903,0,1,1,200)),0,0),0)-1,200)</f>
        <v>1</v>
      </c>
      <c r="O903" s="33" t="n">
        <v>1</v>
      </c>
    </row>
    <row r="904" customFormat="false" ht="12.8" hidden="false" customHeight="false" outlineLevel="0" collapsed="false">
      <c r="C904" s="11"/>
      <c r="D904" s="11"/>
      <c r="E904" s="11"/>
      <c r="G904" s="12" t="s">
        <v>788</v>
      </c>
      <c r="H904" s="11"/>
      <c r="I904" s="11"/>
      <c r="J904" s="12"/>
      <c r="K904" s="11"/>
      <c r="L904" s="11"/>
      <c r="M904" s="11"/>
      <c r="N904" s="11"/>
      <c r="O904" s="11"/>
    </row>
    <row r="905" customFormat="false" ht="12.8" hidden="false" customHeight="false" outlineLevel="0" collapsed="false">
      <c r="C905" s="11"/>
      <c r="D905" s="11"/>
      <c r="E905" s="11"/>
      <c r="G905" s="18" t="n">
        <v>63</v>
      </c>
      <c r="H905" s="11"/>
      <c r="I905" s="11"/>
      <c r="J905" s="12"/>
      <c r="K905" s="11"/>
      <c r="L905" s="11"/>
      <c r="M905" s="11"/>
      <c r="N905" s="11"/>
      <c r="O905" s="11"/>
    </row>
    <row r="906" customFormat="false" ht="27" hidden="false" customHeight="false" outlineLevel="0" collapsed="false">
      <c r="A906" s="28" t="s">
        <v>19</v>
      </c>
      <c r="B906" s="28" t="s">
        <v>792</v>
      </c>
      <c r="C906" s="28" t="s">
        <v>773</v>
      </c>
      <c r="D906" s="28" t="s">
        <v>774</v>
      </c>
      <c r="E906" s="11"/>
      <c r="F906" s="28" t="s">
        <v>775</v>
      </c>
      <c r="G906" s="28" t="s">
        <v>776</v>
      </c>
      <c r="H906" s="11"/>
      <c r="I906" s="28" t="s">
        <v>777</v>
      </c>
      <c r="J906" s="28" t="s">
        <v>778</v>
      </c>
      <c r="K906" s="28" t="s">
        <v>779</v>
      </c>
      <c r="L906" s="28" t="s">
        <v>780</v>
      </c>
      <c r="M906" s="28" t="s">
        <v>782</v>
      </c>
      <c r="N906" s="28" t="s">
        <v>783</v>
      </c>
      <c r="O906" s="28" t="s">
        <v>784</v>
      </c>
    </row>
    <row r="907" customFormat="false" ht="12.8" hidden="false" customHeight="false" outlineLevel="0" collapsed="false">
      <c r="A907" s="29" t="s">
        <v>744</v>
      </c>
      <c r="B907" s="16" t="s">
        <v>431</v>
      </c>
      <c r="C907" s="18" t="n">
        <v>1</v>
      </c>
      <c r="D907" s="18" t="n">
        <v>0</v>
      </c>
      <c r="E907" s="11"/>
      <c r="F907" s="30" t="n">
        <f aca="true">IFERROR(MATCH(TRUE(),INDEX(ISBLANK(OFFSET(F907,1,1,1,200)),0,0),0)-1,200)</f>
        <v>1</v>
      </c>
      <c r="G907" s="12" t="s">
        <v>790</v>
      </c>
      <c r="H907" s="11"/>
      <c r="I907" s="30" t="n">
        <f aca="true">IFERROR(MATCH(TRUE(),INDEX(ISBLANK(OFFSET(I907,1,1,1,200)),0,0),0)-1,200)</f>
        <v>0</v>
      </c>
      <c r="J907" s="12"/>
      <c r="K907" s="31"/>
      <c r="L907" s="31"/>
      <c r="M907" s="31" t="n">
        <v>1</v>
      </c>
      <c r="N907" s="30" t="n">
        <f aca="true">IFERROR(MATCH(TRUE(),INDEX(ISBLANK(OFFSET(N907,0,1,1,200)),0,0),0)-1,200)</f>
        <v>1</v>
      </c>
      <c r="O907" s="33" t="n">
        <v>1</v>
      </c>
    </row>
    <row r="908" customFormat="false" ht="12.8" hidden="false" customHeight="false" outlineLevel="0" collapsed="false">
      <c r="C908" s="11"/>
      <c r="D908" s="11"/>
      <c r="E908" s="11"/>
      <c r="G908" s="12" t="s">
        <v>788</v>
      </c>
      <c r="H908" s="11"/>
      <c r="I908" s="11"/>
      <c r="J908" s="12"/>
      <c r="K908" s="11"/>
      <c r="L908" s="11"/>
      <c r="M908" s="11"/>
      <c r="N908" s="11"/>
      <c r="O908" s="11"/>
    </row>
    <row r="909" customFormat="false" ht="12.8" hidden="false" customHeight="false" outlineLevel="0" collapsed="false">
      <c r="C909" s="11"/>
      <c r="D909" s="11"/>
      <c r="E909" s="11"/>
      <c r="G909" s="18" t="n">
        <v>63</v>
      </c>
      <c r="H909" s="11"/>
      <c r="I909" s="11"/>
      <c r="J909" s="12"/>
      <c r="K909" s="11"/>
      <c r="L909" s="11"/>
      <c r="M909" s="11"/>
      <c r="N909" s="11"/>
      <c r="O909" s="11"/>
    </row>
    <row r="910" customFormat="false" ht="27" hidden="false" customHeight="false" outlineLevel="0" collapsed="false">
      <c r="A910" s="28" t="s">
        <v>19</v>
      </c>
      <c r="B910" s="28" t="s">
        <v>792</v>
      </c>
      <c r="C910" s="28" t="s">
        <v>773</v>
      </c>
      <c r="D910" s="28" t="s">
        <v>774</v>
      </c>
      <c r="E910" s="11"/>
      <c r="F910" s="28" t="s">
        <v>775</v>
      </c>
      <c r="G910" s="28" t="s">
        <v>776</v>
      </c>
      <c r="H910" s="11"/>
      <c r="I910" s="28" t="s">
        <v>777</v>
      </c>
      <c r="J910" s="28" t="s">
        <v>778</v>
      </c>
      <c r="K910" s="28" t="s">
        <v>779</v>
      </c>
      <c r="L910" s="28" t="s">
        <v>780</v>
      </c>
      <c r="M910" s="28" t="s">
        <v>782</v>
      </c>
      <c r="N910" s="28" t="s">
        <v>783</v>
      </c>
      <c r="O910" s="28" t="s">
        <v>784</v>
      </c>
    </row>
    <row r="911" customFormat="false" ht="12.8" hidden="false" customHeight="false" outlineLevel="0" collapsed="false">
      <c r="A911" s="29" t="s">
        <v>744</v>
      </c>
      <c r="B911" s="16" t="s">
        <v>432</v>
      </c>
      <c r="C911" s="18" t="n">
        <v>1</v>
      </c>
      <c r="D911" s="18" t="n">
        <v>0</v>
      </c>
      <c r="E911" s="11"/>
      <c r="F911" s="30" t="n">
        <f aca="true">IFERROR(MATCH(TRUE(),INDEX(ISBLANK(OFFSET(F911,1,1,1,200)),0,0),0)-1,200)</f>
        <v>1</v>
      </c>
      <c r="G911" s="12" t="s">
        <v>790</v>
      </c>
      <c r="H911" s="11"/>
      <c r="I911" s="30" t="n">
        <f aca="true">IFERROR(MATCH(TRUE(),INDEX(ISBLANK(OFFSET(I911,1,1,1,200)),0,0),0)-1,200)</f>
        <v>0</v>
      </c>
      <c r="J911" s="12"/>
      <c r="K911" s="31"/>
      <c r="L911" s="31"/>
      <c r="M911" s="31" t="n">
        <v>1</v>
      </c>
      <c r="N911" s="30" t="n">
        <f aca="true">IFERROR(MATCH(TRUE(),INDEX(ISBLANK(OFFSET(N911,0,1,1,200)),0,0),0)-1,200)</f>
        <v>1</v>
      </c>
      <c r="O911" s="33" t="n">
        <v>1</v>
      </c>
    </row>
    <row r="912" customFormat="false" ht="12.8" hidden="false" customHeight="false" outlineLevel="0" collapsed="false">
      <c r="C912" s="11"/>
      <c r="D912" s="11"/>
      <c r="E912" s="11"/>
      <c r="G912" s="12" t="s">
        <v>788</v>
      </c>
      <c r="H912" s="11"/>
      <c r="I912" s="11"/>
      <c r="J912" s="12"/>
      <c r="K912" s="11"/>
      <c r="L912" s="11"/>
      <c r="M912" s="11"/>
      <c r="N912" s="11"/>
      <c r="O912" s="11"/>
    </row>
    <row r="913" customFormat="false" ht="12.8" hidden="false" customHeight="false" outlineLevel="0" collapsed="false">
      <c r="C913" s="11"/>
      <c r="D913" s="11"/>
      <c r="E913" s="11"/>
      <c r="G913" s="18" t="n">
        <v>63</v>
      </c>
      <c r="H913" s="11"/>
      <c r="I913" s="11"/>
      <c r="J913" s="12"/>
      <c r="K913" s="11"/>
      <c r="L913" s="11"/>
      <c r="M913" s="11"/>
      <c r="N913" s="11"/>
      <c r="O913" s="11"/>
    </row>
    <row r="914" customFormat="false" ht="27" hidden="false" customHeight="false" outlineLevel="0" collapsed="false">
      <c r="A914" s="28" t="s">
        <v>19</v>
      </c>
      <c r="B914" s="28" t="s">
        <v>792</v>
      </c>
      <c r="C914" s="28" t="s">
        <v>773</v>
      </c>
      <c r="D914" s="28" t="s">
        <v>774</v>
      </c>
      <c r="E914" s="11"/>
      <c r="F914" s="28" t="s">
        <v>775</v>
      </c>
      <c r="G914" s="28" t="s">
        <v>776</v>
      </c>
      <c r="H914" s="11"/>
      <c r="I914" s="28" t="s">
        <v>777</v>
      </c>
      <c r="J914" s="28" t="s">
        <v>778</v>
      </c>
      <c r="K914" s="28" t="s">
        <v>779</v>
      </c>
      <c r="L914" s="28" t="s">
        <v>780</v>
      </c>
      <c r="M914" s="28" t="s">
        <v>782</v>
      </c>
      <c r="N914" s="28" t="s">
        <v>783</v>
      </c>
      <c r="O914" s="28" t="s">
        <v>784</v>
      </c>
    </row>
    <row r="915" customFormat="false" ht="12.8" hidden="false" customHeight="false" outlineLevel="0" collapsed="false">
      <c r="A915" s="29" t="s">
        <v>744</v>
      </c>
      <c r="B915" s="16" t="s">
        <v>433</v>
      </c>
      <c r="C915" s="18" t="n">
        <v>1</v>
      </c>
      <c r="D915" s="18" t="n">
        <v>0</v>
      </c>
      <c r="E915" s="11"/>
      <c r="F915" s="30" t="n">
        <f aca="true">IFERROR(MATCH(TRUE(),INDEX(ISBLANK(OFFSET(F915,1,1,1,200)),0,0),0)-1,200)</f>
        <v>1</v>
      </c>
      <c r="G915" s="12" t="s">
        <v>790</v>
      </c>
      <c r="H915" s="11"/>
      <c r="I915" s="30" t="n">
        <f aca="true">IFERROR(MATCH(TRUE(),INDEX(ISBLANK(OFFSET(I915,1,1,1,200)),0,0),0)-1,200)</f>
        <v>0</v>
      </c>
      <c r="J915" s="12"/>
      <c r="K915" s="31"/>
      <c r="L915" s="31"/>
      <c r="M915" s="31" t="n">
        <v>1</v>
      </c>
      <c r="N915" s="30" t="n">
        <f aca="true">IFERROR(MATCH(TRUE(),INDEX(ISBLANK(OFFSET(N915,0,1,1,200)),0,0),0)-1,200)</f>
        <v>1</v>
      </c>
      <c r="O915" s="33" t="n">
        <v>1</v>
      </c>
    </row>
    <row r="916" customFormat="false" ht="12.8" hidden="false" customHeight="false" outlineLevel="0" collapsed="false">
      <c r="C916" s="11"/>
      <c r="D916" s="11"/>
      <c r="E916" s="11"/>
      <c r="G916" s="12" t="s">
        <v>788</v>
      </c>
      <c r="H916" s="11"/>
      <c r="I916" s="11"/>
      <c r="J916" s="12"/>
      <c r="K916" s="11"/>
      <c r="L916" s="11"/>
      <c r="M916" s="11"/>
      <c r="N916" s="11"/>
      <c r="O916" s="11"/>
    </row>
    <row r="917" customFormat="false" ht="12.8" hidden="false" customHeight="false" outlineLevel="0" collapsed="false">
      <c r="C917" s="11"/>
      <c r="D917" s="11"/>
      <c r="E917" s="11"/>
      <c r="G917" s="18" t="n">
        <v>63</v>
      </c>
      <c r="H917" s="11"/>
      <c r="I917" s="11"/>
      <c r="J917" s="12"/>
      <c r="K917" s="11"/>
      <c r="L917" s="11"/>
      <c r="M917" s="11"/>
      <c r="N917" s="11"/>
      <c r="O917" s="11"/>
    </row>
    <row r="918" customFormat="false" ht="27" hidden="false" customHeight="false" outlineLevel="0" collapsed="false">
      <c r="A918" s="28" t="s">
        <v>19</v>
      </c>
      <c r="B918" s="28" t="s">
        <v>792</v>
      </c>
      <c r="C918" s="28" t="s">
        <v>773</v>
      </c>
      <c r="D918" s="28" t="s">
        <v>774</v>
      </c>
      <c r="E918" s="11"/>
      <c r="F918" s="28" t="s">
        <v>775</v>
      </c>
      <c r="G918" s="28" t="s">
        <v>776</v>
      </c>
      <c r="H918" s="11"/>
      <c r="I918" s="28" t="s">
        <v>777</v>
      </c>
      <c r="J918" s="28" t="s">
        <v>778</v>
      </c>
      <c r="K918" s="28" t="s">
        <v>779</v>
      </c>
      <c r="L918" s="28" t="s">
        <v>780</v>
      </c>
      <c r="M918" s="28" t="s">
        <v>782</v>
      </c>
      <c r="N918" s="28" t="s">
        <v>783</v>
      </c>
      <c r="O918" s="28" t="s">
        <v>784</v>
      </c>
    </row>
    <row r="919" customFormat="false" ht="12.8" hidden="false" customHeight="false" outlineLevel="0" collapsed="false">
      <c r="A919" s="29" t="s">
        <v>744</v>
      </c>
      <c r="B919" s="16" t="s">
        <v>442</v>
      </c>
      <c r="C919" s="18" t="n">
        <v>1</v>
      </c>
      <c r="D919" s="18" t="n">
        <v>0</v>
      </c>
      <c r="E919" s="11"/>
      <c r="F919" s="30" t="n">
        <f aca="true">IFERROR(MATCH(TRUE(),INDEX(ISBLANK(OFFSET(F919,1,1,1,200)),0,0),0)-1,200)</f>
        <v>1</v>
      </c>
      <c r="G919" s="12" t="s">
        <v>790</v>
      </c>
      <c r="H919" s="11"/>
      <c r="I919" s="30" t="n">
        <f aca="true">IFERROR(MATCH(TRUE(),INDEX(ISBLANK(OFFSET(I919,1,1,1,200)),0,0),0)-1,200)</f>
        <v>0</v>
      </c>
      <c r="J919" s="12"/>
      <c r="K919" s="31"/>
      <c r="L919" s="31"/>
      <c r="M919" s="31" t="n">
        <v>1</v>
      </c>
      <c r="N919" s="30" t="n">
        <f aca="true">IFERROR(MATCH(TRUE(),INDEX(ISBLANK(OFFSET(N919,0,1,1,200)),0,0),0)-1,200)</f>
        <v>1</v>
      </c>
      <c r="O919" s="33" t="n">
        <v>1</v>
      </c>
    </row>
    <row r="920" customFormat="false" ht="12.8" hidden="false" customHeight="false" outlineLevel="0" collapsed="false">
      <c r="C920" s="11"/>
      <c r="D920" s="11"/>
      <c r="E920" s="11"/>
      <c r="G920" s="12" t="s">
        <v>788</v>
      </c>
      <c r="H920" s="11"/>
      <c r="I920" s="11"/>
      <c r="J920" s="12"/>
      <c r="K920" s="11"/>
      <c r="L920" s="11"/>
      <c r="M920" s="11"/>
      <c r="N920" s="11"/>
      <c r="O920" s="11"/>
    </row>
    <row r="921" customFormat="false" ht="12.8" hidden="false" customHeight="false" outlineLevel="0" collapsed="false">
      <c r="C921" s="11"/>
      <c r="D921" s="11"/>
      <c r="E921" s="11"/>
      <c r="G921" s="18" t="n">
        <v>63</v>
      </c>
      <c r="H921" s="11"/>
      <c r="I921" s="11"/>
      <c r="J921" s="12"/>
      <c r="K921" s="11"/>
      <c r="L921" s="11"/>
      <c r="M921" s="11"/>
      <c r="N921" s="11"/>
      <c r="O921" s="11"/>
    </row>
    <row r="922" customFormat="false" ht="27" hidden="false" customHeight="false" outlineLevel="0" collapsed="false">
      <c r="A922" s="28" t="s">
        <v>19</v>
      </c>
      <c r="B922" s="28" t="s">
        <v>792</v>
      </c>
      <c r="C922" s="28" t="s">
        <v>773</v>
      </c>
      <c r="D922" s="28" t="s">
        <v>774</v>
      </c>
      <c r="E922" s="11"/>
      <c r="F922" s="28" t="s">
        <v>775</v>
      </c>
      <c r="G922" s="28" t="s">
        <v>776</v>
      </c>
      <c r="H922" s="11"/>
      <c r="I922" s="28" t="s">
        <v>777</v>
      </c>
      <c r="J922" s="28" t="s">
        <v>778</v>
      </c>
      <c r="K922" s="28" t="s">
        <v>779</v>
      </c>
      <c r="L922" s="28" t="s">
        <v>780</v>
      </c>
      <c r="M922" s="28" t="s">
        <v>782</v>
      </c>
      <c r="N922" s="28" t="s">
        <v>783</v>
      </c>
      <c r="O922" s="28" t="s">
        <v>784</v>
      </c>
    </row>
    <row r="923" customFormat="false" ht="12.8" hidden="false" customHeight="false" outlineLevel="0" collapsed="false">
      <c r="A923" s="29" t="s">
        <v>744</v>
      </c>
      <c r="B923" s="16" t="s">
        <v>443</v>
      </c>
      <c r="C923" s="18" t="n">
        <v>1</v>
      </c>
      <c r="D923" s="18" t="n">
        <v>0</v>
      </c>
      <c r="E923" s="11"/>
      <c r="F923" s="30" t="n">
        <f aca="true">IFERROR(MATCH(TRUE(),INDEX(ISBLANK(OFFSET(F923,1,1,1,200)),0,0),0)-1,200)</f>
        <v>1</v>
      </c>
      <c r="G923" s="12" t="s">
        <v>790</v>
      </c>
      <c r="H923" s="11"/>
      <c r="I923" s="30" t="n">
        <f aca="true">IFERROR(MATCH(TRUE(),INDEX(ISBLANK(OFFSET(I923,1,1,1,200)),0,0),0)-1,200)</f>
        <v>0</v>
      </c>
      <c r="J923" s="12"/>
      <c r="K923" s="31"/>
      <c r="L923" s="31"/>
      <c r="M923" s="31" t="n">
        <v>1</v>
      </c>
      <c r="N923" s="30" t="n">
        <f aca="true">IFERROR(MATCH(TRUE(),INDEX(ISBLANK(OFFSET(N923,0,1,1,200)),0,0),0)-1,200)</f>
        <v>1</v>
      </c>
      <c r="O923" s="33" t="n">
        <v>1</v>
      </c>
    </row>
    <row r="924" customFormat="false" ht="12.8" hidden="false" customHeight="false" outlineLevel="0" collapsed="false">
      <c r="C924" s="11"/>
      <c r="D924" s="11"/>
      <c r="E924" s="11"/>
      <c r="G924" s="12" t="s">
        <v>788</v>
      </c>
      <c r="H924" s="11"/>
      <c r="I924" s="11"/>
      <c r="J924" s="12"/>
      <c r="K924" s="11"/>
      <c r="L924" s="11"/>
      <c r="M924" s="11"/>
      <c r="N924" s="11"/>
      <c r="O924" s="11"/>
    </row>
    <row r="925" customFormat="false" ht="12.8" hidden="false" customHeight="false" outlineLevel="0" collapsed="false">
      <c r="C925" s="11"/>
      <c r="D925" s="11"/>
      <c r="E925" s="11"/>
      <c r="G925" s="18" t="n">
        <v>63</v>
      </c>
      <c r="H925" s="11"/>
      <c r="I925" s="11"/>
      <c r="J925" s="12"/>
      <c r="K925" s="11"/>
      <c r="L925" s="11"/>
      <c r="M925" s="11"/>
      <c r="N925" s="11"/>
      <c r="O925" s="11"/>
    </row>
    <row r="926" customFormat="false" ht="27" hidden="false" customHeight="false" outlineLevel="0" collapsed="false">
      <c r="A926" s="28" t="s">
        <v>19</v>
      </c>
      <c r="B926" s="28" t="s">
        <v>792</v>
      </c>
      <c r="C926" s="28" t="s">
        <v>773</v>
      </c>
      <c r="D926" s="28" t="s">
        <v>774</v>
      </c>
      <c r="E926" s="11"/>
      <c r="F926" s="28" t="s">
        <v>775</v>
      </c>
      <c r="G926" s="28" t="s">
        <v>776</v>
      </c>
      <c r="H926" s="11"/>
      <c r="I926" s="28" t="s">
        <v>777</v>
      </c>
      <c r="J926" s="28" t="s">
        <v>778</v>
      </c>
      <c r="K926" s="28" t="s">
        <v>779</v>
      </c>
      <c r="L926" s="28" t="s">
        <v>780</v>
      </c>
      <c r="M926" s="28" t="s">
        <v>782</v>
      </c>
      <c r="N926" s="28" t="s">
        <v>783</v>
      </c>
      <c r="O926" s="28" t="s">
        <v>784</v>
      </c>
    </row>
    <row r="927" customFormat="false" ht="12.8" hidden="false" customHeight="false" outlineLevel="0" collapsed="false">
      <c r="A927" s="29" t="s">
        <v>744</v>
      </c>
      <c r="B927" s="16" t="s">
        <v>444</v>
      </c>
      <c r="C927" s="18" t="n">
        <v>1</v>
      </c>
      <c r="D927" s="18" t="n">
        <v>0</v>
      </c>
      <c r="E927" s="11"/>
      <c r="F927" s="30" t="n">
        <f aca="true">IFERROR(MATCH(TRUE(),INDEX(ISBLANK(OFFSET(F927,1,1,1,200)),0,0),0)-1,200)</f>
        <v>1</v>
      </c>
      <c r="G927" s="12" t="s">
        <v>790</v>
      </c>
      <c r="H927" s="11"/>
      <c r="I927" s="30" t="n">
        <f aca="true">IFERROR(MATCH(TRUE(),INDEX(ISBLANK(OFFSET(I927,1,1,1,200)),0,0),0)-1,200)</f>
        <v>0</v>
      </c>
      <c r="J927" s="12"/>
      <c r="K927" s="31"/>
      <c r="L927" s="31"/>
      <c r="M927" s="31" t="n">
        <v>1</v>
      </c>
      <c r="N927" s="30" t="n">
        <f aca="true">IFERROR(MATCH(TRUE(),INDEX(ISBLANK(OFFSET(N927,0,1,1,200)),0,0),0)-1,200)</f>
        <v>1</v>
      </c>
      <c r="O927" s="33" t="n">
        <v>1</v>
      </c>
    </row>
    <row r="928" customFormat="false" ht="12.8" hidden="false" customHeight="false" outlineLevel="0" collapsed="false">
      <c r="C928" s="11"/>
      <c r="D928" s="11"/>
      <c r="E928" s="11"/>
      <c r="G928" s="12" t="s">
        <v>788</v>
      </c>
      <c r="H928" s="11"/>
      <c r="I928" s="11"/>
      <c r="J928" s="12"/>
      <c r="K928" s="11"/>
      <c r="L928" s="11"/>
      <c r="M928" s="11"/>
      <c r="N928" s="11"/>
      <c r="O928" s="11"/>
    </row>
    <row r="929" customFormat="false" ht="12.8" hidden="false" customHeight="false" outlineLevel="0" collapsed="false">
      <c r="C929" s="11"/>
      <c r="D929" s="11"/>
      <c r="E929" s="11"/>
      <c r="G929" s="18" t="n">
        <v>63</v>
      </c>
      <c r="H929" s="11"/>
      <c r="I929" s="11"/>
      <c r="J929" s="12"/>
      <c r="K929" s="11"/>
      <c r="L929" s="11"/>
      <c r="M929" s="11"/>
      <c r="N929" s="11"/>
      <c r="O929" s="11"/>
    </row>
    <row r="930" customFormat="false" ht="27" hidden="false" customHeight="false" outlineLevel="0" collapsed="false">
      <c r="A930" s="28" t="s">
        <v>19</v>
      </c>
      <c r="B930" s="28" t="s">
        <v>792</v>
      </c>
      <c r="C930" s="28" t="s">
        <v>773</v>
      </c>
      <c r="D930" s="28" t="s">
        <v>774</v>
      </c>
      <c r="E930" s="11"/>
      <c r="F930" s="28" t="s">
        <v>775</v>
      </c>
      <c r="G930" s="28" t="s">
        <v>776</v>
      </c>
      <c r="H930" s="11"/>
      <c r="I930" s="28" t="s">
        <v>777</v>
      </c>
      <c r="J930" s="28" t="s">
        <v>778</v>
      </c>
      <c r="K930" s="28" t="s">
        <v>779</v>
      </c>
      <c r="L930" s="28" t="s">
        <v>780</v>
      </c>
      <c r="M930" s="28" t="s">
        <v>782</v>
      </c>
      <c r="N930" s="28" t="s">
        <v>783</v>
      </c>
      <c r="O930" s="28" t="s">
        <v>784</v>
      </c>
    </row>
    <row r="931" customFormat="false" ht="12.8" hidden="false" customHeight="false" outlineLevel="0" collapsed="false">
      <c r="A931" s="29" t="s">
        <v>744</v>
      </c>
      <c r="B931" s="16" t="s">
        <v>445</v>
      </c>
      <c r="C931" s="18" t="n">
        <v>1</v>
      </c>
      <c r="D931" s="18" t="n">
        <v>0</v>
      </c>
      <c r="E931" s="11"/>
      <c r="F931" s="30" t="n">
        <f aca="true">IFERROR(MATCH(TRUE(),INDEX(ISBLANK(OFFSET(F931,1,1,1,200)),0,0),0)-1,200)</f>
        <v>1</v>
      </c>
      <c r="G931" s="12" t="s">
        <v>790</v>
      </c>
      <c r="H931" s="11"/>
      <c r="I931" s="30" t="n">
        <f aca="true">IFERROR(MATCH(TRUE(),INDEX(ISBLANK(OFFSET(I931,1,1,1,200)),0,0),0)-1,200)</f>
        <v>0</v>
      </c>
      <c r="J931" s="12"/>
      <c r="K931" s="31"/>
      <c r="L931" s="31"/>
      <c r="M931" s="31" t="n">
        <v>1</v>
      </c>
      <c r="N931" s="30" t="n">
        <f aca="true">IFERROR(MATCH(TRUE(),INDEX(ISBLANK(OFFSET(N931,0,1,1,200)),0,0),0)-1,200)</f>
        <v>1</v>
      </c>
      <c r="O931" s="33" t="n">
        <v>1</v>
      </c>
    </row>
    <row r="932" customFormat="false" ht="12.8" hidden="false" customHeight="false" outlineLevel="0" collapsed="false">
      <c r="C932" s="11"/>
      <c r="D932" s="11"/>
      <c r="E932" s="11"/>
      <c r="G932" s="12" t="s">
        <v>788</v>
      </c>
      <c r="H932" s="11"/>
      <c r="I932" s="11"/>
      <c r="J932" s="12"/>
      <c r="K932" s="11"/>
      <c r="L932" s="11"/>
      <c r="M932" s="11"/>
      <c r="N932" s="11"/>
      <c r="O932" s="11"/>
    </row>
    <row r="933" customFormat="false" ht="12.8" hidden="false" customHeight="false" outlineLevel="0" collapsed="false">
      <c r="C933" s="11"/>
      <c r="D933" s="11"/>
      <c r="E933" s="11"/>
      <c r="G933" s="18" t="n">
        <v>63</v>
      </c>
      <c r="H933" s="11"/>
      <c r="I933" s="11"/>
      <c r="J933" s="12"/>
      <c r="K933" s="11"/>
      <c r="L933" s="11"/>
      <c r="M933" s="11"/>
      <c r="N933" s="11"/>
      <c r="O933" s="11"/>
    </row>
    <row r="934" customFormat="false" ht="27" hidden="false" customHeight="false" outlineLevel="0" collapsed="false">
      <c r="A934" s="28" t="s">
        <v>19</v>
      </c>
      <c r="B934" s="28" t="s">
        <v>792</v>
      </c>
      <c r="C934" s="28" t="s">
        <v>773</v>
      </c>
      <c r="D934" s="28" t="s">
        <v>774</v>
      </c>
      <c r="E934" s="11"/>
      <c r="F934" s="28" t="s">
        <v>775</v>
      </c>
      <c r="G934" s="28" t="s">
        <v>776</v>
      </c>
      <c r="H934" s="11"/>
      <c r="I934" s="28" t="s">
        <v>777</v>
      </c>
      <c r="J934" s="28" t="s">
        <v>778</v>
      </c>
      <c r="K934" s="28" t="s">
        <v>779</v>
      </c>
      <c r="L934" s="28" t="s">
        <v>780</v>
      </c>
      <c r="M934" s="28" t="s">
        <v>782</v>
      </c>
      <c r="N934" s="28" t="s">
        <v>783</v>
      </c>
      <c r="O934" s="28" t="s">
        <v>784</v>
      </c>
    </row>
    <row r="935" customFormat="false" ht="12.8" hidden="false" customHeight="false" outlineLevel="0" collapsed="false">
      <c r="A935" s="29" t="s">
        <v>744</v>
      </c>
      <c r="B935" s="16" t="s">
        <v>454</v>
      </c>
      <c r="C935" s="18" t="n">
        <v>1</v>
      </c>
      <c r="D935" s="18" t="n">
        <v>0</v>
      </c>
      <c r="E935" s="11"/>
      <c r="F935" s="30" t="n">
        <f aca="true">IFERROR(MATCH(TRUE(),INDEX(ISBLANK(OFFSET(F935,1,1,1,200)),0,0),0)-1,200)</f>
        <v>1</v>
      </c>
      <c r="G935" s="12" t="s">
        <v>790</v>
      </c>
      <c r="H935" s="11"/>
      <c r="I935" s="30" t="n">
        <f aca="true">IFERROR(MATCH(TRUE(),INDEX(ISBLANK(OFFSET(I935,1,1,1,200)),0,0),0)-1,200)</f>
        <v>0</v>
      </c>
      <c r="J935" s="12"/>
      <c r="K935" s="31"/>
      <c r="L935" s="31"/>
      <c r="M935" s="31" t="n">
        <v>1</v>
      </c>
      <c r="N935" s="30" t="n">
        <f aca="true">IFERROR(MATCH(TRUE(),INDEX(ISBLANK(OFFSET(N935,0,1,1,200)),0,0),0)-1,200)</f>
        <v>1</v>
      </c>
      <c r="O935" s="33" t="n">
        <v>1</v>
      </c>
    </row>
    <row r="936" customFormat="false" ht="12.8" hidden="false" customHeight="false" outlineLevel="0" collapsed="false">
      <c r="C936" s="11"/>
      <c r="D936" s="11"/>
      <c r="E936" s="11"/>
      <c r="G936" s="12" t="s">
        <v>788</v>
      </c>
      <c r="H936" s="11"/>
      <c r="I936" s="11"/>
      <c r="J936" s="12"/>
      <c r="K936" s="11"/>
      <c r="L936" s="11"/>
      <c r="M936" s="11"/>
      <c r="N936" s="11"/>
      <c r="O936" s="11"/>
    </row>
    <row r="937" customFormat="false" ht="12.8" hidden="false" customHeight="false" outlineLevel="0" collapsed="false">
      <c r="C937" s="11"/>
      <c r="D937" s="11"/>
      <c r="E937" s="11"/>
      <c r="G937" s="18" t="n">
        <v>63</v>
      </c>
      <c r="H937" s="11"/>
      <c r="I937" s="11"/>
      <c r="J937" s="12"/>
      <c r="K937" s="11"/>
      <c r="L937" s="11"/>
      <c r="M937" s="11"/>
      <c r="N937" s="11"/>
      <c r="O937" s="11"/>
    </row>
    <row r="938" customFormat="false" ht="27" hidden="false" customHeight="false" outlineLevel="0" collapsed="false">
      <c r="A938" s="28" t="s">
        <v>19</v>
      </c>
      <c r="B938" s="28" t="s">
        <v>792</v>
      </c>
      <c r="C938" s="28" t="s">
        <v>773</v>
      </c>
      <c r="D938" s="28" t="s">
        <v>774</v>
      </c>
      <c r="E938" s="11"/>
      <c r="F938" s="28" t="s">
        <v>775</v>
      </c>
      <c r="G938" s="28" t="s">
        <v>776</v>
      </c>
      <c r="H938" s="11"/>
      <c r="I938" s="28" t="s">
        <v>777</v>
      </c>
      <c r="J938" s="28" t="s">
        <v>778</v>
      </c>
      <c r="K938" s="28" t="s">
        <v>779</v>
      </c>
      <c r="L938" s="28" t="s">
        <v>780</v>
      </c>
      <c r="M938" s="28" t="s">
        <v>782</v>
      </c>
      <c r="N938" s="28" t="s">
        <v>783</v>
      </c>
      <c r="O938" s="28" t="s">
        <v>784</v>
      </c>
    </row>
    <row r="939" customFormat="false" ht="12.8" hidden="false" customHeight="false" outlineLevel="0" collapsed="false">
      <c r="A939" s="29" t="s">
        <v>744</v>
      </c>
      <c r="B939" s="16" t="s">
        <v>455</v>
      </c>
      <c r="C939" s="18" t="n">
        <v>1</v>
      </c>
      <c r="D939" s="18" t="n">
        <v>0</v>
      </c>
      <c r="E939" s="11"/>
      <c r="F939" s="30" t="n">
        <f aca="true">IFERROR(MATCH(TRUE(),INDEX(ISBLANK(OFFSET(F939,1,1,1,200)),0,0),0)-1,200)</f>
        <v>1</v>
      </c>
      <c r="G939" s="12" t="s">
        <v>790</v>
      </c>
      <c r="H939" s="11"/>
      <c r="I939" s="30" t="n">
        <f aca="true">IFERROR(MATCH(TRUE(),INDEX(ISBLANK(OFFSET(I939,1,1,1,200)),0,0),0)-1,200)</f>
        <v>0</v>
      </c>
      <c r="J939" s="12"/>
      <c r="K939" s="31"/>
      <c r="L939" s="31"/>
      <c r="M939" s="31" t="n">
        <v>1</v>
      </c>
      <c r="N939" s="30" t="n">
        <f aca="true">IFERROR(MATCH(TRUE(),INDEX(ISBLANK(OFFSET(N939,0,1,1,200)),0,0),0)-1,200)</f>
        <v>1</v>
      </c>
      <c r="O939" s="33" t="n">
        <v>1</v>
      </c>
    </row>
    <row r="940" customFormat="false" ht="12.8" hidden="false" customHeight="false" outlineLevel="0" collapsed="false">
      <c r="C940" s="11"/>
      <c r="D940" s="11"/>
      <c r="E940" s="11"/>
      <c r="G940" s="12" t="s">
        <v>788</v>
      </c>
      <c r="H940" s="11"/>
      <c r="I940" s="11"/>
      <c r="J940" s="12"/>
      <c r="K940" s="11"/>
      <c r="L940" s="11"/>
      <c r="M940" s="11"/>
      <c r="N940" s="11"/>
      <c r="O940" s="11"/>
    </row>
    <row r="941" customFormat="false" ht="12.8" hidden="false" customHeight="false" outlineLevel="0" collapsed="false">
      <c r="C941" s="11"/>
      <c r="D941" s="11"/>
      <c r="E941" s="11"/>
      <c r="G941" s="18" t="n">
        <v>63</v>
      </c>
      <c r="H941" s="11"/>
      <c r="I941" s="11"/>
      <c r="J941" s="12"/>
      <c r="K941" s="11"/>
      <c r="L941" s="11"/>
      <c r="M941" s="11"/>
      <c r="N941" s="11"/>
      <c r="O941" s="11"/>
    </row>
    <row r="942" customFormat="false" ht="27" hidden="false" customHeight="false" outlineLevel="0" collapsed="false">
      <c r="A942" s="28" t="s">
        <v>19</v>
      </c>
      <c r="B942" s="28" t="s">
        <v>792</v>
      </c>
      <c r="C942" s="28" t="s">
        <v>773</v>
      </c>
      <c r="D942" s="28" t="s">
        <v>774</v>
      </c>
      <c r="E942" s="11"/>
      <c r="F942" s="28" t="s">
        <v>775</v>
      </c>
      <c r="G942" s="28" t="s">
        <v>776</v>
      </c>
      <c r="H942" s="11"/>
      <c r="I942" s="28" t="s">
        <v>777</v>
      </c>
      <c r="J942" s="28" t="s">
        <v>778</v>
      </c>
      <c r="K942" s="28" t="s">
        <v>779</v>
      </c>
      <c r="L942" s="28" t="s">
        <v>780</v>
      </c>
      <c r="M942" s="28" t="s">
        <v>782</v>
      </c>
      <c r="N942" s="28" t="s">
        <v>783</v>
      </c>
      <c r="O942" s="28" t="s">
        <v>784</v>
      </c>
    </row>
    <row r="943" customFormat="false" ht="12.8" hidden="false" customHeight="false" outlineLevel="0" collapsed="false">
      <c r="A943" s="29" t="s">
        <v>744</v>
      </c>
      <c r="B943" s="16" t="s">
        <v>456</v>
      </c>
      <c r="C943" s="18" t="n">
        <v>1</v>
      </c>
      <c r="D943" s="18" t="n">
        <v>0</v>
      </c>
      <c r="E943" s="11"/>
      <c r="F943" s="30" t="n">
        <f aca="true">IFERROR(MATCH(TRUE(),INDEX(ISBLANK(OFFSET(F943,1,1,1,200)),0,0),0)-1,200)</f>
        <v>1</v>
      </c>
      <c r="G943" s="12" t="s">
        <v>790</v>
      </c>
      <c r="H943" s="11"/>
      <c r="I943" s="30" t="n">
        <f aca="true">IFERROR(MATCH(TRUE(),INDEX(ISBLANK(OFFSET(I943,1,1,1,200)),0,0),0)-1,200)</f>
        <v>0</v>
      </c>
      <c r="J943" s="12"/>
      <c r="K943" s="31"/>
      <c r="L943" s="31"/>
      <c r="M943" s="31" t="n">
        <v>1</v>
      </c>
      <c r="N943" s="30" t="n">
        <f aca="true">IFERROR(MATCH(TRUE(),INDEX(ISBLANK(OFFSET(N943,0,1,1,200)),0,0),0)-1,200)</f>
        <v>1</v>
      </c>
      <c r="O943" s="33" t="n">
        <v>1</v>
      </c>
    </row>
    <row r="944" customFormat="false" ht="12.8" hidden="false" customHeight="false" outlineLevel="0" collapsed="false">
      <c r="C944" s="11"/>
      <c r="D944" s="11"/>
      <c r="E944" s="11"/>
      <c r="G944" s="12" t="s">
        <v>788</v>
      </c>
      <c r="H944" s="11"/>
      <c r="I944" s="11"/>
      <c r="J944" s="12"/>
      <c r="K944" s="11"/>
      <c r="L944" s="11"/>
      <c r="M944" s="11"/>
      <c r="N944" s="11"/>
      <c r="O944" s="11"/>
    </row>
    <row r="945" customFormat="false" ht="12.8" hidden="false" customHeight="false" outlineLevel="0" collapsed="false">
      <c r="C945" s="11"/>
      <c r="D945" s="11"/>
      <c r="E945" s="11"/>
      <c r="G945" s="18" t="n">
        <v>63</v>
      </c>
      <c r="H945" s="11"/>
      <c r="I945" s="11"/>
      <c r="J945" s="12"/>
      <c r="K945" s="11"/>
      <c r="L945" s="11"/>
      <c r="M945" s="11"/>
      <c r="N945" s="11"/>
      <c r="O945" s="11"/>
    </row>
    <row r="946" customFormat="false" ht="27" hidden="false" customHeight="false" outlineLevel="0" collapsed="false">
      <c r="A946" s="28" t="s">
        <v>19</v>
      </c>
      <c r="B946" s="28" t="s">
        <v>792</v>
      </c>
      <c r="C946" s="28" t="s">
        <v>773</v>
      </c>
      <c r="D946" s="28" t="s">
        <v>774</v>
      </c>
      <c r="E946" s="11"/>
      <c r="F946" s="28" t="s">
        <v>775</v>
      </c>
      <c r="G946" s="28" t="s">
        <v>776</v>
      </c>
      <c r="H946" s="11"/>
      <c r="I946" s="28" t="s">
        <v>777</v>
      </c>
      <c r="J946" s="28" t="s">
        <v>778</v>
      </c>
      <c r="K946" s="28" t="s">
        <v>779</v>
      </c>
      <c r="L946" s="28" t="s">
        <v>780</v>
      </c>
      <c r="M946" s="28" t="s">
        <v>782</v>
      </c>
      <c r="N946" s="28" t="s">
        <v>783</v>
      </c>
      <c r="O946" s="28" t="s">
        <v>784</v>
      </c>
    </row>
    <row r="947" customFormat="false" ht="12.8" hidden="false" customHeight="false" outlineLevel="0" collapsed="false">
      <c r="A947" s="29" t="s">
        <v>744</v>
      </c>
      <c r="B947" s="16" t="s">
        <v>457</v>
      </c>
      <c r="C947" s="18" t="n">
        <v>1</v>
      </c>
      <c r="D947" s="18" t="n">
        <v>0</v>
      </c>
      <c r="E947" s="11"/>
      <c r="F947" s="30" t="n">
        <f aca="true">IFERROR(MATCH(TRUE(),INDEX(ISBLANK(OFFSET(F947,1,1,1,200)),0,0),0)-1,200)</f>
        <v>1</v>
      </c>
      <c r="G947" s="12" t="s">
        <v>790</v>
      </c>
      <c r="H947" s="11"/>
      <c r="I947" s="30" t="n">
        <f aca="true">IFERROR(MATCH(TRUE(),INDEX(ISBLANK(OFFSET(I947,1,1,1,200)),0,0),0)-1,200)</f>
        <v>0</v>
      </c>
      <c r="J947" s="12"/>
      <c r="K947" s="31"/>
      <c r="L947" s="31"/>
      <c r="M947" s="31" t="n">
        <v>1</v>
      </c>
      <c r="N947" s="30" t="n">
        <f aca="true">IFERROR(MATCH(TRUE(),INDEX(ISBLANK(OFFSET(N947,0,1,1,200)),0,0),0)-1,200)</f>
        <v>1</v>
      </c>
      <c r="O947" s="33" t="n">
        <v>1</v>
      </c>
    </row>
    <row r="948" customFormat="false" ht="12.8" hidden="false" customHeight="false" outlineLevel="0" collapsed="false">
      <c r="C948" s="11"/>
      <c r="D948" s="11"/>
      <c r="E948" s="11"/>
      <c r="G948" s="12" t="s">
        <v>788</v>
      </c>
      <c r="H948" s="11"/>
      <c r="I948" s="11"/>
      <c r="J948" s="12"/>
      <c r="K948" s="11"/>
      <c r="L948" s="11"/>
      <c r="M948" s="11"/>
      <c r="N948" s="11"/>
      <c r="O948" s="11"/>
    </row>
    <row r="949" customFormat="false" ht="12.8" hidden="false" customHeight="false" outlineLevel="0" collapsed="false">
      <c r="C949" s="11"/>
      <c r="D949" s="11"/>
      <c r="E949" s="11"/>
      <c r="G949" s="18" t="n">
        <v>63</v>
      </c>
      <c r="H949" s="11"/>
      <c r="I949" s="11"/>
      <c r="J949" s="12"/>
      <c r="K949" s="11"/>
      <c r="L949" s="11"/>
      <c r="M949" s="11"/>
      <c r="N949" s="11"/>
      <c r="O949" s="11"/>
    </row>
    <row r="950" customFormat="false" ht="27" hidden="false" customHeight="false" outlineLevel="0" collapsed="false">
      <c r="A950" s="28" t="s">
        <v>19</v>
      </c>
      <c r="B950" s="28" t="s">
        <v>792</v>
      </c>
      <c r="C950" s="28" t="s">
        <v>773</v>
      </c>
      <c r="D950" s="28" t="s">
        <v>774</v>
      </c>
      <c r="E950" s="11"/>
      <c r="F950" s="28" t="s">
        <v>775</v>
      </c>
      <c r="G950" s="28" t="s">
        <v>776</v>
      </c>
      <c r="H950" s="11"/>
      <c r="I950" s="28" t="s">
        <v>777</v>
      </c>
      <c r="J950" s="28" t="s">
        <v>778</v>
      </c>
      <c r="K950" s="28" t="s">
        <v>779</v>
      </c>
      <c r="L950" s="28" t="s">
        <v>780</v>
      </c>
      <c r="M950" s="28" t="s">
        <v>782</v>
      </c>
      <c r="N950" s="28" t="s">
        <v>783</v>
      </c>
      <c r="O950" s="28" t="s">
        <v>784</v>
      </c>
    </row>
    <row r="951" customFormat="false" ht="12.8" hidden="false" customHeight="false" outlineLevel="0" collapsed="false">
      <c r="A951" s="29" t="s">
        <v>744</v>
      </c>
      <c r="B951" s="16" t="s">
        <v>466</v>
      </c>
      <c r="C951" s="18" t="n">
        <v>1</v>
      </c>
      <c r="D951" s="18" t="n">
        <v>0</v>
      </c>
      <c r="E951" s="11"/>
      <c r="F951" s="30" t="n">
        <f aca="true">IFERROR(MATCH(TRUE(),INDEX(ISBLANK(OFFSET(F951,1,1,1,200)),0,0),0)-1,200)</f>
        <v>1</v>
      </c>
      <c r="G951" s="12" t="s">
        <v>790</v>
      </c>
      <c r="H951" s="11"/>
      <c r="I951" s="30" t="n">
        <f aca="true">IFERROR(MATCH(TRUE(),INDEX(ISBLANK(OFFSET(I951,1,1,1,200)),0,0),0)-1,200)</f>
        <v>0</v>
      </c>
      <c r="J951" s="12"/>
      <c r="K951" s="31"/>
      <c r="L951" s="31"/>
      <c r="M951" s="31" t="n">
        <v>1</v>
      </c>
      <c r="N951" s="30" t="n">
        <f aca="true">IFERROR(MATCH(TRUE(),INDEX(ISBLANK(OFFSET(N951,0,1,1,200)),0,0),0)-1,200)</f>
        <v>1</v>
      </c>
      <c r="O951" s="33" t="n">
        <v>1</v>
      </c>
    </row>
    <row r="952" customFormat="false" ht="12.8" hidden="false" customHeight="false" outlineLevel="0" collapsed="false">
      <c r="C952" s="11"/>
      <c r="D952" s="11"/>
      <c r="E952" s="11"/>
      <c r="G952" s="12" t="s">
        <v>788</v>
      </c>
      <c r="H952" s="11"/>
      <c r="I952" s="11"/>
      <c r="J952" s="12"/>
      <c r="K952" s="11"/>
      <c r="L952" s="11"/>
      <c r="M952" s="11"/>
      <c r="N952" s="11"/>
      <c r="O952" s="11"/>
    </row>
    <row r="953" customFormat="false" ht="12.8" hidden="false" customHeight="false" outlineLevel="0" collapsed="false">
      <c r="C953" s="11"/>
      <c r="D953" s="11"/>
      <c r="E953" s="11"/>
      <c r="G953" s="18" t="n">
        <v>63</v>
      </c>
      <c r="H953" s="11"/>
      <c r="I953" s="11"/>
      <c r="J953" s="12"/>
      <c r="K953" s="11"/>
      <c r="L953" s="11"/>
      <c r="M953" s="11"/>
      <c r="N953" s="11"/>
      <c r="O953" s="11"/>
    </row>
    <row r="954" customFormat="false" ht="27" hidden="false" customHeight="false" outlineLevel="0" collapsed="false">
      <c r="A954" s="28" t="s">
        <v>19</v>
      </c>
      <c r="B954" s="28" t="s">
        <v>792</v>
      </c>
      <c r="C954" s="28" t="s">
        <v>773</v>
      </c>
      <c r="D954" s="28" t="s">
        <v>774</v>
      </c>
      <c r="E954" s="11"/>
      <c r="F954" s="28" t="s">
        <v>775</v>
      </c>
      <c r="G954" s="28" t="s">
        <v>776</v>
      </c>
      <c r="H954" s="11"/>
      <c r="I954" s="28" t="s">
        <v>777</v>
      </c>
      <c r="J954" s="28" t="s">
        <v>778</v>
      </c>
      <c r="K954" s="28" t="s">
        <v>779</v>
      </c>
      <c r="L954" s="28" t="s">
        <v>780</v>
      </c>
      <c r="M954" s="28" t="s">
        <v>782</v>
      </c>
      <c r="N954" s="28" t="s">
        <v>783</v>
      </c>
      <c r="O954" s="28" t="s">
        <v>784</v>
      </c>
    </row>
    <row r="955" customFormat="false" ht="12.8" hidden="false" customHeight="false" outlineLevel="0" collapsed="false">
      <c r="A955" s="29" t="s">
        <v>744</v>
      </c>
      <c r="B955" s="16" t="s">
        <v>467</v>
      </c>
      <c r="C955" s="18" t="n">
        <v>1</v>
      </c>
      <c r="D955" s="18" t="n">
        <v>0</v>
      </c>
      <c r="E955" s="11"/>
      <c r="F955" s="30" t="n">
        <f aca="true">IFERROR(MATCH(TRUE(),INDEX(ISBLANK(OFFSET(F955,1,1,1,200)),0,0),0)-1,200)</f>
        <v>1</v>
      </c>
      <c r="G955" s="12" t="s">
        <v>790</v>
      </c>
      <c r="H955" s="11"/>
      <c r="I955" s="30" t="n">
        <f aca="true">IFERROR(MATCH(TRUE(),INDEX(ISBLANK(OFFSET(I955,1,1,1,200)),0,0),0)-1,200)</f>
        <v>0</v>
      </c>
      <c r="J955" s="12"/>
      <c r="K955" s="31"/>
      <c r="L955" s="31"/>
      <c r="M955" s="31" t="n">
        <v>1</v>
      </c>
      <c r="N955" s="30" t="n">
        <f aca="true">IFERROR(MATCH(TRUE(),INDEX(ISBLANK(OFFSET(N955,0,1,1,200)),0,0),0)-1,200)</f>
        <v>1</v>
      </c>
      <c r="O955" s="33" t="n">
        <v>1</v>
      </c>
    </row>
    <row r="956" customFormat="false" ht="12.8" hidden="false" customHeight="false" outlineLevel="0" collapsed="false">
      <c r="C956" s="11"/>
      <c r="D956" s="11"/>
      <c r="E956" s="11"/>
      <c r="G956" s="12" t="s">
        <v>788</v>
      </c>
      <c r="H956" s="11"/>
      <c r="I956" s="11"/>
      <c r="J956" s="12"/>
      <c r="K956" s="11"/>
      <c r="L956" s="11"/>
      <c r="M956" s="11"/>
      <c r="N956" s="11"/>
      <c r="O956" s="11"/>
    </row>
    <row r="957" customFormat="false" ht="12.8" hidden="false" customHeight="false" outlineLevel="0" collapsed="false">
      <c r="C957" s="11"/>
      <c r="D957" s="11"/>
      <c r="E957" s="11"/>
      <c r="G957" s="18" t="n">
        <v>63</v>
      </c>
      <c r="H957" s="11"/>
      <c r="I957" s="11"/>
      <c r="J957" s="12"/>
      <c r="K957" s="11"/>
      <c r="L957" s="11"/>
      <c r="M957" s="11"/>
      <c r="N957" s="11"/>
      <c r="O957" s="11"/>
    </row>
    <row r="958" customFormat="false" ht="27" hidden="false" customHeight="false" outlineLevel="0" collapsed="false">
      <c r="A958" s="28" t="s">
        <v>19</v>
      </c>
      <c r="B958" s="28" t="s">
        <v>792</v>
      </c>
      <c r="C958" s="28" t="s">
        <v>773</v>
      </c>
      <c r="D958" s="28" t="s">
        <v>774</v>
      </c>
      <c r="E958" s="11"/>
      <c r="F958" s="28" t="s">
        <v>775</v>
      </c>
      <c r="G958" s="28" t="s">
        <v>776</v>
      </c>
      <c r="H958" s="11"/>
      <c r="I958" s="28" t="s">
        <v>777</v>
      </c>
      <c r="J958" s="28" t="s">
        <v>778</v>
      </c>
      <c r="K958" s="28" t="s">
        <v>779</v>
      </c>
      <c r="L958" s="28" t="s">
        <v>780</v>
      </c>
      <c r="M958" s="28" t="s">
        <v>782</v>
      </c>
      <c r="N958" s="28" t="s">
        <v>783</v>
      </c>
      <c r="O958" s="28" t="s">
        <v>784</v>
      </c>
    </row>
    <row r="959" customFormat="false" ht="12.8" hidden="false" customHeight="false" outlineLevel="0" collapsed="false">
      <c r="A959" s="29" t="s">
        <v>744</v>
      </c>
      <c r="B959" s="16" t="s">
        <v>468</v>
      </c>
      <c r="C959" s="18" t="n">
        <v>1</v>
      </c>
      <c r="D959" s="18" t="n">
        <v>0</v>
      </c>
      <c r="E959" s="11"/>
      <c r="F959" s="30" t="n">
        <f aca="true">IFERROR(MATCH(TRUE(),INDEX(ISBLANK(OFFSET(F959,1,1,1,200)),0,0),0)-1,200)</f>
        <v>1</v>
      </c>
      <c r="G959" s="12" t="s">
        <v>790</v>
      </c>
      <c r="H959" s="11"/>
      <c r="I959" s="30" t="n">
        <f aca="true">IFERROR(MATCH(TRUE(),INDEX(ISBLANK(OFFSET(I959,1,1,1,200)),0,0),0)-1,200)</f>
        <v>0</v>
      </c>
      <c r="J959" s="12"/>
      <c r="K959" s="31"/>
      <c r="L959" s="31"/>
      <c r="M959" s="31" t="n">
        <v>1</v>
      </c>
      <c r="N959" s="30" t="n">
        <f aca="true">IFERROR(MATCH(TRUE(),INDEX(ISBLANK(OFFSET(N959,0,1,1,200)),0,0),0)-1,200)</f>
        <v>1</v>
      </c>
      <c r="O959" s="33" t="n">
        <v>1</v>
      </c>
    </row>
    <row r="960" customFormat="false" ht="12.8" hidden="false" customHeight="false" outlineLevel="0" collapsed="false">
      <c r="C960" s="11"/>
      <c r="D960" s="11"/>
      <c r="E960" s="11"/>
      <c r="G960" s="12" t="s">
        <v>788</v>
      </c>
      <c r="H960" s="11"/>
      <c r="I960" s="11"/>
      <c r="J960" s="12"/>
      <c r="K960" s="11"/>
      <c r="L960" s="11"/>
      <c r="M960" s="11"/>
      <c r="N960" s="11"/>
      <c r="O960" s="11"/>
    </row>
    <row r="961" customFormat="false" ht="12.8" hidden="false" customHeight="false" outlineLevel="0" collapsed="false">
      <c r="C961" s="11"/>
      <c r="D961" s="11"/>
      <c r="E961" s="11"/>
      <c r="G961" s="18" t="n">
        <v>63</v>
      </c>
      <c r="H961" s="11"/>
      <c r="I961" s="11"/>
      <c r="J961" s="12"/>
      <c r="K961" s="11"/>
      <c r="L961" s="11"/>
      <c r="M961" s="11"/>
      <c r="N961" s="11"/>
      <c r="O961" s="11"/>
    </row>
    <row r="962" customFormat="false" ht="27" hidden="false" customHeight="false" outlineLevel="0" collapsed="false">
      <c r="A962" s="28" t="s">
        <v>19</v>
      </c>
      <c r="B962" s="28" t="s">
        <v>792</v>
      </c>
      <c r="C962" s="28" t="s">
        <v>773</v>
      </c>
      <c r="D962" s="28" t="s">
        <v>774</v>
      </c>
      <c r="E962" s="11"/>
      <c r="F962" s="28" t="s">
        <v>775</v>
      </c>
      <c r="G962" s="28" t="s">
        <v>776</v>
      </c>
      <c r="H962" s="11"/>
      <c r="I962" s="28" t="s">
        <v>777</v>
      </c>
      <c r="J962" s="28" t="s">
        <v>778</v>
      </c>
      <c r="K962" s="28" t="s">
        <v>779</v>
      </c>
      <c r="L962" s="28" t="s">
        <v>780</v>
      </c>
      <c r="M962" s="28" t="s">
        <v>782</v>
      </c>
      <c r="N962" s="28" t="s">
        <v>783</v>
      </c>
      <c r="O962" s="28" t="s">
        <v>784</v>
      </c>
    </row>
    <row r="963" customFormat="false" ht="12.8" hidden="false" customHeight="false" outlineLevel="0" collapsed="false">
      <c r="A963" s="29" t="s">
        <v>744</v>
      </c>
      <c r="B963" s="16" t="s">
        <v>469</v>
      </c>
      <c r="C963" s="18" t="n">
        <v>1</v>
      </c>
      <c r="D963" s="18" t="n">
        <v>0</v>
      </c>
      <c r="E963" s="11"/>
      <c r="F963" s="30" t="n">
        <f aca="true">IFERROR(MATCH(TRUE(),INDEX(ISBLANK(OFFSET(F963,1,1,1,200)),0,0),0)-1,200)</f>
        <v>1</v>
      </c>
      <c r="G963" s="12" t="s">
        <v>790</v>
      </c>
      <c r="H963" s="11"/>
      <c r="I963" s="30" t="n">
        <f aca="true">IFERROR(MATCH(TRUE(),INDEX(ISBLANK(OFFSET(I963,1,1,1,200)),0,0),0)-1,200)</f>
        <v>0</v>
      </c>
      <c r="J963" s="12"/>
      <c r="K963" s="31"/>
      <c r="L963" s="31"/>
      <c r="M963" s="31" t="n">
        <v>1</v>
      </c>
      <c r="N963" s="30" t="n">
        <f aca="true">IFERROR(MATCH(TRUE(),INDEX(ISBLANK(OFFSET(N963,0,1,1,200)),0,0),0)-1,200)</f>
        <v>1</v>
      </c>
      <c r="O963" s="33" t="n">
        <v>1</v>
      </c>
    </row>
    <row r="964" customFormat="false" ht="12.8" hidden="false" customHeight="false" outlineLevel="0" collapsed="false">
      <c r="C964" s="11"/>
      <c r="D964" s="11"/>
      <c r="E964" s="11"/>
      <c r="G964" s="12" t="s">
        <v>788</v>
      </c>
      <c r="H964" s="11"/>
      <c r="I964" s="11"/>
      <c r="J964" s="12"/>
      <c r="K964" s="11"/>
      <c r="L964" s="11"/>
      <c r="M964" s="11"/>
      <c r="N964" s="11"/>
      <c r="O964" s="11"/>
    </row>
    <row r="965" customFormat="false" ht="12.8" hidden="false" customHeight="false" outlineLevel="0" collapsed="false">
      <c r="C965" s="11"/>
      <c r="D965" s="11"/>
      <c r="E965" s="11"/>
      <c r="G965" s="18" t="n">
        <v>63</v>
      </c>
      <c r="H965" s="11"/>
      <c r="I965" s="11"/>
      <c r="J965" s="12"/>
      <c r="K965" s="11"/>
      <c r="L965" s="11"/>
      <c r="M965" s="11"/>
      <c r="N965" s="11"/>
      <c r="O965" s="11"/>
    </row>
    <row r="966" customFormat="false" ht="27" hidden="false" customHeight="false" outlineLevel="0" collapsed="false">
      <c r="A966" s="28" t="s">
        <v>19</v>
      </c>
      <c r="B966" s="28" t="s">
        <v>792</v>
      </c>
      <c r="C966" s="28" t="s">
        <v>773</v>
      </c>
      <c r="D966" s="28" t="s">
        <v>774</v>
      </c>
      <c r="E966" s="11"/>
      <c r="F966" s="28" t="s">
        <v>775</v>
      </c>
      <c r="G966" s="28" t="s">
        <v>776</v>
      </c>
      <c r="H966" s="11"/>
      <c r="I966" s="28" t="s">
        <v>777</v>
      </c>
      <c r="J966" s="28" t="s">
        <v>778</v>
      </c>
      <c r="K966" s="28" t="s">
        <v>779</v>
      </c>
      <c r="L966" s="28" t="s">
        <v>780</v>
      </c>
      <c r="M966" s="28" t="s">
        <v>782</v>
      </c>
      <c r="N966" s="28" t="s">
        <v>783</v>
      </c>
      <c r="O966" s="28" t="s">
        <v>784</v>
      </c>
    </row>
    <row r="967" customFormat="false" ht="12.8" hidden="false" customHeight="false" outlineLevel="0" collapsed="false">
      <c r="A967" s="29" t="s">
        <v>744</v>
      </c>
      <c r="B967" s="16" t="s">
        <v>478</v>
      </c>
      <c r="C967" s="18" t="n">
        <v>1</v>
      </c>
      <c r="D967" s="18" t="n">
        <v>0</v>
      </c>
      <c r="E967" s="11"/>
      <c r="F967" s="30" t="n">
        <f aca="true">IFERROR(MATCH(TRUE(),INDEX(ISBLANK(OFFSET(F967,1,1,1,200)),0,0),0)-1,200)</f>
        <v>1</v>
      </c>
      <c r="G967" s="12" t="s">
        <v>790</v>
      </c>
      <c r="H967" s="11"/>
      <c r="I967" s="30" t="n">
        <f aca="true">IFERROR(MATCH(TRUE(),INDEX(ISBLANK(OFFSET(I967,1,1,1,200)),0,0),0)-1,200)</f>
        <v>0</v>
      </c>
      <c r="J967" s="12"/>
      <c r="K967" s="31"/>
      <c r="L967" s="31"/>
      <c r="M967" s="31" t="n">
        <v>1</v>
      </c>
      <c r="N967" s="30" t="n">
        <f aca="true">IFERROR(MATCH(TRUE(),INDEX(ISBLANK(OFFSET(N967,0,1,1,200)),0,0),0)-1,200)</f>
        <v>1</v>
      </c>
      <c r="O967" s="33" t="n">
        <v>1</v>
      </c>
    </row>
    <row r="968" customFormat="false" ht="12.8" hidden="false" customHeight="false" outlineLevel="0" collapsed="false">
      <c r="C968" s="11"/>
      <c r="D968" s="11"/>
      <c r="E968" s="11"/>
      <c r="G968" s="12" t="s">
        <v>788</v>
      </c>
      <c r="H968" s="11"/>
      <c r="I968" s="11"/>
      <c r="J968" s="12"/>
      <c r="K968" s="11"/>
      <c r="L968" s="11"/>
      <c r="M968" s="11"/>
      <c r="N968" s="11"/>
      <c r="O968" s="11"/>
    </row>
    <row r="969" customFormat="false" ht="12.8" hidden="false" customHeight="false" outlineLevel="0" collapsed="false">
      <c r="C969" s="11"/>
      <c r="D969" s="11"/>
      <c r="E969" s="11"/>
      <c r="G969" s="18" t="n">
        <v>63</v>
      </c>
      <c r="H969" s="11"/>
      <c r="I969" s="11"/>
      <c r="J969" s="12"/>
      <c r="K969" s="11"/>
      <c r="L969" s="11"/>
      <c r="M969" s="11"/>
      <c r="N969" s="11"/>
      <c r="O969" s="11"/>
    </row>
    <row r="970" customFormat="false" ht="27" hidden="false" customHeight="false" outlineLevel="0" collapsed="false">
      <c r="A970" s="28" t="s">
        <v>19</v>
      </c>
      <c r="B970" s="28" t="s">
        <v>792</v>
      </c>
      <c r="C970" s="28" t="s">
        <v>773</v>
      </c>
      <c r="D970" s="28" t="s">
        <v>774</v>
      </c>
      <c r="E970" s="11"/>
      <c r="F970" s="28" t="s">
        <v>775</v>
      </c>
      <c r="G970" s="28" t="s">
        <v>776</v>
      </c>
      <c r="H970" s="11"/>
      <c r="I970" s="28" t="s">
        <v>777</v>
      </c>
      <c r="J970" s="28" t="s">
        <v>778</v>
      </c>
      <c r="K970" s="28" t="s">
        <v>779</v>
      </c>
      <c r="L970" s="28" t="s">
        <v>780</v>
      </c>
      <c r="M970" s="28" t="s">
        <v>782</v>
      </c>
      <c r="N970" s="28" t="s">
        <v>783</v>
      </c>
      <c r="O970" s="28" t="s">
        <v>784</v>
      </c>
    </row>
    <row r="971" customFormat="false" ht="12.8" hidden="false" customHeight="false" outlineLevel="0" collapsed="false">
      <c r="A971" s="29" t="s">
        <v>744</v>
      </c>
      <c r="B971" s="16" t="s">
        <v>479</v>
      </c>
      <c r="C971" s="18" t="n">
        <v>1</v>
      </c>
      <c r="D971" s="18" t="n">
        <v>0</v>
      </c>
      <c r="E971" s="11"/>
      <c r="F971" s="30" t="n">
        <f aca="true">IFERROR(MATCH(TRUE(),INDEX(ISBLANK(OFFSET(F971,1,1,1,200)),0,0),0)-1,200)</f>
        <v>1</v>
      </c>
      <c r="G971" s="12" t="s">
        <v>790</v>
      </c>
      <c r="H971" s="11"/>
      <c r="I971" s="30" t="n">
        <f aca="true">IFERROR(MATCH(TRUE(),INDEX(ISBLANK(OFFSET(I971,1,1,1,200)),0,0),0)-1,200)</f>
        <v>0</v>
      </c>
      <c r="J971" s="12"/>
      <c r="K971" s="31"/>
      <c r="L971" s="31"/>
      <c r="M971" s="31" t="n">
        <v>1</v>
      </c>
      <c r="N971" s="30" t="n">
        <f aca="true">IFERROR(MATCH(TRUE(),INDEX(ISBLANK(OFFSET(N971,0,1,1,200)),0,0),0)-1,200)</f>
        <v>1</v>
      </c>
      <c r="O971" s="33" t="n">
        <v>1</v>
      </c>
    </row>
    <row r="972" customFormat="false" ht="12.8" hidden="false" customHeight="false" outlineLevel="0" collapsed="false">
      <c r="C972" s="11"/>
      <c r="D972" s="11"/>
      <c r="E972" s="11"/>
      <c r="G972" s="12" t="s">
        <v>788</v>
      </c>
      <c r="H972" s="11"/>
      <c r="I972" s="11"/>
      <c r="J972" s="12"/>
      <c r="K972" s="11"/>
      <c r="L972" s="11"/>
      <c r="M972" s="11"/>
      <c r="N972" s="11"/>
      <c r="O972" s="11"/>
    </row>
    <row r="973" customFormat="false" ht="12.8" hidden="false" customHeight="false" outlineLevel="0" collapsed="false">
      <c r="C973" s="11"/>
      <c r="D973" s="11"/>
      <c r="E973" s="11"/>
      <c r="G973" s="18" t="n">
        <v>63</v>
      </c>
      <c r="H973" s="11"/>
      <c r="I973" s="11"/>
      <c r="J973" s="12"/>
      <c r="K973" s="11"/>
      <c r="L973" s="11"/>
      <c r="M973" s="11"/>
      <c r="N973" s="11"/>
      <c r="O973" s="11"/>
    </row>
    <row r="974" customFormat="false" ht="27" hidden="false" customHeight="false" outlineLevel="0" collapsed="false">
      <c r="A974" s="28" t="s">
        <v>19</v>
      </c>
      <c r="B974" s="28" t="s">
        <v>792</v>
      </c>
      <c r="C974" s="28" t="s">
        <v>773</v>
      </c>
      <c r="D974" s="28" t="s">
        <v>774</v>
      </c>
      <c r="E974" s="11"/>
      <c r="F974" s="28" t="s">
        <v>775</v>
      </c>
      <c r="G974" s="28" t="s">
        <v>776</v>
      </c>
      <c r="H974" s="11"/>
      <c r="I974" s="28" t="s">
        <v>777</v>
      </c>
      <c r="J974" s="28" t="s">
        <v>778</v>
      </c>
      <c r="K974" s="28" t="s">
        <v>779</v>
      </c>
      <c r="L974" s="28" t="s">
        <v>780</v>
      </c>
      <c r="M974" s="28" t="s">
        <v>782</v>
      </c>
      <c r="N974" s="28" t="s">
        <v>783</v>
      </c>
      <c r="O974" s="28" t="s">
        <v>784</v>
      </c>
    </row>
    <row r="975" customFormat="false" ht="12.8" hidden="false" customHeight="false" outlineLevel="0" collapsed="false">
      <c r="A975" s="29" t="s">
        <v>744</v>
      </c>
      <c r="B975" s="16" t="s">
        <v>480</v>
      </c>
      <c r="C975" s="18" t="n">
        <v>1</v>
      </c>
      <c r="D975" s="18" t="n">
        <v>0</v>
      </c>
      <c r="E975" s="11"/>
      <c r="F975" s="30" t="n">
        <f aca="true">IFERROR(MATCH(TRUE(),INDEX(ISBLANK(OFFSET(F975,1,1,1,200)),0,0),0)-1,200)</f>
        <v>1</v>
      </c>
      <c r="G975" s="12" t="s">
        <v>790</v>
      </c>
      <c r="H975" s="11"/>
      <c r="I975" s="30" t="n">
        <f aca="true">IFERROR(MATCH(TRUE(),INDEX(ISBLANK(OFFSET(I975,1,1,1,200)),0,0),0)-1,200)</f>
        <v>0</v>
      </c>
      <c r="J975" s="12"/>
      <c r="K975" s="31"/>
      <c r="L975" s="31"/>
      <c r="M975" s="31" t="n">
        <v>1</v>
      </c>
      <c r="N975" s="30" t="n">
        <f aca="true">IFERROR(MATCH(TRUE(),INDEX(ISBLANK(OFFSET(N975,0,1,1,200)),0,0),0)-1,200)</f>
        <v>1</v>
      </c>
      <c r="O975" s="33" t="n">
        <v>1</v>
      </c>
    </row>
    <row r="976" customFormat="false" ht="12.8" hidden="false" customHeight="false" outlineLevel="0" collapsed="false">
      <c r="C976" s="11"/>
      <c r="D976" s="11"/>
      <c r="E976" s="11"/>
      <c r="G976" s="12" t="s">
        <v>788</v>
      </c>
      <c r="H976" s="11"/>
      <c r="I976" s="11"/>
      <c r="J976" s="12"/>
      <c r="K976" s="11"/>
      <c r="L976" s="11"/>
      <c r="M976" s="11"/>
      <c r="N976" s="11"/>
      <c r="O976" s="11"/>
    </row>
    <row r="977" customFormat="false" ht="12.8" hidden="false" customHeight="false" outlineLevel="0" collapsed="false">
      <c r="C977" s="11"/>
      <c r="D977" s="11"/>
      <c r="E977" s="11"/>
      <c r="G977" s="18" t="n">
        <v>63</v>
      </c>
      <c r="H977" s="11"/>
      <c r="I977" s="11"/>
      <c r="J977" s="12"/>
      <c r="K977" s="11"/>
      <c r="L977" s="11"/>
      <c r="M977" s="11"/>
      <c r="N977" s="11"/>
      <c r="O977" s="11"/>
    </row>
    <row r="978" customFormat="false" ht="27" hidden="false" customHeight="false" outlineLevel="0" collapsed="false">
      <c r="A978" s="28" t="s">
        <v>19</v>
      </c>
      <c r="B978" s="28" t="s">
        <v>792</v>
      </c>
      <c r="C978" s="28" t="s">
        <v>773</v>
      </c>
      <c r="D978" s="28" t="s">
        <v>774</v>
      </c>
      <c r="E978" s="11"/>
      <c r="F978" s="28" t="s">
        <v>775</v>
      </c>
      <c r="G978" s="28" t="s">
        <v>776</v>
      </c>
      <c r="H978" s="11"/>
      <c r="I978" s="28" t="s">
        <v>777</v>
      </c>
      <c r="J978" s="28" t="s">
        <v>778</v>
      </c>
      <c r="K978" s="28" t="s">
        <v>779</v>
      </c>
      <c r="L978" s="28" t="s">
        <v>780</v>
      </c>
      <c r="M978" s="28" t="s">
        <v>782</v>
      </c>
      <c r="N978" s="28" t="s">
        <v>783</v>
      </c>
      <c r="O978" s="28" t="s">
        <v>784</v>
      </c>
    </row>
    <row r="979" customFormat="false" ht="12.8" hidden="false" customHeight="false" outlineLevel="0" collapsed="false">
      <c r="A979" s="29" t="s">
        <v>744</v>
      </c>
      <c r="B979" s="16" t="s">
        <v>481</v>
      </c>
      <c r="C979" s="18" t="n">
        <v>1</v>
      </c>
      <c r="D979" s="18" t="n">
        <v>0</v>
      </c>
      <c r="E979" s="11"/>
      <c r="F979" s="30" t="n">
        <f aca="true">IFERROR(MATCH(TRUE(),INDEX(ISBLANK(OFFSET(F979,1,1,1,200)),0,0),0)-1,200)</f>
        <v>1</v>
      </c>
      <c r="G979" s="12" t="s">
        <v>790</v>
      </c>
      <c r="H979" s="11"/>
      <c r="I979" s="30" t="n">
        <f aca="true">IFERROR(MATCH(TRUE(),INDEX(ISBLANK(OFFSET(I979,1,1,1,200)),0,0),0)-1,200)</f>
        <v>0</v>
      </c>
      <c r="J979" s="12"/>
      <c r="K979" s="31"/>
      <c r="L979" s="31"/>
      <c r="M979" s="31" t="n">
        <v>1</v>
      </c>
      <c r="N979" s="30" t="n">
        <f aca="true">IFERROR(MATCH(TRUE(),INDEX(ISBLANK(OFFSET(N979,0,1,1,200)),0,0),0)-1,200)</f>
        <v>1</v>
      </c>
      <c r="O979" s="33" t="n">
        <v>1</v>
      </c>
    </row>
    <row r="980" customFormat="false" ht="12.8" hidden="false" customHeight="false" outlineLevel="0" collapsed="false">
      <c r="C980" s="11"/>
      <c r="D980" s="11"/>
      <c r="E980" s="11"/>
      <c r="G980" s="12" t="s">
        <v>788</v>
      </c>
      <c r="H980" s="11"/>
      <c r="I980" s="11"/>
      <c r="J980" s="12"/>
      <c r="K980" s="11"/>
      <c r="L980" s="11"/>
      <c r="M980" s="11"/>
      <c r="N980" s="11"/>
      <c r="O980" s="11"/>
    </row>
    <row r="981" customFormat="false" ht="12.8" hidden="false" customHeight="false" outlineLevel="0" collapsed="false">
      <c r="C981" s="11"/>
      <c r="D981" s="11"/>
      <c r="E981" s="11"/>
      <c r="G981" s="18" t="n">
        <v>63</v>
      </c>
      <c r="H981" s="11"/>
      <c r="I981" s="11"/>
      <c r="J981" s="12"/>
      <c r="K981" s="11"/>
      <c r="L981" s="11"/>
      <c r="M981" s="11"/>
      <c r="N981" s="11"/>
      <c r="O981" s="11"/>
    </row>
    <row r="982" customFormat="false" ht="27" hidden="false" customHeight="false" outlineLevel="0" collapsed="false">
      <c r="A982" s="28" t="s">
        <v>19</v>
      </c>
      <c r="B982" s="28" t="s">
        <v>792</v>
      </c>
      <c r="C982" s="28" t="s">
        <v>773</v>
      </c>
      <c r="D982" s="28" t="s">
        <v>774</v>
      </c>
      <c r="E982" s="11"/>
      <c r="F982" s="28" t="s">
        <v>775</v>
      </c>
      <c r="G982" s="28" t="s">
        <v>776</v>
      </c>
      <c r="H982" s="11"/>
      <c r="I982" s="28" t="s">
        <v>777</v>
      </c>
      <c r="J982" s="28" t="s">
        <v>778</v>
      </c>
      <c r="K982" s="28" t="s">
        <v>779</v>
      </c>
      <c r="L982" s="28" t="s">
        <v>780</v>
      </c>
      <c r="M982" s="28" t="s">
        <v>782</v>
      </c>
      <c r="N982" s="28" t="s">
        <v>783</v>
      </c>
      <c r="O982" s="28" t="s">
        <v>784</v>
      </c>
    </row>
    <row r="983" customFormat="false" ht="12.8" hidden="false" customHeight="false" outlineLevel="0" collapsed="false">
      <c r="A983" s="29" t="s">
        <v>744</v>
      </c>
      <c r="B983" s="16" t="s">
        <v>490</v>
      </c>
      <c r="C983" s="18" t="n">
        <v>1</v>
      </c>
      <c r="D983" s="18" t="n">
        <v>0</v>
      </c>
      <c r="E983" s="11"/>
      <c r="F983" s="30" t="n">
        <f aca="true">IFERROR(MATCH(TRUE(),INDEX(ISBLANK(OFFSET(F983,1,1,1,200)),0,0),0)-1,200)</f>
        <v>1</v>
      </c>
      <c r="G983" s="12" t="s">
        <v>790</v>
      </c>
      <c r="H983" s="11"/>
      <c r="I983" s="30" t="n">
        <f aca="true">IFERROR(MATCH(TRUE(),INDEX(ISBLANK(OFFSET(I983,1,1,1,200)),0,0),0)-1,200)</f>
        <v>0</v>
      </c>
      <c r="J983" s="12"/>
      <c r="K983" s="31"/>
      <c r="L983" s="31"/>
      <c r="M983" s="31" t="n">
        <v>1</v>
      </c>
      <c r="N983" s="30" t="n">
        <f aca="true">IFERROR(MATCH(TRUE(),INDEX(ISBLANK(OFFSET(N983,0,1,1,200)),0,0),0)-1,200)</f>
        <v>1</v>
      </c>
      <c r="O983" s="33" t="n">
        <v>1</v>
      </c>
    </row>
    <row r="984" customFormat="false" ht="12.8" hidden="false" customHeight="false" outlineLevel="0" collapsed="false">
      <c r="C984" s="11"/>
      <c r="D984" s="11"/>
      <c r="E984" s="11"/>
      <c r="G984" s="12" t="s">
        <v>788</v>
      </c>
      <c r="H984" s="11"/>
      <c r="I984" s="11"/>
      <c r="J984" s="12"/>
      <c r="K984" s="11"/>
      <c r="L984" s="11"/>
      <c r="M984" s="11"/>
      <c r="N984" s="11"/>
      <c r="O984" s="11"/>
    </row>
    <row r="985" customFormat="false" ht="12.8" hidden="false" customHeight="false" outlineLevel="0" collapsed="false">
      <c r="C985" s="11"/>
      <c r="D985" s="11"/>
      <c r="E985" s="11"/>
      <c r="G985" s="18" t="n">
        <v>63</v>
      </c>
      <c r="H985" s="11"/>
      <c r="I985" s="11"/>
      <c r="J985" s="12"/>
      <c r="K985" s="11"/>
      <c r="L985" s="11"/>
      <c r="M985" s="11"/>
      <c r="N985" s="11"/>
      <c r="O985" s="11"/>
    </row>
    <row r="986" customFormat="false" ht="27" hidden="false" customHeight="false" outlineLevel="0" collapsed="false">
      <c r="A986" s="28" t="s">
        <v>19</v>
      </c>
      <c r="B986" s="28" t="s">
        <v>792</v>
      </c>
      <c r="C986" s="28" t="s">
        <v>773</v>
      </c>
      <c r="D986" s="28" t="s">
        <v>774</v>
      </c>
      <c r="E986" s="11"/>
      <c r="F986" s="28" t="s">
        <v>775</v>
      </c>
      <c r="G986" s="28" t="s">
        <v>776</v>
      </c>
      <c r="H986" s="11"/>
      <c r="I986" s="28" t="s">
        <v>777</v>
      </c>
      <c r="J986" s="28" t="s">
        <v>778</v>
      </c>
      <c r="K986" s="28" t="s">
        <v>779</v>
      </c>
      <c r="L986" s="28" t="s">
        <v>780</v>
      </c>
      <c r="M986" s="28" t="s">
        <v>782</v>
      </c>
      <c r="N986" s="28" t="s">
        <v>783</v>
      </c>
      <c r="O986" s="28" t="s">
        <v>784</v>
      </c>
    </row>
    <row r="987" customFormat="false" ht="12.8" hidden="false" customHeight="false" outlineLevel="0" collapsed="false">
      <c r="A987" s="29" t="s">
        <v>744</v>
      </c>
      <c r="B987" s="16" t="s">
        <v>491</v>
      </c>
      <c r="C987" s="18" t="n">
        <v>1</v>
      </c>
      <c r="D987" s="18" t="n">
        <v>0</v>
      </c>
      <c r="E987" s="11"/>
      <c r="F987" s="30" t="n">
        <f aca="true">IFERROR(MATCH(TRUE(),INDEX(ISBLANK(OFFSET(F987,1,1,1,200)),0,0),0)-1,200)</f>
        <v>1</v>
      </c>
      <c r="G987" s="12" t="s">
        <v>790</v>
      </c>
      <c r="H987" s="11"/>
      <c r="I987" s="30" t="n">
        <f aca="true">IFERROR(MATCH(TRUE(),INDEX(ISBLANK(OFFSET(I987,1,1,1,200)),0,0),0)-1,200)</f>
        <v>0</v>
      </c>
      <c r="J987" s="12"/>
      <c r="K987" s="31"/>
      <c r="L987" s="31"/>
      <c r="M987" s="31" t="n">
        <v>1</v>
      </c>
      <c r="N987" s="30" t="n">
        <f aca="true">IFERROR(MATCH(TRUE(),INDEX(ISBLANK(OFFSET(N987,0,1,1,200)),0,0),0)-1,200)</f>
        <v>1</v>
      </c>
      <c r="O987" s="33" t="n">
        <v>1</v>
      </c>
    </row>
    <row r="988" customFormat="false" ht="12.8" hidden="false" customHeight="false" outlineLevel="0" collapsed="false">
      <c r="C988" s="11"/>
      <c r="D988" s="11"/>
      <c r="E988" s="11"/>
      <c r="G988" s="12" t="s">
        <v>788</v>
      </c>
      <c r="H988" s="11"/>
      <c r="I988" s="11"/>
      <c r="J988" s="12"/>
      <c r="K988" s="11"/>
      <c r="L988" s="11"/>
      <c r="M988" s="11"/>
      <c r="N988" s="11"/>
      <c r="O988" s="11"/>
    </row>
    <row r="989" customFormat="false" ht="12.8" hidden="false" customHeight="false" outlineLevel="0" collapsed="false">
      <c r="C989" s="11"/>
      <c r="D989" s="11"/>
      <c r="E989" s="11"/>
      <c r="G989" s="18" t="n">
        <v>63</v>
      </c>
      <c r="H989" s="11"/>
      <c r="I989" s="11"/>
      <c r="J989" s="12"/>
      <c r="K989" s="11"/>
      <c r="L989" s="11"/>
      <c r="M989" s="11"/>
      <c r="N989" s="11"/>
      <c r="O989" s="11"/>
    </row>
    <row r="990" customFormat="false" ht="27" hidden="false" customHeight="false" outlineLevel="0" collapsed="false">
      <c r="A990" s="28" t="s">
        <v>19</v>
      </c>
      <c r="B990" s="28" t="s">
        <v>792</v>
      </c>
      <c r="C990" s="28" t="s">
        <v>773</v>
      </c>
      <c r="D990" s="28" t="s">
        <v>774</v>
      </c>
      <c r="E990" s="11"/>
      <c r="F990" s="28" t="s">
        <v>775</v>
      </c>
      <c r="G990" s="28" t="s">
        <v>776</v>
      </c>
      <c r="H990" s="11"/>
      <c r="I990" s="28" t="s">
        <v>777</v>
      </c>
      <c r="J990" s="28" t="s">
        <v>778</v>
      </c>
      <c r="K990" s="28" t="s">
        <v>779</v>
      </c>
      <c r="L990" s="28" t="s">
        <v>780</v>
      </c>
      <c r="M990" s="28" t="s">
        <v>782</v>
      </c>
      <c r="N990" s="28" t="s">
        <v>783</v>
      </c>
      <c r="O990" s="28" t="s">
        <v>784</v>
      </c>
    </row>
    <row r="991" customFormat="false" ht="12.8" hidden="false" customHeight="false" outlineLevel="0" collapsed="false">
      <c r="A991" s="29" t="s">
        <v>744</v>
      </c>
      <c r="B991" s="16" t="s">
        <v>492</v>
      </c>
      <c r="C991" s="18" t="n">
        <v>1</v>
      </c>
      <c r="D991" s="18" t="n">
        <v>0</v>
      </c>
      <c r="E991" s="11"/>
      <c r="F991" s="30" t="n">
        <f aca="true">IFERROR(MATCH(TRUE(),INDEX(ISBLANK(OFFSET(F991,1,1,1,200)),0,0),0)-1,200)</f>
        <v>1</v>
      </c>
      <c r="G991" s="12" t="s">
        <v>790</v>
      </c>
      <c r="H991" s="11"/>
      <c r="I991" s="30" t="n">
        <f aca="true">IFERROR(MATCH(TRUE(),INDEX(ISBLANK(OFFSET(I991,1,1,1,200)),0,0),0)-1,200)</f>
        <v>0</v>
      </c>
      <c r="J991" s="12"/>
      <c r="K991" s="31"/>
      <c r="L991" s="31"/>
      <c r="M991" s="31" t="n">
        <v>1</v>
      </c>
      <c r="N991" s="30" t="n">
        <f aca="true">IFERROR(MATCH(TRUE(),INDEX(ISBLANK(OFFSET(N991,0,1,1,200)),0,0),0)-1,200)</f>
        <v>1</v>
      </c>
      <c r="O991" s="33" t="n">
        <v>1</v>
      </c>
    </row>
    <row r="992" customFormat="false" ht="12.8" hidden="false" customHeight="false" outlineLevel="0" collapsed="false">
      <c r="C992" s="11"/>
      <c r="D992" s="11"/>
      <c r="E992" s="11"/>
      <c r="G992" s="12" t="s">
        <v>788</v>
      </c>
      <c r="H992" s="11"/>
      <c r="I992" s="11"/>
      <c r="J992" s="12"/>
      <c r="K992" s="11"/>
      <c r="L992" s="11"/>
      <c r="M992" s="11"/>
      <c r="N992" s="11"/>
      <c r="O992" s="11"/>
    </row>
    <row r="993" customFormat="false" ht="12.8" hidden="false" customHeight="false" outlineLevel="0" collapsed="false">
      <c r="C993" s="11"/>
      <c r="D993" s="11"/>
      <c r="E993" s="11"/>
      <c r="G993" s="18" t="n">
        <v>63</v>
      </c>
      <c r="H993" s="11"/>
      <c r="I993" s="11"/>
      <c r="J993" s="12"/>
      <c r="K993" s="11"/>
      <c r="L993" s="11"/>
      <c r="M993" s="11"/>
      <c r="N993" s="11"/>
      <c r="O993" s="11"/>
    </row>
    <row r="994" customFormat="false" ht="27" hidden="false" customHeight="false" outlineLevel="0" collapsed="false">
      <c r="A994" s="28" t="s">
        <v>19</v>
      </c>
      <c r="B994" s="28" t="s">
        <v>792</v>
      </c>
      <c r="C994" s="28" t="s">
        <v>773</v>
      </c>
      <c r="D994" s="28" t="s">
        <v>774</v>
      </c>
      <c r="E994" s="11"/>
      <c r="F994" s="28" t="s">
        <v>775</v>
      </c>
      <c r="G994" s="28" t="s">
        <v>776</v>
      </c>
      <c r="H994" s="11"/>
      <c r="I994" s="28" t="s">
        <v>777</v>
      </c>
      <c r="J994" s="28" t="s">
        <v>778</v>
      </c>
      <c r="K994" s="28" t="s">
        <v>779</v>
      </c>
      <c r="L994" s="28" t="s">
        <v>780</v>
      </c>
      <c r="M994" s="28" t="s">
        <v>782</v>
      </c>
      <c r="N994" s="28" t="s">
        <v>783</v>
      </c>
      <c r="O994" s="28" t="s">
        <v>784</v>
      </c>
    </row>
    <row r="995" customFormat="false" ht="12.8" hidden="false" customHeight="false" outlineLevel="0" collapsed="false">
      <c r="A995" s="29" t="s">
        <v>744</v>
      </c>
      <c r="B995" s="16" t="s">
        <v>493</v>
      </c>
      <c r="C995" s="18" t="n">
        <v>1</v>
      </c>
      <c r="D995" s="18" t="n">
        <v>0</v>
      </c>
      <c r="E995" s="11"/>
      <c r="F995" s="30" t="n">
        <f aca="true">IFERROR(MATCH(TRUE(),INDEX(ISBLANK(OFFSET(F995,1,1,1,200)),0,0),0)-1,200)</f>
        <v>1</v>
      </c>
      <c r="G995" s="12" t="s">
        <v>790</v>
      </c>
      <c r="H995" s="11"/>
      <c r="I995" s="30" t="n">
        <f aca="true">IFERROR(MATCH(TRUE(),INDEX(ISBLANK(OFFSET(I995,1,1,1,200)),0,0),0)-1,200)</f>
        <v>0</v>
      </c>
      <c r="J995" s="12"/>
      <c r="K995" s="31"/>
      <c r="L995" s="31"/>
      <c r="M995" s="31" t="n">
        <v>1</v>
      </c>
      <c r="N995" s="30" t="n">
        <f aca="true">IFERROR(MATCH(TRUE(),INDEX(ISBLANK(OFFSET(N995,0,1,1,200)),0,0),0)-1,200)</f>
        <v>1</v>
      </c>
      <c r="O995" s="33" t="n">
        <v>1</v>
      </c>
    </row>
    <row r="996" customFormat="false" ht="12.8" hidden="false" customHeight="false" outlineLevel="0" collapsed="false">
      <c r="C996" s="11"/>
      <c r="D996" s="11"/>
      <c r="E996" s="11"/>
      <c r="G996" s="12" t="s">
        <v>788</v>
      </c>
      <c r="H996" s="11"/>
      <c r="I996" s="11"/>
      <c r="J996" s="12"/>
      <c r="K996" s="11"/>
      <c r="L996" s="11"/>
      <c r="M996" s="11"/>
      <c r="N996" s="11"/>
      <c r="O996" s="11"/>
    </row>
    <row r="997" customFormat="false" ht="12.8" hidden="false" customHeight="false" outlineLevel="0" collapsed="false">
      <c r="C997" s="11"/>
      <c r="D997" s="11"/>
      <c r="E997" s="11"/>
      <c r="G997" s="18" t="n">
        <v>63</v>
      </c>
      <c r="H997" s="11"/>
      <c r="I997" s="11"/>
      <c r="J997" s="12"/>
      <c r="K997" s="11"/>
      <c r="L997" s="11"/>
      <c r="M997" s="11"/>
      <c r="N997" s="11"/>
      <c r="O997" s="11"/>
    </row>
    <row r="998" customFormat="false" ht="27" hidden="false" customHeight="false" outlineLevel="0" collapsed="false">
      <c r="A998" s="28" t="s">
        <v>19</v>
      </c>
      <c r="B998" s="28" t="s">
        <v>792</v>
      </c>
      <c r="C998" s="28" t="s">
        <v>773</v>
      </c>
      <c r="D998" s="28" t="s">
        <v>774</v>
      </c>
      <c r="E998" s="11"/>
      <c r="F998" s="28" t="s">
        <v>775</v>
      </c>
      <c r="G998" s="28" t="s">
        <v>776</v>
      </c>
      <c r="H998" s="11"/>
      <c r="I998" s="28" t="s">
        <v>777</v>
      </c>
      <c r="J998" s="28" t="s">
        <v>778</v>
      </c>
      <c r="K998" s="28" t="s">
        <v>779</v>
      </c>
      <c r="L998" s="28" t="s">
        <v>780</v>
      </c>
      <c r="M998" s="28" t="s">
        <v>782</v>
      </c>
      <c r="N998" s="28" t="s">
        <v>783</v>
      </c>
      <c r="O998" s="28" t="s">
        <v>784</v>
      </c>
    </row>
    <row r="999" customFormat="false" ht="12.8" hidden="false" customHeight="false" outlineLevel="0" collapsed="false">
      <c r="A999" s="29" t="s">
        <v>744</v>
      </c>
      <c r="B999" s="16" t="s">
        <v>502</v>
      </c>
      <c r="C999" s="18" t="n">
        <v>1</v>
      </c>
      <c r="D999" s="18" t="n">
        <v>0</v>
      </c>
      <c r="E999" s="11"/>
      <c r="F999" s="30" t="n">
        <f aca="true">IFERROR(MATCH(TRUE(),INDEX(ISBLANK(OFFSET(F999,1,1,1,200)),0,0),0)-1,200)</f>
        <v>1</v>
      </c>
      <c r="G999" s="12" t="s">
        <v>790</v>
      </c>
      <c r="H999" s="11"/>
      <c r="I999" s="30" t="n">
        <f aca="true">IFERROR(MATCH(TRUE(),INDEX(ISBLANK(OFFSET(I999,1,1,1,200)),0,0),0)-1,200)</f>
        <v>0</v>
      </c>
      <c r="J999" s="12"/>
      <c r="K999" s="31"/>
      <c r="L999" s="31"/>
      <c r="M999" s="31" t="n">
        <v>1</v>
      </c>
      <c r="N999" s="30" t="n">
        <f aca="true">IFERROR(MATCH(TRUE(),INDEX(ISBLANK(OFFSET(N999,0,1,1,200)),0,0),0)-1,200)</f>
        <v>1</v>
      </c>
      <c r="O999" s="33" t="n">
        <v>1</v>
      </c>
    </row>
    <row r="1000" customFormat="false" ht="12.8" hidden="false" customHeight="false" outlineLevel="0" collapsed="false">
      <c r="C1000" s="11"/>
      <c r="D1000" s="11"/>
      <c r="E1000" s="11"/>
      <c r="G1000" s="12" t="s">
        <v>788</v>
      </c>
      <c r="H1000" s="11"/>
      <c r="I1000" s="11"/>
      <c r="J1000" s="12"/>
      <c r="K1000" s="11"/>
      <c r="L1000" s="11"/>
      <c r="M1000" s="11"/>
      <c r="N1000" s="11"/>
      <c r="O1000" s="11"/>
    </row>
    <row r="1001" customFormat="false" ht="12.8" hidden="false" customHeight="false" outlineLevel="0" collapsed="false">
      <c r="C1001" s="11"/>
      <c r="D1001" s="11"/>
      <c r="E1001" s="11"/>
      <c r="G1001" s="18" t="n">
        <v>63</v>
      </c>
      <c r="H1001" s="11"/>
      <c r="I1001" s="11"/>
      <c r="J1001" s="12"/>
      <c r="K1001" s="11"/>
      <c r="L1001" s="11"/>
      <c r="M1001" s="11"/>
      <c r="N1001" s="11"/>
      <c r="O1001" s="11"/>
    </row>
    <row r="1002" customFormat="false" ht="27" hidden="false" customHeight="false" outlineLevel="0" collapsed="false">
      <c r="A1002" s="28" t="s">
        <v>19</v>
      </c>
      <c r="B1002" s="28" t="s">
        <v>792</v>
      </c>
      <c r="C1002" s="28" t="s">
        <v>773</v>
      </c>
      <c r="D1002" s="28" t="s">
        <v>774</v>
      </c>
      <c r="E1002" s="11"/>
      <c r="F1002" s="28" t="s">
        <v>775</v>
      </c>
      <c r="G1002" s="28" t="s">
        <v>776</v>
      </c>
      <c r="H1002" s="11"/>
      <c r="I1002" s="28" t="s">
        <v>777</v>
      </c>
      <c r="J1002" s="28" t="s">
        <v>778</v>
      </c>
      <c r="K1002" s="28" t="s">
        <v>779</v>
      </c>
      <c r="L1002" s="28" t="s">
        <v>780</v>
      </c>
      <c r="M1002" s="28" t="s">
        <v>782</v>
      </c>
      <c r="N1002" s="28" t="s">
        <v>783</v>
      </c>
      <c r="O1002" s="28" t="s">
        <v>784</v>
      </c>
    </row>
    <row r="1003" customFormat="false" ht="12.8" hidden="false" customHeight="false" outlineLevel="0" collapsed="false">
      <c r="A1003" s="29" t="s">
        <v>744</v>
      </c>
      <c r="B1003" s="16" t="s">
        <v>503</v>
      </c>
      <c r="C1003" s="18" t="n">
        <v>1</v>
      </c>
      <c r="D1003" s="18" t="n">
        <v>0</v>
      </c>
      <c r="E1003" s="11"/>
      <c r="F1003" s="30" t="n">
        <f aca="true">IFERROR(MATCH(TRUE(),INDEX(ISBLANK(OFFSET(F1003,1,1,1,200)),0,0),0)-1,200)</f>
        <v>1</v>
      </c>
      <c r="G1003" s="12" t="s">
        <v>790</v>
      </c>
      <c r="H1003" s="11"/>
      <c r="I1003" s="30" t="n">
        <f aca="true">IFERROR(MATCH(TRUE(),INDEX(ISBLANK(OFFSET(I1003,1,1,1,200)),0,0),0)-1,200)</f>
        <v>0</v>
      </c>
      <c r="J1003" s="12"/>
      <c r="K1003" s="31"/>
      <c r="L1003" s="31"/>
      <c r="M1003" s="31" t="n">
        <v>1</v>
      </c>
      <c r="N1003" s="30" t="n">
        <f aca="true">IFERROR(MATCH(TRUE(),INDEX(ISBLANK(OFFSET(N1003,0,1,1,200)),0,0),0)-1,200)</f>
        <v>1</v>
      </c>
      <c r="O1003" s="33" t="n">
        <v>1</v>
      </c>
    </row>
    <row r="1004" customFormat="false" ht="12.8" hidden="false" customHeight="false" outlineLevel="0" collapsed="false">
      <c r="C1004" s="11"/>
      <c r="D1004" s="11"/>
      <c r="E1004" s="11"/>
      <c r="G1004" s="12" t="s">
        <v>788</v>
      </c>
      <c r="H1004" s="11"/>
      <c r="I1004" s="11"/>
      <c r="J1004" s="12"/>
      <c r="K1004" s="11"/>
      <c r="L1004" s="11"/>
      <c r="M1004" s="11"/>
      <c r="N1004" s="11"/>
      <c r="O1004" s="11"/>
    </row>
    <row r="1005" customFormat="false" ht="12.8" hidden="false" customHeight="false" outlineLevel="0" collapsed="false">
      <c r="C1005" s="11"/>
      <c r="D1005" s="11"/>
      <c r="E1005" s="11"/>
      <c r="G1005" s="18" t="n">
        <v>63</v>
      </c>
      <c r="H1005" s="11"/>
      <c r="I1005" s="11"/>
      <c r="J1005" s="12"/>
      <c r="K1005" s="11"/>
      <c r="L1005" s="11"/>
      <c r="M1005" s="11"/>
      <c r="N1005" s="11"/>
      <c r="O1005" s="11"/>
    </row>
    <row r="1006" customFormat="false" ht="27" hidden="false" customHeight="false" outlineLevel="0" collapsed="false">
      <c r="A1006" s="28" t="s">
        <v>19</v>
      </c>
      <c r="B1006" s="28" t="s">
        <v>792</v>
      </c>
      <c r="C1006" s="28" t="s">
        <v>773</v>
      </c>
      <c r="D1006" s="28" t="s">
        <v>774</v>
      </c>
      <c r="E1006" s="11"/>
      <c r="F1006" s="28" t="s">
        <v>775</v>
      </c>
      <c r="G1006" s="28" t="s">
        <v>776</v>
      </c>
      <c r="H1006" s="11"/>
      <c r="I1006" s="28" t="s">
        <v>777</v>
      </c>
      <c r="J1006" s="28" t="s">
        <v>778</v>
      </c>
      <c r="K1006" s="28" t="s">
        <v>779</v>
      </c>
      <c r="L1006" s="28" t="s">
        <v>780</v>
      </c>
      <c r="M1006" s="28" t="s">
        <v>782</v>
      </c>
      <c r="N1006" s="28" t="s">
        <v>783</v>
      </c>
      <c r="O1006" s="28" t="s">
        <v>784</v>
      </c>
    </row>
    <row r="1007" customFormat="false" ht="12.8" hidden="false" customHeight="false" outlineLevel="0" collapsed="false">
      <c r="A1007" s="29" t="s">
        <v>744</v>
      </c>
      <c r="B1007" s="16" t="s">
        <v>504</v>
      </c>
      <c r="C1007" s="18" t="n">
        <v>1</v>
      </c>
      <c r="D1007" s="18" t="n">
        <v>0</v>
      </c>
      <c r="E1007" s="11"/>
      <c r="F1007" s="30" t="n">
        <f aca="true">IFERROR(MATCH(TRUE(),INDEX(ISBLANK(OFFSET(F1007,1,1,1,200)),0,0),0)-1,200)</f>
        <v>1</v>
      </c>
      <c r="G1007" s="12" t="s">
        <v>790</v>
      </c>
      <c r="H1007" s="11"/>
      <c r="I1007" s="30" t="n">
        <f aca="true">IFERROR(MATCH(TRUE(),INDEX(ISBLANK(OFFSET(I1007,1,1,1,200)),0,0),0)-1,200)</f>
        <v>0</v>
      </c>
      <c r="J1007" s="12"/>
      <c r="K1007" s="31"/>
      <c r="L1007" s="31"/>
      <c r="M1007" s="31" t="n">
        <v>1</v>
      </c>
      <c r="N1007" s="30" t="n">
        <f aca="true">IFERROR(MATCH(TRUE(),INDEX(ISBLANK(OFFSET(N1007,0,1,1,200)),0,0),0)-1,200)</f>
        <v>1</v>
      </c>
      <c r="O1007" s="33" t="n">
        <v>1</v>
      </c>
    </row>
    <row r="1008" customFormat="false" ht="12.8" hidden="false" customHeight="false" outlineLevel="0" collapsed="false">
      <c r="C1008" s="11"/>
      <c r="D1008" s="11"/>
      <c r="E1008" s="11"/>
      <c r="G1008" s="12" t="s">
        <v>788</v>
      </c>
      <c r="H1008" s="11"/>
      <c r="I1008" s="11"/>
      <c r="J1008" s="12"/>
      <c r="K1008" s="11"/>
      <c r="L1008" s="11"/>
      <c r="M1008" s="11"/>
      <c r="N1008" s="11"/>
      <c r="O1008" s="11"/>
    </row>
    <row r="1009" customFormat="false" ht="12.8" hidden="false" customHeight="false" outlineLevel="0" collapsed="false">
      <c r="C1009" s="11"/>
      <c r="D1009" s="11"/>
      <c r="E1009" s="11"/>
      <c r="G1009" s="18" t="n">
        <v>63</v>
      </c>
      <c r="H1009" s="11"/>
      <c r="I1009" s="11"/>
      <c r="J1009" s="12"/>
      <c r="K1009" s="11"/>
      <c r="L1009" s="11"/>
      <c r="M1009" s="11"/>
      <c r="N1009" s="11"/>
      <c r="O1009" s="11"/>
    </row>
    <row r="1010" customFormat="false" ht="27" hidden="false" customHeight="false" outlineLevel="0" collapsed="false">
      <c r="A1010" s="28" t="s">
        <v>19</v>
      </c>
      <c r="B1010" s="28" t="s">
        <v>792</v>
      </c>
      <c r="C1010" s="28" t="s">
        <v>773</v>
      </c>
      <c r="D1010" s="28" t="s">
        <v>774</v>
      </c>
      <c r="E1010" s="11"/>
      <c r="F1010" s="28" t="s">
        <v>775</v>
      </c>
      <c r="G1010" s="28" t="s">
        <v>776</v>
      </c>
      <c r="H1010" s="11"/>
      <c r="I1010" s="28" t="s">
        <v>777</v>
      </c>
      <c r="J1010" s="28" t="s">
        <v>778</v>
      </c>
      <c r="K1010" s="28" t="s">
        <v>779</v>
      </c>
      <c r="L1010" s="28" t="s">
        <v>780</v>
      </c>
      <c r="M1010" s="28" t="s">
        <v>782</v>
      </c>
      <c r="N1010" s="28" t="s">
        <v>783</v>
      </c>
      <c r="O1010" s="28" t="s">
        <v>784</v>
      </c>
    </row>
    <row r="1011" customFormat="false" ht="12.8" hidden="false" customHeight="false" outlineLevel="0" collapsed="false">
      <c r="A1011" s="29" t="s">
        <v>744</v>
      </c>
      <c r="B1011" s="16" t="s">
        <v>505</v>
      </c>
      <c r="C1011" s="18" t="n">
        <v>1</v>
      </c>
      <c r="D1011" s="18" t="n">
        <v>0</v>
      </c>
      <c r="E1011" s="11"/>
      <c r="F1011" s="30" t="n">
        <f aca="true">IFERROR(MATCH(TRUE(),INDEX(ISBLANK(OFFSET(F1011,1,1,1,200)),0,0),0)-1,200)</f>
        <v>1</v>
      </c>
      <c r="G1011" s="12" t="s">
        <v>790</v>
      </c>
      <c r="H1011" s="11"/>
      <c r="I1011" s="30" t="n">
        <f aca="true">IFERROR(MATCH(TRUE(),INDEX(ISBLANK(OFFSET(I1011,1,1,1,200)),0,0),0)-1,200)</f>
        <v>0</v>
      </c>
      <c r="J1011" s="12"/>
      <c r="K1011" s="31"/>
      <c r="L1011" s="31"/>
      <c r="M1011" s="31" t="n">
        <v>1</v>
      </c>
      <c r="N1011" s="30" t="n">
        <f aca="true">IFERROR(MATCH(TRUE(),INDEX(ISBLANK(OFFSET(N1011,0,1,1,200)),0,0),0)-1,200)</f>
        <v>1</v>
      </c>
      <c r="O1011" s="33" t="n">
        <v>1</v>
      </c>
    </row>
    <row r="1012" customFormat="false" ht="12.8" hidden="false" customHeight="false" outlineLevel="0" collapsed="false">
      <c r="C1012" s="11"/>
      <c r="D1012" s="11"/>
      <c r="E1012" s="11"/>
      <c r="G1012" s="12" t="s">
        <v>788</v>
      </c>
      <c r="H1012" s="11"/>
      <c r="I1012" s="11"/>
      <c r="J1012" s="12"/>
      <c r="K1012" s="11"/>
      <c r="L1012" s="11"/>
      <c r="M1012" s="11"/>
      <c r="N1012" s="11"/>
      <c r="O1012" s="11"/>
    </row>
    <row r="1013" customFormat="false" ht="12.8" hidden="false" customHeight="false" outlineLevel="0" collapsed="false">
      <c r="C1013" s="11"/>
      <c r="D1013" s="11"/>
      <c r="E1013" s="11"/>
      <c r="G1013" s="18" t="n">
        <v>63</v>
      </c>
      <c r="H1013" s="11"/>
      <c r="I1013" s="11"/>
      <c r="J1013" s="12"/>
      <c r="K1013" s="11"/>
      <c r="L1013" s="11"/>
      <c r="M1013" s="11"/>
      <c r="N1013" s="11"/>
      <c r="O1013" s="11"/>
    </row>
    <row r="1014" customFormat="false" ht="27" hidden="false" customHeight="false" outlineLevel="0" collapsed="false">
      <c r="A1014" s="28" t="s">
        <v>19</v>
      </c>
      <c r="B1014" s="28" t="s">
        <v>792</v>
      </c>
      <c r="C1014" s="28" t="s">
        <v>773</v>
      </c>
      <c r="D1014" s="28" t="s">
        <v>774</v>
      </c>
      <c r="E1014" s="11"/>
      <c r="F1014" s="28" t="s">
        <v>775</v>
      </c>
      <c r="G1014" s="28" t="s">
        <v>776</v>
      </c>
      <c r="H1014" s="11"/>
      <c r="I1014" s="28" t="s">
        <v>777</v>
      </c>
      <c r="J1014" s="28" t="s">
        <v>778</v>
      </c>
      <c r="K1014" s="28" t="s">
        <v>779</v>
      </c>
      <c r="L1014" s="28" t="s">
        <v>780</v>
      </c>
      <c r="M1014" s="28" t="s">
        <v>782</v>
      </c>
      <c r="N1014" s="28" t="s">
        <v>783</v>
      </c>
      <c r="O1014" s="28" t="s">
        <v>784</v>
      </c>
    </row>
    <row r="1015" customFormat="false" ht="12.8" hidden="false" customHeight="false" outlineLevel="0" collapsed="false">
      <c r="A1015" s="29" t="s">
        <v>744</v>
      </c>
      <c r="B1015" s="16" t="s">
        <v>514</v>
      </c>
      <c r="C1015" s="18" t="n">
        <v>1</v>
      </c>
      <c r="D1015" s="18" t="n">
        <v>0</v>
      </c>
      <c r="E1015" s="11"/>
      <c r="F1015" s="30" t="n">
        <f aca="true">IFERROR(MATCH(TRUE(),INDEX(ISBLANK(OFFSET(F1015,1,1,1,200)),0,0),0)-1,200)</f>
        <v>1</v>
      </c>
      <c r="G1015" s="12" t="s">
        <v>790</v>
      </c>
      <c r="H1015" s="11"/>
      <c r="I1015" s="30" t="n">
        <f aca="true">IFERROR(MATCH(TRUE(),INDEX(ISBLANK(OFFSET(I1015,1,1,1,200)),0,0),0)-1,200)</f>
        <v>0</v>
      </c>
      <c r="J1015" s="12"/>
      <c r="K1015" s="31"/>
      <c r="L1015" s="31"/>
      <c r="M1015" s="31" t="n">
        <v>1</v>
      </c>
      <c r="N1015" s="30" t="n">
        <f aca="true">IFERROR(MATCH(TRUE(),INDEX(ISBLANK(OFFSET(N1015,0,1,1,200)),0,0),0)-1,200)</f>
        <v>1</v>
      </c>
      <c r="O1015" s="33" t="n">
        <v>1</v>
      </c>
    </row>
    <row r="1016" customFormat="false" ht="12.8" hidden="false" customHeight="false" outlineLevel="0" collapsed="false">
      <c r="C1016" s="11"/>
      <c r="D1016" s="11"/>
      <c r="E1016" s="11"/>
      <c r="G1016" s="12" t="s">
        <v>788</v>
      </c>
      <c r="H1016" s="11"/>
      <c r="I1016" s="11"/>
      <c r="J1016" s="12"/>
      <c r="K1016" s="11"/>
      <c r="L1016" s="11"/>
      <c r="M1016" s="11"/>
      <c r="N1016" s="11"/>
      <c r="O1016" s="11"/>
    </row>
    <row r="1017" customFormat="false" ht="12.8" hidden="false" customHeight="false" outlineLevel="0" collapsed="false">
      <c r="C1017" s="11"/>
      <c r="D1017" s="11"/>
      <c r="E1017" s="11"/>
      <c r="G1017" s="18" t="n">
        <v>63</v>
      </c>
      <c r="H1017" s="11"/>
      <c r="I1017" s="11"/>
      <c r="J1017" s="12"/>
      <c r="K1017" s="11"/>
      <c r="L1017" s="11"/>
      <c r="M1017" s="11"/>
      <c r="N1017" s="11"/>
      <c r="O1017" s="11"/>
    </row>
    <row r="1018" customFormat="false" ht="27" hidden="false" customHeight="false" outlineLevel="0" collapsed="false">
      <c r="A1018" s="28" t="s">
        <v>19</v>
      </c>
      <c r="B1018" s="28" t="s">
        <v>792</v>
      </c>
      <c r="C1018" s="28" t="s">
        <v>773</v>
      </c>
      <c r="D1018" s="28" t="s">
        <v>774</v>
      </c>
      <c r="E1018" s="11"/>
      <c r="F1018" s="28" t="s">
        <v>775</v>
      </c>
      <c r="G1018" s="28" t="s">
        <v>776</v>
      </c>
      <c r="H1018" s="11"/>
      <c r="I1018" s="28" t="s">
        <v>777</v>
      </c>
      <c r="J1018" s="28" t="s">
        <v>778</v>
      </c>
      <c r="K1018" s="28" t="s">
        <v>779</v>
      </c>
      <c r="L1018" s="28" t="s">
        <v>780</v>
      </c>
      <c r="M1018" s="28" t="s">
        <v>782</v>
      </c>
      <c r="N1018" s="28" t="s">
        <v>783</v>
      </c>
      <c r="O1018" s="28" t="s">
        <v>784</v>
      </c>
    </row>
    <row r="1019" customFormat="false" ht="12.8" hidden="false" customHeight="false" outlineLevel="0" collapsed="false">
      <c r="A1019" s="29" t="s">
        <v>744</v>
      </c>
      <c r="B1019" s="16" t="s">
        <v>515</v>
      </c>
      <c r="C1019" s="18" t="n">
        <v>1</v>
      </c>
      <c r="D1019" s="18" t="n">
        <v>0</v>
      </c>
      <c r="E1019" s="11"/>
      <c r="F1019" s="30" t="n">
        <f aca="true">IFERROR(MATCH(TRUE(),INDEX(ISBLANK(OFFSET(F1019,1,1,1,200)),0,0),0)-1,200)</f>
        <v>1</v>
      </c>
      <c r="G1019" s="12" t="s">
        <v>790</v>
      </c>
      <c r="H1019" s="11"/>
      <c r="I1019" s="30" t="n">
        <f aca="true">IFERROR(MATCH(TRUE(),INDEX(ISBLANK(OFFSET(I1019,1,1,1,200)),0,0),0)-1,200)</f>
        <v>0</v>
      </c>
      <c r="J1019" s="12"/>
      <c r="K1019" s="31"/>
      <c r="L1019" s="31"/>
      <c r="M1019" s="31" t="n">
        <v>1</v>
      </c>
      <c r="N1019" s="30" t="n">
        <f aca="true">IFERROR(MATCH(TRUE(),INDEX(ISBLANK(OFFSET(N1019,0,1,1,200)),0,0),0)-1,200)</f>
        <v>1</v>
      </c>
      <c r="O1019" s="33" t="n">
        <v>1</v>
      </c>
    </row>
    <row r="1020" customFormat="false" ht="12.8" hidden="false" customHeight="false" outlineLevel="0" collapsed="false">
      <c r="C1020" s="11"/>
      <c r="D1020" s="11"/>
      <c r="E1020" s="11"/>
      <c r="G1020" s="12" t="s">
        <v>788</v>
      </c>
      <c r="H1020" s="11"/>
      <c r="I1020" s="11"/>
      <c r="J1020" s="12"/>
      <c r="K1020" s="11"/>
      <c r="L1020" s="11"/>
      <c r="M1020" s="11"/>
      <c r="N1020" s="11"/>
      <c r="O1020" s="11"/>
    </row>
    <row r="1021" customFormat="false" ht="12.8" hidden="false" customHeight="false" outlineLevel="0" collapsed="false">
      <c r="C1021" s="11"/>
      <c r="D1021" s="11"/>
      <c r="E1021" s="11"/>
      <c r="G1021" s="18" t="n">
        <v>63</v>
      </c>
      <c r="H1021" s="11"/>
      <c r="I1021" s="11"/>
      <c r="J1021" s="12"/>
      <c r="K1021" s="11"/>
      <c r="L1021" s="11"/>
      <c r="M1021" s="11"/>
      <c r="N1021" s="11"/>
      <c r="O1021" s="11"/>
    </row>
    <row r="1022" customFormat="false" ht="27" hidden="false" customHeight="false" outlineLevel="0" collapsed="false">
      <c r="A1022" s="28" t="s">
        <v>19</v>
      </c>
      <c r="B1022" s="28" t="s">
        <v>792</v>
      </c>
      <c r="C1022" s="28" t="s">
        <v>773</v>
      </c>
      <c r="D1022" s="28" t="s">
        <v>774</v>
      </c>
      <c r="E1022" s="11"/>
      <c r="F1022" s="28" t="s">
        <v>775</v>
      </c>
      <c r="G1022" s="28" t="s">
        <v>776</v>
      </c>
      <c r="H1022" s="11"/>
      <c r="I1022" s="28" t="s">
        <v>777</v>
      </c>
      <c r="J1022" s="28" t="s">
        <v>778</v>
      </c>
      <c r="K1022" s="28" t="s">
        <v>779</v>
      </c>
      <c r="L1022" s="28" t="s">
        <v>780</v>
      </c>
      <c r="M1022" s="28" t="s">
        <v>782</v>
      </c>
      <c r="N1022" s="28" t="s">
        <v>783</v>
      </c>
      <c r="O1022" s="28" t="s">
        <v>784</v>
      </c>
    </row>
    <row r="1023" customFormat="false" ht="12.8" hidden="false" customHeight="false" outlineLevel="0" collapsed="false">
      <c r="A1023" s="29" t="s">
        <v>744</v>
      </c>
      <c r="B1023" s="16" t="s">
        <v>516</v>
      </c>
      <c r="C1023" s="18" t="n">
        <v>1</v>
      </c>
      <c r="D1023" s="18" t="n">
        <v>0</v>
      </c>
      <c r="E1023" s="11"/>
      <c r="F1023" s="30" t="n">
        <f aca="true">IFERROR(MATCH(TRUE(),INDEX(ISBLANK(OFFSET(F1023,1,1,1,200)),0,0),0)-1,200)</f>
        <v>1</v>
      </c>
      <c r="G1023" s="12" t="s">
        <v>790</v>
      </c>
      <c r="H1023" s="11"/>
      <c r="I1023" s="30" t="n">
        <f aca="true">IFERROR(MATCH(TRUE(),INDEX(ISBLANK(OFFSET(I1023,1,1,1,200)),0,0),0)-1,200)</f>
        <v>0</v>
      </c>
      <c r="J1023" s="12"/>
      <c r="K1023" s="31"/>
      <c r="L1023" s="31"/>
      <c r="M1023" s="31" t="n">
        <v>1</v>
      </c>
      <c r="N1023" s="30" t="n">
        <f aca="true">IFERROR(MATCH(TRUE(),INDEX(ISBLANK(OFFSET(N1023,0,1,1,200)),0,0),0)-1,200)</f>
        <v>1</v>
      </c>
      <c r="O1023" s="33" t="n">
        <v>1</v>
      </c>
    </row>
    <row r="1024" customFormat="false" ht="12.8" hidden="false" customHeight="false" outlineLevel="0" collapsed="false">
      <c r="C1024" s="11"/>
      <c r="D1024" s="11"/>
      <c r="E1024" s="11"/>
      <c r="G1024" s="12" t="s">
        <v>788</v>
      </c>
      <c r="H1024" s="11"/>
      <c r="I1024" s="11"/>
      <c r="J1024" s="12"/>
      <c r="K1024" s="11"/>
      <c r="L1024" s="11"/>
      <c r="M1024" s="11"/>
      <c r="N1024" s="11"/>
      <c r="O1024" s="11"/>
    </row>
    <row r="1025" customFormat="false" ht="12.8" hidden="false" customHeight="false" outlineLevel="0" collapsed="false">
      <c r="C1025" s="11"/>
      <c r="D1025" s="11"/>
      <c r="E1025" s="11"/>
      <c r="G1025" s="18" t="n">
        <v>63</v>
      </c>
      <c r="H1025" s="11"/>
      <c r="I1025" s="11"/>
      <c r="J1025" s="12"/>
      <c r="K1025" s="11"/>
      <c r="L1025" s="11"/>
      <c r="M1025" s="11"/>
      <c r="N1025" s="11"/>
      <c r="O1025" s="11"/>
    </row>
    <row r="1026" customFormat="false" ht="27" hidden="false" customHeight="false" outlineLevel="0" collapsed="false">
      <c r="A1026" s="28" t="s">
        <v>19</v>
      </c>
      <c r="B1026" s="28" t="s">
        <v>792</v>
      </c>
      <c r="C1026" s="28" t="s">
        <v>773</v>
      </c>
      <c r="D1026" s="28" t="s">
        <v>774</v>
      </c>
      <c r="E1026" s="11"/>
      <c r="F1026" s="28" t="s">
        <v>775</v>
      </c>
      <c r="G1026" s="28" t="s">
        <v>776</v>
      </c>
      <c r="H1026" s="11"/>
      <c r="I1026" s="28" t="s">
        <v>777</v>
      </c>
      <c r="J1026" s="28" t="s">
        <v>778</v>
      </c>
      <c r="K1026" s="28" t="s">
        <v>779</v>
      </c>
      <c r="L1026" s="28" t="s">
        <v>780</v>
      </c>
      <c r="M1026" s="28" t="s">
        <v>782</v>
      </c>
      <c r="N1026" s="28" t="s">
        <v>783</v>
      </c>
      <c r="O1026" s="28" t="s">
        <v>784</v>
      </c>
    </row>
    <row r="1027" customFormat="false" ht="12.8" hidden="false" customHeight="false" outlineLevel="0" collapsed="false">
      <c r="A1027" s="29" t="s">
        <v>744</v>
      </c>
      <c r="B1027" s="16" t="s">
        <v>517</v>
      </c>
      <c r="C1027" s="18" t="n">
        <v>1</v>
      </c>
      <c r="D1027" s="18" t="n">
        <v>0</v>
      </c>
      <c r="E1027" s="11"/>
      <c r="F1027" s="30" t="n">
        <f aca="true">IFERROR(MATCH(TRUE(),INDEX(ISBLANK(OFFSET(F1027,1,1,1,200)),0,0),0)-1,200)</f>
        <v>1</v>
      </c>
      <c r="G1027" s="12" t="s">
        <v>790</v>
      </c>
      <c r="H1027" s="11"/>
      <c r="I1027" s="30" t="n">
        <f aca="true">IFERROR(MATCH(TRUE(),INDEX(ISBLANK(OFFSET(I1027,1,1,1,200)),0,0),0)-1,200)</f>
        <v>0</v>
      </c>
      <c r="J1027" s="12"/>
      <c r="K1027" s="31"/>
      <c r="L1027" s="31"/>
      <c r="M1027" s="31" t="n">
        <v>1</v>
      </c>
      <c r="N1027" s="30" t="n">
        <f aca="true">IFERROR(MATCH(TRUE(),INDEX(ISBLANK(OFFSET(N1027,0,1,1,200)),0,0),0)-1,200)</f>
        <v>1</v>
      </c>
      <c r="O1027" s="33" t="n">
        <v>1</v>
      </c>
    </row>
    <row r="1028" customFormat="false" ht="12.8" hidden="false" customHeight="false" outlineLevel="0" collapsed="false">
      <c r="C1028" s="11"/>
      <c r="D1028" s="11"/>
      <c r="E1028" s="11"/>
      <c r="G1028" s="12" t="s">
        <v>788</v>
      </c>
      <c r="H1028" s="11"/>
      <c r="I1028" s="11"/>
      <c r="J1028" s="12"/>
      <c r="K1028" s="11"/>
      <c r="L1028" s="11"/>
      <c r="M1028" s="11"/>
      <c r="N1028" s="11"/>
      <c r="O1028" s="11"/>
    </row>
    <row r="1029" customFormat="false" ht="12.8" hidden="false" customHeight="false" outlineLevel="0" collapsed="false">
      <c r="C1029" s="11"/>
      <c r="D1029" s="11"/>
      <c r="E1029" s="11"/>
      <c r="G1029" s="18" t="n">
        <v>63</v>
      </c>
      <c r="H1029" s="11"/>
      <c r="I1029" s="11"/>
      <c r="J1029" s="12"/>
      <c r="K1029" s="11"/>
      <c r="L1029" s="11"/>
      <c r="M1029" s="11"/>
      <c r="N1029" s="11"/>
      <c r="O1029" s="11"/>
    </row>
    <row r="1030" customFormat="false" ht="27" hidden="false" customHeight="false" outlineLevel="0" collapsed="false">
      <c r="A1030" s="28" t="s">
        <v>19</v>
      </c>
      <c r="B1030" s="28" t="s">
        <v>792</v>
      </c>
      <c r="C1030" s="28" t="s">
        <v>773</v>
      </c>
      <c r="D1030" s="28" t="s">
        <v>774</v>
      </c>
      <c r="E1030" s="11"/>
      <c r="F1030" s="28" t="s">
        <v>775</v>
      </c>
      <c r="G1030" s="28" t="s">
        <v>776</v>
      </c>
      <c r="H1030" s="11"/>
      <c r="I1030" s="28" t="s">
        <v>777</v>
      </c>
      <c r="J1030" s="28" t="s">
        <v>778</v>
      </c>
      <c r="K1030" s="28" t="s">
        <v>779</v>
      </c>
      <c r="L1030" s="28" t="s">
        <v>780</v>
      </c>
      <c r="M1030" s="28" t="s">
        <v>782</v>
      </c>
      <c r="N1030" s="28" t="s">
        <v>783</v>
      </c>
      <c r="O1030" s="28" t="s">
        <v>784</v>
      </c>
    </row>
    <row r="1031" customFormat="false" ht="12.8" hidden="false" customHeight="false" outlineLevel="0" collapsed="false">
      <c r="A1031" s="29" t="s">
        <v>744</v>
      </c>
      <c r="B1031" s="16" t="s">
        <v>526</v>
      </c>
      <c r="C1031" s="18" t="n">
        <v>1</v>
      </c>
      <c r="D1031" s="18" t="n">
        <v>0</v>
      </c>
      <c r="E1031" s="11"/>
      <c r="F1031" s="30" t="n">
        <f aca="true">IFERROR(MATCH(TRUE(),INDEX(ISBLANK(OFFSET(F1031,1,1,1,200)),0,0),0)-1,200)</f>
        <v>1</v>
      </c>
      <c r="G1031" s="12" t="s">
        <v>790</v>
      </c>
      <c r="H1031" s="11"/>
      <c r="I1031" s="30" t="n">
        <f aca="true">IFERROR(MATCH(TRUE(),INDEX(ISBLANK(OFFSET(I1031,1,1,1,200)),0,0),0)-1,200)</f>
        <v>0</v>
      </c>
      <c r="J1031" s="12"/>
      <c r="K1031" s="31"/>
      <c r="L1031" s="31"/>
      <c r="M1031" s="31" t="n">
        <v>1</v>
      </c>
      <c r="N1031" s="30" t="n">
        <f aca="true">IFERROR(MATCH(TRUE(),INDEX(ISBLANK(OFFSET(N1031,0,1,1,200)),0,0),0)-1,200)</f>
        <v>1</v>
      </c>
      <c r="O1031" s="33" t="n">
        <v>1</v>
      </c>
    </row>
    <row r="1032" customFormat="false" ht="12.8" hidden="false" customHeight="false" outlineLevel="0" collapsed="false">
      <c r="C1032" s="11"/>
      <c r="D1032" s="11"/>
      <c r="E1032" s="11"/>
      <c r="G1032" s="12" t="s">
        <v>788</v>
      </c>
      <c r="H1032" s="11"/>
      <c r="I1032" s="11"/>
      <c r="J1032" s="12"/>
      <c r="K1032" s="11"/>
      <c r="L1032" s="11"/>
      <c r="M1032" s="11"/>
      <c r="N1032" s="11"/>
      <c r="O1032" s="11"/>
    </row>
    <row r="1033" customFormat="false" ht="12.8" hidden="false" customHeight="false" outlineLevel="0" collapsed="false">
      <c r="C1033" s="11"/>
      <c r="D1033" s="11"/>
      <c r="E1033" s="11"/>
      <c r="G1033" s="18" t="n">
        <v>63</v>
      </c>
      <c r="H1033" s="11"/>
      <c r="I1033" s="11"/>
      <c r="J1033" s="12"/>
      <c r="K1033" s="11"/>
      <c r="L1033" s="11"/>
      <c r="M1033" s="11"/>
      <c r="N1033" s="11"/>
      <c r="O1033" s="11"/>
    </row>
    <row r="1034" customFormat="false" ht="27" hidden="false" customHeight="false" outlineLevel="0" collapsed="false">
      <c r="A1034" s="28" t="s">
        <v>19</v>
      </c>
      <c r="B1034" s="28" t="s">
        <v>792</v>
      </c>
      <c r="C1034" s="28" t="s">
        <v>773</v>
      </c>
      <c r="D1034" s="28" t="s">
        <v>774</v>
      </c>
      <c r="E1034" s="11"/>
      <c r="F1034" s="28" t="s">
        <v>775</v>
      </c>
      <c r="G1034" s="28" t="s">
        <v>776</v>
      </c>
      <c r="H1034" s="11"/>
      <c r="I1034" s="28" t="s">
        <v>777</v>
      </c>
      <c r="J1034" s="28" t="s">
        <v>778</v>
      </c>
      <c r="K1034" s="28" t="s">
        <v>779</v>
      </c>
      <c r="L1034" s="28" t="s">
        <v>780</v>
      </c>
      <c r="M1034" s="28" t="s">
        <v>782</v>
      </c>
      <c r="N1034" s="28" t="s">
        <v>783</v>
      </c>
      <c r="O1034" s="28" t="s">
        <v>784</v>
      </c>
    </row>
    <row r="1035" customFormat="false" ht="12.8" hidden="false" customHeight="false" outlineLevel="0" collapsed="false">
      <c r="A1035" s="29" t="s">
        <v>744</v>
      </c>
      <c r="B1035" s="16" t="s">
        <v>527</v>
      </c>
      <c r="C1035" s="18" t="n">
        <v>1</v>
      </c>
      <c r="D1035" s="18" t="n">
        <v>0</v>
      </c>
      <c r="E1035" s="11"/>
      <c r="F1035" s="30" t="n">
        <f aca="true">IFERROR(MATCH(TRUE(),INDEX(ISBLANK(OFFSET(F1035,1,1,1,200)),0,0),0)-1,200)</f>
        <v>1</v>
      </c>
      <c r="G1035" s="12" t="s">
        <v>790</v>
      </c>
      <c r="H1035" s="11"/>
      <c r="I1035" s="30" t="n">
        <f aca="true">IFERROR(MATCH(TRUE(),INDEX(ISBLANK(OFFSET(I1035,1,1,1,200)),0,0),0)-1,200)</f>
        <v>0</v>
      </c>
      <c r="J1035" s="12"/>
      <c r="K1035" s="31"/>
      <c r="L1035" s="31"/>
      <c r="M1035" s="31" t="n">
        <v>1</v>
      </c>
      <c r="N1035" s="30" t="n">
        <f aca="true">IFERROR(MATCH(TRUE(),INDEX(ISBLANK(OFFSET(N1035,0,1,1,200)),0,0),0)-1,200)</f>
        <v>1</v>
      </c>
      <c r="O1035" s="33" t="n">
        <v>1</v>
      </c>
    </row>
    <row r="1036" customFormat="false" ht="12.8" hidden="false" customHeight="false" outlineLevel="0" collapsed="false">
      <c r="C1036" s="11"/>
      <c r="D1036" s="11"/>
      <c r="E1036" s="11"/>
      <c r="G1036" s="12" t="s">
        <v>788</v>
      </c>
      <c r="H1036" s="11"/>
      <c r="I1036" s="11"/>
      <c r="J1036" s="12"/>
      <c r="K1036" s="11"/>
      <c r="L1036" s="11"/>
      <c r="M1036" s="11"/>
      <c r="N1036" s="11"/>
      <c r="O1036" s="11"/>
    </row>
    <row r="1037" customFormat="false" ht="12.8" hidden="false" customHeight="false" outlineLevel="0" collapsed="false">
      <c r="C1037" s="11"/>
      <c r="D1037" s="11"/>
      <c r="E1037" s="11"/>
      <c r="G1037" s="18" t="n">
        <v>63</v>
      </c>
      <c r="H1037" s="11"/>
      <c r="I1037" s="11"/>
      <c r="J1037" s="12"/>
      <c r="K1037" s="11"/>
      <c r="L1037" s="11"/>
      <c r="M1037" s="11"/>
      <c r="N1037" s="11"/>
      <c r="O1037" s="11"/>
    </row>
    <row r="1038" customFormat="false" ht="27" hidden="false" customHeight="false" outlineLevel="0" collapsed="false">
      <c r="A1038" s="28" t="s">
        <v>19</v>
      </c>
      <c r="B1038" s="28" t="s">
        <v>792</v>
      </c>
      <c r="C1038" s="28" t="s">
        <v>773</v>
      </c>
      <c r="D1038" s="28" t="s">
        <v>774</v>
      </c>
      <c r="E1038" s="11"/>
      <c r="F1038" s="28" t="s">
        <v>775</v>
      </c>
      <c r="G1038" s="28" t="s">
        <v>776</v>
      </c>
      <c r="H1038" s="11"/>
      <c r="I1038" s="28" t="s">
        <v>777</v>
      </c>
      <c r="J1038" s="28" t="s">
        <v>778</v>
      </c>
      <c r="K1038" s="28" t="s">
        <v>779</v>
      </c>
      <c r="L1038" s="28" t="s">
        <v>780</v>
      </c>
      <c r="M1038" s="28" t="s">
        <v>782</v>
      </c>
      <c r="N1038" s="28" t="s">
        <v>783</v>
      </c>
      <c r="O1038" s="28" t="s">
        <v>784</v>
      </c>
    </row>
    <row r="1039" customFormat="false" ht="12.8" hidden="false" customHeight="false" outlineLevel="0" collapsed="false">
      <c r="A1039" s="29" t="s">
        <v>744</v>
      </c>
      <c r="B1039" s="16" t="s">
        <v>528</v>
      </c>
      <c r="C1039" s="18" t="n">
        <v>1</v>
      </c>
      <c r="D1039" s="18" t="n">
        <v>0</v>
      </c>
      <c r="E1039" s="11"/>
      <c r="F1039" s="30" t="n">
        <f aca="true">IFERROR(MATCH(TRUE(),INDEX(ISBLANK(OFFSET(F1039,1,1,1,200)),0,0),0)-1,200)</f>
        <v>1</v>
      </c>
      <c r="G1039" s="12" t="s">
        <v>790</v>
      </c>
      <c r="H1039" s="11"/>
      <c r="I1039" s="30" t="n">
        <f aca="true">IFERROR(MATCH(TRUE(),INDEX(ISBLANK(OFFSET(I1039,1,1,1,200)),0,0),0)-1,200)</f>
        <v>0</v>
      </c>
      <c r="J1039" s="12"/>
      <c r="K1039" s="31"/>
      <c r="L1039" s="31"/>
      <c r="M1039" s="31" t="n">
        <v>1</v>
      </c>
      <c r="N1039" s="30" t="n">
        <f aca="true">IFERROR(MATCH(TRUE(),INDEX(ISBLANK(OFFSET(N1039,0,1,1,200)),0,0),0)-1,200)</f>
        <v>1</v>
      </c>
      <c r="O1039" s="33" t="n">
        <v>1</v>
      </c>
    </row>
    <row r="1040" customFormat="false" ht="12.8" hidden="false" customHeight="false" outlineLevel="0" collapsed="false">
      <c r="C1040" s="11"/>
      <c r="D1040" s="11"/>
      <c r="E1040" s="11"/>
      <c r="G1040" s="12" t="s">
        <v>788</v>
      </c>
      <c r="H1040" s="11"/>
      <c r="I1040" s="11"/>
      <c r="J1040" s="12"/>
      <c r="K1040" s="11"/>
      <c r="L1040" s="11"/>
      <c r="M1040" s="11"/>
      <c r="N1040" s="11"/>
      <c r="O1040" s="11"/>
    </row>
    <row r="1041" customFormat="false" ht="12.8" hidden="false" customHeight="false" outlineLevel="0" collapsed="false">
      <c r="C1041" s="11"/>
      <c r="D1041" s="11"/>
      <c r="E1041" s="11"/>
      <c r="G1041" s="18" t="n">
        <v>63</v>
      </c>
      <c r="H1041" s="11"/>
      <c r="I1041" s="11"/>
      <c r="J1041" s="12"/>
      <c r="K1041" s="11"/>
      <c r="L1041" s="11"/>
      <c r="M1041" s="11"/>
      <c r="N1041" s="11"/>
      <c r="O1041" s="11"/>
    </row>
    <row r="1042" customFormat="false" ht="27" hidden="false" customHeight="false" outlineLevel="0" collapsed="false">
      <c r="A1042" s="28" t="s">
        <v>19</v>
      </c>
      <c r="B1042" s="28" t="s">
        <v>792</v>
      </c>
      <c r="C1042" s="28" t="s">
        <v>773</v>
      </c>
      <c r="D1042" s="28" t="s">
        <v>774</v>
      </c>
      <c r="E1042" s="11"/>
      <c r="F1042" s="28" t="s">
        <v>775</v>
      </c>
      <c r="G1042" s="28" t="s">
        <v>776</v>
      </c>
      <c r="H1042" s="11"/>
      <c r="I1042" s="28" t="s">
        <v>777</v>
      </c>
      <c r="J1042" s="28" t="s">
        <v>778</v>
      </c>
      <c r="K1042" s="28" t="s">
        <v>779</v>
      </c>
      <c r="L1042" s="28" t="s">
        <v>780</v>
      </c>
      <c r="M1042" s="28" t="s">
        <v>782</v>
      </c>
      <c r="N1042" s="28" t="s">
        <v>783</v>
      </c>
      <c r="O1042" s="28" t="s">
        <v>784</v>
      </c>
    </row>
    <row r="1043" customFormat="false" ht="12.8" hidden="false" customHeight="false" outlineLevel="0" collapsed="false">
      <c r="A1043" s="29" t="s">
        <v>744</v>
      </c>
      <c r="B1043" s="16" t="s">
        <v>529</v>
      </c>
      <c r="C1043" s="18" t="n">
        <v>1</v>
      </c>
      <c r="D1043" s="18" t="n">
        <v>0</v>
      </c>
      <c r="E1043" s="11"/>
      <c r="F1043" s="30" t="n">
        <f aca="true">IFERROR(MATCH(TRUE(),INDEX(ISBLANK(OFFSET(F1043,1,1,1,200)),0,0),0)-1,200)</f>
        <v>1</v>
      </c>
      <c r="G1043" s="12" t="s">
        <v>790</v>
      </c>
      <c r="H1043" s="11"/>
      <c r="I1043" s="30" t="n">
        <f aca="true">IFERROR(MATCH(TRUE(),INDEX(ISBLANK(OFFSET(I1043,1,1,1,200)),0,0),0)-1,200)</f>
        <v>0</v>
      </c>
      <c r="J1043" s="12"/>
      <c r="K1043" s="31"/>
      <c r="L1043" s="31"/>
      <c r="M1043" s="31" t="n">
        <v>1</v>
      </c>
      <c r="N1043" s="30" t="n">
        <f aca="true">IFERROR(MATCH(TRUE(),INDEX(ISBLANK(OFFSET(N1043,0,1,1,200)),0,0),0)-1,200)</f>
        <v>1</v>
      </c>
      <c r="O1043" s="33" t="n">
        <v>1</v>
      </c>
    </row>
    <row r="1044" customFormat="false" ht="12.8" hidden="false" customHeight="false" outlineLevel="0" collapsed="false">
      <c r="C1044" s="11"/>
      <c r="D1044" s="11"/>
      <c r="E1044" s="11"/>
      <c r="G1044" s="12" t="s">
        <v>788</v>
      </c>
      <c r="H1044" s="11"/>
      <c r="I1044" s="11"/>
      <c r="J1044" s="12"/>
      <c r="K1044" s="11"/>
      <c r="L1044" s="11"/>
      <c r="M1044" s="11"/>
      <c r="N1044" s="11"/>
      <c r="O1044" s="11"/>
    </row>
    <row r="1045" customFormat="false" ht="12.8" hidden="false" customHeight="false" outlineLevel="0" collapsed="false">
      <c r="C1045" s="11"/>
      <c r="D1045" s="11"/>
      <c r="E1045" s="11"/>
      <c r="G1045" s="18" t="n">
        <v>63</v>
      </c>
      <c r="H1045" s="11"/>
      <c r="I1045" s="11"/>
      <c r="J1045" s="12"/>
      <c r="K1045" s="11"/>
      <c r="L1045" s="11"/>
      <c r="M1045" s="11"/>
      <c r="N1045" s="11"/>
      <c r="O1045" s="11"/>
    </row>
    <row r="1046" customFormat="false" ht="27" hidden="false" customHeight="false" outlineLevel="0" collapsed="false">
      <c r="A1046" s="28" t="s">
        <v>19</v>
      </c>
      <c r="B1046" s="28" t="s">
        <v>792</v>
      </c>
      <c r="C1046" s="28" t="s">
        <v>773</v>
      </c>
      <c r="D1046" s="28" t="s">
        <v>774</v>
      </c>
      <c r="E1046" s="11"/>
      <c r="F1046" s="28" t="s">
        <v>775</v>
      </c>
      <c r="G1046" s="28" t="s">
        <v>776</v>
      </c>
      <c r="H1046" s="11"/>
      <c r="I1046" s="28" t="s">
        <v>777</v>
      </c>
      <c r="J1046" s="28" t="s">
        <v>778</v>
      </c>
      <c r="K1046" s="28" t="s">
        <v>779</v>
      </c>
      <c r="L1046" s="28" t="s">
        <v>780</v>
      </c>
      <c r="M1046" s="28" t="s">
        <v>782</v>
      </c>
      <c r="N1046" s="28" t="s">
        <v>783</v>
      </c>
      <c r="O1046" s="28" t="s">
        <v>784</v>
      </c>
    </row>
    <row r="1047" customFormat="false" ht="12.8" hidden="false" customHeight="false" outlineLevel="0" collapsed="false">
      <c r="A1047" s="29" t="s">
        <v>744</v>
      </c>
      <c r="B1047" s="16" t="s">
        <v>538</v>
      </c>
      <c r="C1047" s="18" t="n">
        <v>1</v>
      </c>
      <c r="D1047" s="18" t="n">
        <v>0</v>
      </c>
      <c r="E1047" s="11"/>
      <c r="F1047" s="30" t="n">
        <f aca="true">IFERROR(MATCH(TRUE(),INDEX(ISBLANK(OFFSET(F1047,1,1,1,200)),0,0),0)-1,200)</f>
        <v>1</v>
      </c>
      <c r="G1047" s="12" t="s">
        <v>790</v>
      </c>
      <c r="H1047" s="11"/>
      <c r="I1047" s="30" t="n">
        <f aca="true">IFERROR(MATCH(TRUE(),INDEX(ISBLANK(OFFSET(I1047,1,1,1,200)),0,0),0)-1,200)</f>
        <v>0</v>
      </c>
      <c r="J1047" s="12"/>
      <c r="K1047" s="31"/>
      <c r="L1047" s="31"/>
      <c r="M1047" s="31" t="n">
        <v>1</v>
      </c>
      <c r="N1047" s="30" t="n">
        <f aca="true">IFERROR(MATCH(TRUE(),INDEX(ISBLANK(OFFSET(N1047,0,1,1,200)),0,0),0)-1,200)</f>
        <v>1</v>
      </c>
      <c r="O1047" s="33" t="n">
        <v>1</v>
      </c>
    </row>
    <row r="1048" customFormat="false" ht="12.8" hidden="false" customHeight="false" outlineLevel="0" collapsed="false">
      <c r="C1048" s="11"/>
      <c r="D1048" s="11"/>
      <c r="E1048" s="11"/>
      <c r="G1048" s="12" t="s">
        <v>788</v>
      </c>
      <c r="H1048" s="11"/>
      <c r="I1048" s="11"/>
      <c r="J1048" s="12"/>
      <c r="K1048" s="11"/>
      <c r="L1048" s="11"/>
      <c r="M1048" s="11"/>
      <c r="N1048" s="11"/>
      <c r="O1048" s="11"/>
    </row>
    <row r="1049" customFormat="false" ht="12.8" hidden="false" customHeight="false" outlineLevel="0" collapsed="false">
      <c r="C1049" s="11"/>
      <c r="D1049" s="11"/>
      <c r="E1049" s="11"/>
      <c r="G1049" s="18" t="n">
        <v>63</v>
      </c>
      <c r="H1049" s="11"/>
      <c r="I1049" s="11"/>
      <c r="J1049" s="12"/>
      <c r="K1049" s="11"/>
      <c r="L1049" s="11"/>
      <c r="M1049" s="11"/>
      <c r="N1049" s="11"/>
      <c r="O1049" s="11"/>
    </row>
    <row r="1050" customFormat="false" ht="27" hidden="false" customHeight="false" outlineLevel="0" collapsed="false">
      <c r="A1050" s="28" t="s">
        <v>19</v>
      </c>
      <c r="B1050" s="28" t="s">
        <v>792</v>
      </c>
      <c r="C1050" s="28" t="s">
        <v>773</v>
      </c>
      <c r="D1050" s="28" t="s">
        <v>774</v>
      </c>
      <c r="E1050" s="11"/>
      <c r="F1050" s="28" t="s">
        <v>775</v>
      </c>
      <c r="G1050" s="28" t="s">
        <v>776</v>
      </c>
      <c r="H1050" s="11"/>
      <c r="I1050" s="28" t="s">
        <v>777</v>
      </c>
      <c r="J1050" s="28" t="s">
        <v>778</v>
      </c>
      <c r="K1050" s="28" t="s">
        <v>779</v>
      </c>
      <c r="L1050" s="28" t="s">
        <v>780</v>
      </c>
      <c r="M1050" s="28" t="s">
        <v>782</v>
      </c>
      <c r="N1050" s="28" t="s">
        <v>783</v>
      </c>
      <c r="O1050" s="28" t="s">
        <v>784</v>
      </c>
    </row>
    <row r="1051" customFormat="false" ht="12.8" hidden="false" customHeight="false" outlineLevel="0" collapsed="false">
      <c r="A1051" s="29" t="s">
        <v>744</v>
      </c>
      <c r="B1051" s="16" t="s">
        <v>539</v>
      </c>
      <c r="C1051" s="18" t="n">
        <v>1</v>
      </c>
      <c r="D1051" s="18" t="n">
        <v>0</v>
      </c>
      <c r="E1051" s="11"/>
      <c r="F1051" s="30" t="n">
        <f aca="true">IFERROR(MATCH(TRUE(),INDEX(ISBLANK(OFFSET(F1051,1,1,1,200)),0,0),0)-1,200)</f>
        <v>1</v>
      </c>
      <c r="G1051" s="12" t="s">
        <v>790</v>
      </c>
      <c r="H1051" s="11"/>
      <c r="I1051" s="30" t="n">
        <f aca="true">IFERROR(MATCH(TRUE(),INDEX(ISBLANK(OFFSET(I1051,1,1,1,200)),0,0),0)-1,200)</f>
        <v>0</v>
      </c>
      <c r="J1051" s="12"/>
      <c r="K1051" s="31"/>
      <c r="L1051" s="31"/>
      <c r="M1051" s="31" t="n">
        <v>1</v>
      </c>
      <c r="N1051" s="30" t="n">
        <f aca="true">IFERROR(MATCH(TRUE(),INDEX(ISBLANK(OFFSET(N1051,0,1,1,200)),0,0),0)-1,200)</f>
        <v>1</v>
      </c>
      <c r="O1051" s="33" t="n">
        <v>1</v>
      </c>
    </row>
    <row r="1052" customFormat="false" ht="12.8" hidden="false" customHeight="false" outlineLevel="0" collapsed="false">
      <c r="C1052" s="11"/>
      <c r="D1052" s="11"/>
      <c r="E1052" s="11"/>
      <c r="G1052" s="12" t="s">
        <v>788</v>
      </c>
      <c r="H1052" s="11"/>
      <c r="I1052" s="11"/>
      <c r="J1052" s="12"/>
      <c r="K1052" s="11"/>
      <c r="L1052" s="11"/>
      <c r="M1052" s="11"/>
      <c r="N1052" s="11"/>
      <c r="O1052" s="11"/>
    </row>
    <row r="1053" customFormat="false" ht="12.8" hidden="false" customHeight="false" outlineLevel="0" collapsed="false">
      <c r="C1053" s="11"/>
      <c r="D1053" s="11"/>
      <c r="E1053" s="11"/>
      <c r="G1053" s="18" t="n">
        <v>63</v>
      </c>
      <c r="H1053" s="11"/>
      <c r="I1053" s="11"/>
      <c r="J1053" s="12"/>
      <c r="K1053" s="11"/>
      <c r="L1053" s="11"/>
      <c r="M1053" s="11"/>
      <c r="N1053" s="11"/>
      <c r="O1053" s="11"/>
    </row>
    <row r="1054" customFormat="false" ht="27" hidden="false" customHeight="false" outlineLevel="0" collapsed="false">
      <c r="A1054" s="28" t="s">
        <v>19</v>
      </c>
      <c r="B1054" s="28" t="s">
        <v>792</v>
      </c>
      <c r="C1054" s="28" t="s">
        <v>773</v>
      </c>
      <c r="D1054" s="28" t="s">
        <v>774</v>
      </c>
      <c r="E1054" s="11"/>
      <c r="F1054" s="28" t="s">
        <v>775</v>
      </c>
      <c r="G1054" s="28" t="s">
        <v>776</v>
      </c>
      <c r="H1054" s="11"/>
      <c r="I1054" s="28" t="s">
        <v>777</v>
      </c>
      <c r="J1054" s="28" t="s">
        <v>778</v>
      </c>
      <c r="K1054" s="28" t="s">
        <v>779</v>
      </c>
      <c r="L1054" s="28" t="s">
        <v>780</v>
      </c>
      <c r="M1054" s="28" t="s">
        <v>782</v>
      </c>
      <c r="N1054" s="28" t="s">
        <v>783</v>
      </c>
      <c r="O1054" s="28" t="s">
        <v>784</v>
      </c>
    </row>
    <row r="1055" customFormat="false" ht="12.8" hidden="false" customHeight="false" outlineLevel="0" collapsed="false">
      <c r="A1055" s="29" t="s">
        <v>744</v>
      </c>
      <c r="B1055" s="16" t="s">
        <v>540</v>
      </c>
      <c r="C1055" s="18" t="n">
        <v>1</v>
      </c>
      <c r="D1055" s="18" t="n">
        <v>0</v>
      </c>
      <c r="E1055" s="11"/>
      <c r="F1055" s="30" t="n">
        <f aca="true">IFERROR(MATCH(TRUE(),INDEX(ISBLANK(OFFSET(F1055,1,1,1,200)),0,0),0)-1,200)</f>
        <v>1</v>
      </c>
      <c r="G1055" s="12" t="s">
        <v>790</v>
      </c>
      <c r="H1055" s="11"/>
      <c r="I1055" s="30" t="n">
        <f aca="true">IFERROR(MATCH(TRUE(),INDEX(ISBLANK(OFFSET(I1055,1,1,1,200)),0,0),0)-1,200)</f>
        <v>0</v>
      </c>
      <c r="J1055" s="12"/>
      <c r="K1055" s="31"/>
      <c r="L1055" s="31"/>
      <c r="M1055" s="31" t="n">
        <v>1</v>
      </c>
      <c r="N1055" s="30" t="n">
        <f aca="true">IFERROR(MATCH(TRUE(),INDEX(ISBLANK(OFFSET(N1055,0,1,1,200)),0,0),0)-1,200)</f>
        <v>1</v>
      </c>
      <c r="O1055" s="33" t="n">
        <v>1</v>
      </c>
    </row>
    <row r="1056" customFormat="false" ht="12.8" hidden="false" customHeight="false" outlineLevel="0" collapsed="false">
      <c r="C1056" s="11"/>
      <c r="D1056" s="11"/>
      <c r="E1056" s="11"/>
      <c r="G1056" s="12" t="s">
        <v>788</v>
      </c>
      <c r="H1056" s="11"/>
      <c r="I1056" s="11"/>
      <c r="J1056" s="12"/>
      <c r="K1056" s="11"/>
      <c r="L1056" s="11"/>
      <c r="M1056" s="11"/>
      <c r="N1056" s="11"/>
      <c r="O1056" s="11"/>
    </row>
    <row r="1057" customFormat="false" ht="12.8" hidden="false" customHeight="false" outlineLevel="0" collapsed="false">
      <c r="C1057" s="11"/>
      <c r="D1057" s="11"/>
      <c r="E1057" s="11"/>
      <c r="G1057" s="18" t="n">
        <v>63</v>
      </c>
      <c r="H1057" s="11"/>
      <c r="I1057" s="11"/>
      <c r="J1057" s="12"/>
      <c r="K1057" s="11"/>
      <c r="L1057" s="11"/>
      <c r="M1057" s="11"/>
      <c r="N1057" s="11"/>
      <c r="O1057" s="11"/>
    </row>
    <row r="1058" customFormat="false" ht="27" hidden="false" customHeight="false" outlineLevel="0" collapsed="false">
      <c r="A1058" s="28" t="s">
        <v>19</v>
      </c>
      <c r="B1058" s="28" t="s">
        <v>792</v>
      </c>
      <c r="C1058" s="28" t="s">
        <v>773</v>
      </c>
      <c r="D1058" s="28" t="s">
        <v>774</v>
      </c>
      <c r="E1058" s="11"/>
      <c r="F1058" s="28" t="s">
        <v>775</v>
      </c>
      <c r="G1058" s="28" t="s">
        <v>776</v>
      </c>
      <c r="H1058" s="11"/>
      <c r="I1058" s="28" t="s">
        <v>777</v>
      </c>
      <c r="J1058" s="28" t="s">
        <v>778</v>
      </c>
      <c r="K1058" s="28" t="s">
        <v>779</v>
      </c>
      <c r="L1058" s="28" t="s">
        <v>780</v>
      </c>
      <c r="M1058" s="28" t="s">
        <v>782</v>
      </c>
      <c r="N1058" s="28" t="s">
        <v>783</v>
      </c>
      <c r="O1058" s="28" t="s">
        <v>784</v>
      </c>
    </row>
    <row r="1059" customFormat="false" ht="12.8" hidden="false" customHeight="false" outlineLevel="0" collapsed="false">
      <c r="A1059" s="29" t="s">
        <v>744</v>
      </c>
      <c r="B1059" s="16" t="s">
        <v>541</v>
      </c>
      <c r="C1059" s="18" t="n">
        <v>1</v>
      </c>
      <c r="D1059" s="18" t="n">
        <v>0</v>
      </c>
      <c r="E1059" s="11"/>
      <c r="F1059" s="30" t="n">
        <f aca="true">IFERROR(MATCH(TRUE(),INDEX(ISBLANK(OFFSET(F1059,1,1,1,200)),0,0),0)-1,200)</f>
        <v>1</v>
      </c>
      <c r="G1059" s="12" t="s">
        <v>790</v>
      </c>
      <c r="H1059" s="11"/>
      <c r="I1059" s="30" t="n">
        <f aca="true">IFERROR(MATCH(TRUE(),INDEX(ISBLANK(OFFSET(I1059,1,1,1,200)),0,0),0)-1,200)</f>
        <v>0</v>
      </c>
      <c r="J1059" s="12"/>
      <c r="K1059" s="31"/>
      <c r="L1059" s="31"/>
      <c r="M1059" s="31" t="n">
        <v>1</v>
      </c>
      <c r="N1059" s="30" t="n">
        <f aca="true">IFERROR(MATCH(TRUE(),INDEX(ISBLANK(OFFSET(N1059,0,1,1,200)),0,0),0)-1,200)</f>
        <v>1</v>
      </c>
      <c r="O1059" s="33" t="n">
        <v>1</v>
      </c>
    </row>
    <row r="1060" customFormat="false" ht="12.8" hidden="false" customHeight="false" outlineLevel="0" collapsed="false">
      <c r="C1060" s="11"/>
      <c r="D1060" s="11"/>
      <c r="E1060" s="11"/>
      <c r="G1060" s="12" t="s">
        <v>788</v>
      </c>
      <c r="H1060" s="11"/>
      <c r="I1060" s="11"/>
      <c r="J1060" s="12"/>
      <c r="K1060" s="11"/>
      <c r="L1060" s="11"/>
      <c r="M1060" s="11"/>
      <c r="N1060" s="11"/>
      <c r="O1060" s="11"/>
    </row>
    <row r="1061" customFormat="false" ht="12.8" hidden="false" customHeight="false" outlineLevel="0" collapsed="false">
      <c r="C1061" s="11"/>
      <c r="D1061" s="11"/>
      <c r="E1061" s="11"/>
      <c r="G1061" s="18" t="n">
        <v>63</v>
      </c>
      <c r="H1061" s="11"/>
      <c r="I1061" s="11"/>
      <c r="J1061" s="12"/>
      <c r="K1061" s="11"/>
      <c r="L1061" s="11"/>
      <c r="M1061" s="11"/>
      <c r="N1061" s="11"/>
      <c r="O1061" s="11"/>
    </row>
    <row r="1062" customFormat="false" ht="27" hidden="false" customHeight="false" outlineLevel="0" collapsed="false">
      <c r="A1062" s="28" t="s">
        <v>19</v>
      </c>
      <c r="B1062" s="28" t="s">
        <v>792</v>
      </c>
      <c r="C1062" s="28" t="s">
        <v>773</v>
      </c>
      <c r="D1062" s="28" t="s">
        <v>774</v>
      </c>
      <c r="E1062" s="11"/>
      <c r="F1062" s="28" t="s">
        <v>775</v>
      </c>
      <c r="G1062" s="28" t="s">
        <v>776</v>
      </c>
      <c r="H1062" s="11"/>
      <c r="I1062" s="28" t="s">
        <v>777</v>
      </c>
      <c r="J1062" s="28" t="s">
        <v>778</v>
      </c>
      <c r="K1062" s="28" t="s">
        <v>779</v>
      </c>
      <c r="L1062" s="28" t="s">
        <v>780</v>
      </c>
      <c r="M1062" s="28" t="s">
        <v>782</v>
      </c>
      <c r="N1062" s="28" t="s">
        <v>783</v>
      </c>
      <c r="O1062" s="28" t="s">
        <v>784</v>
      </c>
    </row>
    <row r="1063" customFormat="false" ht="12.8" hidden="false" customHeight="false" outlineLevel="0" collapsed="false">
      <c r="A1063" s="29" t="s">
        <v>744</v>
      </c>
      <c r="B1063" s="16" t="s">
        <v>550</v>
      </c>
      <c r="C1063" s="18" t="n">
        <v>1</v>
      </c>
      <c r="D1063" s="18" t="n">
        <v>0</v>
      </c>
      <c r="E1063" s="11"/>
      <c r="F1063" s="30" t="n">
        <f aca="true">IFERROR(MATCH(TRUE(),INDEX(ISBLANK(OFFSET(F1063,1,1,1,200)),0,0),0)-1,200)</f>
        <v>1</v>
      </c>
      <c r="G1063" s="12" t="s">
        <v>790</v>
      </c>
      <c r="H1063" s="11"/>
      <c r="I1063" s="30" t="n">
        <f aca="true">IFERROR(MATCH(TRUE(),INDEX(ISBLANK(OFFSET(I1063,1,1,1,200)),0,0),0)-1,200)</f>
        <v>0</v>
      </c>
      <c r="J1063" s="12"/>
      <c r="K1063" s="31"/>
      <c r="L1063" s="31"/>
      <c r="M1063" s="31" t="n">
        <v>1</v>
      </c>
      <c r="N1063" s="30" t="n">
        <f aca="true">IFERROR(MATCH(TRUE(),INDEX(ISBLANK(OFFSET(N1063,0,1,1,200)),0,0),0)-1,200)</f>
        <v>1</v>
      </c>
      <c r="O1063" s="33" t="n">
        <v>1</v>
      </c>
    </row>
    <row r="1064" customFormat="false" ht="12.8" hidden="false" customHeight="false" outlineLevel="0" collapsed="false">
      <c r="C1064" s="11"/>
      <c r="D1064" s="11"/>
      <c r="E1064" s="11"/>
      <c r="G1064" s="12" t="s">
        <v>788</v>
      </c>
      <c r="H1064" s="11"/>
      <c r="I1064" s="11"/>
      <c r="J1064" s="12"/>
      <c r="K1064" s="11"/>
      <c r="L1064" s="11"/>
      <c r="M1064" s="11"/>
      <c r="N1064" s="11"/>
      <c r="O1064" s="11"/>
    </row>
    <row r="1065" customFormat="false" ht="12.8" hidden="false" customHeight="false" outlineLevel="0" collapsed="false">
      <c r="C1065" s="11"/>
      <c r="D1065" s="11"/>
      <c r="E1065" s="11"/>
      <c r="G1065" s="18" t="n">
        <v>63</v>
      </c>
      <c r="H1065" s="11"/>
      <c r="I1065" s="11"/>
      <c r="J1065" s="12"/>
      <c r="K1065" s="11"/>
      <c r="L1065" s="11"/>
      <c r="M1065" s="11"/>
      <c r="N1065" s="11"/>
      <c r="O1065" s="11"/>
    </row>
    <row r="1066" customFormat="false" ht="27" hidden="false" customHeight="false" outlineLevel="0" collapsed="false">
      <c r="A1066" s="28" t="s">
        <v>19</v>
      </c>
      <c r="B1066" s="28" t="s">
        <v>792</v>
      </c>
      <c r="C1066" s="28" t="s">
        <v>773</v>
      </c>
      <c r="D1066" s="28" t="s">
        <v>774</v>
      </c>
      <c r="E1066" s="11"/>
      <c r="F1066" s="28" t="s">
        <v>775</v>
      </c>
      <c r="G1066" s="28" t="s">
        <v>776</v>
      </c>
      <c r="H1066" s="11"/>
      <c r="I1066" s="28" t="s">
        <v>777</v>
      </c>
      <c r="J1066" s="28" t="s">
        <v>778</v>
      </c>
      <c r="K1066" s="28" t="s">
        <v>779</v>
      </c>
      <c r="L1066" s="28" t="s">
        <v>780</v>
      </c>
      <c r="M1066" s="28" t="s">
        <v>782</v>
      </c>
      <c r="N1066" s="28" t="s">
        <v>783</v>
      </c>
      <c r="O1066" s="28" t="s">
        <v>784</v>
      </c>
    </row>
    <row r="1067" customFormat="false" ht="12.8" hidden="false" customHeight="false" outlineLevel="0" collapsed="false">
      <c r="A1067" s="29" t="s">
        <v>744</v>
      </c>
      <c r="B1067" s="16" t="s">
        <v>551</v>
      </c>
      <c r="C1067" s="18" t="n">
        <v>1</v>
      </c>
      <c r="D1067" s="18" t="n">
        <v>0</v>
      </c>
      <c r="E1067" s="11"/>
      <c r="F1067" s="30" t="n">
        <f aca="true">IFERROR(MATCH(TRUE(),INDEX(ISBLANK(OFFSET(F1067,1,1,1,200)),0,0),0)-1,200)</f>
        <v>1</v>
      </c>
      <c r="G1067" s="12" t="s">
        <v>790</v>
      </c>
      <c r="H1067" s="11"/>
      <c r="I1067" s="30" t="n">
        <f aca="true">IFERROR(MATCH(TRUE(),INDEX(ISBLANK(OFFSET(I1067,1,1,1,200)),0,0),0)-1,200)</f>
        <v>0</v>
      </c>
      <c r="J1067" s="12"/>
      <c r="K1067" s="31"/>
      <c r="L1067" s="31"/>
      <c r="M1067" s="31" t="n">
        <v>1</v>
      </c>
      <c r="N1067" s="30" t="n">
        <f aca="true">IFERROR(MATCH(TRUE(),INDEX(ISBLANK(OFFSET(N1067,0,1,1,200)),0,0),0)-1,200)</f>
        <v>1</v>
      </c>
      <c r="O1067" s="33" t="n">
        <v>1</v>
      </c>
    </row>
    <row r="1068" customFormat="false" ht="12.8" hidden="false" customHeight="false" outlineLevel="0" collapsed="false">
      <c r="C1068" s="11"/>
      <c r="D1068" s="11"/>
      <c r="E1068" s="11"/>
      <c r="G1068" s="12" t="s">
        <v>788</v>
      </c>
      <c r="H1068" s="11"/>
      <c r="I1068" s="11"/>
      <c r="J1068" s="12"/>
      <c r="K1068" s="11"/>
      <c r="L1068" s="11"/>
      <c r="M1068" s="11"/>
      <c r="N1068" s="11"/>
      <c r="O1068" s="11"/>
    </row>
    <row r="1069" customFormat="false" ht="12.8" hidden="false" customHeight="false" outlineLevel="0" collapsed="false">
      <c r="C1069" s="11"/>
      <c r="D1069" s="11"/>
      <c r="E1069" s="11"/>
      <c r="G1069" s="18" t="n">
        <v>63</v>
      </c>
      <c r="H1069" s="11"/>
      <c r="I1069" s="11"/>
      <c r="J1069" s="12"/>
      <c r="K1069" s="11"/>
      <c r="L1069" s="11"/>
      <c r="M1069" s="11"/>
      <c r="N1069" s="11"/>
      <c r="O1069" s="11"/>
    </row>
    <row r="1070" customFormat="false" ht="27" hidden="false" customHeight="false" outlineLevel="0" collapsed="false">
      <c r="A1070" s="28" t="s">
        <v>19</v>
      </c>
      <c r="B1070" s="28" t="s">
        <v>792</v>
      </c>
      <c r="C1070" s="28" t="s">
        <v>773</v>
      </c>
      <c r="D1070" s="28" t="s">
        <v>774</v>
      </c>
      <c r="E1070" s="11"/>
      <c r="F1070" s="28" t="s">
        <v>775</v>
      </c>
      <c r="G1070" s="28" t="s">
        <v>776</v>
      </c>
      <c r="H1070" s="11"/>
      <c r="I1070" s="28" t="s">
        <v>777</v>
      </c>
      <c r="J1070" s="28" t="s">
        <v>778</v>
      </c>
      <c r="K1070" s="28" t="s">
        <v>779</v>
      </c>
      <c r="L1070" s="28" t="s">
        <v>780</v>
      </c>
      <c r="M1070" s="28" t="s">
        <v>782</v>
      </c>
      <c r="N1070" s="28" t="s">
        <v>783</v>
      </c>
      <c r="O1070" s="28" t="s">
        <v>784</v>
      </c>
    </row>
    <row r="1071" customFormat="false" ht="12.8" hidden="false" customHeight="false" outlineLevel="0" collapsed="false">
      <c r="A1071" s="29" t="s">
        <v>744</v>
      </c>
      <c r="B1071" s="16" t="s">
        <v>552</v>
      </c>
      <c r="C1071" s="18" t="n">
        <v>1</v>
      </c>
      <c r="D1071" s="18" t="n">
        <v>0</v>
      </c>
      <c r="E1071" s="11"/>
      <c r="F1071" s="30" t="n">
        <f aca="true">IFERROR(MATCH(TRUE(),INDEX(ISBLANK(OFFSET(F1071,1,1,1,200)),0,0),0)-1,200)</f>
        <v>1</v>
      </c>
      <c r="G1071" s="12" t="s">
        <v>790</v>
      </c>
      <c r="H1071" s="11"/>
      <c r="I1071" s="30" t="n">
        <f aca="true">IFERROR(MATCH(TRUE(),INDEX(ISBLANK(OFFSET(I1071,1,1,1,200)),0,0),0)-1,200)</f>
        <v>0</v>
      </c>
      <c r="J1071" s="12"/>
      <c r="K1071" s="31"/>
      <c r="L1071" s="31"/>
      <c r="M1071" s="31" t="n">
        <v>1</v>
      </c>
      <c r="N1071" s="30" t="n">
        <f aca="true">IFERROR(MATCH(TRUE(),INDEX(ISBLANK(OFFSET(N1071,0,1,1,200)),0,0),0)-1,200)</f>
        <v>1</v>
      </c>
      <c r="O1071" s="33" t="n">
        <v>1</v>
      </c>
    </row>
    <row r="1072" customFormat="false" ht="12.8" hidden="false" customHeight="false" outlineLevel="0" collapsed="false">
      <c r="C1072" s="11"/>
      <c r="D1072" s="11"/>
      <c r="E1072" s="11"/>
      <c r="G1072" s="12" t="s">
        <v>788</v>
      </c>
      <c r="H1072" s="11"/>
      <c r="I1072" s="11"/>
      <c r="J1072" s="12"/>
      <c r="K1072" s="11"/>
      <c r="L1072" s="11"/>
      <c r="M1072" s="11"/>
      <c r="N1072" s="11"/>
      <c r="O1072" s="11"/>
    </row>
    <row r="1073" customFormat="false" ht="12.8" hidden="false" customHeight="false" outlineLevel="0" collapsed="false">
      <c r="C1073" s="11"/>
      <c r="D1073" s="11"/>
      <c r="E1073" s="11"/>
      <c r="G1073" s="18" t="n">
        <v>63</v>
      </c>
      <c r="H1073" s="11"/>
      <c r="I1073" s="11"/>
      <c r="J1073" s="12"/>
      <c r="K1073" s="11"/>
      <c r="L1073" s="11"/>
      <c r="M1073" s="11"/>
      <c r="N1073" s="11"/>
      <c r="O1073" s="11"/>
    </row>
    <row r="1074" customFormat="false" ht="27" hidden="false" customHeight="false" outlineLevel="0" collapsed="false">
      <c r="A1074" s="28" t="s">
        <v>19</v>
      </c>
      <c r="B1074" s="28" t="s">
        <v>792</v>
      </c>
      <c r="C1074" s="28" t="s">
        <v>773</v>
      </c>
      <c r="D1074" s="28" t="s">
        <v>774</v>
      </c>
      <c r="E1074" s="11"/>
      <c r="F1074" s="28" t="s">
        <v>775</v>
      </c>
      <c r="G1074" s="28" t="s">
        <v>776</v>
      </c>
      <c r="H1074" s="11"/>
      <c r="I1074" s="28" t="s">
        <v>777</v>
      </c>
      <c r="J1074" s="28" t="s">
        <v>778</v>
      </c>
      <c r="K1074" s="28" t="s">
        <v>779</v>
      </c>
      <c r="L1074" s="28" t="s">
        <v>780</v>
      </c>
      <c r="M1074" s="28" t="s">
        <v>782</v>
      </c>
      <c r="N1074" s="28" t="s">
        <v>783</v>
      </c>
      <c r="O1074" s="28" t="s">
        <v>784</v>
      </c>
    </row>
    <row r="1075" customFormat="false" ht="12.8" hidden="false" customHeight="false" outlineLevel="0" collapsed="false">
      <c r="A1075" s="29" t="s">
        <v>744</v>
      </c>
      <c r="B1075" s="16" t="s">
        <v>553</v>
      </c>
      <c r="C1075" s="18" t="n">
        <v>1</v>
      </c>
      <c r="D1075" s="18" t="n">
        <v>0</v>
      </c>
      <c r="E1075" s="11"/>
      <c r="F1075" s="30" t="n">
        <f aca="true">IFERROR(MATCH(TRUE(),INDEX(ISBLANK(OFFSET(F1075,1,1,1,200)),0,0),0)-1,200)</f>
        <v>1</v>
      </c>
      <c r="G1075" s="12" t="s">
        <v>790</v>
      </c>
      <c r="H1075" s="11"/>
      <c r="I1075" s="30" t="n">
        <f aca="true">IFERROR(MATCH(TRUE(),INDEX(ISBLANK(OFFSET(I1075,1,1,1,200)),0,0),0)-1,200)</f>
        <v>0</v>
      </c>
      <c r="J1075" s="12"/>
      <c r="K1075" s="31"/>
      <c r="L1075" s="31"/>
      <c r="M1075" s="31" t="n">
        <v>1</v>
      </c>
      <c r="N1075" s="30" t="n">
        <f aca="true">IFERROR(MATCH(TRUE(),INDEX(ISBLANK(OFFSET(N1075,0,1,1,200)),0,0),0)-1,200)</f>
        <v>1</v>
      </c>
      <c r="O1075" s="33" t="n">
        <v>1</v>
      </c>
    </row>
    <row r="1076" customFormat="false" ht="12.8" hidden="false" customHeight="false" outlineLevel="0" collapsed="false">
      <c r="C1076" s="11"/>
      <c r="D1076" s="11"/>
      <c r="E1076" s="11"/>
      <c r="G1076" s="12" t="s">
        <v>788</v>
      </c>
      <c r="H1076" s="11"/>
      <c r="I1076" s="11"/>
      <c r="J1076" s="12"/>
      <c r="K1076" s="11"/>
      <c r="L1076" s="11"/>
      <c r="M1076" s="11"/>
      <c r="N1076" s="11"/>
      <c r="O1076" s="11"/>
    </row>
    <row r="1077" customFormat="false" ht="12.8" hidden="false" customHeight="false" outlineLevel="0" collapsed="false">
      <c r="C1077" s="11"/>
      <c r="D1077" s="11"/>
      <c r="E1077" s="11"/>
      <c r="G1077" s="18" t="n">
        <v>63</v>
      </c>
      <c r="H1077" s="11"/>
      <c r="I1077" s="11"/>
      <c r="J1077" s="12"/>
      <c r="K1077" s="11"/>
      <c r="L1077" s="11"/>
      <c r="M1077" s="11"/>
      <c r="N1077" s="11"/>
      <c r="O1077" s="11"/>
    </row>
    <row r="1078" customFormat="false" ht="27" hidden="false" customHeight="false" outlineLevel="0" collapsed="false">
      <c r="A1078" s="28" t="s">
        <v>19</v>
      </c>
      <c r="B1078" s="28" t="s">
        <v>792</v>
      </c>
      <c r="C1078" s="28" t="s">
        <v>773</v>
      </c>
      <c r="D1078" s="28" t="s">
        <v>774</v>
      </c>
      <c r="E1078" s="11"/>
      <c r="F1078" s="28" t="s">
        <v>775</v>
      </c>
      <c r="G1078" s="28" t="s">
        <v>776</v>
      </c>
      <c r="H1078" s="11"/>
      <c r="I1078" s="28" t="s">
        <v>777</v>
      </c>
      <c r="J1078" s="28" t="s">
        <v>778</v>
      </c>
      <c r="K1078" s="28" t="s">
        <v>779</v>
      </c>
      <c r="L1078" s="28" t="s">
        <v>780</v>
      </c>
      <c r="M1078" s="28" t="s">
        <v>782</v>
      </c>
      <c r="N1078" s="28" t="s">
        <v>783</v>
      </c>
      <c r="O1078" s="28" t="s">
        <v>784</v>
      </c>
    </row>
    <row r="1079" customFormat="false" ht="12.8" hidden="false" customHeight="false" outlineLevel="0" collapsed="false">
      <c r="A1079" s="29" t="s">
        <v>744</v>
      </c>
      <c r="B1079" s="16" t="s">
        <v>562</v>
      </c>
      <c r="C1079" s="18" t="n">
        <v>1</v>
      </c>
      <c r="D1079" s="18" t="n">
        <v>0</v>
      </c>
      <c r="E1079" s="11"/>
      <c r="F1079" s="30" t="n">
        <f aca="true">IFERROR(MATCH(TRUE(),INDEX(ISBLANK(OFFSET(F1079,1,1,1,200)),0,0),0)-1,200)</f>
        <v>1</v>
      </c>
      <c r="G1079" s="12" t="s">
        <v>790</v>
      </c>
      <c r="H1079" s="11"/>
      <c r="I1079" s="30" t="n">
        <f aca="true">IFERROR(MATCH(TRUE(),INDEX(ISBLANK(OFFSET(I1079,1,1,1,200)),0,0),0)-1,200)</f>
        <v>0</v>
      </c>
      <c r="J1079" s="12"/>
      <c r="K1079" s="31"/>
      <c r="L1079" s="31"/>
      <c r="M1079" s="31" t="n">
        <v>1</v>
      </c>
      <c r="N1079" s="30" t="n">
        <f aca="true">IFERROR(MATCH(TRUE(),INDEX(ISBLANK(OFFSET(N1079,0,1,1,200)),0,0),0)-1,200)</f>
        <v>1</v>
      </c>
      <c r="O1079" s="33" t="n">
        <v>1</v>
      </c>
    </row>
    <row r="1080" customFormat="false" ht="12.8" hidden="false" customHeight="false" outlineLevel="0" collapsed="false">
      <c r="C1080" s="11"/>
      <c r="D1080" s="11"/>
      <c r="E1080" s="11"/>
      <c r="G1080" s="12" t="s">
        <v>788</v>
      </c>
      <c r="H1080" s="11"/>
      <c r="I1080" s="11"/>
      <c r="J1080" s="12"/>
      <c r="K1080" s="11"/>
      <c r="L1080" s="11"/>
      <c r="M1080" s="11"/>
      <c r="N1080" s="11"/>
      <c r="O1080" s="11"/>
    </row>
    <row r="1081" customFormat="false" ht="12.8" hidden="false" customHeight="false" outlineLevel="0" collapsed="false">
      <c r="C1081" s="11"/>
      <c r="D1081" s="11"/>
      <c r="E1081" s="11"/>
      <c r="G1081" s="18" t="n">
        <v>63</v>
      </c>
      <c r="H1081" s="11"/>
      <c r="I1081" s="11"/>
      <c r="J1081" s="12"/>
      <c r="K1081" s="11"/>
      <c r="L1081" s="11"/>
      <c r="M1081" s="11"/>
      <c r="N1081" s="11"/>
      <c r="O1081" s="11"/>
    </row>
    <row r="1082" customFormat="false" ht="27" hidden="false" customHeight="false" outlineLevel="0" collapsed="false">
      <c r="A1082" s="28" t="s">
        <v>19</v>
      </c>
      <c r="B1082" s="28" t="s">
        <v>792</v>
      </c>
      <c r="C1082" s="28" t="s">
        <v>773</v>
      </c>
      <c r="D1082" s="28" t="s">
        <v>774</v>
      </c>
      <c r="E1082" s="11"/>
      <c r="F1082" s="28" t="s">
        <v>775</v>
      </c>
      <c r="G1082" s="28" t="s">
        <v>776</v>
      </c>
      <c r="H1082" s="11"/>
      <c r="I1082" s="28" t="s">
        <v>777</v>
      </c>
      <c r="J1082" s="28" t="s">
        <v>778</v>
      </c>
      <c r="K1082" s="28" t="s">
        <v>779</v>
      </c>
      <c r="L1082" s="28" t="s">
        <v>780</v>
      </c>
      <c r="M1082" s="28" t="s">
        <v>782</v>
      </c>
      <c r="N1082" s="28" t="s">
        <v>783</v>
      </c>
      <c r="O1082" s="28" t="s">
        <v>784</v>
      </c>
    </row>
    <row r="1083" customFormat="false" ht="12.8" hidden="false" customHeight="false" outlineLevel="0" collapsed="false">
      <c r="A1083" s="29" t="s">
        <v>744</v>
      </c>
      <c r="B1083" s="16" t="s">
        <v>563</v>
      </c>
      <c r="C1083" s="18" t="n">
        <v>1</v>
      </c>
      <c r="D1083" s="18" t="n">
        <v>0</v>
      </c>
      <c r="E1083" s="11"/>
      <c r="F1083" s="30" t="n">
        <f aca="true">IFERROR(MATCH(TRUE(),INDEX(ISBLANK(OFFSET(F1083,1,1,1,200)),0,0),0)-1,200)</f>
        <v>1</v>
      </c>
      <c r="G1083" s="12" t="s">
        <v>790</v>
      </c>
      <c r="H1083" s="11"/>
      <c r="I1083" s="30" t="n">
        <f aca="true">IFERROR(MATCH(TRUE(),INDEX(ISBLANK(OFFSET(I1083,1,1,1,200)),0,0),0)-1,200)</f>
        <v>0</v>
      </c>
      <c r="J1083" s="12"/>
      <c r="K1083" s="31"/>
      <c r="L1083" s="31"/>
      <c r="M1083" s="31" t="n">
        <v>1</v>
      </c>
      <c r="N1083" s="30" t="n">
        <f aca="true">IFERROR(MATCH(TRUE(),INDEX(ISBLANK(OFFSET(N1083,0,1,1,200)),0,0),0)-1,200)</f>
        <v>1</v>
      </c>
      <c r="O1083" s="33" t="n">
        <v>1</v>
      </c>
    </row>
    <row r="1084" customFormat="false" ht="12.8" hidden="false" customHeight="false" outlineLevel="0" collapsed="false">
      <c r="C1084" s="11"/>
      <c r="D1084" s="11"/>
      <c r="E1084" s="11"/>
      <c r="G1084" s="12" t="s">
        <v>788</v>
      </c>
      <c r="H1084" s="11"/>
      <c r="I1084" s="11"/>
      <c r="J1084" s="12"/>
      <c r="K1084" s="11"/>
      <c r="L1084" s="11"/>
      <c r="M1084" s="11"/>
      <c r="N1084" s="11"/>
      <c r="O1084" s="11"/>
    </row>
    <row r="1085" customFormat="false" ht="12.8" hidden="false" customHeight="false" outlineLevel="0" collapsed="false">
      <c r="C1085" s="11"/>
      <c r="D1085" s="11"/>
      <c r="E1085" s="11"/>
      <c r="G1085" s="18" t="n">
        <v>63</v>
      </c>
      <c r="H1085" s="11"/>
      <c r="I1085" s="11"/>
      <c r="J1085" s="12"/>
      <c r="K1085" s="11"/>
      <c r="L1085" s="11"/>
      <c r="M1085" s="11"/>
      <c r="N1085" s="11"/>
      <c r="O1085" s="11"/>
    </row>
    <row r="1086" customFormat="false" ht="27" hidden="false" customHeight="false" outlineLevel="0" collapsed="false">
      <c r="A1086" s="28" t="s">
        <v>19</v>
      </c>
      <c r="B1086" s="28" t="s">
        <v>792</v>
      </c>
      <c r="C1086" s="28" t="s">
        <v>773</v>
      </c>
      <c r="D1086" s="28" t="s">
        <v>774</v>
      </c>
      <c r="E1086" s="11"/>
      <c r="F1086" s="28" t="s">
        <v>775</v>
      </c>
      <c r="G1086" s="28" t="s">
        <v>776</v>
      </c>
      <c r="H1086" s="11"/>
      <c r="I1086" s="28" t="s">
        <v>777</v>
      </c>
      <c r="J1086" s="28" t="s">
        <v>778</v>
      </c>
      <c r="K1086" s="28" t="s">
        <v>779</v>
      </c>
      <c r="L1086" s="28" t="s">
        <v>780</v>
      </c>
      <c r="M1086" s="28" t="s">
        <v>782</v>
      </c>
      <c r="N1086" s="28" t="s">
        <v>783</v>
      </c>
      <c r="O1086" s="28" t="s">
        <v>784</v>
      </c>
    </row>
    <row r="1087" customFormat="false" ht="12.8" hidden="false" customHeight="false" outlineLevel="0" collapsed="false">
      <c r="A1087" s="29" t="s">
        <v>744</v>
      </c>
      <c r="B1087" s="16" t="s">
        <v>564</v>
      </c>
      <c r="C1087" s="18" t="n">
        <v>1</v>
      </c>
      <c r="D1087" s="18" t="n">
        <v>0</v>
      </c>
      <c r="E1087" s="11"/>
      <c r="F1087" s="30" t="n">
        <f aca="true">IFERROR(MATCH(TRUE(),INDEX(ISBLANK(OFFSET(F1087,1,1,1,200)),0,0),0)-1,200)</f>
        <v>1</v>
      </c>
      <c r="G1087" s="12" t="s">
        <v>790</v>
      </c>
      <c r="H1087" s="11"/>
      <c r="I1087" s="30" t="n">
        <f aca="true">IFERROR(MATCH(TRUE(),INDEX(ISBLANK(OFFSET(I1087,1,1,1,200)),0,0),0)-1,200)</f>
        <v>0</v>
      </c>
      <c r="J1087" s="12"/>
      <c r="K1087" s="31"/>
      <c r="L1087" s="31"/>
      <c r="M1087" s="31" t="n">
        <v>1</v>
      </c>
      <c r="N1087" s="30" t="n">
        <f aca="true">IFERROR(MATCH(TRUE(),INDEX(ISBLANK(OFFSET(N1087,0,1,1,200)),0,0),0)-1,200)</f>
        <v>1</v>
      </c>
      <c r="O1087" s="33" t="n">
        <v>1</v>
      </c>
    </row>
    <row r="1088" customFormat="false" ht="12.8" hidden="false" customHeight="false" outlineLevel="0" collapsed="false">
      <c r="C1088" s="11"/>
      <c r="D1088" s="11"/>
      <c r="E1088" s="11"/>
      <c r="G1088" s="12" t="s">
        <v>788</v>
      </c>
      <c r="H1088" s="11"/>
      <c r="I1088" s="11"/>
      <c r="J1088" s="12"/>
      <c r="K1088" s="11"/>
      <c r="L1088" s="11"/>
      <c r="M1088" s="11"/>
      <c r="N1088" s="11"/>
      <c r="O1088" s="11"/>
    </row>
    <row r="1089" customFormat="false" ht="12.8" hidden="false" customHeight="false" outlineLevel="0" collapsed="false">
      <c r="C1089" s="11"/>
      <c r="D1089" s="11"/>
      <c r="E1089" s="11"/>
      <c r="G1089" s="18" t="n">
        <v>63</v>
      </c>
      <c r="H1089" s="11"/>
      <c r="I1089" s="11"/>
      <c r="J1089" s="12"/>
      <c r="K1089" s="11"/>
      <c r="L1089" s="11"/>
      <c r="M1089" s="11"/>
      <c r="N1089" s="11"/>
      <c r="O1089" s="11"/>
    </row>
    <row r="1090" customFormat="false" ht="27" hidden="false" customHeight="false" outlineLevel="0" collapsed="false">
      <c r="A1090" s="28" t="s">
        <v>19</v>
      </c>
      <c r="B1090" s="28" t="s">
        <v>792</v>
      </c>
      <c r="C1090" s="28" t="s">
        <v>773</v>
      </c>
      <c r="D1090" s="28" t="s">
        <v>774</v>
      </c>
      <c r="E1090" s="11"/>
      <c r="F1090" s="28" t="s">
        <v>775</v>
      </c>
      <c r="G1090" s="28" t="s">
        <v>776</v>
      </c>
      <c r="H1090" s="11"/>
      <c r="I1090" s="28" t="s">
        <v>777</v>
      </c>
      <c r="J1090" s="28" t="s">
        <v>778</v>
      </c>
      <c r="K1090" s="28" t="s">
        <v>779</v>
      </c>
      <c r="L1090" s="28" t="s">
        <v>780</v>
      </c>
      <c r="M1090" s="28" t="s">
        <v>782</v>
      </c>
      <c r="N1090" s="28" t="s">
        <v>783</v>
      </c>
      <c r="O1090" s="28" t="s">
        <v>784</v>
      </c>
    </row>
    <row r="1091" customFormat="false" ht="12.8" hidden="false" customHeight="false" outlineLevel="0" collapsed="false">
      <c r="A1091" s="29" t="s">
        <v>744</v>
      </c>
      <c r="B1091" s="16" t="s">
        <v>565</v>
      </c>
      <c r="C1091" s="18" t="n">
        <v>1</v>
      </c>
      <c r="D1091" s="18" t="n">
        <v>0</v>
      </c>
      <c r="E1091" s="11"/>
      <c r="F1091" s="30" t="n">
        <f aca="true">IFERROR(MATCH(TRUE(),INDEX(ISBLANK(OFFSET(F1091,1,1,1,200)),0,0),0)-1,200)</f>
        <v>1</v>
      </c>
      <c r="G1091" s="12" t="s">
        <v>790</v>
      </c>
      <c r="H1091" s="11"/>
      <c r="I1091" s="30" t="n">
        <f aca="true">IFERROR(MATCH(TRUE(),INDEX(ISBLANK(OFFSET(I1091,1,1,1,200)),0,0),0)-1,200)</f>
        <v>0</v>
      </c>
      <c r="J1091" s="12"/>
      <c r="K1091" s="31"/>
      <c r="L1091" s="31"/>
      <c r="M1091" s="31" t="n">
        <v>1</v>
      </c>
      <c r="N1091" s="30" t="n">
        <f aca="true">IFERROR(MATCH(TRUE(),INDEX(ISBLANK(OFFSET(N1091,0,1,1,200)),0,0),0)-1,200)</f>
        <v>1</v>
      </c>
      <c r="O1091" s="33" t="n">
        <v>1</v>
      </c>
    </row>
    <row r="1092" customFormat="false" ht="12.8" hidden="false" customHeight="false" outlineLevel="0" collapsed="false">
      <c r="C1092" s="11"/>
      <c r="D1092" s="11"/>
      <c r="E1092" s="11"/>
      <c r="G1092" s="12" t="s">
        <v>788</v>
      </c>
      <c r="H1092" s="11"/>
      <c r="I1092" s="11"/>
      <c r="J1092" s="12"/>
      <c r="K1092" s="11"/>
      <c r="L1092" s="11"/>
      <c r="M1092" s="11"/>
      <c r="N1092" s="11"/>
      <c r="O1092" s="11"/>
    </row>
    <row r="1093" customFormat="false" ht="12.8" hidden="false" customHeight="false" outlineLevel="0" collapsed="false">
      <c r="C1093" s="11"/>
      <c r="D1093" s="11"/>
      <c r="E1093" s="11"/>
      <c r="G1093" s="18" t="n">
        <v>63</v>
      </c>
      <c r="H1093" s="11"/>
      <c r="I1093" s="11"/>
      <c r="J1093" s="12"/>
      <c r="K1093" s="11"/>
      <c r="L1093" s="11"/>
      <c r="M1093" s="11"/>
      <c r="N1093" s="11"/>
      <c r="O1093" s="11"/>
    </row>
    <row r="1094" customFormat="false" ht="27" hidden="false" customHeight="false" outlineLevel="0" collapsed="false">
      <c r="A1094" s="28" t="s">
        <v>19</v>
      </c>
      <c r="B1094" s="28" t="s">
        <v>792</v>
      </c>
      <c r="C1094" s="28" t="s">
        <v>773</v>
      </c>
      <c r="D1094" s="28" t="s">
        <v>774</v>
      </c>
      <c r="E1094" s="11"/>
      <c r="F1094" s="28" t="s">
        <v>775</v>
      </c>
      <c r="G1094" s="28" t="s">
        <v>776</v>
      </c>
      <c r="H1094" s="11"/>
      <c r="I1094" s="28" t="s">
        <v>777</v>
      </c>
      <c r="J1094" s="28" t="s">
        <v>778</v>
      </c>
      <c r="K1094" s="28" t="s">
        <v>779</v>
      </c>
      <c r="L1094" s="28" t="s">
        <v>780</v>
      </c>
      <c r="M1094" s="28" t="s">
        <v>782</v>
      </c>
      <c r="N1094" s="28" t="s">
        <v>783</v>
      </c>
      <c r="O1094" s="28" t="s">
        <v>784</v>
      </c>
    </row>
    <row r="1095" customFormat="false" ht="12.8" hidden="false" customHeight="false" outlineLevel="0" collapsed="false">
      <c r="A1095" s="29" t="s">
        <v>744</v>
      </c>
      <c r="B1095" s="16" t="s">
        <v>574</v>
      </c>
      <c r="C1095" s="18" t="n">
        <v>1</v>
      </c>
      <c r="D1095" s="18" t="n">
        <v>0</v>
      </c>
      <c r="E1095" s="11"/>
      <c r="F1095" s="30" t="n">
        <f aca="true">IFERROR(MATCH(TRUE(),INDEX(ISBLANK(OFFSET(F1095,1,1,1,200)),0,0),0)-1,200)</f>
        <v>1</v>
      </c>
      <c r="G1095" s="12" t="s">
        <v>790</v>
      </c>
      <c r="H1095" s="11"/>
      <c r="I1095" s="30" t="n">
        <f aca="true">IFERROR(MATCH(TRUE(),INDEX(ISBLANK(OFFSET(I1095,1,1,1,200)),0,0),0)-1,200)</f>
        <v>0</v>
      </c>
      <c r="J1095" s="12"/>
      <c r="K1095" s="31"/>
      <c r="L1095" s="31"/>
      <c r="M1095" s="31" t="n">
        <v>1</v>
      </c>
      <c r="N1095" s="30" t="n">
        <f aca="true">IFERROR(MATCH(TRUE(),INDEX(ISBLANK(OFFSET(N1095,0,1,1,200)),0,0),0)-1,200)</f>
        <v>1</v>
      </c>
      <c r="O1095" s="33" t="n">
        <v>1</v>
      </c>
    </row>
    <row r="1096" customFormat="false" ht="12.8" hidden="false" customHeight="false" outlineLevel="0" collapsed="false">
      <c r="C1096" s="11"/>
      <c r="D1096" s="11"/>
      <c r="E1096" s="11"/>
      <c r="G1096" s="12" t="s">
        <v>788</v>
      </c>
      <c r="H1096" s="11"/>
      <c r="I1096" s="11"/>
      <c r="J1096" s="12"/>
      <c r="K1096" s="11"/>
      <c r="L1096" s="11"/>
      <c r="M1096" s="11"/>
      <c r="N1096" s="11"/>
      <c r="O1096" s="11"/>
    </row>
    <row r="1097" customFormat="false" ht="12.8" hidden="false" customHeight="false" outlineLevel="0" collapsed="false">
      <c r="C1097" s="11"/>
      <c r="D1097" s="11"/>
      <c r="E1097" s="11"/>
      <c r="G1097" s="18" t="n">
        <v>63</v>
      </c>
      <c r="H1097" s="11"/>
      <c r="I1097" s="11"/>
      <c r="J1097" s="12"/>
      <c r="K1097" s="11"/>
      <c r="L1097" s="11"/>
      <c r="M1097" s="11"/>
      <c r="N1097" s="11"/>
      <c r="O1097" s="11"/>
    </row>
    <row r="1098" customFormat="false" ht="27" hidden="false" customHeight="false" outlineLevel="0" collapsed="false">
      <c r="A1098" s="28" t="s">
        <v>19</v>
      </c>
      <c r="B1098" s="28" t="s">
        <v>792</v>
      </c>
      <c r="C1098" s="28" t="s">
        <v>773</v>
      </c>
      <c r="D1098" s="28" t="s">
        <v>774</v>
      </c>
      <c r="E1098" s="11"/>
      <c r="F1098" s="28" t="s">
        <v>775</v>
      </c>
      <c r="G1098" s="28" t="s">
        <v>776</v>
      </c>
      <c r="H1098" s="11"/>
      <c r="I1098" s="28" t="s">
        <v>777</v>
      </c>
      <c r="J1098" s="28" t="s">
        <v>778</v>
      </c>
      <c r="K1098" s="28" t="s">
        <v>779</v>
      </c>
      <c r="L1098" s="28" t="s">
        <v>780</v>
      </c>
      <c r="M1098" s="28" t="s">
        <v>782</v>
      </c>
      <c r="N1098" s="28" t="s">
        <v>783</v>
      </c>
      <c r="O1098" s="28" t="s">
        <v>784</v>
      </c>
    </row>
    <row r="1099" customFormat="false" ht="12.8" hidden="false" customHeight="false" outlineLevel="0" collapsed="false">
      <c r="A1099" s="29" t="s">
        <v>744</v>
      </c>
      <c r="B1099" s="16" t="s">
        <v>575</v>
      </c>
      <c r="C1099" s="18" t="n">
        <v>1</v>
      </c>
      <c r="D1099" s="18" t="n">
        <v>0</v>
      </c>
      <c r="E1099" s="11"/>
      <c r="F1099" s="30" t="n">
        <f aca="true">IFERROR(MATCH(TRUE(),INDEX(ISBLANK(OFFSET(F1099,1,1,1,200)),0,0),0)-1,200)</f>
        <v>1</v>
      </c>
      <c r="G1099" s="12" t="s">
        <v>790</v>
      </c>
      <c r="H1099" s="11"/>
      <c r="I1099" s="30" t="n">
        <f aca="true">IFERROR(MATCH(TRUE(),INDEX(ISBLANK(OFFSET(I1099,1,1,1,200)),0,0),0)-1,200)</f>
        <v>0</v>
      </c>
      <c r="J1099" s="12"/>
      <c r="K1099" s="31"/>
      <c r="L1099" s="31"/>
      <c r="M1099" s="31" t="n">
        <v>1</v>
      </c>
      <c r="N1099" s="30" t="n">
        <f aca="true">IFERROR(MATCH(TRUE(),INDEX(ISBLANK(OFFSET(N1099,0,1,1,200)),0,0),0)-1,200)</f>
        <v>1</v>
      </c>
      <c r="O1099" s="33" t="n">
        <v>1</v>
      </c>
    </row>
    <row r="1100" customFormat="false" ht="12.8" hidden="false" customHeight="false" outlineLevel="0" collapsed="false">
      <c r="C1100" s="11"/>
      <c r="D1100" s="11"/>
      <c r="E1100" s="11"/>
      <c r="G1100" s="12" t="s">
        <v>788</v>
      </c>
      <c r="H1100" s="11"/>
      <c r="I1100" s="11"/>
      <c r="J1100" s="12"/>
      <c r="K1100" s="11"/>
      <c r="L1100" s="11"/>
      <c r="M1100" s="11"/>
      <c r="N1100" s="11"/>
      <c r="O1100" s="11"/>
    </row>
    <row r="1101" customFormat="false" ht="12.8" hidden="false" customHeight="false" outlineLevel="0" collapsed="false">
      <c r="C1101" s="11"/>
      <c r="D1101" s="11"/>
      <c r="E1101" s="11"/>
      <c r="G1101" s="18" t="n">
        <v>63</v>
      </c>
      <c r="H1101" s="11"/>
      <c r="I1101" s="11"/>
      <c r="J1101" s="12"/>
      <c r="K1101" s="11"/>
      <c r="L1101" s="11"/>
      <c r="M1101" s="11"/>
      <c r="N1101" s="11"/>
      <c r="O1101" s="11"/>
    </row>
    <row r="1102" customFormat="false" ht="27" hidden="false" customHeight="false" outlineLevel="0" collapsed="false">
      <c r="A1102" s="28" t="s">
        <v>19</v>
      </c>
      <c r="B1102" s="28" t="s">
        <v>792</v>
      </c>
      <c r="C1102" s="28" t="s">
        <v>773</v>
      </c>
      <c r="D1102" s="28" t="s">
        <v>774</v>
      </c>
      <c r="E1102" s="11"/>
      <c r="F1102" s="28" t="s">
        <v>775</v>
      </c>
      <c r="G1102" s="28" t="s">
        <v>776</v>
      </c>
      <c r="H1102" s="11"/>
      <c r="I1102" s="28" t="s">
        <v>777</v>
      </c>
      <c r="J1102" s="28" t="s">
        <v>778</v>
      </c>
      <c r="K1102" s="28" t="s">
        <v>779</v>
      </c>
      <c r="L1102" s="28" t="s">
        <v>780</v>
      </c>
      <c r="M1102" s="28" t="s">
        <v>782</v>
      </c>
      <c r="N1102" s="28" t="s">
        <v>783</v>
      </c>
      <c r="O1102" s="28" t="s">
        <v>784</v>
      </c>
    </row>
    <row r="1103" customFormat="false" ht="12.8" hidden="false" customHeight="false" outlineLevel="0" collapsed="false">
      <c r="A1103" s="29" t="s">
        <v>744</v>
      </c>
      <c r="B1103" s="16" t="s">
        <v>576</v>
      </c>
      <c r="C1103" s="18" t="n">
        <v>1</v>
      </c>
      <c r="D1103" s="18" t="n">
        <v>0</v>
      </c>
      <c r="E1103" s="11"/>
      <c r="F1103" s="30" t="n">
        <f aca="true">IFERROR(MATCH(TRUE(),INDEX(ISBLANK(OFFSET(F1103,1,1,1,200)),0,0),0)-1,200)</f>
        <v>1</v>
      </c>
      <c r="G1103" s="12" t="s">
        <v>790</v>
      </c>
      <c r="H1103" s="11"/>
      <c r="I1103" s="30" t="n">
        <f aca="true">IFERROR(MATCH(TRUE(),INDEX(ISBLANK(OFFSET(I1103,1,1,1,200)),0,0),0)-1,200)</f>
        <v>0</v>
      </c>
      <c r="J1103" s="12"/>
      <c r="K1103" s="31"/>
      <c r="L1103" s="31"/>
      <c r="M1103" s="31" t="n">
        <v>1</v>
      </c>
      <c r="N1103" s="30" t="n">
        <f aca="true">IFERROR(MATCH(TRUE(),INDEX(ISBLANK(OFFSET(N1103,0,1,1,200)),0,0),0)-1,200)</f>
        <v>1</v>
      </c>
      <c r="O1103" s="33" t="n">
        <v>1</v>
      </c>
    </row>
    <row r="1104" customFormat="false" ht="12.8" hidden="false" customHeight="false" outlineLevel="0" collapsed="false">
      <c r="C1104" s="11"/>
      <c r="D1104" s="11"/>
      <c r="E1104" s="11"/>
      <c r="G1104" s="12" t="s">
        <v>788</v>
      </c>
      <c r="H1104" s="11"/>
      <c r="I1104" s="11"/>
      <c r="J1104" s="12"/>
      <c r="K1104" s="11"/>
      <c r="L1104" s="11"/>
      <c r="M1104" s="11"/>
      <c r="N1104" s="11"/>
      <c r="O1104" s="11"/>
    </row>
    <row r="1105" customFormat="false" ht="12.8" hidden="false" customHeight="false" outlineLevel="0" collapsed="false">
      <c r="C1105" s="11"/>
      <c r="D1105" s="11"/>
      <c r="E1105" s="11"/>
      <c r="G1105" s="18" t="n">
        <v>63</v>
      </c>
      <c r="H1105" s="11"/>
      <c r="I1105" s="11"/>
      <c r="J1105" s="12"/>
      <c r="K1105" s="11"/>
      <c r="L1105" s="11"/>
      <c r="M1105" s="11"/>
      <c r="N1105" s="11"/>
      <c r="O1105" s="11"/>
    </row>
    <row r="1106" customFormat="false" ht="27" hidden="false" customHeight="false" outlineLevel="0" collapsed="false">
      <c r="A1106" s="28" t="s">
        <v>19</v>
      </c>
      <c r="B1106" s="28" t="s">
        <v>792</v>
      </c>
      <c r="C1106" s="28" t="s">
        <v>773</v>
      </c>
      <c r="D1106" s="28" t="s">
        <v>774</v>
      </c>
      <c r="E1106" s="11"/>
      <c r="F1106" s="28" t="s">
        <v>775</v>
      </c>
      <c r="G1106" s="28" t="s">
        <v>776</v>
      </c>
      <c r="H1106" s="11"/>
      <c r="I1106" s="28" t="s">
        <v>777</v>
      </c>
      <c r="J1106" s="28" t="s">
        <v>778</v>
      </c>
      <c r="K1106" s="28" t="s">
        <v>779</v>
      </c>
      <c r="L1106" s="28" t="s">
        <v>780</v>
      </c>
      <c r="M1106" s="28" t="s">
        <v>782</v>
      </c>
      <c r="N1106" s="28" t="s">
        <v>783</v>
      </c>
      <c r="O1106" s="28" t="s">
        <v>784</v>
      </c>
    </row>
    <row r="1107" customFormat="false" ht="12.8" hidden="false" customHeight="false" outlineLevel="0" collapsed="false">
      <c r="A1107" s="29" t="s">
        <v>744</v>
      </c>
      <c r="B1107" s="16" t="s">
        <v>577</v>
      </c>
      <c r="C1107" s="18" t="n">
        <v>1</v>
      </c>
      <c r="D1107" s="18" t="n">
        <v>0</v>
      </c>
      <c r="E1107" s="11"/>
      <c r="F1107" s="30" t="n">
        <f aca="true">IFERROR(MATCH(TRUE(),INDEX(ISBLANK(OFFSET(F1107,1,1,1,200)),0,0),0)-1,200)</f>
        <v>1</v>
      </c>
      <c r="G1107" s="12" t="s">
        <v>790</v>
      </c>
      <c r="H1107" s="11"/>
      <c r="I1107" s="30" t="n">
        <f aca="true">IFERROR(MATCH(TRUE(),INDEX(ISBLANK(OFFSET(I1107,1,1,1,200)),0,0),0)-1,200)</f>
        <v>0</v>
      </c>
      <c r="J1107" s="12"/>
      <c r="K1107" s="31"/>
      <c r="L1107" s="31"/>
      <c r="M1107" s="31" t="n">
        <v>1</v>
      </c>
      <c r="N1107" s="30" t="n">
        <f aca="true">IFERROR(MATCH(TRUE(),INDEX(ISBLANK(OFFSET(N1107,0,1,1,200)),0,0),0)-1,200)</f>
        <v>1</v>
      </c>
      <c r="O1107" s="33" t="n">
        <v>1</v>
      </c>
    </row>
    <row r="1108" customFormat="false" ht="12.8" hidden="false" customHeight="false" outlineLevel="0" collapsed="false">
      <c r="C1108" s="11"/>
      <c r="D1108" s="11"/>
      <c r="E1108" s="11"/>
      <c r="G1108" s="12" t="s">
        <v>788</v>
      </c>
      <c r="H1108" s="11"/>
      <c r="I1108" s="11"/>
      <c r="J1108" s="12"/>
      <c r="K1108" s="11"/>
      <c r="L1108" s="11"/>
      <c r="M1108" s="11"/>
      <c r="N1108" s="11"/>
      <c r="O1108" s="11"/>
    </row>
    <row r="1109" customFormat="false" ht="12.8" hidden="false" customHeight="false" outlineLevel="0" collapsed="false">
      <c r="C1109" s="11"/>
      <c r="D1109" s="11"/>
      <c r="E1109" s="11"/>
      <c r="G1109" s="18" t="n">
        <v>63</v>
      </c>
      <c r="H1109" s="11"/>
      <c r="I1109" s="11"/>
      <c r="J1109" s="12"/>
      <c r="K1109" s="11"/>
      <c r="L1109" s="11"/>
      <c r="M1109" s="11"/>
      <c r="N1109" s="11"/>
      <c r="O1109" s="11"/>
    </row>
    <row r="1110" customFormat="false" ht="27" hidden="false" customHeight="false" outlineLevel="0" collapsed="false">
      <c r="A1110" s="28" t="s">
        <v>19</v>
      </c>
      <c r="B1110" s="28" t="s">
        <v>792</v>
      </c>
      <c r="C1110" s="28" t="s">
        <v>773</v>
      </c>
      <c r="D1110" s="28" t="s">
        <v>774</v>
      </c>
      <c r="E1110" s="11"/>
      <c r="F1110" s="28" t="s">
        <v>775</v>
      </c>
      <c r="G1110" s="28" t="s">
        <v>776</v>
      </c>
      <c r="H1110" s="11"/>
      <c r="I1110" s="28" t="s">
        <v>777</v>
      </c>
      <c r="J1110" s="28" t="s">
        <v>778</v>
      </c>
      <c r="K1110" s="28" t="s">
        <v>779</v>
      </c>
      <c r="L1110" s="28" t="s">
        <v>780</v>
      </c>
      <c r="M1110" s="28" t="s">
        <v>782</v>
      </c>
      <c r="N1110" s="28" t="s">
        <v>783</v>
      </c>
      <c r="O1110" s="28" t="s">
        <v>784</v>
      </c>
    </row>
    <row r="1111" customFormat="false" ht="12.8" hidden="false" customHeight="false" outlineLevel="0" collapsed="false">
      <c r="A1111" s="29" t="s">
        <v>744</v>
      </c>
      <c r="B1111" s="16" t="s">
        <v>586</v>
      </c>
      <c r="C1111" s="18" t="n">
        <v>1</v>
      </c>
      <c r="D1111" s="18" t="n">
        <v>0</v>
      </c>
      <c r="E1111" s="11"/>
      <c r="F1111" s="30" t="n">
        <f aca="true">IFERROR(MATCH(TRUE(),INDEX(ISBLANK(OFFSET(F1111,1,1,1,200)),0,0),0)-1,200)</f>
        <v>1</v>
      </c>
      <c r="G1111" s="12" t="s">
        <v>790</v>
      </c>
      <c r="H1111" s="11"/>
      <c r="I1111" s="30" t="n">
        <f aca="true">IFERROR(MATCH(TRUE(),INDEX(ISBLANK(OFFSET(I1111,1,1,1,200)),0,0),0)-1,200)</f>
        <v>0</v>
      </c>
      <c r="J1111" s="12"/>
      <c r="K1111" s="31"/>
      <c r="L1111" s="31"/>
      <c r="M1111" s="31" t="n">
        <v>1</v>
      </c>
      <c r="N1111" s="30" t="n">
        <f aca="true">IFERROR(MATCH(TRUE(),INDEX(ISBLANK(OFFSET(N1111,0,1,1,200)),0,0),0)-1,200)</f>
        <v>1</v>
      </c>
      <c r="O1111" s="33" t="n">
        <v>1</v>
      </c>
    </row>
    <row r="1112" customFormat="false" ht="12.8" hidden="false" customHeight="false" outlineLevel="0" collapsed="false">
      <c r="C1112" s="11"/>
      <c r="D1112" s="11"/>
      <c r="E1112" s="11"/>
      <c r="G1112" s="12" t="s">
        <v>788</v>
      </c>
      <c r="H1112" s="11"/>
      <c r="I1112" s="11"/>
      <c r="J1112" s="12"/>
      <c r="K1112" s="11"/>
      <c r="L1112" s="11"/>
      <c r="M1112" s="11"/>
      <c r="N1112" s="11"/>
      <c r="O1112" s="11"/>
    </row>
    <row r="1113" customFormat="false" ht="12.8" hidden="false" customHeight="false" outlineLevel="0" collapsed="false">
      <c r="C1113" s="11"/>
      <c r="D1113" s="11"/>
      <c r="E1113" s="11"/>
      <c r="G1113" s="18" t="n">
        <v>63</v>
      </c>
      <c r="H1113" s="11"/>
      <c r="I1113" s="11"/>
      <c r="J1113" s="12"/>
      <c r="K1113" s="11"/>
      <c r="L1113" s="11"/>
      <c r="M1113" s="11"/>
      <c r="N1113" s="11"/>
      <c r="O1113" s="11"/>
    </row>
    <row r="1114" customFormat="false" ht="27" hidden="false" customHeight="false" outlineLevel="0" collapsed="false">
      <c r="A1114" s="28" t="s">
        <v>19</v>
      </c>
      <c r="B1114" s="28" t="s">
        <v>792</v>
      </c>
      <c r="C1114" s="28" t="s">
        <v>773</v>
      </c>
      <c r="D1114" s="28" t="s">
        <v>774</v>
      </c>
      <c r="E1114" s="11"/>
      <c r="F1114" s="28" t="s">
        <v>775</v>
      </c>
      <c r="G1114" s="28" t="s">
        <v>776</v>
      </c>
      <c r="H1114" s="11"/>
      <c r="I1114" s="28" t="s">
        <v>777</v>
      </c>
      <c r="J1114" s="28" t="s">
        <v>778</v>
      </c>
      <c r="K1114" s="28" t="s">
        <v>779</v>
      </c>
      <c r="L1114" s="28" t="s">
        <v>780</v>
      </c>
      <c r="M1114" s="28" t="s">
        <v>782</v>
      </c>
      <c r="N1114" s="28" t="s">
        <v>783</v>
      </c>
      <c r="O1114" s="28" t="s">
        <v>784</v>
      </c>
    </row>
    <row r="1115" customFormat="false" ht="12.8" hidden="false" customHeight="false" outlineLevel="0" collapsed="false">
      <c r="A1115" s="29" t="s">
        <v>744</v>
      </c>
      <c r="B1115" s="16" t="s">
        <v>587</v>
      </c>
      <c r="C1115" s="18" t="n">
        <v>1</v>
      </c>
      <c r="D1115" s="18" t="n">
        <v>0</v>
      </c>
      <c r="E1115" s="11"/>
      <c r="F1115" s="30" t="n">
        <f aca="true">IFERROR(MATCH(TRUE(),INDEX(ISBLANK(OFFSET(F1115,1,1,1,200)),0,0),0)-1,200)</f>
        <v>1</v>
      </c>
      <c r="G1115" s="12" t="s">
        <v>790</v>
      </c>
      <c r="H1115" s="11"/>
      <c r="I1115" s="30" t="n">
        <f aca="true">IFERROR(MATCH(TRUE(),INDEX(ISBLANK(OFFSET(I1115,1,1,1,200)),0,0),0)-1,200)</f>
        <v>0</v>
      </c>
      <c r="J1115" s="12"/>
      <c r="K1115" s="31"/>
      <c r="L1115" s="31"/>
      <c r="M1115" s="31" t="n">
        <v>1</v>
      </c>
      <c r="N1115" s="30" t="n">
        <f aca="true">IFERROR(MATCH(TRUE(),INDEX(ISBLANK(OFFSET(N1115,0,1,1,200)),0,0),0)-1,200)</f>
        <v>1</v>
      </c>
      <c r="O1115" s="33" t="n">
        <v>1</v>
      </c>
    </row>
    <row r="1116" customFormat="false" ht="12.8" hidden="false" customHeight="false" outlineLevel="0" collapsed="false">
      <c r="C1116" s="11"/>
      <c r="D1116" s="11"/>
      <c r="E1116" s="11"/>
      <c r="G1116" s="12" t="s">
        <v>788</v>
      </c>
      <c r="H1116" s="11"/>
      <c r="I1116" s="11"/>
      <c r="J1116" s="12"/>
      <c r="K1116" s="11"/>
      <c r="L1116" s="11"/>
      <c r="M1116" s="11"/>
      <c r="N1116" s="11"/>
      <c r="O1116" s="11"/>
    </row>
    <row r="1117" customFormat="false" ht="12.8" hidden="false" customHeight="false" outlineLevel="0" collapsed="false">
      <c r="C1117" s="11"/>
      <c r="D1117" s="11"/>
      <c r="E1117" s="11"/>
      <c r="G1117" s="18" t="n">
        <v>63</v>
      </c>
      <c r="H1117" s="11"/>
      <c r="I1117" s="11"/>
      <c r="J1117" s="12"/>
      <c r="K1117" s="11"/>
      <c r="L1117" s="11"/>
      <c r="M1117" s="11"/>
      <c r="N1117" s="11"/>
      <c r="O1117" s="11"/>
    </row>
    <row r="1118" customFormat="false" ht="27" hidden="false" customHeight="false" outlineLevel="0" collapsed="false">
      <c r="A1118" s="28" t="s">
        <v>19</v>
      </c>
      <c r="B1118" s="28" t="s">
        <v>792</v>
      </c>
      <c r="C1118" s="28" t="s">
        <v>773</v>
      </c>
      <c r="D1118" s="28" t="s">
        <v>774</v>
      </c>
      <c r="E1118" s="11"/>
      <c r="F1118" s="28" t="s">
        <v>775</v>
      </c>
      <c r="G1118" s="28" t="s">
        <v>776</v>
      </c>
      <c r="H1118" s="11"/>
      <c r="I1118" s="28" t="s">
        <v>777</v>
      </c>
      <c r="J1118" s="28" t="s">
        <v>778</v>
      </c>
      <c r="K1118" s="28" t="s">
        <v>779</v>
      </c>
      <c r="L1118" s="28" t="s">
        <v>780</v>
      </c>
      <c r="M1118" s="28" t="s">
        <v>782</v>
      </c>
      <c r="N1118" s="28" t="s">
        <v>783</v>
      </c>
      <c r="O1118" s="28" t="s">
        <v>784</v>
      </c>
    </row>
    <row r="1119" customFormat="false" ht="12.8" hidden="false" customHeight="false" outlineLevel="0" collapsed="false">
      <c r="A1119" s="29" t="s">
        <v>744</v>
      </c>
      <c r="B1119" s="16" t="s">
        <v>588</v>
      </c>
      <c r="C1119" s="18" t="n">
        <v>1</v>
      </c>
      <c r="D1119" s="18" t="n">
        <v>0</v>
      </c>
      <c r="E1119" s="11"/>
      <c r="F1119" s="30" t="n">
        <f aca="true">IFERROR(MATCH(TRUE(),INDEX(ISBLANK(OFFSET(F1119,1,1,1,200)),0,0),0)-1,200)</f>
        <v>1</v>
      </c>
      <c r="G1119" s="12" t="s">
        <v>790</v>
      </c>
      <c r="H1119" s="11"/>
      <c r="I1119" s="30" t="n">
        <f aca="true">IFERROR(MATCH(TRUE(),INDEX(ISBLANK(OFFSET(I1119,1,1,1,200)),0,0),0)-1,200)</f>
        <v>0</v>
      </c>
      <c r="J1119" s="12"/>
      <c r="K1119" s="31"/>
      <c r="L1119" s="31"/>
      <c r="M1119" s="31" t="n">
        <v>1</v>
      </c>
      <c r="N1119" s="30" t="n">
        <f aca="true">IFERROR(MATCH(TRUE(),INDEX(ISBLANK(OFFSET(N1119,0,1,1,200)),0,0),0)-1,200)</f>
        <v>1</v>
      </c>
      <c r="O1119" s="33" t="n">
        <v>1</v>
      </c>
    </row>
    <row r="1120" customFormat="false" ht="12.8" hidden="false" customHeight="false" outlineLevel="0" collapsed="false">
      <c r="C1120" s="11"/>
      <c r="D1120" s="11"/>
      <c r="E1120" s="11"/>
      <c r="G1120" s="12" t="s">
        <v>788</v>
      </c>
      <c r="H1120" s="11"/>
      <c r="I1120" s="11"/>
      <c r="J1120" s="12"/>
      <c r="K1120" s="11"/>
      <c r="L1120" s="11"/>
      <c r="M1120" s="11"/>
      <c r="N1120" s="11"/>
      <c r="O1120" s="11"/>
    </row>
    <row r="1121" customFormat="false" ht="12.8" hidden="false" customHeight="false" outlineLevel="0" collapsed="false">
      <c r="C1121" s="11"/>
      <c r="D1121" s="11"/>
      <c r="E1121" s="11"/>
      <c r="G1121" s="18" t="n">
        <v>63</v>
      </c>
      <c r="H1121" s="11"/>
      <c r="I1121" s="11"/>
      <c r="J1121" s="12"/>
      <c r="K1121" s="11"/>
      <c r="L1121" s="11"/>
      <c r="M1121" s="11"/>
      <c r="N1121" s="11"/>
      <c r="O1121" s="11"/>
    </row>
    <row r="1122" customFormat="false" ht="27" hidden="false" customHeight="false" outlineLevel="0" collapsed="false">
      <c r="A1122" s="28" t="s">
        <v>19</v>
      </c>
      <c r="B1122" s="28" t="s">
        <v>792</v>
      </c>
      <c r="C1122" s="28" t="s">
        <v>773</v>
      </c>
      <c r="D1122" s="28" t="s">
        <v>774</v>
      </c>
      <c r="E1122" s="11"/>
      <c r="F1122" s="28" t="s">
        <v>775</v>
      </c>
      <c r="G1122" s="28" t="s">
        <v>776</v>
      </c>
      <c r="H1122" s="11"/>
      <c r="I1122" s="28" t="s">
        <v>777</v>
      </c>
      <c r="J1122" s="28" t="s">
        <v>778</v>
      </c>
      <c r="K1122" s="28" t="s">
        <v>779</v>
      </c>
      <c r="L1122" s="28" t="s">
        <v>780</v>
      </c>
      <c r="M1122" s="28" t="s">
        <v>782</v>
      </c>
      <c r="N1122" s="28" t="s">
        <v>783</v>
      </c>
      <c r="O1122" s="28" t="s">
        <v>784</v>
      </c>
    </row>
    <row r="1123" customFormat="false" ht="12.8" hidden="false" customHeight="false" outlineLevel="0" collapsed="false">
      <c r="A1123" s="29" t="s">
        <v>744</v>
      </c>
      <c r="B1123" s="16" t="s">
        <v>589</v>
      </c>
      <c r="C1123" s="18" t="n">
        <v>1</v>
      </c>
      <c r="D1123" s="18" t="n">
        <v>0</v>
      </c>
      <c r="E1123" s="11"/>
      <c r="F1123" s="30" t="n">
        <f aca="true">IFERROR(MATCH(TRUE(),INDEX(ISBLANK(OFFSET(F1123,1,1,1,200)),0,0),0)-1,200)</f>
        <v>1</v>
      </c>
      <c r="G1123" s="12" t="s">
        <v>790</v>
      </c>
      <c r="H1123" s="11"/>
      <c r="I1123" s="30" t="n">
        <f aca="true">IFERROR(MATCH(TRUE(),INDEX(ISBLANK(OFFSET(I1123,1,1,1,200)),0,0),0)-1,200)</f>
        <v>0</v>
      </c>
      <c r="J1123" s="12"/>
      <c r="K1123" s="31"/>
      <c r="L1123" s="31"/>
      <c r="M1123" s="31" t="n">
        <v>1</v>
      </c>
      <c r="N1123" s="30" t="n">
        <f aca="true">IFERROR(MATCH(TRUE(),INDEX(ISBLANK(OFFSET(N1123,0,1,1,200)),0,0),0)-1,200)</f>
        <v>1</v>
      </c>
      <c r="O1123" s="33" t="n">
        <v>1</v>
      </c>
    </row>
    <row r="1124" customFormat="false" ht="12.8" hidden="false" customHeight="false" outlineLevel="0" collapsed="false">
      <c r="C1124" s="11"/>
      <c r="D1124" s="11"/>
      <c r="E1124" s="11"/>
      <c r="G1124" s="12" t="s">
        <v>788</v>
      </c>
      <c r="H1124" s="11"/>
      <c r="I1124" s="11"/>
      <c r="J1124" s="12"/>
      <c r="K1124" s="11"/>
      <c r="L1124" s="11"/>
      <c r="M1124" s="11"/>
      <c r="N1124" s="11"/>
      <c r="O1124" s="11"/>
    </row>
    <row r="1125" customFormat="false" ht="12.8" hidden="false" customHeight="false" outlineLevel="0" collapsed="false">
      <c r="C1125" s="11"/>
      <c r="D1125" s="11"/>
      <c r="E1125" s="11"/>
      <c r="G1125" s="18" t="n">
        <v>63</v>
      </c>
      <c r="H1125" s="11"/>
      <c r="I1125" s="11"/>
      <c r="J1125" s="12"/>
      <c r="K1125" s="11"/>
      <c r="L1125" s="11"/>
      <c r="M1125" s="11"/>
      <c r="N1125" s="11"/>
      <c r="O1125" s="11"/>
    </row>
    <row r="1126" customFormat="false" ht="27" hidden="false" customHeight="false" outlineLevel="0" collapsed="false">
      <c r="A1126" s="28" t="s">
        <v>19</v>
      </c>
      <c r="B1126" s="28" t="s">
        <v>792</v>
      </c>
      <c r="C1126" s="28" t="s">
        <v>773</v>
      </c>
      <c r="D1126" s="28" t="s">
        <v>774</v>
      </c>
      <c r="E1126" s="11"/>
      <c r="F1126" s="28" t="s">
        <v>775</v>
      </c>
      <c r="G1126" s="28" t="s">
        <v>776</v>
      </c>
      <c r="H1126" s="11"/>
      <c r="I1126" s="28" t="s">
        <v>777</v>
      </c>
      <c r="J1126" s="28" t="s">
        <v>778</v>
      </c>
      <c r="K1126" s="28" t="s">
        <v>779</v>
      </c>
      <c r="L1126" s="28" t="s">
        <v>780</v>
      </c>
      <c r="M1126" s="28" t="s">
        <v>782</v>
      </c>
      <c r="N1126" s="28" t="s">
        <v>783</v>
      </c>
      <c r="O1126" s="28" t="s">
        <v>784</v>
      </c>
    </row>
    <row r="1127" customFormat="false" ht="12.8" hidden="false" customHeight="false" outlineLevel="0" collapsed="false">
      <c r="A1127" s="29" t="s">
        <v>744</v>
      </c>
      <c r="B1127" s="16" t="s">
        <v>598</v>
      </c>
      <c r="C1127" s="18" t="n">
        <v>1</v>
      </c>
      <c r="D1127" s="18" t="n">
        <v>0</v>
      </c>
      <c r="E1127" s="11"/>
      <c r="F1127" s="30" t="n">
        <f aca="true">IFERROR(MATCH(TRUE(),INDEX(ISBLANK(OFFSET(F1127,1,1,1,200)),0,0),0)-1,200)</f>
        <v>1</v>
      </c>
      <c r="G1127" s="12" t="s">
        <v>790</v>
      </c>
      <c r="H1127" s="11"/>
      <c r="I1127" s="30" t="n">
        <f aca="true">IFERROR(MATCH(TRUE(),INDEX(ISBLANK(OFFSET(I1127,1,1,1,200)),0,0),0)-1,200)</f>
        <v>0</v>
      </c>
      <c r="J1127" s="12"/>
      <c r="K1127" s="31"/>
      <c r="L1127" s="31"/>
      <c r="M1127" s="31" t="n">
        <v>1</v>
      </c>
      <c r="N1127" s="30" t="n">
        <f aca="true">IFERROR(MATCH(TRUE(),INDEX(ISBLANK(OFFSET(N1127,0,1,1,200)),0,0),0)-1,200)</f>
        <v>1</v>
      </c>
      <c r="O1127" s="33" t="n">
        <v>1</v>
      </c>
    </row>
    <row r="1128" customFormat="false" ht="12.8" hidden="false" customHeight="false" outlineLevel="0" collapsed="false">
      <c r="C1128" s="11"/>
      <c r="D1128" s="11"/>
      <c r="E1128" s="11"/>
      <c r="G1128" s="12" t="s">
        <v>788</v>
      </c>
      <c r="H1128" s="11"/>
      <c r="I1128" s="11"/>
      <c r="J1128" s="12"/>
      <c r="K1128" s="11"/>
      <c r="L1128" s="11"/>
      <c r="M1128" s="11"/>
      <c r="N1128" s="11"/>
      <c r="O1128" s="11"/>
    </row>
    <row r="1129" customFormat="false" ht="12.8" hidden="false" customHeight="false" outlineLevel="0" collapsed="false">
      <c r="C1129" s="11"/>
      <c r="D1129" s="11"/>
      <c r="E1129" s="11"/>
      <c r="G1129" s="18" t="n">
        <v>63</v>
      </c>
      <c r="H1129" s="11"/>
      <c r="I1129" s="11"/>
      <c r="J1129" s="12"/>
      <c r="K1129" s="11"/>
      <c r="L1129" s="11"/>
      <c r="M1129" s="11"/>
      <c r="N1129" s="11"/>
      <c r="O1129" s="11"/>
    </row>
    <row r="1130" customFormat="false" ht="27" hidden="false" customHeight="false" outlineLevel="0" collapsed="false">
      <c r="A1130" s="28" t="s">
        <v>19</v>
      </c>
      <c r="B1130" s="28" t="s">
        <v>792</v>
      </c>
      <c r="C1130" s="28" t="s">
        <v>773</v>
      </c>
      <c r="D1130" s="28" t="s">
        <v>774</v>
      </c>
      <c r="E1130" s="11"/>
      <c r="F1130" s="28" t="s">
        <v>775</v>
      </c>
      <c r="G1130" s="28" t="s">
        <v>776</v>
      </c>
      <c r="H1130" s="11"/>
      <c r="I1130" s="28" t="s">
        <v>777</v>
      </c>
      <c r="J1130" s="28" t="s">
        <v>778</v>
      </c>
      <c r="K1130" s="28" t="s">
        <v>779</v>
      </c>
      <c r="L1130" s="28" t="s">
        <v>780</v>
      </c>
      <c r="M1130" s="28" t="s">
        <v>782</v>
      </c>
      <c r="N1130" s="28" t="s">
        <v>783</v>
      </c>
      <c r="O1130" s="28" t="s">
        <v>784</v>
      </c>
    </row>
    <row r="1131" customFormat="false" ht="12.8" hidden="false" customHeight="false" outlineLevel="0" collapsed="false">
      <c r="A1131" s="29" t="s">
        <v>744</v>
      </c>
      <c r="B1131" s="16" t="s">
        <v>599</v>
      </c>
      <c r="C1131" s="18" t="n">
        <v>1</v>
      </c>
      <c r="D1131" s="18" t="n">
        <v>0</v>
      </c>
      <c r="E1131" s="11"/>
      <c r="F1131" s="30" t="n">
        <f aca="true">IFERROR(MATCH(TRUE(),INDEX(ISBLANK(OFFSET(F1131,1,1,1,200)),0,0),0)-1,200)</f>
        <v>1</v>
      </c>
      <c r="G1131" s="12" t="s">
        <v>790</v>
      </c>
      <c r="H1131" s="11"/>
      <c r="I1131" s="30" t="n">
        <f aca="true">IFERROR(MATCH(TRUE(),INDEX(ISBLANK(OFFSET(I1131,1,1,1,200)),0,0),0)-1,200)</f>
        <v>0</v>
      </c>
      <c r="J1131" s="12"/>
      <c r="K1131" s="31"/>
      <c r="L1131" s="31"/>
      <c r="M1131" s="31" t="n">
        <v>1</v>
      </c>
      <c r="N1131" s="30" t="n">
        <f aca="true">IFERROR(MATCH(TRUE(),INDEX(ISBLANK(OFFSET(N1131,0,1,1,200)),0,0),0)-1,200)</f>
        <v>1</v>
      </c>
      <c r="O1131" s="33" t="n">
        <v>1</v>
      </c>
    </row>
    <row r="1132" customFormat="false" ht="12.8" hidden="false" customHeight="false" outlineLevel="0" collapsed="false">
      <c r="C1132" s="11"/>
      <c r="D1132" s="11"/>
      <c r="E1132" s="11"/>
      <c r="G1132" s="12" t="s">
        <v>788</v>
      </c>
      <c r="H1132" s="11"/>
      <c r="I1132" s="11"/>
      <c r="J1132" s="12"/>
      <c r="K1132" s="11"/>
      <c r="L1132" s="11"/>
      <c r="M1132" s="11"/>
      <c r="N1132" s="11"/>
      <c r="O1132" s="11"/>
    </row>
    <row r="1133" customFormat="false" ht="12.8" hidden="false" customHeight="false" outlineLevel="0" collapsed="false">
      <c r="C1133" s="11"/>
      <c r="D1133" s="11"/>
      <c r="E1133" s="11"/>
      <c r="G1133" s="18" t="n">
        <v>63</v>
      </c>
      <c r="H1133" s="11"/>
      <c r="I1133" s="11"/>
      <c r="J1133" s="12"/>
      <c r="K1133" s="11"/>
      <c r="L1133" s="11"/>
      <c r="M1133" s="11"/>
      <c r="N1133" s="11"/>
      <c r="O1133" s="11"/>
    </row>
    <row r="1134" customFormat="false" ht="27" hidden="false" customHeight="false" outlineLevel="0" collapsed="false">
      <c r="A1134" s="28" t="s">
        <v>19</v>
      </c>
      <c r="B1134" s="28" t="s">
        <v>792</v>
      </c>
      <c r="C1134" s="28" t="s">
        <v>773</v>
      </c>
      <c r="D1134" s="28" t="s">
        <v>774</v>
      </c>
      <c r="E1134" s="11"/>
      <c r="F1134" s="28" t="s">
        <v>775</v>
      </c>
      <c r="G1134" s="28" t="s">
        <v>776</v>
      </c>
      <c r="H1134" s="11"/>
      <c r="I1134" s="28" t="s">
        <v>777</v>
      </c>
      <c r="J1134" s="28" t="s">
        <v>778</v>
      </c>
      <c r="K1134" s="28" t="s">
        <v>779</v>
      </c>
      <c r="L1134" s="28" t="s">
        <v>780</v>
      </c>
      <c r="M1134" s="28" t="s">
        <v>782</v>
      </c>
      <c r="N1134" s="28" t="s">
        <v>783</v>
      </c>
      <c r="O1134" s="28" t="s">
        <v>784</v>
      </c>
    </row>
    <row r="1135" customFormat="false" ht="12.8" hidden="false" customHeight="false" outlineLevel="0" collapsed="false">
      <c r="A1135" s="29" t="s">
        <v>744</v>
      </c>
      <c r="B1135" s="16" t="s">
        <v>600</v>
      </c>
      <c r="C1135" s="18" t="n">
        <v>1</v>
      </c>
      <c r="D1135" s="18" t="n">
        <v>0</v>
      </c>
      <c r="E1135" s="11"/>
      <c r="F1135" s="30" t="n">
        <f aca="true">IFERROR(MATCH(TRUE(),INDEX(ISBLANK(OFFSET(F1135,1,1,1,200)),0,0),0)-1,200)</f>
        <v>1</v>
      </c>
      <c r="G1135" s="12" t="s">
        <v>790</v>
      </c>
      <c r="H1135" s="11"/>
      <c r="I1135" s="30" t="n">
        <f aca="true">IFERROR(MATCH(TRUE(),INDEX(ISBLANK(OFFSET(I1135,1,1,1,200)),0,0),0)-1,200)</f>
        <v>0</v>
      </c>
      <c r="J1135" s="12"/>
      <c r="K1135" s="31"/>
      <c r="L1135" s="31"/>
      <c r="M1135" s="31" t="n">
        <v>1</v>
      </c>
      <c r="N1135" s="30" t="n">
        <f aca="true">IFERROR(MATCH(TRUE(),INDEX(ISBLANK(OFFSET(N1135,0,1,1,200)),0,0),0)-1,200)</f>
        <v>1</v>
      </c>
      <c r="O1135" s="33" t="n">
        <v>1</v>
      </c>
    </row>
    <row r="1136" customFormat="false" ht="12.8" hidden="false" customHeight="false" outlineLevel="0" collapsed="false">
      <c r="C1136" s="11"/>
      <c r="D1136" s="11"/>
      <c r="E1136" s="11"/>
      <c r="G1136" s="12" t="s">
        <v>788</v>
      </c>
      <c r="H1136" s="11"/>
      <c r="I1136" s="11"/>
      <c r="J1136" s="12"/>
      <c r="K1136" s="11"/>
      <c r="L1136" s="11"/>
      <c r="M1136" s="11"/>
      <c r="N1136" s="11"/>
      <c r="O1136" s="11"/>
    </row>
    <row r="1137" customFormat="false" ht="12.8" hidden="false" customHeight="false" outlineLevel="0" collapsed="false">
      <c r="C1137" s="11"/>
      <c r="D1137" s="11"/>
      <c r="E1137" s="11"/>
      <c r="G1137" s="18" t="n">
        <v>63</v>
      </c>
      <c r="H1137" s="11"/>
      <c r="I1137" s="11"/>
      <c r="J1137" s="12"/>
      <c r="K1137" s="11"/>
      <c r="L1137" s="11"/>
      <c r="M1137" s="11"/>
      <c r="N1137" s="11"/>
      <c r="O1137" s="11"/>
    </row>
    <row r="1138" customFormat="false" ht="27" hidden="false" customHeight="false" outlineLevel="0" collapsed="false">
      <c r="A1138" s="28" t="s">
        <v>19</v>
      </c>
      <c r="B1138" s="28" t="s">
        <v>792</v>
      </c>
      <c r="C1138" s="28" t="s">
        <v>773</v>
      </c>
      <c r="D1138" s="28" t="s">
        <v>774</v>
      </c>
      <c r="E1138" s="11"/>
      <c r="F1138" s="28" t="s">
        <v>775</v>
      </c>
      <c r="G1138" s="28" t="s">
        <v>776</v>
      </c>
      <c r="H1138" s="11"/>
      <c r="I1138" s="28" t="s">
        <v>777</v>
      </c>
      <c r="J1138" s="28" t="s">
        <v>778</v>
      </c>
      <c r="K1138" s="28" t="s">
        <v>779</v>
      </c>
      <c r="L1138" s="28" t="s">
        <v>780</v>
      </c>
      <c r="M1138" s="28" t="s">
        <v>782</v>
      </c>
      <c r="N1138" s="28" t="s">
        <v>783</v>
      </c>
      <c r="O1138" s="28" t="s">
        <v>784</v>
      </c>
    </row>
    <row r="1139" customFormat="false" ht="12.8" hidden="false" customHeight="false" outlineLevel="0" collapsed="false">
      <c r="A1139" s="29" t="s">
        <v>744</v>
      </c>
      <c r="B1139" s="16" t="s">
        <v>601</v>
      </c>
      <c r="C1139" s="18" t="n">
        <v>1</v>
      </c>
      <c r="D1139" s="18" t="n">
        <v>0</v>
      </c>
      <c r="E1139" s="11"/>
      <c r="F1139" s="30" t="n">
        <f aca="true">IFERROR(MATCH(TRUE(),INDEX(ISBLANK(OFFSET(F1139,1,1,1,200)),0,0),0)-1,200)</f>
        <v>1</v>
      </c>
      <c r="G1139" s="12" t="s">
        <v>790</v>
      </c>
      <c r="H1139" s="11"/>
      <c r="I1139" s="30" t="n">
        <f aca="true">IFERROR(MATCH(TRUE(),INDEX(ISBLANK(OFFSET(I1139,1,1,1,200)),0,0),0)-1,200)</f>
        <v>0</v>
      </c>
      <c r="J1139" s="12"/>
      <c r="K1139" s="31"/>
      <c r="L1139" s="31"/>
      <c r="M1139" s="31" t="n">
        <v>1</v>
      </c>
      <c r="N1139" s="30" t="n">
        <f aca="true">IFERROR(MATCH(TRUE(),INDEX(ISBLANK(OFFSET(N1139,0,1,1,200)),0,0),0)-1,200)</f>
        <v>1</v>
      </c>
      <c r="O1139" s="33" t="n">
        <v>1</v>
      </c>
    </row>
    <row r="1140" customFormat="false" ht="12.8" hidden="false" customHeight="false" outlineLevel="0" collapsed="false">
      <c r="C1140" s="11"/>
      <c r="D1140" s="11"/>
      <c r="E1140" s="11"/>
      <c r="G1140" s="12" t="s">
        <v>788</v>
      </c>
      <c r="H1140" s="11"/>
      <c r="I1140" s="11"/>
      <c r="J1140" s="12"/>
      <c r="K1140" s="11"/>
      <c r="L1140" s="11"/>
      <c r="M1140" s="11"/>
      <c r="N1140" s="11"/>
      <c r="O1140" s="11"/>
    </row>
    <row r="1141" customFormat="false" ht="12.8" hidden="false" customHeight="false" outlineLevel="0" collapsed="false">
      <c r="C1141" s="11"/>
      <c r="D1141" s="11"/>
      <c r="E1141" s="11"/>
      <c r="G1141" s="18" t="n">
        <v>63</v>
      </c>
      <c r="H1141" s="11"/>
      <c r="I1141" s="11"/>
      <c r="J1141" s="12"/>
      <c r="K1141" s="11"/>
      <c r="L1141" s="11"/>
      <c r="M1141" s="11"/>
      <c r="N1141" s="11"/>
      <c r="O1141" s="11"/>
    </row>
    <row r="1142" customFormat="false" ht="27" hidden="false" customHeight="false" outlineLevel="0" collapsed="false">
      <c r="A1142" s="28" t="s">
        <v>19</v>
      </c>
      <c r="B1142" s="28" t="s">
        <v>792</v>
      </c>
      <c r="C1142" s="28" t="s">
        <v>773</v>
      </c>
      <c r="D1142" s="28" t="s">
        <v>774</v>
      </c>
      <c r="E1142" s="11"/>
      <c r="F1142" s="28" t="s">
        <v>775</v>
      </c>
      <c r="G1142" s="28" t="s">
        <v>776</v>
      </c>
      <c r="H1142" s="11"/>
      <c r="I1142" s="28" t="s">
        <v>777</v>
      </c>
      <c r="J1142" s="28" t="s">
        <v>778</v>
      </c>
      <c r="K1142" s="28" t="s">
        <v>779</v>
      </c>
      <c r="L1142" s="28" t="s">
        <v>780</v>
      </c>
      <c r="M1142" s="28" t="s">
        <v>782</v>
      </c>
      <c r="N1142" s="28" t="s">
        <v>783</v>
      </c>
      <c r="O1142" s="28" t="s">
        <v>784</v>
      </c>
    </row>
    <row r="1143" customFormat="false" ht="12.8" hidden="false" customHeight="false" outlineLevel="0" collapsed="false">
      <c r="A1143" s="29" t="s">
        <v>744</v>
      </c>
      <c r="B1143" s="16" t="s">
        <v>610</v>
      </c>
      <c r="C1143" s="18" t="n">
        <v>1</v>
      </c>
      <c r="D1143" s="18" t="n">
        <v>0</v>
      </c>
      <c r="E1143" s="11"/>
      <c r="F1143" s="30" t="n">
        <f aca="true">IFERROR(MATCH(TRUE(),INDEX(ISBLANK(OFFSET(F1143,1,1,1,200)),0,0),0)-1,200)</f>
        <v>1</v>
      </c>
      <c r="G1143" s="12" t="s">
        <v>790</v>
      </c>
      <c r="H1143" s="11"/>
      <c r="I1143" s="30" t="n">
        <f aca="true">IFERROR(MATCH(TRUE(),INDEX(ISBLANK(OFFSET(I1143,1,1,1,200)),0,0),0)-1,200)</f>
        <v>0</v>
      </c>
      <c r="J1143" s="12"/>
      <c r="K1143" s="31"/>
      <c r="L1143" s="31"/>
      <c r="M1143" s="31" t="n">
        <v>1</v>
      </c>
      <c r="N1143" s="30" t="n">
        <f aca="true">IFERROR(MATCH(TRUE(),INDEX(ISBLANK(OFFSET(N1143,0,1,1,200)),0,0),0)-1,200)</f>
        <v>1</v>
      </c>
      <c r="O1143" s="33" t="n">
        <v>1</v>
      </c>
    </row>
    <row r="1144" customFormat="false" ht="12.8" hidden="false" customHeight="false" outlineLevel="0" collapsed="false">
      <c r="C1144" s="11"/>
      <c r="D1144" s="11"/>
      <c r="E1144" s="11"/>
      <c r="G1144" s="12" t="s">
        <v>788</v>
      </c>
      <c r="H1144" s="11"/>
      <c r="I1144" s="11"/>
      <c r="J1144" s="12"/>
      <c r="K1144" s="11"/>
      <c r="L1144" s="11"/>
      <c r="M1144" s="11"/>
      <c r="N1144" s="11"/>
      <c r="O1144" s="11"/>
    </row>
    <row r="1145" customFormat="false" ht="12.8" hidden="false" customHeight="false" outlineLevel="0" collapsed="false">
      <c r="C1145" s="11"/>
      <c r="D1145" s="11"/>
      <c r="E1145" s="11"/>
      <c r="G1145" s="18" t="n">
        <v>63</v>
      </c>
      <c r="H1145" s="11"/>
      <c r="I1145" s="11"/>
      <c r="J1145" s="12"/>
      <c r="K1145" s="11"/>
      <c r="L1145" s="11"/>
      <c r="M1145" s="11"/>
      <c r="N1145" s="11"/>
      <c r="O1145" s="11"/>
    </row>
    <row r="1146" customFormat="false" ht="27" hidden="false" customHeight="false" outlineLevel="0" collapsed="false">
      <c r="A1146" s="28" t="s">
        <v>19</v>
      </c>
      <c r="B1146" s="28" t="s">
        <v>792</v>
      </c>
      <c r="C1146" s="28" t="s">
        <v>773</v>
      </c>
      <c r="D1146" s="28" t="s">
        <v>774</v>
      </c>
      <c r="E1146" s="11"/>
      <c r="F1146" s="28" t="s">
        <v>775</v>
      </c>
      <c r="G1146" s="28" t="s">
        <v>776</v>
      </c>
      <c r="H1146" s="11"/>
      <c r="I1146" s="28" t="s">
        <v>777</v>
      </c>
      <c r="J1146" s="28" t="s">
        <v>778</v>
      </c>
      <c r="K1146" s="28" t="s">
        <v>779</v>
      </c>
      <c r="L1146" s="28" t="s">
        <v>780</v>
      </c>
      <c r="M1146" s="28" t="s">
        <v>782</v>
      </c>
      <c r="N1146" s="28" t="s">
        <v>783</v>
      </c>
      <c r="O1146" s="28" t="s">
        <v>784</v>
      </c>
    </row>
    <row r="1147" customFormat="false" ht="12.8" hidden="false" customHeight="false" outlineLevel="0" collapsed="false">
      <c r="A1147" s="29" t="s">
        <v>744</v>
      </c>
      <c r="B1147" s="16" t="s">
        <v>611</v>
      </c>
      <c r="C1147" s="18" t="n">
        <v>1</v>
      </c>
      <c r="D1147" s="18" t="n">
        <v>0</v>
      </c>
      <c r="E1147" s="11"/>
      <c r="F1147" s="30" t="n">
        <f aca="true">IFERROR(MATCH(TRUE(),INDEX(ISBLANK(OFFSET(F1147,1,1,1,200)),0,0),0)-1,200)</f>
        <v>1</v>
      </c>
      <c r="G1147" s="12" t="s">
        <v>790</v>
      </c>
      <c r="H1147" s="11"/>
      <c r="I1147" s="30" t="n">
        <f aca="true">IFERROR(MATCH(TRUE(),INDEX(ISBLANK(OFFSET(I1147,1,1,1,200)),0,0),0)-1,200)</f>
        <v>0</v>
      </c>
      <c r="J1147" s="12"/>
      <c r="K1147" s="31"/>
      <c r="L1147" s="31"/>
      <c r="M1147" s="31" t="n">
        <v>1</v>
      </c>
      <c r="N1147" s="30" t="n">
        <f aca="true">IFERROR(MATCH(TRUE(),INDEX(ISBLANK(OFFSET(N1147,0,1,1,200)),0,0),0)-1,200)</f>
        <v>1</v>
      </c>
      <c r="O1147" s="33" t="n">
        <v>1</v>
      </c>
    </row>
    <row r="1148" customFormat="false" ht="12.8" hidden="false" customHeight="false" outlineLevel="0" collapsed="false">
      <c r="C1148" s="11"/>
      <c r="D1148" s="11"/>
      <c r="E1148" s="11"/>
      <c r="G1148" s="12" t="s">
        <v>788</v>
      </c>
      <c r="H1148" s="11"/>
      <c r="I1148" s="11"/>
      <c r="J1148" s="12"/>
      <c r="K1148" s="11"/>
      <c r="L1148" s="11"/>
      <c r="M1148" s="11"/>
      <c r="N1148" s="11"/>
      <c r="O1148" s="11"/>
    </row>
    <row r="1149" customFormat="false" ht="12.8" hidden="false" customHeight="false" outlineLevel="0" collapsed="false">
      <c r="C1149" s="11"/>
      <c r="D1149" s="11"/>
      <c r="E1149" s="11"/>
      <c r="G1149" s="18" t="n">
        <v>63</v>
      </c>
      <c r="H1149" s="11"/>
      <c r="I1149" s="11"/>
      <c r="J1149" s="12"/>
      <c r="K1149" s="11"/>
      <c r="L1149" s="11"/>
      <c r="M1149" s="11"/>
      <c r="N1149" s="11"/>
      <c r="O1149" s="11"/>
    </row>
    <row r="1150" customFormat="false" ht="27" hidden="false" customHeight="false" outlineLevel="0" collapsed="false">
      <c r="A1150" s="28" t="s">
        <v>19</v>
      </c>
      <c r="B1150" s="28" t="s">
        <v>792</v>
      </c>
      <c r="C1150" s="28" t="s">
        <v>773</v>
      </c>
      <c r="D1150" s="28" t="s">
        <v>774</v>
      </c>
      <c r="E1150" s="11"/>
      <c r="F1150" s="28" t="s">
        <v>775</v>
      </c>
      <c r="G1150" s="28" t="s">
        <v>776</v>
      </c>
      <c r="H1150" s="11"/>
      <c r="I1150" s="28" t="s">
        <v>777</v>
      </c>
      <c r="J1150" s="28" t="s">
        <v>778</v>
      </c>
      <c r="K1150" s="28" t="s">
        <v>779</v>
      </c>
      <c r="L1150" s="28" t="s">
        <v>780</v>
      </c>
      <c r="M1150" s="28" t="s">
        <v>782</v>
      </c>
      <c r="N1150" s="28" t="s">
        <v>783</v>
      </c>
      <c r="O1150" s="28" t="s">
        <v>784</v>
      </c>
    </row>
    <row r="1151" customFormat="false" ht="12.8" hidden="false" customHeight="false" outlineLevel="0" collapsed="false">
      <c r="A1151" s="29" t="s">
        <v>744</v>
      </c>
      <c r="B1151" s="16" t="s">
        <v>612</v>
      </c>
      <c r="C1151" s="18" t="n">
        <v>1</v>
      </c>
      <c r="D1151" s="18" t="n">
        <v>0</v>
      </c>
      <c r="E1151" s="11"/>
      <c r="F1151" s="30" t="n">
        <f aca="true">IFERROR(MATCH(TRUE(),INDEX(ISBLANK(OFFSET(F1151,1,1,1,200)),0,0),0)-1,200)</f>
        <v>1</v>
      </c>
      <c r="G1151" s="12" t="s">
        <v>790</v>
      </c>
      <c r="H1151" s="11"/>
      <c r="I1151" s="30" t="n">
        <f aca="true">IFERROR(MATCH(TRUE(),INDEX(ISBLANK(OFFSET(I1151,1,1,1,200)),0,0),0)-1,200)</f>
        <v>0</v>
      </c>
      <c r="J1151" s="12"/>
      <c r="K1151" s="31"/>
      <c r="L1151" s="31"/>
      <c r="M1151" s="31" t="n">
        <v>1</v>
      </c>
      <c r="N1151" s="30" t="n">
        <f aca="true">IFERROR(MATCH(TRUE(),INDEX(ISBLANK(OFFSET(N1151,0,1,1,200)),0,0),0)-1,200)</f>
        <v>1</v>
      </c>
      <c r="O1151" s="33" t="n">
        <v>1</v>
      </c>
    </row>
    <row r="1152" customFormat="false" ht="12.8" hidden="false" customHeight="false" outlineLevel="0" collapsed="false">
      <c r="C1152" s="11"/>
      <c r="D1152" s="11"/>
      <c r="E1152" s="11"/>
      <c r="G1152" s="12" t="s">
        <v>788</v>
      </c>
      <c r="H1152" s="11"/>
      <c r="I1152" s="11"/>
      <c r="J1152" s="12"/>
      <c r="K1152" s="11"/>
      <c r="L1152" s="11"/>
      <c r="M1152" s="11"/>
      <c r="N1152" s="11"/>
      <c r="O1152" s="11"/>
    </row>
    <row r="1153" customFormat="false" ht="12.8" hidden="false" customHeight="false" outlineLevel="0" collapsed="false">
      <c r="C1153" s="11"/>
      <c r="D1153" s="11"/>
      <c r="E1153" s="11"/>
      <c r="G1153" s="18" t="n">
        <v>63</v>
      </c>
      <c r="H1153" s="11"/>
      <c r="I1153" s="11"/>
      <c r="J1153" s="12"/>
      <c r="K1153" s="11"/>
      <c r="L1153" s="11"/>
      <c r="M1153" s="11"/>
      <c r="N1153" s="11"/>
      <c r="O1153" s="11"/>
    </row>
    <row r="1154" customFormat="false" ht="27" hidden="false" customHeight="false" outlineLevel="0" collapsed="false">
      <c r="A1154" s="28" t="s">
        <v>19</v>
      </c>
      <c r="B1154" s="28" t="s">
        <v>792</v>
      </c>
      <c r="C1154" s="28" t="s">
        <v>773</v>
      </c>
      <c r="D1154" s="28" t="s">
        <v>774</v>
      </c>
      <c r="E1154" s="11"/>
      <c r="F1154" s="28" t="s">
        <v>775</v>
      </c>
      <c r="G1154" s="28" t="s">
        <v>776</v>
      </c>
      <c r="H1154" s="11"/>
      <c r="I1154" s="28" t="s">
        <v>777</v>
      </c>
      <c r="J1154" s="28" t="s">
        <v>778</v>
      </c>
      <c r="K1154" s="28" t="s">
        <v>779</v>
      </c>
      <c r="L1154" s="28" t="s">
        <v>780</v>
      </c>
      <c r="M1154" s="28" t="s">
        <v>782</v>
      </c>
      <c r="N1154" s="28" t="s">
        <v>783</v>
      </c>
      <c r="O1154" s="28" t="s">
        <v>784</v>
      </c>
    </row>
    <row r="1155" customFormat="false" ht="12.8" hidden="false" customHeight="false" outlineLevel="0" collapsed="false">
      <c r="A1155" s="29" t="s">
        <v>744</v>
      </c>
      <c r="B1155" s="16" t="s">
        <v>613</v>
      </c>
      <c r="C1155" s="18" t="n">
        <v>1</v>
      </c>
      <c r="D1155" s="18" t="n">
        <v>0</v>
      </c>
      <c r="E1155" s="11"/>
      <c r="F1155" s="30" t="n">
        <f aca="true">IFERROR(MATCH(TRUE(),INDEX(ISBLANK(OFFSET(F1155,1,1,1,200)),0,0),0)-1,200)</f>
        <v>1</v>
      </c>
      <c r="G1155" s="12" t="s">
        <v>790</v>
      </c>
      <c r="H1155" s="11"/>
      <c r="I1155" s="30" t="n">
        <f aca="true">IFERROR(MATCH(TRUE(),INDEX(ISBLANK(OFFSET(I1155,1,1,1,200)),0,0),0)-1,200)</f>
        <v>0</v>
      </c>
      <c r="J1155" s="12"/>
      <c r="K1155" s="31"/>
      <c r="L1155" s="31"/>
      <c r="M1155" s="31" t="n">
        <v>1</v>
      </c>
      <c r="N1155" s="30" t="n">
        <f aca="true">IFERROR(MATCH(TRUE(),INDEX(ISBLANK(OFFSET(N1155,0,1,1,200)),0,0),0)-1,200)</f>
        <v>1</v>
      </c>
      <c r="O1155" s="33" t="n">
        <v>1</v>
      </c>
    </row>
    <row r="1156" customFormat="false" ht="12.8" hidden="false" customHeight="false" outlineLevel="0" collapsed="false">
      <c r="C1156" s="11"/>
      <c r="D1156" s="11"/>
      <c r="E1156" s="11"/>
      <c r="G1156" s="12" t="s">
        <v>788</v>
      </c>
      <c r="H1156" s="11"/>
      <c r="I1156" s="11"/>
      <c r="J1156" s="12"/>
      <c r="K1156" s="11"/>
      <c r="L1156" s="11"/>
      <c r="M1156" s="11"/>
      <c r="N1156" s="11"/>
      <c r="O1156" s="11"/>
    </row>
    <row r="1157" customFormat="false" ht="12.8" hidden="false" customHeight="false" outlineLevel="0" collapsed="false">
      <c r="C1157" s="11"/>
      <c r="D1157" s="11"/>
      <c r="E1157" s="11"/>
      <c r="G1157" s="18" t="n">
        <v>63</v>
      </c>
      <c r="H1157" s="11"/>
      <c r="I1157" s="11"/>
      <c r="J1157" s="12"/>
      <c r="K1157" s="11"/>
      <c r="L1157" s="11"/>
      <c r="M1157" s="11"/>
      <c r="N1157" s="11"/>
      <c r="O1157" s="11"/>
    </row>
    <row r="1158" customFormat="false" ht="27" hidden="false" customHeight="false" outlineLevel="0" collapsed="false">
      <c r="A1158" s="28" t="s">
        <v>19</v>
      </c>
      <c r="B1158" s="28" t="s">
        <v>792</v>
      </c>
      <c r="C1158" s="28" t="s">
        <v>773</v>
      </c>
      <c r="D1158" s="28" t="s">
        <v>774</v>
      </c>
      <c r="E1158" s="11"/>
      <c r="F1158" s="28" t="s">
        <v>775</v>
      </c>
      <c r="G1158" s="28" t="s">
        <v>776</v>
      </c>
      <c r="H1158" s="11"/>
      <c r="I1158" s="28" t="s">
        <v>777</v>
      </c>
      <c r="J1158" s="28" t="s">
        <v>778</v>
      </c>
      <c r="K1158" s="28" t="s">
        <v>779</v>
      </c>
      <c r="L1158" s="28" t="s">
        <v>780</v>
      </c>
      <c r="M1158" s="28" t="s">
        <v>782</v>
      </c>
      <c r="N1158" s="28" t="s">
        <v>783</v>
      </c>
      <c r="O1158" s="28" t="s">
        <v>784</v>
      </c>
    </row>
    <row r="1159" customFormat="false" ht="12.8" hidden="false" customHeight="false" outlineLevel="0" collapsed="false">
      <c r="A1159" s="29" t="s">
        <v>744</v>
      </c>
      <c r="B1159" s="16" t="s">
        <v>622</v>
      </c>
      <c r="C1159" s="18" t="n">
        <v>1</v>
      </c>
      <c r="D1159" s="18" t="n">
        <v>0</v>
      </c>
      <c r="E1159" s="11"/>
      <c r="F1159" s="30" t="n">
        <f aca="true">IFERROR(MATCH(TRUE(),INDEX(ISBLANK(OFFSET(F1159,1,1,1,200)),0,0),0)-1,200)</f>
        <v>1</v>
      </c>
      <c r="G1159" s="12" t="s">
        <v>790</v>
      </c>
      <c r="H1159" s="11"/>
      <c r="I1159" s="30" t="n">
        <f aca="true">IFERROR(MATCH(TRUE(),INDEX(ISBLANK(OFFSET(I1159,1,1,1,200)),0,0),0)-1,200)</f>
        <v>0</v>
      </c>
      <c r="J1159" s="12"/>
      <c r="K1159" s="31"/>
      <c r="L1159" s="31"/>
      <c r="M1159" s="31" t="n">
        <v>1</v>
      </c>
      <c r="N1159" s="30" t="n">
        <f aca="true">IFERROR(MATCH(TRUE(),INDEX(ISBLANK(OFFSET(N1159,0,1,1,200)),0,0),0)-1,200)</f>
        <v>1</v>
      </c>
      <c r="O1159" s="33" t="n">
        <v>1</v>
      </c>
    </row>
    <row r="1160" customFormat="false" ht="12.8" hidden="false" customHeight="false" outlineLevel="0" collapsed="false">
      <c r="C1160" s="11"/>
      <c r="D1160" s="11"/>
      <c r="E1160" s="11"/>
      <c r="G1160" s="12" t="s">
        <v>788</v>
      </c>
      <c r="H1160" s="11"/>
      <c r="I1160" s="11"/>
      <c r="J1160" s="12"/>
      <c r="K1160" s="11"/>
      <c r="L1160" s="11"/>
      <c r="M1160" s="11"/>
      <c r="N1160" s="11"/>
      <c r="O1160" s="11"/>
    </row>
    <row r="1161" customFormat="false" ht="12.8" hidden="false" customHeight="false" outlineLevel="0" collapsed="false">
      <c r="C1161" s="11"/>
      <c r="D1161" s="11"/>
      <c r="E1161" s="11"/>
      <c r="G1161" s="18" t="n">
        <v>63</v>
      </c>
      <c r="H1161" s="11"/>
      <c r="I1161" s="11"/>
      <c r="J1161" s="12"/>
      <c r="K1161" s="11"/>
      <c r="L1161" s="11"/>
      <c r="M1161" s="11"/>
      <c r="N1161" s="11"/>
      <c r="O1161" s="11"/>
    </row>
    <row r="1162" customFormat="false" ht="27" hidden="false" customHeight="false" outlineLevel="0" collapsed="false">
      <c r="A1162" s="28" t="s">
        <v>19</v>
      </c>
      <c r="B1162" s="28" t="s">
        <v>792</v>
      </c>
      <c r="C1162" s="28" t="s">
        <v>773</v>
      </c>
      <c r="D1162" s="28" t="s">
        <v>774</v>
      </c>
      <c r="E1162" s="11"/>
      <c r="F1162" s="28" t="s">
        <v>775</v>
      </c>
      <c r="G1162" s="28" t="s">
        <v>776</v>
      </c>
      <c r="H1162" s="11"/>
      <c r="I1162" s="28" t="s">
        <v>777</v>
      </c>
      <c r="J1162" s="28" t="s">
        <v>778</v>
      </c>
      <c r="K1162" s="28" t="s">
        <v>779</v>
      </c>
      <c r="L1162" s="28" t="s">
        <v>780</v>
      </c>
      <c r="M1162" s="28" t="s">
        <v>782</v>
      </c>
      <c r="N1162" s="28" t="s">
        <v>783</v>
      </c>
      <c r="O1162" s="28" t="s">
        <v>784</v>
      </c>
    </row>
    <row r="1163" customFormat="false" ht="12.8" hidden="false" customHeight="false" outlineLevel="0" collapsed="false">
      <c r="A1163" s="29" t="s">
        <v>744</v>
      </c>
      <c r="B1163" s="16" t="s">
        <v>623</v>
      </c>
      <c r="C1163" s="18" t="n">
        <v>1</v>
      </c>
      <c r="D1163" s="18" t="n">
        <v>0</v>
      </c>
      <c r="E1163" s="11"/>
      <c r="F1163" s="30" t="n">
        <f aca="true">IFERROR(MATCH(TRUE(),INDEX(ISBLANK(OFFSET(F1163,1,1,1,200)),0,0),0)-1,200)</f>
        <v>1</v>
      </c>
      <c r="G1163" s="12" t="s">
        <v>790</v>
      </c>
      <c r="H1163" s="11"/>
      <c r="I1163" s="30" t="n">
        <f aca="true">IFERROR(MATCH(TRUE(),INDEX(ISBLANK(OFFSET(I1163,1,1,1,200)),0,0),0)-1,200)</f>
        <v>0</v>
      </c>
      <c r="J1163" s="12"/>
      <c r="K1163" s="31"/>
      <c r="L1163" s="31"/>
      <c r="M1163" s="31" t="n">
        <v>1</v>
      </c>
      <c r="N1163" s="30" t="n">
        <f aca="true">IFERROR(MATCH(TRUE(),INDEX(ISBLANK(OFFSET(N1163,0,1,1,200)),0,0),0)-1,200)</f>
        <v>1</v>
      </c>
      <c r="O1163" s="33" t="n">
        <v>1</v>
      </c>
    </row>
    <row r="1164" customFormat="false" ht="12.8" hidden="false" customHeight="false" outlineLevel="0" collapsed="false">
      <c r="C1164" s="11"/>
      <c r="D1164" s="11"/>
      <c r="E1164" s="11"/>
      <c r="G1164" s="12" t="s">
        <v>788</v>
      </c>
      <c r="H1164" s="11"/>
      <c r="I1164" s="11"/>
      <c r="J1164" s="12"/>
      <c r="K1164" s="11"/>
      <c r="L1164" s="11"/>
      <c r="M1164" s="11"/>
      <c r="N1164" s="11"/>
      <c r="O1164" s="11"/>
    </row>
    <row r="1165" customFormat="false" ht="12.8" hidden="false" customHeight="false" outlineLevel="0" collapsed="false">
      <c r="C1165" s="11"/>
      <c r="D1165" s="11"/>
      <c r="E1165" s="11"/>
      <c r="G1165" s="18" t="n">
        <v>63</v>
      </c>
      <c r="H1165" s="11"/>
      <c r="I1165" s="11"/>
      <c r="J1165" s="12"/>
      <c r="K1165" s="11"/>
      <c r="L1165" s="11"/>
      <c r="M1165" s="11"/>
      <c r="N1165" s="11"/>
      <c r="O1165" s="11"/>
    </row>
    <row r="1166" customFormat="false" ht="27" hidden="false" customHeight="false" outlineLevel="0" collapsed="false">
      <c r="A1166" s="28" t="s">
        <v>19</v>
      </c>
      <c r="B1166" s="28" t="s">
        <v>792</v>
      </c>
      <c r="C1166" s="28" t="s">
        <v>773</v>
      </c>
      <c r="D1166" s="28" t="s">
        <v>774</v>
      </c>
      <c r="E1166" s="11"/>
      <c r="F1166" s="28" t="s">
        <v>775</v>
      </c>
      <c r="G1166" s="28" t="s">
        <v>776</v>
      </c>
      <c r="H1166" s="11"/>
      <c r="I1166" s="28" t="s">
        <v>777</v>
      </c>
      <c r="J1166" s="28" t="s">
        <v>778</v>
      </c>
      <c r="K1166" s="28" t="s">
        <v>779</v>
      </c>
      <c r="L1166" s="28" t="s">
        <v>780</v>
      </c>
      <c r="M1166" s="28" t="s">
        <v>782</v>
      </c>
      <c r="N1166" s="28" t="s">
        <v>783</v>
      </c>
      <c r="O1166" s="28" t="s">
        <v>784</v>
      </c>
    </row>
    <row r="1167" customFormat="false" ht="12.8" hidden="false" customHeight="false" outlineLevel="0" collapsed="false">
      <c r="A1167" s="29" t="s">
        <v>744</v>
      </c>
      <c r="B1167" s="16" t="s">
        <v>624</v>
      </c>
      <c r="C1167" s="18" t="n">
        <v>1</v>
      </c>
      <c r="D1167" s="18" t="n">
        <v>0</v>
      </c>
      <c r="E1167" s="11"/>
      <c r="F1167" s="30" t="n">
        <f aca="true">IFERROR(MATCH(TRUE(),INDEX(ISBLANK(OFFSET(F1167,1,1,1,200)),0,0),0)-1,200)</f>
        <v>1</v>
      </c>
      <c r="G1167" s="12" t="s">
        <v>790</v>
      </c>
      <c r="H1167" s="11"/>
      <c r="I1167" s="30" t="n">
        <f aca="true">IFERROR(MATCH(TRUE(),INDEX(ISBLANK(OFFSET(I1167,1,1,1,200)),0,0),0)-1,200)</f>
        <v>0</v>
      </c>
      <c r="J1167" s="12"/>
      <c r="K1167" s="31"/>
      <c r="L1167" s="31"/>
      <c r="M1167" s="31" t="n">
        <v>1</v>
      </c>
      <c r="N1167" s="30" t="n">
        <f aca="true">IFERROR(MATCH(TRUE(),INDEX(ISBLANK(OFFSET(N1167,0,1,1,200)),0,0),0)-1,200)</f>
        <v>1</v>
      </c>
      <c r="O1167" s="33" t="n">
        <v>1</v>
      </c>
    </row>
    <row r="1168" customFormat="false" ht="12.8" hidden="false" customHeight="false" outlineLevel="0" collapsed="false">
      <c r="C1168" s="11"/>
      <c r="D1168" s="11"/>
      <c r="E1168" s="11"/>
      <c r="G1168" s="12" t="s">
        <v>788</v>
      </c>
      <c r="H1168" s="11"/>
      <c r="I1168" s="11"/>
      <c r="J1168" s="12"/>
      <c r="K1168" s="11"/>
      <c r="L1168" s="11"/>
      <c r="M1168" s="11"/>
      <c r="N1168" s="11"/>
      <c r="O1168" s="11"/>
    </row>
    <row r="1169" customFormat="false" ht="12.8" hidden="false" customHeight="false" outlineLevel="0" collapsed="false">
      <c r="C1169" s="11"/>
      <c r="D1169" s="11"/>
      <c r="E1169" s="11"/>
      <c r="G1169" s="18" t="n">
        <v>63</v>
      </c>
      <c r="H1169" s="11"/>
      <c r="I1169" s="11"/>
      <c r="J1169" s="12"/>
      <c r="K1169" s="11"/>
      <c r="L1169" s="11"/>
      <c r="M1169" s="11"/>
      <c r="N1169" s="11"/>
      <c r="O1169" s="11"/>
    </row>
    <row r="1170" customFormat="false" ht="27" hidden="false" customHeight="false" outlineLevel="0" collapsed="false">
      <c r="A1170" s="28" t="s">
        <v>19</v>
      </c>
      <c r="B1170" s="28" t="s">
        <v>792</v>
      </c>
      <c r="C1170" s="28" t="s">
        <v>773</v>
      </c>
      <c r="D1170" s="28" t="s">
        <v>774</v>
      </c>
      <c r="E1170" s="11"/>
      <c r="F1170" s="28" t="s">
        <v>775</v>
      </c>
      <c r="G1170" s="28" t="s">
        <v>776</v>
      </c>
      <c r="H1170" s="11"/>
      <c r="I1170" s="28" t="s">
        <v>777</v>
      </c>
      <c r="J1170" s="28" t="s">
        <v>778</v>
      </c>
      <c r="K1170" s="28" t="s">
        <v>779</v>
      </c>
      <c r="L1170" s="28" t="s">
        <v>780</v>
      </c>
      <c r="M1170" s="28" t="s">
        <v>782</v>
      </c>
      <c r="N1170" s="28" t="s">
        <v>783</v>
      </c>
      <c r="O1170" s="28" t="s">
        <v>784</v>
      </c>
    </row>
    <row r="1171" customFormat="false" ht="12.8" hidden="false" customHeight="false" outlineLevel="0" collapsed="false">
      <c r="A1171" s="29" t="s">
        <v>744</v>
      </c>
      <c r="B1171" s="16" t="s">
        <v>625</v>
      </c>
      <c r="C1171" s="18" t="n">
        <v>1</v>
      </c>
      <c r="D1171" s="18" t="n">
        <v>0</v>
      </c>
      <c r="E1171" s="11"/>
      <c r="F1171" s="30" t="n">
        <f aca="true">IFERROR(MATCH(TRUE(),INDEX(ISBLANK(OFFSET(F1171,1,1,1,200)),0,0),0)-1,200)</f>
        <v>1</v>
      </c>
      <c r="G1171" s="12" t="s">
        <v>790</v>
      </c>
      <c r="H1171" s="11"/>
      <c r="I1171" s="30" t="n">
        <f aca="true">IFERROR(MATCH(TRUE(),INDEX(ISBLANK(OFFSET(I1171,1,1,1,200)),0,0),0)-1,200)</f>
        <v>0</v>
      </c>
      <c r="J1171" s="12"/>
      <c r="K1171" s="31"/>
      <c r="L1171" s="31"/>
      <c r="M1171" s="31" t="n">
        <v>1</v>
      </c>
      <c r="N1171" s="30" t="n">
        <f aca="true">IFERROR(MATCH(TRUE(),INDEX(ISBLANK(OFFSET(N1171,0,1,1,200)),0,0),0)-1,200)</f>
        <v>1</v>
      </c>
      <c r="O1171" s="33" t="n">
        <v>1</v>
      </c>
    </row>
    <row r="1172" customFormat="false" ht="12.8" hidden="false" customHeight="false" outlineLevel="0" collapsed="false">
      <c r="C1172" s="11"/>
      <c r="D1172" s="11"/>
      <c r="E1172" s="11"/>
      <c r="G1172" s="12" t="s">
        <v>788</v>
      </c>
      <c r="H1172" s="11"/>
      <c r="I1172" s="11"/>
      <c r="J1172" s="12"/>
      <c r="K1172" s="11"/>
      <c r="L1172" s="11"/>
      <c r="M1172" s="11"/>
      <c r="N1172" s="11"/>
      <c r="O1172" s="11"/>
    </row>
    <row r="1173" customFormat="false" ht="12.8" hidden="false" customHeight="false" outlineLevel="0" collapsed="false">
      <c r="C1173" s="11"/>
      <c r="D1173" s="11"/>
      <c r="E1173" s="11"/>
      <c r="G1173" s="18" t="n">
        <v>63</v>
      </c>
      <c r="H1173" s="11"/>
      <c r="I1173" s="11"/>
      <c r="J1173" s="12"/>
      <c r="K1173" s="11"/>
      <c r="L1173" s="11"/>
      <c r="M1173" s="11"/>
      <c r="N1173" s="11"/>
      <c r="O1173" s="11"/>
    </row>
    <row r="1174" customFormat="false" ht="27" hidden="false" customHeight="false" outlineLevel="0" collapsed="false">
      <c r="A1174" s="28" t="s">
        <v>19</v>
      </c>
      <c r="B1174" s="28" t="s">
        <v>792</v>
      </c>
      <c r="C1174" s="28" t="s">
        <v>773</v>
      </c>
      <c r="D1174" s="28" t="s">
        <v>774</v>
      </c>
      <c r="E1174" s="11"/>
      <c r="F1174" s="28" t="s">
        <v>775</v>
      </c>
      <c r="G1174" s="28" t="s">
        <v>776</v>
      </c>
      <c r="H1174" s="11"/>
      <c r="I1174" s="28" t="s">
        <v>777</v>
      </c>
      <c r="J1174" s="28" t="s">
        <v>778</v>
      </c>
      <c r="K1174" s="28" t="s">
        <v>779</v>
      </c>
      <c r="L1174" s="28" t="s">
        <v>780</v>
      </c>
      <c r="M1174" s="28" t="s">
        <v>782</v>
      </c>
      <c r="N1174" s="28" t="s">
        <v>783</v>
      </c>
      <c r="O1174" s="28" t="s">
        <v>784</v>
      </c>
    </row>
    <row r="1175" customFormat="false" ht="12.8" hidden="false" customHeight="false" outlineLevel="0" collapsed="false">
      <c r="A1175" s="29" t="s">
        <v>744</v>
      </c>
      <c r="B1175" s="16" t="s">
        <v>634</v>
      </c>
      <c r="C1175" s="18" t="n">
        <v>1</v>
      </c>
      <c r="D1175" s="18" t="n">
        <v>0</v>
      </c>
      <c r="E1175" s="11"/>
      <c r="F1175" s="30" t="n">
        <f aca="true">IFERROR(MATCH(TRUE(),INDEX(ISBLANK(OFFSET(F1175,1,1,1,200)),0,0),0)-1,200)</f>
        <v>1</v>
      </c>
      <c r="G1175" s="12" t="s">
        <v>790</v>
      </c>
      <c r="H1175" s="11"/>
      <c r="I1175" s="30" t="n">
        <f aca="true">IFERROR(MATCH(TRUE(),INDEX(ISBLANK(OFFSET(I1175,1,1,1,200)),0,0),0)-1,200)</f>
        <v>0</v>
      </c>
      <c r="J1175" s="12"/>
      <c r="K1175" s="31"/>
      <c r="L1175" s="31"/>
      <c r="M1175" s="31" t="n">
        <v>1</v>
      </c>
      <c r="N1175" s="30" t="n">
        <f aca="true">IFERROR(MATCH(TRUE(),INDEX(ISBLANK(OFFSET(N1175,0,1,1,200)),0,0),0)-1,200)</f>
        <v>1</v>
      </c>
      <c r="O1175" s="33" t="n">
        <v>1</v>
      </c>
    </row>
    <row r="1176" customFormat="false" ht="12.8" hidden="false" customHeight="false" outlineLevel="0" collapsed="false">
      <c r="C1176" s="11"/>
      <c r="D1176" s="11"/>
      <c r="E1176" s="11"/>
      <c r="G1176" s="12" t="s">
        <v>788</v>
      </c>
      <c r="H1176" s="11"/>
      <c r="I1176" s="11"/>
      <c r="J1176" s="12"/>
      <c r="K1176" s="11"/>
      <c r="L1176" s="11"/>
      <c r="M1176" s="11"/>
      <c r="N1176" s="11"/>
      <c r="O1176" s="11"/>
    </row>
    <row r="1177" customFormat="false" ht="12.8" hidden="false" customHeight="false" outlineLevel="0" collapsed="false">
      <c r="C1177" s="11"/>
      <c r="D1177" s="11"/>
      <c r="E1177" s="11"/>
      <c r="G1177" s="18" t="n">
        <v>63</v>
      </c>
      <c r="H1177" s="11"/>
      <c r="I1177" s="11"/>
      <c r="J1177" s="12"/>
      <c r="K1177" s="11"/>
      <c r="L1177" s="11"/>
      <c r="M1177" s="11"/>
      <c r="N1177" s="11"/>
      <c r="O1177" s="11"/>
    </row>
    <row r="1178" customFormat="false" ht="27" hidden="false" customHeight="false" outlineLevel="0" collapsed="false">
      <c r="A1178" s="28" t="s">
        <v>19</v>
      </c>
      <c r="B1178" s="28" t="s">
        <v>792</v>
      </c>
      <c r="C1178" s="28" t="s">
        <v>773</v>
      </c>
      <c r="D1178" s="28" t="s">
        <v>774</v>
      </c>
      <c r="E1178" s="11"/>
      <c r="F1178" s="28" t="s">
        <v>775</v>
      </c>
      <c r="G1178" s="28" t="s">
        <v>776</v>
      </c>
      <c r="H1178" s="11"/>
      <c r="I1178" s="28" t="s">
        <v>777</v>
      </c>
      <c r="J1178" s="28" t="s">
        <v>778</v>
      </c>
      <c r="K1178" s="28" t="s">
        <v>779</v>
      </c>
      <c r="L1178" s="28" t="s">
        <v>780</v>
      </c>
      <c r="M1178" s="28" t="s">
        <v>782</v>
      </c>
      <c r="N1178" s="28" t="s">
        <v>783</v>
      </c>
      <c r="O1178" s="28" t="s">
        <v>784</v>
      </c>
    </row>
    <row r="1179" customFormat="false" ht="12.8" hidden="false" customHeight="false" outlineLevel="0" collapsed="false">
      <c r="A1179" s="29" t="s">
        <v>744</v>
      </c>
      <c r="B1179" s="16" t="s">
        <v>635</v>
      </c>
      <c r="C1179" s="18" t="n">
        <v>1</v>
      </c>
      <c r="D1179" s="18" t="n">
        <v>0</v>
      </c>
      <c r="E1179" s="11"/>
      <c r="F1179" s="30" t="n">
        <f aca="true">IFERROR(MATCH(TRUE(),INDEX(ISBLANK(OFFSET(F1179,1,1,1,200)),0,0),0)-1,200)</f>
        <v>1</v>
      </c>
      <c r="G1179" s="12" t="s">
        <v>790</v>
      </c>
      <c r="H1179" s="11"/>
      <c r="I1179" s="30" t="n">
        <f aca="true">IFERROR(MATCH(TRUE(),INDEX(ISBLANK(OFFSET(I1179,1,1,1,200)),0,0),0)-1,200)</f>
        <v>0</v>
      </c>
      <c r="J1179" s="12"/>
      <c r="K1179" s="31"/>
      <c r="L1179" s="31"/>
      <c r="M1179" s="31" t="n">
        <v>1</v>
      </c>
      <c r="N1179" s="30" t="n">
        <f aca="true">IFERROR(MATCH(TRUE(),INDEX(ISBLANK(OFFSET(N1179,0,1,1,200)),0,0),0)-1,200)</f>
        <v>1</v>
      </c>
      <c r="O1179" s="33" t="n">
        <v>1</v>
      </c>
    </row>
    <row r="1180" customFormat="false" ht="12.8" hidden="false" customHeight="false" outlineLevel="0" collapsed="false">
      <c r="C1180" s="11"/>
      <c r="D1180" s="11"/>
      <c r="E1180" s="11"/>
      <c r="G1180" s="12" t="s">
        <v>788</v>
      </c>
      <c r="H1180" s="11"/>
      <c r="I1180" s="11"/>
      <c r="J1180" s="12"/>
      <c r="K1180" s="11"/>
      <c r="L1180" s="11"/>
      <c r="M1180" s="11"/>
      <c r="N1180" s="11"/>
      <c r="O1180" s="11"/>
    </row>
    <row r="1181" customFormat="false" ht="12.8" hidden="false" customHeight="false" outlineLevel="0" collapsed="false">
      <c r="C1181" s="11"/>
      <c r="D1181" s="11"/>
      <c r="E1181" s="11"/>
      <c r="G1181" s="18" t="n">
        <v>63</v>
      </c>
      <c r="H1181" s="11"/>
      <c r="I1181" s="11"/>
      <c r="J1181" s="12"/>
      <c r="K1181" s="11"/>
      <c r="L1181" s="11"/>
      <c r="M1181" s="11"/>
      <c r="N1181" s="11"/>
      <c r="O1181" s="11"/>
    </row>
    <row r="1182" customFormat="false" ht="27" hidden="false" customHeight="false" outlineLevel="0" collapsed="false">
      <c r="A1182" s="28" t="s">
        <v>19</v>
      </c>
      <c r="B1182" s="28" t="s">
        <v>792</v>
      </c>
      <c r="C1182" s="28" t="s">
        <v>773</v>
      </c>
      <c r="D1182" s="28" t="s">
        <v>774</v>
      </c>
      <c r="E1182" s="11"/>
      <c r="F1182" s="28" t="s">
        <v>775</v>
      </c>
      <c r="G1182" s="28" t="s">
        <v>776</v>
      </c>
      <c r="H1182" s="11"/>
      <c r="I1182" s="28" t="s">
        <v>777</v>
      </c>
      <c r="J1182" s="28" t="s">
        <v>778</v>
      </c>
      <c r="K1182" s="28" t="s">
        <v>779</v>
      </c>
      <c r="L1182" s="28" t="s">
        <v>780</v>
      </c>
      <c r="M1182" s="28" t="s">
        <v>782</v>
      </c>
      <c r="N1182" s="28" t="s">
        <v>783</v>
      </c>
      <c r="O1182" s="28" t="s">
        <v>784</v>
      </c>
    </row>
    <row r="1183" customFormat="false" ht="12.8" hidden="false" customHeight="false" outlineLevel="0" collapsed="false">
      <c r="A1183" s="29" t="s">
        <v>744</v>
      </c>
      <c r="B1183" s="16" t="s">
        <v>636</v>
      </c>
      <c r="C1183" s="18" t="n">
        <v>1</v>
      </c>
      <c r="D1183" s="18" t="n">
        <v>0</v>
      </c>
      <c r="E1183" s="11"/>
      <c r="F1183" s="30" t="n">
        <f aca="true">IFERROR(MATCH(TRUE(),INDEX(ISBLANK(OFFSET(F1183,1,1,1,200)),0,0),0)-1,200)</f>
        <v>1</v>
      </c>
      <c r="G1183" s="12" t="s">
        <v>790</v>
      </c>
      <c r="H1183" s="11"/>
      <c r="I1183" s="30" t="n">
        <f aca="true">IFERROR(MATCH(TRUE(),INDEX(ISBLANK(OFFSET(I1183,1,1,1,200)),0,0),0)-1,200)</f>
        <v>0</v>
      </c>
      <c r="J1183" s="12"/>
      <c r="K1183" s="31"/>
      <c r="L1183" s="31"/>
      <c r="M1183" s="31" t="n">
        <v>1</v>
      </c>
      <c r="N1183" s="30" t="n">
        <f aca="true">IFERROR(MATCH(TRUE(),INDEX(ISBLANK(OFFSET(N1183,0,1,1,200)),0,0),0)-1,200)</f>
        <v>1</v>
      </c>
      <c r="O1183" s="33" t="n">
        <v>1</v>
      </c>
    </row>
    <row r="1184" customFormat="false" ht="12.8" hidden="false" customHeight="false" outlineLevel="0" collapsed="false">
      <c r="C1184" s="11"/>
      <c r="D1184" s="11"/>
      <c r="E1184" s="11"/>
      <c r="G1184" s="12" t="s">
        <v>788</v>
      </c>
      <c r="H1184" s="11"/>
      <c r="I1184" s="11"/>
      <c r="J1184" s="12"/>
      <c r="K1184" s="11"/>
      <c r="L1184" s="11"/>
      <c r="M1184" s="11"/>
      <c r="N1184" s="11"/>
      <c r="O1184" s="11"/>
    </row>
    <row r="1185" customFormat="false" ht="12.8" hidden="false" customHeight="false" outlineLevel="0" collapsed="false">
      <c r="C1185" s="11"/>
      <c r="D1185" s="11"/>
      <c r="E1185" s="11"/>
      <c r="G1185" s="18" t="n">
        <v>63</v>
      </c>
      <c r="H1185" s="11"/>
      <c r="I1185" s="11"/>
      <c r="J1185" s="12"/>
      <c r="K1185" s="11"/>
      <c r="L1185" s="11"/>
      <c r="M1185" s="11"/>
      <c r="N1185" s="11"/>
      <c r="O1185" s="11"/>
    </row>
    <row r="1186" customFormat="false" ht="27" hidden="false" customHeight="false" outlineLevel="0" collapsed="false">
      <c r="A1186" s="28" t="s">
        <v>19</v>
      </c>
      <c r="B1186" s="28" t="s">
        <v>792</v>
      </c>
      <c r="C1186" s="28" t="s">
        <v>773</v>
      </c>
      <c r="D1186" s="28" t="s">
        <v>774</v>
      </c>
      <c r="E1186" s="11"/>
      <c r="F1186" s="28" t="s">
        <v>775</v>
      </c>
      <c r="G1186" s="28" t="s">
        <v>776</v>
      </c>
      <c r="H1186" s="11"/>
      <c r="I1186" s="28" t="s">
        <v>777</v>
      </c>
      <c r="J1186" s="28" t="s">
        <v>778</v>
      </c>
      <c r="K1186" s="28" t="s">
        <v>779</v>
      </c>
      <c r="L1186" s="28" t="s">
        <v>780</v>
      </c>
      <c r="M1186" s="28" t="s">
        <v>782</v>
      </c>
      <c r="N1186" s="28" t="s">
        <v>783</v>
      </c>
      <c r="O1186" s="28" t="s">
        <v>784</v>
      </c>
    </row>
    <row r="1187" customFormat="false" ht="12.8" hidden="false" customHeight="false" outlineLevel="0" collapsed="false">
      <c r="A1187" s="29" t="s">
        <v>744</v>
      </c>
      <c r="B1187" s="16" t="s">
        <v>637</v>
      </c>
      <c r="C1187" s="18" t="n">
        <v>1</v>
      </c>
      <c r="D1187" s="18" t="n">
        <v>0</v>
      </c>
      <c r="E1187" s="11"/>
      <c r="F1187" s="30" t="n">
        <f aca="true">IFERROR(MATCH(TRUE(),INDEX(ISBLANK(OFFSET(F1187,1,1,1,200)),0,0),0)-1,200)</f>
        <v>1</v>
      </c>
      <c r="G1187" s="12" t="s">
        <v>790</v>
      </c>
      <c r="H1187" s="11"/>
      <c r="I1187" s="30" t="n">
        <f aca="true">IFERROR(MATCH(TRUE(),INDEX(ISBLANK(OFFSET(I1187,1,1,1,200)),0,0),0)-1,200)</f>
        <v>0</v>
      </c>
      <c r="J1187" s="12"/>
      <c r="K1187" s="31"/>
      <c r="L1187" s="31"/>
      <c r="M1187" s="31" t="n">
        <v>1</v>
      </c>
      <c r="N1187" s="30" t="n">
        <f aca="true">IFERROR(MATCH(TRUE(),INDEX(ISBLANK(OFFSET(N1187,0,1,1,200)),0,0),0)-1,200)</f>
        <v>1</v>
      </c>
      <c r="O1187" s="33" t="n">
        <v>1</v>
      </c>
    </row>
    <row r="1188" customFormat="false" ht="12.8" hidden="false" customHeight="false" outlineLevel="0" collapsed="false">
      <c r="C1188" s="11"/>
      <c r="D1188" s="11"/>
      <c r="E1188" s="11"/>
      <c r="G1188" s="12" t="s">
        <v>788</v>
      </c>
      <c r="H1188" s="11"/>
      <c r="I1188" s="11"/>
      <c r="J1188" s="12"/>
      <c r="K1188" s="11"/>
      <c r="L1188" s="11"/>
      <c r="M1188" s="11"/>
      <c r="N1188" s="11"/>
      <c r="O1188" s="11"/>
    </row>
    <row r="1189" customFormat="false" ht="12.8" hidden="false" customHeight="false" outlineLevel="0" collapsed="false">
      <c r="C1189" s="11"/>
      <c r="D1189" s="11"/>
      <c r="E1189" s="11"/>
      <c r="G1189" s="18" t="n">
        <v>63</v>
      </c>
      <c r="H1189" s="11"/>
      <c r="I1189" s="11"/>
      <c r="J1189" s="12"/>
      <c r="K1189" s="11"/>
      <c r="L1189" s="11"/>
      <c r="M1189" s="11"/>
      <c r="N1189" s="11"/>
      <c r="O1189" s="11"/>
    </row>
    <row r="1190" customFormat="false" ht="27" hidden="false" customHeight="false" outlineLevel="0" collapsed="false">
      <c r="A1190" s="28" t="s">
        <v>19</v>
      </c>
      <c r="B1190" s="28" t="s">
        <v>792</v>
      </c>
      <c r="C1190" s="28" t="s">
        <v>773</v>
      </c>
      <c r="D1190" s="28" t="s">
        <v>774</v>
      </c>
      <c r="E1190" s="11"/>
      <c r="F1190" s="28" t="s">
        <v>775</v>
      </c>
      <c r="G1190" s="28" t="s">
        <v>776</v>
      </c>
      <c r="H1190" s="11"/>
      <c r="I1190" s="28" t="s">
        <v>777</v>
      </c>
      <c r="J1190" s="28" t="s">
        <v>778</v>
      </c>
      <c r="K1190" s="28" t="s">
        <v>779</v>
      </c>
      <c r="L1190" s="28" t="s">
        <v>780</v>
      </c>
      <c r="M1190" s="28" t="s">
        <v>782</v>
      </c>
      <c r="N1190" s="28" t="s">
        <v>783</v>
      </c>
      <c r="O1190" s="28" t="s">
        <v>784</v>
      </c>
    </row>
    <row r="1191" customFormat="false" ht="12.8" hidden="false" customHeight="false" outlineLevel="0" collapsed="false">
      <c r="A1191" s="29" t="s">
        <v>744</v>
      </c>
      <c r="B1191" s="16" t="s">
        <v>646</v>
      </c>
      <c r="C1191" s="18" t="n">
        <v>1</v>
      </c>
      <c r="D1191" s="18" t="n">
        <v>0</v>
      </c>
      <c r="E1191" s="11"/>
      <c r="F1191" s="30" t="n">
        <f aca="true">IFERROR(MATCH(TRUE(),INDEX(ISBLANK(OFFSET(F1191,1,1,1,200)),0,0),0)-1,200)</f>
        <v>1</v>
      </c>
      <c r="G1191" s="12" t="s">
        <v>790</v>
      </c>
      <c r="H1191" s="11"/>
      <c r="I1191" s="30" t="n">
        <f aca="true">IFERROR(MATCH(TRUE(),INDEX(ISBLANK(OFFSET(I1191,1,1,1,200)),0,0),0)-1,200)</f>
        <v>0</v>
      </c>
      <c r="J1191" s="12"/>
      <c r="K1191" s="31"/>
      <c r="L1191" s="31"/>
      <c r="M1191" s="31" t="n">
        <v>1</v>
      </c>
      <c r="N1191" s="30" t="n">
        <f aca="true">IFERROR(MATCH(TRUE(),INDEX(ISBLANK(OFFSET(N1191,0,1,1,200)),0,0),0)-1,200)</f>
        <v>1</v>
      </c>
      <c r="O1191" s="33" t="n">
        <v>1</v>
      </c>
    </row>
    <row r="1192" customFormat="false" ht="12.8" hidden="false" customHeight="false" outlineLevel="0" collapsed="false">
      <c r="C1192" s="11"/>
      <c r="D1192" s="11"/>
      <c r="E1192" s="11"/>
      <c r="G1192" s="12" t="s">
        <v>788</v>
      </c>
      <c r="H1192" s="11"/>
      <c r="I1192" s="11"/>
      <c r="J1192" s="12"/>
      <c r="K1192" s="11"/>
      <c r="L1192" s="11"/>
      <c r="M1192" s="11"/>
      <c r="N1192" s="11"/>
      <c r="O1192" s="11"/>
    </row>
    <row r="1193" customFormat="false" ht="12.8" hidden="false" customHeight="false" outlineLevel="0" collapsed="false">
      <c r="C1193" s="11"/>
      <c r="D1193" s="11"/>
      <c r="E1193" s="11"/>
      <c r="G1193" s="18" t="n">
        <v>63</v>
      </c>
      <c r="H1193" s="11"/>
      <c r="I1193" s="11"/>
      <c r="J1193" s="12"/>
      <c r="K1193" s="11"/>
      <c r="L1193" s="11"/>
      <c r="M1193" s="11"/>
      <c r="N1193" s="11"/>
      <c r="O1193" s="11"/>
    </row>
    <row r="1194" customFormat="false" ht="27" hidden="false" customHeight="false" outlineLevel="0" collapsed="false">
      <c r="A1194" s="28" t="s">
        <v>19</v>
      </c>
      <c r="B1194" s="28" t="s">
        <v>792</v>
      </c>
      <c r="C1194" s="28" t="s">
        <v>773</v>
      </c>
      <c r="D1194" s="28" t="s">
        <v>774</v>
      </c>
      <c r="E1194" s="11"/>
      <c r="F1194" s="28" t="s">
        <v>775</v>
      </c>
      <c r="G1194" s="28" t="s">
        <v>776</v>
      </c>
      <c r="H1194" s="11"/>
      <c r="I1194" s="28" t="s">
        <v>777</v>
      </c>
      <c r="J1194" s="28" t="s">
        <v>778</v>
      </c>
      <c r="K1194" s="28" t="s">
        <v>779</v>
      </c>
      <c r="L1194" s="28" t="s">
        <v>780</v>
      </c>
      <c r="M1194" s="28" t="s">
        <v>782</v>
      </c>
      <c r="N1194" s="28" t="s">
        <v>783</v>
      </c>
      <c r="O1194" s="28" t="s">
        <v>784</v>
      </c>
    </row>
    <row r="1195" customFormat="false" ht="12.8" hidden="false" customHeight="false" outlineLevel="0" collapsed="false">
      <c r="A1195" s="29" t="s">
        <v>744</v>
      </c>
      <c r="B1195" s="16" t="s">
        <v>647</v>
      </c>
      <c r="C1195" s="18" t="n">
        <v>1</v>
      </c>
      <c r="D1195" s="18" t="n">
        <v>0</v>
      </c>
      <c r="E1195" s="11"/>
      <c r="F1195" s="30" t="n">
        <f aca="true">IFERROR(MATCH(TRUE(),INDEX(ISBLANK(OFFSET(F1195,1,1,1,200)),0,0),0)-1,200)</f>
        <v>1</v>
      </c>
      <c r="G1195" s="12" t="s">
        <v>790</v>
      </c>
      <c r="H1195" s="11"/>
      <c r="I1195" s="30" t="n">
        <f aca="true">IFERROR(MATCH(TRUE(),INDEX(ISBLANK(OFFSET(I1195,1,1,1,200)),0,0),0)-1,200)</f>
        <v>0</v>
      </c>
      <c r="J1195" s="12"/>
      <c r="K1195" s="31"/>
      <c r="L1195" s="31"/>
      <c r="M1195" s="31" t="n">
        <v>1</v>
      </c>
      <c r="N1195" s="30" t="n">
        <f aca="true">IFERROR(MATCH(TRUE(),INDEX(ISBLANK(OFFSET(N1195,0,1,1,200)),0,0),0)-1,200)</f>
        <v>1</v>
      </c>
      <c r="O1195" s="33" t="n">
        <v>1</v>
      </c>
    </row>
    <row r="1196" customFormat="false" ht="12.8" hidden="false" customHeight="false" outlineLevel="0" collapsed="false">
      <c r="C1196" s="11"/>
      <c r="D1196" s="11"/>
      <c r="E1196" s="11"/>
      <c r="G1196" s="12" t="s">
        <v>788</v>
      </c>
      <c r="H1196" s="11"/>
      <c r="I1196" s="11"/>
      <c r="J1196" s="12"/>
      <c r="K1196" s="11"/>
      <c r="L1196" s="11"/>
      <c r="M1196" s="11"/>
      <c r="N1196" s="11"/>
      <c r="O1196" s="11"/>
    </row>
    <row r="1197" customFormat="false" ht="12.8" hidden="false" customHeight="false" outlineLevel="0" collapsed="false">
      <c r="C1197" s="11"/>
      <c r="D1197" s="11"/>
      <c r="E1197" s="11"/>
      <c r="G1197" s="18" t="n">
        <v>63</v>
      </c>
      <c r="H1197" s="11"/>
      <c r="I1197" s="11"/>
      <c r="J1197" s="12"/>
      <c r="K1197" s="11"/>
      <c r="L1197" s="11"/>
      <c r="M1197" s="11"/>
      <c r="N1197" s="11"/>
      <c r="O1197" s="11"/>
    </row>
    <row r="1198" customFormat="false" ht="27" hidden="false" customHeight="false" outlineLevel="0" collapsed="false">
      <c r="A1198" s="28" t="s">
        <v>19</v>
      </c>
      <c r="B1198" s="28" t="s">
        <v>792</v>
      </c>
      <c r="C1198" s="28" t="s">
        <v>773</v>
      </c>
      <c r="D1198" s="28" t="s">
        <v>774</v>
      </c>
      <c r="E1198" s="11"/>
      <c r="F1198" s="28" t="s">
        <v>775</v>
      </c>
      <c r="G1198" s="28" t="s">
        <v>776</v>
      </c>
      <c r="H1198" s="11"/>
      <c r="I1198" s="28" t="s">
        <v>777</v>
      </c>
      <c r="J1198" s="28" t="s">
        <v>778</v>
      </c>
      <c r="K1198" s="28" t="s">
        <v>779</v>
      </c>
      <c r="L1198" s="28" t="s">
        <v>780</v>
      </c>
      <c r="M1198" s="28" t="s">
        <v>782</v>
      </c>
      <c r="N1198" s="28" t="s">
        <v>783</v>
      </c>
      <c r="O1198" s="28" t="s">
        <v>784</v>
      </c>
    </row>
    <row r="1199" customFormat="false" ht="12.8" hidden="false" customHeight="false" outlineLevel="0" collapsed="false">
      <c r="A1199" s="29" t="s">
        <v>744</v>
      </c>
      <c r="B1199" s="16" t="s">
        <v>648</v>
      </c>
      <c r="C1199" s="18" t="n">
        <v>1</v>
      </c>
      <c r="D1199" s="18" t="n">
        <v>0</v>
      </c>
      <c r="E1199" s="11"/>
      <c r="F1199" s="30" t="n">
        <f aca="true">IFERROR(MATCH(TRUE(),INDEX(ISBLANK(OFFSET(F1199,1,1,1,200)),0,0),0)-1,200)</f>
        <v>1</v>
      </c>
      <c r="G1199" s="12" t="s">
        <v>790</v>
      </c>
      <c r="H1199" s="11"/>
      <c r="I1199" s="30" t="n">
        <f aca="true">IFERROR(MATCH(TRUE(),INDEX(ISBLANK(OFFSET(I1199,1,1,1,200)),0,0),0)-1,200)</f>
        <v>0</v>
      </c>
      <c r="J1199" s="12"/>
      <c r="K1199" s="31"/>
      <c r="L1199" s="31"/>
      <c r="M1199" s="31" t="n">
        <v>1</v>
      </c>
      <c r="N1199" s="30" t="n">
        <f aca="true">IFERROR(MATCH(TRUE(),INDEX(ISBLANK(OFFSET(N1199,0,1,1,200)),0,0),0)-1,200)</f>
        <v>1</v>
      </c>
      <c r="O1199" s="33" t="n">
        <v>1</v>
      </c>
    </row>
    <row r="1200" customFormat="false" ht="12.8" hidden="false" customHeight="false" outlineLevel="0" collapsed="false">
      <c r="C1200" s="11"/>
      <c r="D1200" s="11"/>
      <c r="E1200" s="11"/>
      <c r="G1200" s="12" t="s">
        <v>788</v>
      </c>
      <c r="H1200" s="11"/>
      <c r="I1200" s="11"/>
      <c r="J1200" s="12"/>
      <c r="K1200" s="11"/>
      <c r="L1200" s="11"/>
      <c r="M1200" s="11"/>
      <c r="N1200" s="11"/>
      <c r="O1200" s="11"/>
    </row>
    <row r="1201" customFormat="false" ht="12.8" hidden="false" customHeight="false" outlineLevel="0" collapsed="false">
      <c r="C1201" s="11"/>
      <c r="D1201" s="11"/>
      <c r="E1201" s="11"/>
      <c r="G1201" s="18" t="n">
        <v>63</v>
      </c>
      <c r="H1201" s="11"/>
      <c r="I1201" s="11"/>
      <c r="J1201" s="12"/>
      <c r="K1201" s="11"/>
      <c r="L1201" s="11"/>
      <c r="M1201" s="11"/>
      <c r="N1201" s="11"/>
      <c r="O1201" s="11"/>
    </row>
    <row r="1202" customFormat="false" ht="27" hidden="false" customHeight="false" outlineLevel="0" collapsed="false">
      <c r="A1202" s="28" t="s">
        <v>19</v>
      </c>
      <c r="B1202" s="28" t="s">
        <v>792</v>
      </c>
      <c r="C1202" s="28" t="s">
        <v>773</v>
      </c>
      <c r="D1202" s="28" t="s">
        <v>774</v>
      </c>
      <c r="E1202" s="11"/>
      <c r="F1202" s="28" t="s">
        <v>775</v>
      </c>
      <c r="G1202" s="28" t="s">
        <v>776</v>
      </c>
      <c r="H1202" s="11"/>
      <c r="I1202" s="28" t="s">
        <v>777</v>
      </c>
      <c r="J1202" s="28" t="s">
        <v>778</v>
      </c>
      <c r="K1202" s="28" t="s">
        <v>779</v>
      </c>
      <c r="L1202" s="28" t="s">
        <v>780</v>
      </c>
      <c r="M1202" s="28" t="s">
        <v>782</v>
      </c>
      <c r="N1202" s="28" t="s">
        <v>783</v>
      </c>
      <c r="O1202" s="28" t="s">
        <v>784</v>
      </c>
    </row>
    <row r="1203" customFormat="false" ht="12.8" hidden="false" customHeight="false" outlineLevel="0" collapsed="false">
      <c r="A1203" s="29" t="s">
        <v>744</v>
      </c>
      <c r="B1203" s="16" t="s">
        <v>649</v>
      </c>
      <c r="C1203" s="18" t="n">
        <v>1</v>
      </c>
      <c r="D1203" s="18" t="n">
        <v>0</v>
      </c>
      <c r="E1203" s="11"/>
      <c r="F1203" s="30" t="n">
        <f aca="true">IFERROR(MATCH(TRUE(),INDEX(ISBLANK(OFFSET(F1203,1,1,1,200)),0,0),0)-1,200)</f>
        <v>1</v>
      </c>
      <c r="G1203" s="12" t="s">
        <v>790</v>
      </c>
      <c r="H1203" s="11"/>
      <c r="I1203" s="30" t="n">
        <f aca="true">IFERROR(MATCH(TRUE(),INDEX(ISBLANK(OFFSET(I1203,1,1,1,200)),0,0),0)-1,200)</f>
        <v>0</v>
      </c>
      <c r="J1203" s="12"/>
      <c r="K1203" s="31"/>
      <c r="L1203" s="31"/>
      <c r="M1203" s="31" t="n">
        <v>1</v>
      </c>
      <c r="N1203" s="30" t="n">
        <f aca="true">IFERROR(MATCH(TRUE(),INDEX(ISBLANK(OFFSET(N1203,0,1,1,200)),0,0),0)-1,200)</f>
        <v>1</v>
      </c>
      <c r="O1203" s="33" t="n">
        <v>1</v>
      </c>
    </row>
    <row r="1204" customFormat="false" ht="12.8" hidden="false" customHeight="false" outlineLevel="0" collapsed="false">
      <c r="C1204" s="11"/>
      <c r="D1204" s="11"/>
      <c r="E1204" s="11"/>
      <c r="G1204" s="12" t="s">
        <v>788</v>
      </c>
      <c r="H1204" s="11"/>
      <c r="I1204" s="11"/>
      <c r="J1204" s="12"/>
      <c r="K1204" s="11"/>
      <c r="L1204" s="11"/>
      <c r="M1204" s="11"/>
      <c r="N1204" s="11"/>
      <c r="O1204" s="11"/>
    </row>
    <row r="1205" customFormat="false" ht="12.8" hidden="false" customHeight="false" outlineLevel="0" collapsed="false">
      <c r="C1205" s="11"/>
      <c r="D1205" s="11"/>
      <c r="E1205" s="11"/>
      <c r="G1205" s="18" t="n">
        <v>63</v>
      </c>
      <c r="H1205" s="11"/>
      <c r="I1205" s="11"/>
      <c r="J1205" s="12"/>
      <c r="K1205" s="11"/>
      <c r="L1205" s="11"/>
      <c r="M1205" s="11"/>
      <c r="N1205" s="11"/>
      <c r="O1205" s="11"/>
    </row>
  </sheetData>
  <mergeCells count="1">
    <mergeCell ref="A1:B1"/>
  </mergeCells>
  <conditionalFormatting sqref="B3">
    <cfRule type="expression" priority="2" aboveAverage="0" equalAverage="0" bottom="0" percent="0" rank="0" text="" dxfId="0">
      <formula>$B3=$B4</formula>
    </cfRule>
    <cfRule type="expression" priority="3" aboveAverage="0" equalAverage="0" bottom="0" percent="0" rank="0" text="" dxfId="0">
      <formula>$B3*0.95&lt;=$B4</formula>
    </cfRule>
  </conditionalFormatting>
  <dataValidations count="14">
    <dataValidation allowBlank="false" operator="greaterThan" showDropDown="false" showErrorMessage="true" showInputMessage="false" sqref="B3" type="whole">
      <formula1>0</formula1>
      <formula2>0</formula2>
    </dataValidation>
    <dataValidation allowBlank="true" operator="equal" showDropDown="false" showErrorMessage="true" showInputMessage="false" sqref="A7 A11 A15 A19 A23 A27 A31 A35 A39 A43 A47 A51 A55 A59 A63 A67 A71 A75 A79 A83 A87 A91 A95 A99 A103 A107 A111 A115 A119 A123 A127 A131 A135 A139 A143 A147 A151 A155 A159 A163 A167 A171 A175 A179 A183 A187 A191 A195 A199 A203 A207 A211 A215 A219 A223 A227 A231 A235 A239 A243 A247 A251 A255 A259 A263 A267 A271 A275 A279 A283 A287 A291 A295 A299 A303 A307 A311 A315 A319 A323 A327 A331 A335 A339 A343 A347 A351 A355 A359 A363 A367 A371 A375 A379 A383 A387 A391 A395 A399 A403 A407 A411 A415 A419 A423 A427 A431 A435 A439 A443 A447 A451 A455 A459 A463 A467 A471 A475 A479 A483 A487 A491 A495 A499 A503 A507 A511 A515 A519 A523 A527 A531 A535 A539 A543 A547 A551 A555 A559 A563 A567 A571 A575 A579 A583 A587 A591 A595 A599 A603 A607 A611 A615 A619 A623 A627 A631 A635 A639 A643 A647 A651 A655 A659 A663 A667 A671 A675 A679 A683 A687 A691 A695 A699 A703 A707 A711 A715 A719 A723 A727 A731 A735 A739 A743 A747 A751 A755 A759 A763 A767 A771 A775 A779 A783 A787 A791 A795 A799 A803 A807 A811 A815 A819 A823 A827 A831 A835 A839 A843 A847 A851 A855 A859 A863 A867 A871 A875 A879 A883 A887 A891 A895 A899 A903 A907 A911 A915 A919 A923 A927 A931 A935 A939 A943 A947 A951 A955 A959 A963 A967 A971 A975 A979 A983 A987 A991 A995 A999 A1003 A1007 A1011 A1015 A1019 A1023 A1027 A1031 A1035 A1039 A1043 A1047 A1051 A1055 A1059 A1063 A1067 A1071 A1075 A1079 A1083 A1087 A1091 A1095 A1099 A1103 A1107 A1111 A1115 A1119 A1123 A1127 A1131 A1135 A1139 A1143 A1147 A1151 A1155 A1159 A1163 A1167 A1171 A1175 A1179 A1183 A1187 A1191 A1195 A1199 A1203" type="list">
      <formula1>OFFSET('Transition types'!$A$6,1,0,'Transition types'!$B$4)</formula1>
      <formula2>0</formula2>
    </dataValidation>
    <dataValidation allowBlank="true" operator="equal" showDropDown="false" showErrorMessage="true" showInputMessage="false" sqref="B7 B11 B15 B19 B23 B27 B31 B35 B39 B43 B47 B51 B55 B59 B63 B67 B71 B75 B79 B83 B87 B91 B95 B99 B103 B107 B111 B115 B119 B123 B127 B131 B135 B139 B143 B147 B151 B155 B159 B163 B167 B171 B175 B179 B183 B187 B191 B195 B199 B203 B207 B211 B215 B219 B223 B227 B231 B235 B239 B243 B247 B251 B255 B259 B263 B267 B271 B275 B279 B283 B287 B291 B295 B299 B303 B307 B311 B315 B319 B323 B327 B331 B335 B339 B343 B347 B351 B355 B359 B363 B367 B371 B375 B379 B383 B387 B391 B395 B399 B403 B407 B411 B415 B419 B423 B427 B431 B435 B439 B443 B447 B451 B455 B459 B463 B467 B471 B475 B479 B483 B487 B491 B495 B499 B503 B507 B511 B515 B519 B523 B527 B531 B535 B539 B543 B547 B551 B555 B559 B563 B567 B571 B575 B579 B583 B587 B591 B595 B599 B603 B607 B611 B615 B619 B623 B627 B631 B635 B639 B643 B647 B651 B655 B659 B663 B667 B671 B675 B679 B683 B687 B691 B695 B699 B703 B707 B711 B715 B719 B723 B727 B731 B735 B739 B743 B747 B751 B755 B759 B763 B767 B771 B775 B779 B783 B787 B791 B795 B799 B803 B807 B811 B815 B819 B823 B827 B831 B835 B839 B843 B847 B851 B855 B859 B863 B867 B871 B875 B879 B883 B887 B891 B895 B899 B903 B907 B911 B915 B919 B923 B927 B931 B935 B939 B943 B947 B951 B955 B959 B963 B967 B971 B975 B979 B983 B987 B991 B995 B999 B1003 B1007 B1011 B1015 B1019 B1023 B1027 B1031 B1035 B1039 B1043 B1047 B1051 B1055 B1059 B1063 B1067 B1071 B1075 B1079 B1083 B1087 B1091 B1095 B1099 B1103 B1107 B1111 B1115 B1119 B1123 B1127 B1131 B1135 B1139 B1143 B1147 B1151 B1155 B1159 B1163 B1167 B1171 B1175 B1179 B1183 B1187 B1191 B1195 B1199 B1203" type="list">
      <formula1>OFFSET(Nodes!$A$7,0,0,Nodes!$B$4)</formula1>
      <formula2>0</formula2>
    </dataValidation>
    <dataValidation allowBlank="true" operator="equal" showDropDown="false" showErrorMessage="true" showInputMessage="false" sqref="F6:G6 A8:B8 F8:F10 A9 G10 A12:B12 F12:F14 A13 G14 A16:B16 F16:F18 A17 G18 A20:B20 F20:F22 A21 G22 A24:B24 F24:F26 A25 G26 A28:B28 F28:F30 A29 G30 A32:B32 F32:F34 A33 G34 A36:B36 F36:F38 A37 G38 A40:B40 F40:F42 A41 G42 A44:B44 F44:F46 A45 G46 A48:B48 F48:F50 A49 G50 A52:B52 F52:F54 A53 G54 A56:B56 F56:F58 A57 G58 A60:B60 F60:F62 A61 G62 A64:B64 F64:F66 A65 G66 A68:B68 F68:F70 A69 G70 A72:B72 F72:F74 A73 G74 A76:B76 F76:F78 A77 G78 A80:B80 F80:F82 A81 G82 A84:B84 F84:F86 A85 G86 A88:B88 F88:F90 A89 G90 A92:B92 F92:F94 A93 G94 A96:B96 F96:F98 A97 G98 A100:B100 F100:F102 A101 G102 A104:B104 F104:F106 A105 G106 A108:B108 F108:F110 A109 G110 A112:B112 F112:F114 A113 G114 A116:B116 F116:F118 A117 G118 A120:B120 F120:F122 A121 G122 A124:B124 F124:F126 A125 G126 A128:B128 F128:F130 A129 G130 A132:B132 F132:F134 A133 G134 A136:B136 F136:F138 A137 G138 A140:B140 F140:F142 A141 G142 A144:B144 F144:F146 A145 G146 A148:B148 F148:F150 A149 G150 A152:B152 F152:F154 A153 G154 A156:B156 F156:F158 A157 G158 A160:B160 F160:F162 A161 G162 A164:B164 F164:F166 A165 G166 A168:B168 F168:F170 A169 G170 A172:B172 F172:F174 A173 G174 A176:B176 F176:F178 A177 G178 A180:B180 F180:F182 A181 G182 A184:B184 F184:F186 A185 G186 A188:B188 F188:F190 A189 G190 A192:B192 F192:F194 A193 G194 A196:B196 F196:F198 A197 G198 A200:B200 F200:F202 A201 G202 A204:B204 F204:F206 A205 G206 A208:B208 F208:F210 A209 G210 A212:B212 F212:F214 A213 G214 A216:B216 F216:F218 A217 G218 A220:B220 F220:F222 A221 G222 A224:B224 F224:F226 A225 G226 A228:B228 F228:F230 A229 G230 A232:B232 F232:F234 A233 G234 A236:B236 F236:F238 A237 G238 A240:B240 F240:F242 A241 G242 A244:B244 F244:F246 A245 G246 A248:B248 F248:F250 A249 G250 A252:B252 F252:F254 A253 G254 A256:B256 F256:F258 A257 G258 A260:B260 F260:F262 A261 G262 A264:B264 F264:F266 A265 G266 A268:B268 F268:F270 A269 G270 A272:B272 F272:F274 A273 G274 A276:B276 F276:F278 A277 G278 A280:B280 F280:F282 A281 G282 A284:B284 F284:F286 A285 G286 A288:B288 F288:F290 A289 G290 A292:B292 F292:F294 A293 G294 A296:B296 F296:F298 A297 G298 A300:B300 F300:F302 A301 G302 A304:B304 F304:F306 A305 G306 A308:B308 F308:F310 A309 G310 A312:B312 F312:F314 A313 G314 A316:B316 F316:F318 A317 G318 A320:B320 F320:F322 A321 G322 A324:B324 F324:F326 A325 G326 A328:B328 F328:F330 A329 G330 A332:B332 F332:F334 A333 G334 A336:B336 F336:F338 A337 G338 A340:B340 F340:F342 A341 G342 A344:B344 F344:F346 A345 G346 A348:B348 F348:F350 A349 G350 A352:B352 F352:F354 A353 G354 A356:B356 F356:F358 A357 G358 A360:B360 F360:F362 A361 G362 A364:B364 F364:F366 A365 G366 A368:B368 F368:F370 A369 G370 A372:B372 F372:F374 A373 G374 A376:B376 F376:F378 A377 G378 A380:B380 F380:F382 A381 G382 A384:B384 F384:F386 A385 G386 A388:B388 F388:F390 A389 G390 A392:B392 F392:F394 A393 G394 A396:B396 F396:F398 A397 G398 A400:B400 F400:F402 A401 G402 A404:B404 F404:F406 A405 G406 A408:B408 F408:F410 A409 G410 A412:B412 F412:F414 A413 G414 A416:B416 F416:F418 A417 G418 A420:B420 F420:F422 A421 G422 A424:B424 F424:F426 A425 G426 A428:B428 F428:F430 A429 G430 A432:B432 F432:F434 A433 G434 A436:B436 F436:F438 A437 G438 A440:B440 F440:F442 A441 G442 A444:B444 F444:F446 A445 G446 A448:B448 F448:F450 A449 G450 A452:B452 F452:F454 A453 G454 A456:B456 F456:F458 A457 G458 A460:B460 F460:F462 A461 G462 A464:B464 F464:F466 A465 G466 A468:B468 F468:F470 A469 G470 A472:B472 F472:F474 A473 G474 A476:B476 F476:F478 A477 G478 A480:B480 F480:F482 A481 G482 A484:B484 F484:F486 A485 G486 A488:B488 F488:F490 A489 G490 A492:B492 F492:F494 A493 G494 A496:B496 F496:F498 A497 G498 A500:B500 F500:F502 A501 G502 A504:B504 F504:F506 A505 G506 A508:B508 F508:F510 A509 G510 A512:B512 F512:F514 A513 G514 A516:B516 F516:F518 A517 G518 A520:B520 F520:F522 A521 G522 A524:B524 F524:F526 A525 G526 A528:B528 F528:F530 A529 G530 A532:B532 F532:F534 A533 G534 A536:B536 F536:F538 A537 G538 A540:B540 F540:F542 A541 G542 A544:B544 F544:F546 A545 G546 A548:B548 F548:F550 A549 G550 A552:B552 F552:F554 A553 G554 A556:B556 F556:F558 A557 G558 A560:B560 F560:F562 A561 G562 A564:B564 F564:F566 A565 G566 A568:B568 F568:F570 A569 G570 A572:B572 F572:F574 A573 G574 A576:B576 F576:F578 A577 G578 A580:B580 F580:F582 A581 G582 A584:B584 F584:F586 A585 G586 A588:B588 F588:F590 A589 G590 A592:B592 F592:F594 A593 G594 A596:B596 F596:F598 A597 G598 A600:B600 F600:F602 A601 G602 A604:B604 F604:F606 A605 G606 A608:B608 F608:F610 A609 G610 A612:B612 F612:F614 A613 G614 A616:B616 F616:F618 A617 G618 A620:B620 F620:F622 A621 G622 A624:B624 F624:F626 A625 G626 A628:B628 F628:F630 A629 G630 A632:B632 F632:F634 A633 G634 A636:B636 F636:F638 A637 G638 A640:B640 F640:F642 A641 G642 A644:B644 F644:F646 A645 G646 A648:B648 F648:F650 A649 G650 A652:B652 F652:F654 A653 G654 A656:B656 F656:F658 A657 G658 A660:B660 F660:F662 A661 G662 A664:B664 F664:F666 A665 G666 A668:B668 F668:F670 A669 G670 A672:B672 F672:F674 A673 G674 A676:B676 F676:F678 A677 G678 A680:B680 F680:F682 A681 G682 A684:B684 F684:F686 A685 G686 A688:B688 F688:F690 A689 G690 A692:B692 F692:F694 A693 G694 A696:B696 F696:F698 A697 G698 A700:B700 F700:F702 A701 G702 A704:B704 F704:F706 A705 G706 A708:B708 F708:F710 A709 G710 A712:B712 F712:F714 A713 G714 A716:B716 F716:F718 A717 G718 A720:B720 F720:F722 A721 G722 A724:B724 F724:F726 A725 G726 A728:B728 F728:F730 A729 G730 A732:B732 F732:F734 A733 G734 A736:B736 F736:F738 A737 G738 A740:B740 F740:F742 A741 G742 A744:B744 F744:F746 A745 G746 A748:B748 F748:F750 A749 G750 A752:B752 F752:F754 A753 G754 A756:B756 F756:F758 A757 G758 A760:B760 F760:F762 A761 G762 A764:B764 F764:F766 A765 G766 A768:B768 F768:F770 A769 G770 A772:B772 F772:F774 A773 G774 A776:B776 F776:F778 A777 G778 A780:B780 F780:F782 A781 G782 A784:B784 F784:F786 A785 G786 A788:B788 F788:F790 A789 G790 A792:B792 F792:F794 A793 G794 A796:B796 F796:F798 A797 G798 A800:B800 F800:F802 A801 G802 A804:B804 F804:F806 A805 G806 A808:B808 F808:F810 A809 G810 A812:B812 F812:F814 A813 G814 A816:B816 F816:F818 A817 G818 A820:B820 F820:F822 A821 G822 A824:B824 F824:F826 A825 G826 A828:B828 F828:F830 A829 G830 A832:B832 F832:F834 A833 G834 A836:B836 F836:F838 A837 G838 A840:B840 F840:F842 A841 G842 A844:B844 F844:F846 A845 G846 A848:B848 F848:F850 A849 G850 A852:B852 F852:F854 A853 G854 A856:B856 F856:F858 A857 G858 A860:B860 F860:F862 A861 G862 A864:B864 F864:F866 A865 G866 A868:B868 F868:F870 A869 G870 A872:B872 F872:F874 A873 G874 A876:B876 F876:F878 A877 G878 A880:B880 F880:F882 A881 G882 A884:B884 F884:F886 A885 G886 A888:B888 F888:F890 A889 G890 A892:B892 F892:F894 A893 G894 A896:B896 F896:F898 A897 G898 A900:B900 F900:F902 A901 G902 A904:B904 F904:F906 A905 G906 A908:B908 F908:F910 A909 G910 A912:B912 F912:F914 A913 G914 A916:B916 F916:F918 A917 G918 A920:B920 F920:F922 A921 G922 A924:B924 F924:F926 A925 G926 A928:B928 F928:F930 A929 G930 A932:B932 F932:F934 A933 G934 A936:B936 F936:F938 A937 G938 A940:B940 F940:F942 A941 G942 A944:B944 F944:F946 A945 G946 A948:B948 F948:F950 A949 G950 A952:B952 F952:F954 A953 G954 A956:B956 F956:F958 A957 G958 A960:B960 F960:F962 A961 G962 A964:B964 F964:F966 A965 G966 A968:B968 F968:F970 A969 G970 A972:B972 F972:F974 A973 G974 A976:B976 F976:F978 A977 G978 A980:B980 F980:F982 A981 G982 A984:B984 F984:F986 A985 G986 A988:B988 F988:F990 A989 G990 A992:B992 F992:F994 A993 G994 A996:B996 F996:F998 A997 G998 A1000:B1000 F1000:F1002 A1001 G1002 A1004:B1004 F1004:F1006 A1005 G1006 A1008:B1008 F1008:F1010 A1009 G1010 A1012:B1012 F1012:F1014 A1013 G1014 A1016:B1016 F1016:F1018 A1017 G1018 A1020:B1020 F1020:F1022 A1021 G1022 A1024:B1024 F1024:F1026 A1025 G1026 A1028:B1028 F1028:F1030 A1029 G1030 A1032:B1032 F1032:F1034 A1033 G1034 A1036:B1036 F1036:F1038 A1037 G1038 A1040:B1040 F1040:F1042 A1041 G1042 A1044:B1044 F1044:F1046 A1045 G1046 A1048:B1048 F1048:F1050 A1049 G1050 A1052:B1052 F1052:F1054 A1053 G1054 A1056:B1056 F1056:F1058 A1057 G1058 A1060:B1060 F1060:F1062 A1061 G1062 A1064:B1064 F1064:F1066 A1065 G1066 A1068:B1068 F1068:F1070 A1069 G1070 A1072:B1072 F1072:F1074 A1073 G1074 A1076:B1076 F1076:F1078 A1077 G1078 A1080:B1080 F1080:F1082 A1081 G1082 A1084:B1084 F1084:F1086 A1085 G1086 A1088:B1088 F1088:F1090 A1089 G1090 A1092:B1092 F1092:F1094 A1093 G1094 A1096:B1096 F1096:F1098 A1097 G1098 A1100:B1100 F1100:F1102 A1101 G1102 A1104:B1104 F1104:F1106 A1105 G1106 A1108:B1108 F1108:F1110 A1109 G1110 A1112:B1112 F1112:F1114 A1113 G1114 A1116:B1116 F1116:F1118 A1117 G1118 A1120:B1120 F1120:F1122 A1121 G1122 A1124:B1124 F1124:F1126 A1125 G1126 A1128:B1128 F1128:F1130 A1129 G1130 A1132:B1132 F1132:F1134 A1133 G1134 A1136:B1136 F1136:F1138 A1137 G1138 A1140:B1140 F1140:F1142 A1141 G1142 A1144:B1144 F1144:F1146 A1145 G1146 A1148:B1148 F1148:F1150 A1149 G1150 A1152:B1152 F1152:F1154 A1153 G1154 A1156:B1156 F1156:F1158 A1157 G1158 A1160:B1160 F1160:F1162 A1161 G1162 A1164:B1164 F1164:F1166 A1165 G1166 A1168:B1168 F1168:F1170 A1169 G1170 A1172:B1172 F1172:F1174 A1173 G1174 A1176:B1176 F1176:F1178 A1177 G1178 A1180:B1180 F1180:F1182 A1181 G1182 A1184:B1184 F1184:F1186 A1185 G1186 A1188:B1188 F1188:F1190 A1189 G1190 A1192:B1192 F1192:F1194 A1193 G1194 A1196:B1196 F1196:F1198 A1197 G1198 A1200:B1200 F1200:F1202 A1201 G1202 A1204:B1204 F1204:F1205 A1205" type="none">
      <formula1>0</formula1>
      <formula2>0</formula2>
    </dataValidation>
    <dataValidation allowBlank="false" operator="greaterThan" showDropDown="false" showErrorMessage="true" showInputMessage="false" sqref="C7 C11 C15 C19 C23 C27 C31 C35 C39 C43 C47 C51 C55 C59 C63 C67 C71 C75 C79 C83 C87 C91 C95 C99 C103 C107 C111 C115 C119 C123 C127 C131 C135 C139 C143 C147 C151 C155 C159 C163 C167 C171 C175 C179 C183 C187 C191 C195 C199 C203 C207 C211 C215 C219 C223 C227 C231 C235 C239 C243 C247 C251 C255 C259 C263 C267 C271 C275 C279 C283 C287 C291 C295 C299 C303 C307 C311 C315 C319 C323 C327 C331 C335 C339 C343 C347 C351 C355 C359 C363 C367 C371 C375 C379 C383 C387 C391 C395 C399 C403 C407 C411 C415 C419 C423 C427 C431 C435 C439 C443 C447 C451 C455 C459 C463 C467 C471 C475 C479 C483 C487 C491 C495 C499 C503 C507 C511 C515 C519 C523 C527 C531 C535 C539 C543 C547 C551 C555 C559 C563 C567 C571 C575 C579 C583 C587 C591 C595 C599 C603 C607 C611 C615 C619 C623 C627 C631 C635 C639 C643 C647 C651 C655 C659 C663 C667 C671 C675 C679 C683 C687 C691 C695 C699 C703 C707 C711 C715 C719 C723 C727 C731 C735 C739 C743 C747 C751 C755 C759 C763 C767 C771 C775 C779 C783 C787 C791 C795 C799 C803 C807 C811 C815 C819 C823 C827 C831 C835 C839 C843 C847 C851 C855 C859 C863 C867 C871 C875 C879 C883 C887 C891 C895 C899 C903 C907 C911 C915 C919 C923 C927 C931 C935 C939 C943 C947 C951 C955 C959 C963 C967 C971 C975 C979 C983 C987 C991 C995 C999 C1003 C1007 C1011 C1015 C1019 C1023 C1027 C1031 C1035 C1039 C1043 C1047 C1051 C1055 C1059 C1063 C1067 C1071 C1075 C1079 C1083 C1087 C1091 C1095 C1099 C1103 C1107 C1111 C1115 C1119 C1123 C1127 C1131 C1135 C1139 C1143 C1147 C1151 C1155 C1159 C1163 C1167 C1171 C1175 C1179 C1183 C1187 C1191 C1195 C1199 C1203" type="decimal">
      <formula1>0</formula1>
      <formula2>0</formula2>
    </dataValidation>
    <dataValidation allowBlank="true" operator="between" showDropDown="false" showErrorMessage="true" showInputMessage="false" sqref="D7 D11 D15 D19 D23 D27 D31 D35 D39 D43 D47 D51 D55 D59 D63 D67 D71 D75 D79 D83 D87 D91 D95 D99 D103 D107 D111 D115 D119 D123 D127 D131 D135 D139 D143 D147 D151 D155 D159 D163 D167 D171 D175 D179 D183 D187 D191 D195 D199 D203 D207 D211 D215 D219 D223 D227 D231 D235 D239 D243 D247 D251 D255 D259 D263 D267 D271 D275 D279 D283 D287 D291 D295 D299 D303 D307 D311 D315 D319 D323 D327 D331 D335 D339 D343 D347 D351 D355 D359 D363 D367 D371 D375 D379 D383 D387 D391 D395 D399 D403 D407 D411 D415 D419 D423 D427 D431 D435 D439 D443 D447 D451 D455 D459 D463 D467 D471 D475 D479 D483 D487 D491 D495 D499 D503 D507 D511 D515 D519 D523 D527 D531 D535 D539 D543 D547 D551 D555 D559 D563 D567 D571 D575 D579 D583 D587 D591 D595 D599 D603 D607 D611 D615 D619 D623 D627 D631 D635 D639 D643 D647 D651 D655 D659 D663 D667 D671 D675 D679 D683 D687 D691 D695 D699 D703 D707 D711 D715 D719 D723 D727 D731 D735 D739 D743 D747 D751 D755 D759 D763 D767 D771 D775 D779 D783 D787 D791 D795 D799 D803 D807 D811 D815 D819 D823 D827 D831 D835 D839 D843 D847 D851 D855 D859 D863 D867 D871 D875 D879 D883 D887 D891 D895 D899 D903 D907 D911 D915 D919 D923 D927 D931 D935 D939 D943 D947 D951 D955 D959 D963 D967 D971 D975 D979 D983 D987 D991 D995 D999 D1003 D1007 D1011 D1015 D1019 D1023 D1027 D1031 D1035 D1039 D1043 D1047 D1051 D1055 D1059 D1063 D1067 D1071 D1075 D1079 D1083 D1087 D1091 D1095 D1099 D1103 D1107 D1111 D1115 D1119 D1123 D1127 D1131 D1135 D1139 D1143 D1147 D1151 D1155 D1159 D1163 D1167 D1171 D1175 D1179 D1183 D1187 D1191 D1195 D1199 D1203" type="decimal">
      <formula1>0</formula1>
      <formula2>G4</formula2>
    </dataValidation>
    <dataValidation allowBlank="true" operator="equal" showDropDown="false" showErrorMessage="true" showInputMessage="false" sqref="J7 J11 J15 J19 J23 J27 J31 J35 J39 J43 J47 J51 J55 J59 J63 J67 J71 J75 J79 J83 J87 J91 J95 J99 J103 J107 J111 J115 J119 J123 J127 J131 J135 J139 J143 J147 J151 J155 J159 J163 J167 J171 J175 J179 J183 J187 J191 J195 J199 J203 J207 J211 J215 J219 J223 J227 J231 J235 J239 J243 J247 J251 J255 J259 J263 J267 J271 J275 J279 J283 J287 J291 J295 J299 J303 J307 J311 J315 J319 J323 J327 J331 J335 J339 J343 J347 J351 J355 J359 J363 J367 J371 J375 J379 J383 J387 J391 J395 J399 J403 J407 J411 J415 J419 J423 J427 J431 J435 J439 J443 J447 J451 J455 J459 J463 J467 J471 J475 J479 J483 J487 J491 J495 J499 J503 J507 J511 J515 J519 J523 J527 J531 J535 J539 J543 J547 J551 J555 J559 J563 J567 J571 J575 J579 J583 J587 J591 J595 J599 J603 J607 J611 J615 J619 J623 J627 J631 J635 J639 J643 J647 J651 J655 J659 J663 J667 J671 J675 J679 J683 J687 J691 J695 J699 J703 J707 J711 J715 J719 J723 J727 J731 J735 J739 J743 J747 J751 J755 J759 J763 J767 J771 J775 J779 J783 J787 J791 J795 J799 J803 J807 J811 J815 J819 J823 J827 J831 J835 J839 J843 J847 J851 J855 J859 J863 J867 J871 J875 J879 J883 J887 J891 J895 J899 J903 J907 J911 J915 J919 J923 J927 J931 J935 J939 J943 J947 J951 J955 J959 J963 J967 J971 J975 J979 J983 J987 J991 J995 J999 J1003 J1007 J1011 J1015 J1019 J1023 J1027 J1031 J1035 J1039 J1043 J1047 J1051 J1055 J1059 J1063 J1067 J1071 J1075 J1079 J1083 J1087 J1091 J1095 J1099 J1103 J1107 J1111 J1115 J1119 J1123 J1127 J1131 J1135 J1139 J1143 J1147 J1151 J1155 J1159 J1163 J1167 J1171 J1175 J1179 J1183 J1187 J1191 J1195 J1199 J1203" type="list">
      <formula1>INDEX(OFFSET(Attributes!$A$7,0,0,Attributes!$B$4*3-2),SMALL(IF(ISTEXT(OFFSET(Attributes!$A$7,0,0,Attributes!$B$4*3-2)),ROW(OFFSET(Attributes!$A$7,0,0,Attributes!$B$4*3-2))-ROW(Attributes!$A$6),""),ROW(INDIRECT("1:"&amp;Attributes!$B$4))))</formula1>
      <formula2>0</formula2>
    </dataValidation>
    <dataValidation allowBlank="true" operator="greaterThanOrEqual" showDropDown="false" showErrorMessage="true" showInputMessage="false" sqref="L7:M7 L11:M11 L15:M15 L19:M19 L23:M23 L27:M27 L31:M31 L35:M35 L39:M39 L43:M43 L47:M47 L51:M51 L55:M55 L59:M59 L63:M63 L67:M67 L71:M71 L75:M75 L79:M79 L83:M83 L87:M87 L91:M91 L95:M95 L99:M99 L103:M103 L107:M107 L111:M111 L115:M115 L119:M119 L123:M123 L127:M127 L131:M131 L135:M135 L139:M139 L143:M143 L147:M147 L151:M151 L155:M155 L159:M159 L163:M163 L167:M167 L171:M171 L175:M175 L179:M179 L183:M183 L187:M187 L191:M191 L195:M195 L199:M199 L203:M203 L207:M207 L211:M211 L215:M215 L219:M219 L223:M223 L227:M227 L231:M231 L235:M235 L239:M239 L243:M243 L247:M247 L251:M251 L255:M255 L259:M259 L263:M263 L267:M267 L271:M271 L275:M275 L279:M279 L283:M283 L287:M287 L291:M291 L295:M295 L299:M299 L303:M303 L307:M307 L311:M311 L315:M315 L319:M319 L323:M323 L327:M327 L331:M331 L335:M335 L339:M339 L343:M343 L347:M347 L351:M351 L355:M355 L359:M359 L363:M363 L367:M367 L371:M371 L375:M375 L379:M379 L383:M383 L387:M387 L391:M391 L395:M395 L399:M399 L403:M403 L407:M407 L411:M411 L415:M415 L419:M419 L423:M423 L427:M427 L431:M431 L435:M435 L439:M439 L443:M443 L447:M447 L451:M451 L455:M455 L459:M459 L463:M463 L467:M467 L471:M471 L475:M475 L479:M479 L483:M483 L487:M487 L491:M491 L495:M495 L499:M499 L503:M503 L507:M507 L511:M511 L515:M515 L519:M519 L523:M523 L527:M527 L531:M531 L535:M535 L539:M539 L543:M543 L547:M547 L551:M551 L555:M555 L559:M559 L563:M563 L567:M567 L571:M571 L575:M575 L579:M579 L583:M583 L587:M587 L591:M591 L595:M595 L599:M599 L603:M603 L607:M607 L611:M611 L615:M615 L619:M619 L623:M623 L627:M627 L631:M631 L635:M635 L639:M639 L643:M643 L647:M647 L651:M651 L655:M655 L659:M659 L663:M663 L667:M667 L671:M671 L675:M675 L679:M679 L683:M683 L687:M687 L691:M691 L695:M695 L699:M699 L703:M703 L707:M707 L711:M711 L715:M715 L719:M719 L723:M723 L727:M727 L731:M731 L735:M735 L739:M739 L743:M743 L747:M747 L751:M751 L755:M755 L759:M759 L763:M763 L767:M767 L771:M771 L775:M775 L779:M779 L783:M783 L787:M787 L791:M791 L795:M795 L799:M799 L803:M803 L807:M807 L811:M811 L815:M815 L819:M819 L823:M823 L827:M827 L831:M831 L835:M835 L839:M839 L843:M843 L847:M847 L851:M851 L855:M855 L859:M859 L863:M863 L867:M867 L871:M871 L875:M875 L879:M879 L883:M883 L887:M887 L891:M891 L895:M895 L899:M899 L903:M903 L907:M907 L911:M911 L915:M915 L919:M919 L923:M923 L927:M927 L931:M931 L935:M935 L939:M939 L943:M943 L947:M947 L951:M951 L955:M955 L959:M959 L963:M963 L967:M967 L971:M971 L975:M975 L979:M979 L983:M983 L987:M987 L991:M991 L995:M995 L999:M999 L1003:M1003 L1007:M1007 L1011:M1011 L1015:M1015 L1019:M1019 L1023:M1023 L1027:M1027 L1031:M1031 L1035:M1035 L1039:M1039 L1043:M1043 L1047:M1047 L1051:M1051 L1055:M1055 L1059:M1059 L1063:M1063 L1067:M1067 L1071:M1071 L1075:M1075 L1079:M1079 L1083:M1083 L1087:M1087 L1091:M1091 L1095:M1095 L1099:M1099 L1103:M1103 L1107:M1107 L1111:M1111 L1115:M1115 L1119:M1119 L1123:M1123 L1127:M1127 L1131:M1131 L1135:M1135 L1139:M1139 L1143:M1143 L1147:M1147 L1151:M1151 L1155:M1155 L1159:M1159 L1163:M1163 L1167:M1167 L1171:M1171 L1175:M1175 L1179:M1179 L1183:M1183 L1187:M1187 L1191:M1191 L1195:M1195 L1199:M1199 L1203:M1203" type="whole">
      <formula1>0</formula1>
      <formula2>0</formula2>
    </dataValidation>
    <dataValidation allowBlank="true" operator="between" showDropDown="false" showErrorMessage="true" showInputMessage="false" sqref="O7 O11 O15 O19 O23 O27 O31 O35 O39 O43 O47 O51 O55 O59 O63 O67 O71 O75 O79 O83 O87 O91 O95 O99 O103 O107 O111 O115 O119 O123 O127 O131 O135 O139 O143 O147 O151 O155 O159 O163 O167 O171 O175 O179 O183 O187 O191 O195 O199 O203 O207 O211 O215 O219 O223 O227 O231 O235 O239 O243 O247 O251 O255 O259 O263 O267 O271 O275 O279 O283 O287 O291 O295 O299 O303 O307 O311 O315 O319 O323 O327 O331 O335 O339 O343 O347 O351 O355 O359 O363 O367 O371 O375 O379 O383 O387 O391 O395 O399 O403 O407 O411 O415 O419 O423 O427 O431 O435 O439 O443 O447 O451 O455 O459 O463 O467 O471 O475 O479 O483 O487 O491 O495 O499 O503 O507 O511 O515 O519 O523 O527 O531 O535 O539 O543 O547 O551 O555 O559 O563 O567 O571 O575 O579 O583 O587 O591 O595 O599 O603 O607 O611 O615 O619 O623 O627 O631 O635 O639 O643 O647 O651 O655 O659 O663 O667 O671 O675 O679 O683 O687 O691 O695 O699 O703 O707 O711 O715 O719 O723 O727 O731 O735 O739 O743 O747 O751 O755 O759 O763 O767 O771 O775 O779 O783 O787 O791 O795 O799 O803 O807 O811 O815 O819 O823 O827 O831 O835 O839 O843 O847 O851 O855 O859 O863 O867 O871 O875 O879 O883 O887 O891 O895 O899 O903 O907 O911 O915 O919 O923 O927 O931 O935 O939 O943 O947 O951 O955 O959 O963 O967 O971 O975 O979 O983 O987 O991 O995 O999 O1003 O1007 O1011 O1015 O1019 O1023 O1027 O1031 O1035 O1039 O1043 O1047 O1051 O1055 O1059 O1063 O1067 O1071 O1075 O1079 O1083 O1087 O1091 O1095 O1099 O1103 O1107 O1111 O1115 O1119 O1123 O1127 O1131 O1135 O1139 O1143 O1147 O1151 O1155 O1159 O1163 O1167 O1171 O1175 O1179 O1183 O1187 O1191 O1195 O1199 O1203" type="decimal">
      <formula1>0</formula1>
      <formula2>1</formula2>
    </dataValidation>
    <dataValidation allowBlank="true" operator="equal" showDropDown="false" showErrorMessage="true" showInputMessage="false" sqref="G8 G12 G16 G20 G24 G28 G32 G36 G40 G44 G48 G52 G56 G60 G64 G68 G72 G76 G80 G84 G88 G92 G96 G100 G104 G108 G112 G116 G120 G124 G128 G132 G136 G140 G144 G148 G152 G156 G160 G164 G168 G172 G176 G180 G184 G188 G192 G196 G200 G204 G208 G212 G216 G220 G224 G228 G232 G236 G240 G244 G248 G252 G256 G260 G264 G268 G272 G276 G280 G284 G288 G292 G296 G300 G304 G308 G312 G316 G320 G324 G328 G332 G336 G340 G344 G348 G352 G356 G360 G364 G368 G372 G376 G380 G384 G388 G392 G396 G400 G404 G408 G412 G416 G420 G424 G428 G432 G436 G440 G444 G448 G452 G456 G460 G464 G468 G472 G476 G480 G484 G488 G492 G496 G500 G504 G508 G512 G516 G520 G524 G528 G532 G536 G540 G544 G548 G552 G556 G560 G564 G568 G572 G576 G580 G584 G588 G592 G596 G600 G604 G608 G612 G616 G620 G624 G628 G632 G636 G640 G644 G648 G652 G656 G660 G664 G668 G672 G676 G680 G684 G688 G692 G696 G700 G704 G708 G712 G716 G720 G724 G728 G732 G736 G740 G744 G748 G752 G756 G760 G764 G768 G772 G776 G780 G784 G788 G792 G796 G800 G804 G808 G812 G816 G820 G824 G828 G832 G836 G840 G844 G848 G852 G856 G860 G864 G868 G872 G876 G880 G884 G888 G892 G896 G900 G904 G908 G912 G916 G920 G924 G928 G932 G936 G940 G944 G948 G952 G956 G960 G964 G968 G972 G976 G980 G984 G988 G992 G996 G1000 G1004 G1008 G1012 G1016 G1020 G1024 G1028 G1032 G1036 G1040 G1044 G1048 G1052 G1056 G1060 G1064 G1068 G1072 G1076 G1080 G1084 G1088 G1092 G1096 G1100 G1104 G1108 G1112 G1116 G1120 G1124 G1128 G1132 G1136 G1140 G1144 G1148 G1152 G1156 G1160 G1164 G1168 G1172 G1176 G1180 G1184 G1188 G1192 G1196 G1200 G1204" type="list">
      <formula1>Misc!$C$3:$C$8</formula1>
      <formula2>0</formula2>
    </dataValidation>
    <dataValidation allowBlank="true" operator="equal" showDropDown="false" showErrorMessage="true" showInputMessage="false" sqref="J8 J12 J16 J20 J24 J28 J32 J36 J40 J44 J48 J52 J56 J60 J64 J68 J72 J76 J80 J84 J88 J92 J96 J100 J104 J108 J112 J116 J120 J124 J128 J132 J136 J140 J144 J148 J152 J156 J160 J164 J168 J172 J176 J180 J184 J188 J192 J196 J200 J204 J208 J212 J216 J220 J224 J228 J232 J236 J240 J244 J248 J252 J256 J260 J264 J268 J272 J276 J280 J284 J288 J292 J296 J300 J304 J308 J312 J316 J320 J324 J328 J332 J336 J340 J344 J348 J352 J356 J360 J364 J368 J372 J376 J380 J384 J388 J392 J396 J400 J404 J408 J412 J416 J420 J424 J428 J432 J436 J440 J444 J448 J452 J456 J460 J464 J468 J472 J476 J480 J484 J488 J492 J496 J500 J504 J508 J512 J516 J520 J524 J528 J532 J536 J540 J544 J548 J552 J556 J560 J564 J568 J572 J576 J580 J584 J588 J592 J596 J600 J604 J608 J612 J616 J620 J624 J628 J632 J636 J640 J644 J648 J652 J656 J660 J664 J668 J672 J676 J680 J684 J688 J692 J696 J700 J704 J708 J712 J716 J720 J724 J728 J732 J736 J740 J744 J748 J752 J756 J760 J764 J768 J772 J776 J780 J784 J788 J792 J796 J800 J804 J808 J812 J816 J820 J824 J828 J832 J836 J840 J844 J848 J852 J856 J860 J864 J868 J872 J876 J880 J884 J888 J892 J896 J900 J904 J908 J912 J916 J920 J924 J928 J932 J936 J940 J944 J948 J952 J956 J960 J964 J968 J972 J976 J980 J984 J988 J992 J996 J1000 J1004 J1008 J1012 J1016 J1020 J1024 J1028 J1032 J1036 J1040 J1044 J1048 J1052 J1056 J1060 J1064 J1068 J1072 J1076 J1080 J1084 J1088 J1092 J1096 J1100 J1104 J1108 J1112 J1116 J1120 J1124 J1128 J1132 J1136 J1140 J1144 J1148 J1152 J1156 J1160 J1164 J1168 J1172 J1176 J1180 J1184 J1188 J1192 J1196 J1200 J1204" type="list">
      <formula1>Misc!$C$1:$C$4</formula1>
      <formula2>0</formula2>
    </dataValidation>
    <dataValidation allowBlank="true" operator="greaterThanOrEqual" showDropDown="false" showErrorMessage="true" showInputMessage="false" sqref="G9 G13 G17 G21 G25 G29 G33 G37 G41 G45 G49 G53 G57 G61 G65 G69 G73 G77 G81 G85 G89 G93 G97 G101 G105 G109 G113 G117 G121 G125 G129 G133 G137 G141 G145 G149 G153 G157 G161 G165 G169 G173 G177 G181 G185 G189 G193 G197 G201 G205 G209 G213 G217 G221 G225 G229 G233 G237 G241 G245 G249 G253 G257 G261 G265 G269 G273 G277 G281 G285 G289 G293 G297 G301 G305 G309 G313 G317 G321 G325 G329 G333 G337 G341 G345 G349 G353 G357 G361 G365 G369 G373 G377 G381 G385 G389 G393 G397 G401 G405 G409 G413 G417 G421 G425 G429 G433 G437 G441 G445 G449 G453 G457 G461 G465 G469 G473 G477 G481 G485 G489 G493 G497 G501 G505 G509 G513 G517 G521 G525 G529 G533 G537 G541 G545 G549 G553 G557 G561 G565 G569 G573 G577 G581 G585 G589 G593 G597 G601 G605 G609 G613 G617 G621 G625 G629 G633 G637 G641 G645 G649 G653 G657 G661 G665 G669 G673 G677 G681 G685 G689 G693 G697 G701 G705 G709 G713 G717 G721 G725 G729 G733 G737 G741 G745 G749 G753 G757 G761 G765 G769 G773 G777 G781 G785 G789 G793 G797 G801 G805 G809 G813 G817 G821 G825 G829 G833 G837 G841 G845 G849 G853 G857 G861 G865 G869 G873 G877 G881 G885 G889 G893 G897 G901 G905 G909 G913 G917 G921 G925 G929 G933 G937 G941 G945 G949 G953 G957 G961 G965 G969 G973 G977 G981 G985 G989 G993 G997 G1001 G1005 G1009 G1013 G1017 G1021 G1025 G1029 G1033 G1037 G1041 G1045 G1049 G1053 G1057 G1061 G1065 G1069 G1073 G1077 G1081 G1085 G1089 G1093 G1097 G1101 G1105 G1109 G1113 G1117 G1121 G1125 G1129 G1133 G1137 G1141 G1145 G1149 G1153 G1157 G1161 G1165 G1169 G1173 G1177 G1181 G1185 G1189 G1193 G1197 G1201 G1205" type="decimal">
      <formula1>0</formula1>
      <formula2>0</formula2>
    </dataValidation>
    <dataValidation allowBlank="true" operator="greaterThan" showDropDown="false" showErrorMessage="true" showInputMessage="false" sqref="K7 K11 K15 K19 K23 K27 K31 K35 K39 K43 K47 K51 K55 K59 K63 K67 K71 K75 K79 K83 K87 K91 K95 K99 K103 K107 K111 K115 K119 K123 K127 K131 K135 K139 K143 K147 K151 K155 K159 K163 K167 K171 K175 K179 K183 K187 K191 K195 K199 K203 K207 K211 K215 K219 K223 K227 K231 K235 K239 K243 K247 K251 K255 K259 K263 K267 K271 K275 K279 K283 K287 K291 K295 K299 K303 K307 K311 K315 K319 K323 K327 K331 K335 K339 K343 K347 K351 K355 K359 K363 K367 K371 K375 K379 K383 K387 K391 K395 K399 K403 K407 K411 K415 K419 K423 K427 K431 K435 K439 K443 K447 K451 K455 K459 K463 K467 K471 K475 K479 K483 K487 K491 K495 K499 K503 K507 K511 K515 K519 K523 K527 K531 K535 K539 K543 K547 K551 K555 K559 K563 K567 K571 K575 K579 K583 K587 K591 K595 K599 K603 K607 K611 K615 K619 K623 K627 K631 K635 K639 K643 K647 K651 K655 K659 K663 K667 K671 K675 K679 K683 K687 K691 K695 K699 K703 K707 K711 K715 K719 K723 K727 K731 K735 K739 K743 K747 K751 K755 K759 K763 K767 K771 K775 K779 K783 K787 K791 K795 K799 K803 K807 K811 K815 K819 K823 K827 K831 K835 K839 K843 K847 K851 K855 K859 K863 K867 K871 K875 K879 K883 K887 K891 K895 K899 K903 K907 K911 K915 K919 K923 K927 K931 K935 K939 K943 K947 K951 K955 K959 K963 K967 K971 K975 K979 K983 K987 K991 K995 K999 K1003 K1007 K1011 K1015 K1019 K1023 K1027 K1031 K1035 K1039 K1043 K1047 K1051 K1055 K1059 K1063 K1067 K1071 K1075 K1079 K1083 K1087 K1091 K1095 K1099 K1103 K1107 K1111 K1115 K1119 K1123 K1127 K1131 K1135 K1139 K1143 K1147 K1151 K1155 K1159 K1163 K1167 K1171 K1175 K1179 K1183 K1187 K1191 K1195 K1199 K1203" type="whole">
      <formula1>0</formula1>
      <formula2>0</formula2>
    </dataValidation>
    <dataValidation allowBlank="true" operator="equal" showDropDown="false" showErrorMessage="true" showInputMessage="false" sqref="G7 G11 G15 G19 G23 G27 G31 G35 G39 G43 G47 G51 G55 G59 G63 G67 G71 G75 G79 G83 G87 G91 G95 G99 G103 G107 G111 G115 G119 G123 G127 G131 G135 G139 G143 G147 G151 G155 G159 G163 G167 G171 G175 G179 G183 G187 G191 G195 G199 G203 G207 G211 G215 G219 G223 G227 G231 G235 G239 G243 G247 G251 G255 G259 G263 G267 G271 G275 G279 G283 G287 G291 G295 G299 G303 G307 G311 G315 G319 G323 G327 G331 G335 G339 G343 G347 G351 G355 G359 G363 G367 G371 G375 G379 G383 G387 G391 G395 G399 G403 G407 G411 G415 G419 G423 G427 G431 G435 G439 G443 G447 G451 G455 G459 G463 G467 G471 G475 G479 G483 G487 G491 G495 G499 G503 G507 G511 G515 G519 G523 G527 G531 G535 G539 G543 G547 G551 G555 G559 G563 G567 G571 G575 G579 G583 G587 G591 G595 G599 G603 G607 G611 G615 G619 G623 G627 G631 G635 G639 G643 G647 G651 G655 G659 G663 G667 G671 G675 G679 G683 G687 G691 G695 G699 G703 G707 G711 G715 G719 G723 G727 G731 G735 G739 G743 G747 G751 G755 G759 G763 G767 G771 G775 G779 G783 G787 G791 G795 G799 G803 G807 G811 G815 G819 G823 G827 G831 G835 G839 G843 G847 G851 G855 G859 G863 G867 G871 G875 G879 G883 G887 G891 G895 G899 G903 G907 G911 G915 G919 G923 G927 G931 G935 G939 G943 G947 G951 G955 G959 G963 G967 G971 G975 G979 G983 G987 G991 G995 G999 G1003 G1007 G1011 G1015 G1019 G1023 G1027 G1031 G1035 G1039 G1043 G1047 G1051 G1055 G1059 G1063 G1067 G1071 G1075 G1079 G1083 G1087 G1091 G1095 G1099 G1103 G1107 G1111 G1115 G1119 G1123 G1127 G1131 G1135 G1139 G1143 G1147 G1151 G1155 G1159 G1163 G1167 G1171 G1175 G1179 G1183 G1187 G1191 G1195 G1199 G1203" type="list">
      <formula1>Misc!$G$1:$G$3</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C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RowHeight="12.8" zeroHeight="false" outlineLevelRow="0" outlineLevelCol="0"/>
  <cols>
    <col collapsed="false" customWidth="true" hidden="false" outlineLevel="0" max="1" min="1" style="1" width="22.79"/>
    <col collapsed="false" customWidth="true" hidden="false" outlineLevel="0" max="1025" min="2" style="1" width="8.52"/>
  </cols>
  <sheetData>
    <row r="1" customFormat="false" ht="12.8" hidden="false" customHeight="false" outlineLevel="0" collapsed="false">
      <c r="A1" s="2" t="s">
        <v>793</v>
      </c>
      <c r="B1" s="2"/>
    </row>
    <row r="2" customFormat="false" ht="12.8" hidden="false" customHeight="false" outlineLevel="0" collapsed="false">
      <c r="A2" s="3"/>
      <c r="B2" s="3"/>
    </row>
    <row r="3" customFormat="false" ht="12.8" hidden="false" customHeight="false" outlineLevel="0" collapsed="false">
      <c r="A3" s="23" t="s">
        <v>794</v>
      </c>
      <c r="B3" s="6" t="n">
        <v>3</v>
      </c>
      <c r="C3" s="3" t="s">
        <v>750</v>
      </c>
    </row>
    <row r="4" customFormat="false" ht="12.8" hidden="false" customHeight="false" outlineLevel="0" collapsed="false">
      <c r="A4" s="3" t="s">
        <v>751</v>
      </c>
      <c r="B4" s="6" t="n">
        <v>0</v>
      </c>
      <c r="C4" s="3" t="s">
        <v>750</v>
      </c>
    </row>
    <row r="5" customFormat="false" ht="12.8" hidden="false" customHeight="false" outlineLevel="0" collapsed="false">
      <c r="A5" s="3" t="s">
        <v>795</v>
      </c>
      <c r="B5" s="6" t="n">
        <v>45</v>
      </c>
      <c r="C5" s="3" t="s">
        <v>760</v>
      </c>
    </row>
    <row r="6" customFormat="false" ht="12.8" hidden="false" customHeight="false" outlineLevel="0" collapsed="false">
      <c r="A6" s="3" t="s">
        <v>796</v>
      </c>
      <c r="B6" s="6" t="n">
        <v>67</v>
      </c>
      <c r="C6" s="3" t="s">
        <v>760</v>
      </c>
    </row>
    <row r="7" customFormat="false" ht="12.8" hidden="false" customHeight="false" outlineLevel="0" collapsed="false">
      <c r="A7" s="3" t="s">
        <v>797</v>
      </c>
      <c r="B7" s="4" t="s">
        <v>798</v>
      </c>
      <c r="C7" s="3" t="s">
        <v>799</v>
      </c>
    </row>
  </sheetData>
  <mergeCells count="1">
    <mergeCell ref="A1:B1"/>
  </mergeCells>
  <dataValidations count="4">
    <dataValidation allowBlank="false" operator="greaterThan" showDropDown="false" showErrorMessage="true" showInputMessage="false" sqref="B3" type="decimal">
      <formula1>0</formula1>
      <formula2>0</formula2>
    </dataValidation>
    <dataValidation allowBlank="false" operator="equal" showDropDown="false" showErrorMessage="true" showInputMessage="false" sqref="B4" type="decimal">
      <formula1>0</formula1>
      <formula2>0</formula2>
    </dataValidation>
    <dataValidation allowBlank="false" operator="greaterThanOrEqual" showDropDown="false" showErrorMessage="true" showInputMessage="false" sqref="B5:B6" type="decimal">
      <formula1>0</formula1>
      <formula2>0</formula2>
    </dataValidation>
    <dataValidation allowBlank="false" operator="equal" showDropDown="false" showErrorMessage="true" showInputMessage="false" sqref="B7" type="list">
      <formula1>"EITHER,BOTH"</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docProps/app.xml><?xml version="1.0" encoding="utf-8"?>
<Properties xmlns="http://schemas.openxmlformats.org/officeDocument/2006/extended-properties" xmlns:vt="http://schemas.openxmlformats.org/officeDocument/2006/docPropsVTypes">
  <Template/>
  <TotalTime>8216</TotalTime>
  <Application>LibreOffice/6.1.3.2$Windows_X86_64 LibreOffice_project/86daf60bf00efa86ad547e59e09d6bb77c699acb</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2018-08-13T14:23:03Z</dcterms:created>
  <dc:creator/>
  <dc:description/>
  <dc:language>en-US</dc:language>
  <cp:lastModifiedBy/>
  <dcterms:modified xsi:type="dcterms:W3CDTF">2019-07-15T11:59:42Z</dcterms:modified>
  <cp:revision>487</cp:revision>
  <dc:subject/>
  <dc:title/>
</cp:coreProperties>
</file>