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esktop\Documents\Brinan's Documents\Portfolio\"/>
    </mc:Choice>
  </mc:AlternateContent>
  <xr:revisionPtr revIDLastSave="0" documentId="8_{8527FDDE-B2C1-435A-B86B-37301F0FE36C}" xr6:coauthVersionLast="47" xr6:coauthVersionMax="47" xr10:uidLastSave="{00000000-0000-0000-0000-000000000000}"/>
  <bookViews>
    <workbookView xWindow="-120" yWindow="-120" windowWidth="24240" windowHeight="13740" xr2:uid="{94B76809-AD11-442F-B6DC-0633C34E09C9}"/>
  </bookViews>
  <sheets>
    <sheet name="Two-way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" i="1" l="1"/>
  <c r="B11" i="1"/>
  <c r="B17" i="1" s="1"/>
  <c r="B20" i="1" l="1"/>
  <c r="G13" i="1" s="1"/>
</calcChain>
</file>

<file path=xl/sharedStrings.xml><?xml version="1.0" encoding="utf-8"?>
<sst xmlns="http://schemas.openxmlformats.org/spreadsheetml/2006/main" count="14" uniqueCount="13">
  <si>
    <t>B&amp;N Bookstore</t>
  </si>
  <si>
    <t>Regular price</t>
  </si>
  <si>
    <t>Orders&gt;</t>
  </si>
  <si>
    <t>Unit cost</t>
  </si>
  <si>
    <t>Sale price</t>
  </si>
  <si>
    <t>Demand</t>
  </si>
  <si>
    <t>500-4500</t>
  </si>
  <si>
    <t>Order</t>
  </si>
  <si>
    <t>Surplus</t>
  </si>
  <si>
    <t>Cost</t>
  </si>
  <si>
    <t xml:space="preserve">                          Order</t>
  </si>
  <si>
    <t>Revenue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</si>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</sst>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Ksh&quot;* #,##0.00_-;\-&quot;Ksh&quot;* #,##0.00_-;_-&quot;Ksh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1" fillId="2" borderId="0" xfId="2"/>
    <xf numFmtId="44" fontId="0" fillId="0" borderId="0" xfId="0" applyNumberFormat="1"/>
    <xf numFmtId="44" fontId="0" fillId="0" borderId="0" xfId="0" applyNumberFormat="1" applyAlignment="1">
      <alignment horizontal="center"/>
    </xf>
    <xf numFmtId="0" fontId="1" fillId="3" borderId="1" xfId="3" applyBorder="1" applyAlignment="1">
      <alignment horizontal="center"/>
    </xf>
    <xf numFmtId="44" fontId="1" fillId="3" borderId="1" xfId="3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1" applyNumberFormat="1"/>
    <xf numFmtId="0" fontId="0" fillId="0" borderId="0" xfId="0" applyAlignment="1">
      <alignment horizontal="left" textRotation="90"/>
    </xf>
  </cellXfs>
  <cellStyles count="4">
    <cellStyle name="20% - Accent1" xfId="2" builtinId="30"/>
    <cellStyle name="60% - Accent1" xfId="3" builtinId="32"/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K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'Two-way'!$H$3</c:f>
              <c:strCache>
                <c:ptCount val="1"/>
                <c:pt idx="0">
                  <c:v>Unit cost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'Two-way'!$G$4:$G$8</c:f>
              <c:numCache>
                <c:formatCode>General</c:formatCode>
                <c:ptCount val="5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</c:numCache>
            </c:numRef>
          </c:cat>
          <c:val>
            <c:numRef>
              <c:f>'Two-way'!$H$4:$H$8</c:f>
              <c:numCache>
                <c:formatCode>_("Ksh"* #,##0.00_);_("Ksh"* \(#,##0.00\);_("Ksh"* "-"??_);_(@_)</c:formatCode>
                <c:ptCount val="5"/>
                <c:pt idx="0">
                  <c:v>24</c:v>
                </c:pt>
                <c:pt idx="1">
                  <c:v>23</c:v>
                </c:pt>
                <c:pt idx="2">
                  <c:v>22.25</c:v>
                </c:pt>
                <c:pt idx="3">
                  <c:v>21.75</c:v>
                </c:pt>
                <c:pt idx="4">
                  <c:v>21.3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BC-4C2F-B244-85B8F0FEBD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078393263"/>
        <c:axId val="1078390383"/>
      </c:barChart>
      <c:catAx>
        <c:axId val="1078393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E"/>
          </a:p>
        </c:txPr>
        <c:crossAx val="1078390383"/>
        <c:crosses val="autoZero"/>
        <c:auto val="1"/>
        <c:lblAlgn val="ctr"/>
        <c:lblOffset val="100"/>
        <c:noMultiLvlLbl val="0"/>
      </c:catAx>
      <c:valAx>
        <c:axId val="1078390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Ksh&quot;* #,##0.00_);_(&quot;Ksh&quot;* \(#,##0.00\);_(&quot;Ksh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E"/>
          </a:p>
        </c:txPr>
        <c:crossAx val="1078393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247650</xdr:colOff>
      <xdr:row>22</xdr:row>
      <xdr:rowOff>9525</xdr:rowOff>
    </xdr:from>
    <xdr:to>
      <xdr:col>19</xdr:col>
      <xdr:colOff>219075</xdr:colOff>
      <xdr:row>36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1FC5B3-E6F4-4D9F-9F17-7C49E071AE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P\Desktop\Desktop\Documents\Brinan's%20Documents\Portfolio\Business%20analytics.xlsx" TargetMode="External"/><Relationship Id="rId1" Type="http://schemas.openxmlformats.org/officeDocument/2006/relationships/externalLinkPath" Target="Business%20analyti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  <sheetName val="One-way"/>
      <sheetName val="Sample"/>
      <sheetName val="Two-way"/>
      <sheetName val="Price vs Demand"/>
      <sheetName val="NPV"/>
      <sheetName val="Linear Programming"/>
      <sheetName val="LP &amp; Net profit"/>
      <sheetName val="LP &amp; Investment allocation"/>
      <sheetName val="LP &amp; Transportation"/>
      <sheetName val="Transportation problem"/>
      <sheetName val="Assignment problem 1"/>
      <sheetName val="Assignment problem 2"/>
      <sheetName val="Binary Decision"/>
      <sheetName val="Nonlinear program(min)"/>
      <sheetName val="Non-linear programming(max)"/>
    </sheetNames>
    <sheetDataSet>
      <sheetData sheetId="0"/>
      <sheetData sheetId="1"/>
      <sheetData sheetId="2"/>
      <sheetData sheetId="3"/>
      <sheetData sheetId="4"/>
      <sheetData sheetId="5">
        <row r="3">
          <cell r="H3" t="str">
            <v>Unit cost</v>
          </cell>
        </row>
        <row r="4">
          <cell r="G4">
            <v>0</v>
          </cell>
          <cell r="H4">
            <v>24</v>
          </cell>
        </row>
        <row r="5">
          <cell r="G5">
            <v>1000</v>
          </cell>
          <cell r="H5">
            <v>23</v>
          </cell>
        </row>
        <row r="6">
          <cell r="G6">
            <v>2000</v>
          </cell>
          <cell r="H6">
            <v>22.25</v>
          </cell>
        </row>
        <row r="7">
          <cell r="G7">
            <v>3000</v>
          </cell>
          <cell r="H7">
            <v>21.75</v>
          </cell>
        </row>
        <row r="8">
          <cell r="G8">
            <v>4000</v>
          </cell>
          <cell r="H8">
            <v>21.3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2F5D7-2133-4631-90C7-5D9873507CE0}">
  <dimension ref="A1:P22"/>
  <sheetViews>
    <sheetView tabSelected="1" workbookViewId="0"/>
  </sheetViews>
  <sheetFormatPr defaultRowHeight="15" x14ac:dyDescent="0.25"/>
  <cols>
    <col min="1" max="1" width="14.5703125" bestFit="1" customWidth="1"/>
    <col min="2" max="2" width="13.85546875" bestFit="1" customWidth="1"/>
    <col min="6" max="6" width="3.7109375" bestFit="1" customWidth="1"/>
    <col min="7" max="7" width="12.7109375" bestFit="1" customWidth="1"/>
    <col min="8" max="16" width="13.85546875" bestFit="1" customWidth="1"/>
  </cols>
  <sheetData>
    <row r="1" spans="1:16" x14ac:dyDescent="0.25">
      <c r="A1" s="1" t="s">
        <v>0</v>
      </c>
    </row>
    <row r="2" spans="1:16" x14ac:dyDescent="0.25">
      <c r="J2" s="2"/>
    </row>
    <row r="3" spans="1:16" x14ac:dyDescent="0.25">
      <c r="A3" t="s">
        <v>1</v>
      </c>
      <c r="B3" s="3">
        <v>30</v>
      </c>
      <c r="G3" s="4" t="s">
        <v>2</v>
      </c>
      <c r="H3" s="4" t="s">
        <v>3</v>
      </c>
    </row>
    <row r="4" spans="1:16" x14ac:dyDescent="0.25">
      <c r="A4" t="s">
        <v>4</v>
      </c>
      <c r="B4" s="3">
        <v>10</v>
      </c>
      <c r="G4" s="4">
        <v>0</v>
      </c>
      <c r="H4" s="5">
        <v>24</v>
      </c>
    </row>
    <row r="5" spans="1:16" x14ac:dyDescent="0.25">
      <c r="B5" s="6"/>
      <c r="G5" s="4">
        <v>1000</v>
      </c>
      <c r="H5" s="5">
        <v>23</v>
      </c>
    </row>
    <row r="6" spans="1:16" x14ac:dyDescent="0.25">
      <c r="B6" s="6"/>
      <c r="G6" s="4">
        <v>2000</v>
      </c>
      <c r="H6" s="5">
        <v>22.25</v>
      </c>
    </row>
    <row r="7" spans="1:16" x14ac:dyDescent="0.25">
      <c r="A7" t="s">
        <v>5</v>
      </c>
      <c r="B7" s="6">
        <v>500</v>
      </c>
      <c r="C7" t="s">
        <v>6</v>
      </c>
      <c r="G7" s="4">
        <v>3000</v>
      </c>
      <c r="H7" s="5">
        <v>21.75</v>
      </c>
    </row>
    <row r="8" spans="1:16" x14ac:dyDescent="0.25">
      <c r="A8" t="s">
        <v>7</v>
      </c>
      <c r="B8" s="6">
        <v>500</v>
      </c>
      <c r="G8" s="4">
        <v>4000</v>
      </c>
      <c r="H8" s="5">
        <v>21.3</v>
      </c>
    </row>
    <row r="9" spans="1:16" x14ac:dyDescent="0.25">
      <c r="B9" s="6"/>
    </row>
    <row r="10" spans="1:16" x14ac:dyDescent="0.25">
      <c r="B10" s="6"/>
    </row>
    <row r="11" spans="1:16" x14ac:dyDescent="0.25">
      <c r="A11" t="s">
        <v>8</v>
      </c>
      <c r="B11" s="6">
        <f>IF(B7&gt;B8,0,B8-B7)</f>
        <v>0</v>
      </c>
    </row>
    <row r="12" spans="1:16" x14ac:dyDescent="0.25">
      <c r="B12" s="6"/>
      <c r="H12" s="7" t="s">
        <v>5</v>
      </c>
      <c r="I12" s="7"/>
      <c r="J12" s="7"/>
      <c r="K12" s="7"/>
      <c r="L12" s="7"/>
      <c r="M12" s="7"/>
      <c r="N12" s="7"/>
      <c r="O12" s="7"/>
      <c r="P12" s="7"/>
    </row>
    <row r="13" spans="1:16" x14ac:dyDescent="0.25">
      <c r="B13" s="6"/>
      <c r="G13" s="8">
        <f>B20</f>
        <v>3000</v>
      </c>
      <c r="H13">
        <v>500</v>
      </c>
      <c r="I13">
        <v>1000</v>
      </c>
      <c r="J13">
        <v>1500</v>
      </c>
      <c r="K13">
        <v>2000</v>
      </c>
      <c r="L13">
        <v>2500</v>
      </c>
      <c r="M13">
        <v>3000</v>
      </c>
      <c r="N13">
        <v>3500</v>
      </c>
      <c r="O13">
        <v>4000</v>
      </c>
      <c r="P13">
        <v>4500</v>
      </c>
    </row>
    <row r="14" spans="1:16" x14ac:dyDescent="0.25">
      <c r="A14" t="s">
        <v>9</v>
      </c>
      <c r="B14" s="3">
        <f>VLOOKUP(B8,G3:H8,2,TRUE)*B8</f>
        <v>12000</v>
      </c>
      <c r="F14" s="9" t="s">
        <v>10</v>
      </c>
      <c r="G14">
        <v>500</v>
      </c>
      <c r="H14" s="2">
        <f t="dataTable" ref="H14:P22" dt2D="1" dtr="1" r1="B7" r2="B8"/>
        <v>3000</v>
      </c>
      <c r="I14" s="2">
        <v>3000</v>
      </c>
      <c r="J14" s="2">
        <v>3000</v>
      </c>
      <c r="K14" s="2">
        <v>3000</v>
      </c>
      <c r="L14" s="2">
        <v>3000</v>
      </c>
      <c r="M14" s="2">
        <v>3000</v>
      </c>
      <c r="N14" s="2">
        <v>3000</v>
      </c>
      <c r="O14" s="2">
        <v>3000</v>
      </c>
      <c r="P14" s="2">
        <v>3000</v>
      </c>
    </row>
    <row r="15" spans="1:16" x14ac:dyDescent="0.25">
      <c r="B15" s="3"/>
      <c r="F15" s="9"/>
      <c r="G15">
        <v>1000</v>
      </c>
      <c r="H15" s="2">
        <v>-3000</v>
      </c>
      <c r="I15" s="2">
        <v>7000</v>
      </c>
      <c r="J15" s="2">
        <v>7000</v>
      </c>
      <c r="K15" s="2">
        <v>7000</v>
      </c>
      <c r="L15" s="2">
        <v>7000</v>
      </c>
      <c r="M15" s="2">
        <v>7000</v>
      </c>
      <c r="N15" s="2">
        <v>7000</v>
      </c>
      <c r="O15" s="2">
        <v>7000</v>
      </c>
      <c r="P15" s="2">
        <v>7000</v>
      </c>
    </row>
    <row r="16" spans="1:16" x14ac:dyDescent="0.25">
      <c r="B16" s="3"/>
      <c r="F16" s="9"/>
      <c r="G16">
        <v>1500</v>
      </c>
      <c r="H16" s="2">
        <v>-9500</v>
      </c>
      <c r="I16" s="2">
        <v>500</v>
      </c>
      <c r="J16" s="2">
        <v>10500</v>
      </c>
      <c r="K16" s="2">
        <v>10500</v>
      </c>
      <c r="L16" s="2">
        <v>10500</v>
      </c>
      <c r="M16" s="2">
        <v>10500</v>
      </c>
      <c r="N16" s="2">
        <v>10500</v>
      </c>
      <c r="O16" s="2">
        <v>10500</v>
      </c>
      <c r="P16" s="2">
        <v>10500</v>
      </c>
    </row>
    <row r="17" spans="1:16" x14ac:dyDescent="0.25">
      <c r="A17" t="s">
        <v>11</v>
      </c>
      <c r="B17" s="3">
        <f>MIN(B7:B8)*B3+B11*B4</f>
        <v>15000</v>
      </c>
      <c r="F17" s="9"/>
      <c r="G17">
        <v>2000</v>
      </c>
      <c r="H17" s="2">
        <v>-14500</v>
      </c>
      <c r="I17" s="2">
        <v>-4500</v>
      </c>
      <c r="J17" s="2">
        <v>5500</v>
      </c>
      <c r="K17" s="2">
        <v>15500</v>
      </c>
      <c r="L17" s="2">
        <v>15500</v>
      </c>
      <c r="M17" s="2">
        <v>15500</v>
      </c>
      <c r="N17" s="2">
        <v>15500</v>
      </c>
      <c r="O17" s="2">
        <v>15500</v>
      </c>
      <c r="P17" s="2">
        <v>15500</v>
      </c>
    </row>
    <row r="18" spans="1:16" x14ac:dyDescent="0.25">
      <c r="B18" s="3"/>
      <c r="F18" s="9"/>
      <c r="G18">
        <v>2500</v>
      </c>
      <c r="H18" s="2">
        <v>-20625</v>
      </c>
      <c r="I18" s="2">
        <v>-10625</v>
      </c>
      <c r="J18" s="2">
        <v>-625</v>
      </c>
      <c r="K18" s="2">
        <v>9375</v>
      </c>
      <c r="L18" s="2">
        <v>19375</v>
      </c>
      <c r="M18" s="2">
        <v>19375</v>
      </c>
      <c r="N18" s="2">
        <v>19375</v>
      </c>
      <c r="O18" s="2">
        <v>19375</v>
      </c>
      <c r="P18" s="2">
        <v>19375</v>
      </c>
    </row>
    <row r="19" spans="1:16" x14ac:dyDescent="0.25">
      <c r="B19" s="3"/>
      <c r="F19" s="9"/>
      <c r="G19">
        <v>3000</v>
      </c>
      <c r="H19" s="2">
        <v>-25250</v>
      </c>
      <c r="I19" s="2">
        <v>-15250</v>
      </c>
      <c r="J19" s="2">
        <v>-5250</v>
      </c>
      <c r="K19" s="2">
        <v>4750</v>
      </c>
      <c r="L19" s="2">
        <v>14750</v>
      </c>
      <c r="M19" s="2">
        <v>24750</v>
      </c>
      <c r="N19" s="2">
        <v>24750</v>
      </c>
      <c r="O19" s="2">
        <v>24750</v>
      </c>
      <c r="P19" s="2">
        <v>24750</v>
      </c>
    </row>
    <row r="20" spans="1:16" x14ac:dyDescent="0.25">
      <c r="A20" t="s">
        <v>12</v>
      </c>
      <c r="B20" s="3">
        <f>B17-B14</f>
        <v>3000</v>
      </c>
      <c r="F20" s="9"/>
      <c r="G20">
        <v>3500</v>
      </c>
      <c r="H20" s="2">
        <v>-31125</v>
      </c>
      <c r="I20" s="2">
        <v>-21125</v>
      </c>
      <c r="J20" s="2">
        <v>-11125</v>
      </c>
      <c r="K20" s="2">
        <v>-1125</v>
      </c>
      <c r="L20" s="2">
        <v>8875</v>
      </c>
      <c r="M20" s="2">
        <v>18875</v>
      </c>
      <c r="N20" s="2">
        <v>28875</v>
      </c>
      <c r="O20" s="2">
        <v>28875</v>
      </c>
      <c r="P20" s="2">
        <v>28875</v>
      </c>
    </row>
    <row r="21" spans="1:16" x14ac:dyDescent="0.25">
      <c r="F21" s="9"/>
      <c r="G21">
        <v>4000</v>
      </c>
      <c r="H21" s="2">
        <v>-35200</v>
      </c>
      <c r="I21" s="2">
        <v>-25200</v>
      </c>
      <c r="J21" s="2">
        <v>-15200</v>
      </c>
      <c r="K21" s="2">
        <v>-5200</v>
      </c>
      <c r="L21" s="2">
        <v>4800</v>
      </c>
      <c r="M21" s="2">
        <v>14800</v>
      </c>
      <c r="N21" s="2">
        <v>24800</v>
      </c>
      <c r="O21" s="2">
        <v>34800</v>
      </c>
      <c r="P21" s="2">
        <v>34800</v>
      </c>
    </row>
    <row r="22" spans="1:16" x14ac:dyDescent="0.25">
      <c r="F22" s="9"/>
      <c r="G22">
        <v>4500</v>
      </c>
      <c r="H22" s="2">
        <v>-40850</v>
      </c>
      <c r="I22" s="2">
        <v>-30850</v>
      </c>
      <c r="J22" s="2">
        <v>-20850</v>
      </c>
      <c r="K22" s="2">
        <v>-10850</v>
      </c>
      <c r="L22" s="2">
        <v>-850</v>
      </c>
      <c r="M22" s="2">
        <v>9150</v>
      </c>
      <c r="N22" s="2">
        <v>19150</v>
      </c>
      <c r="O22" s="2">
        <v>29150</v>
      </c>
      <c r="P22" s="2">
        <v>39150</v>
      </c>
    </row>
  </sheetData>
  <mergeCells count="2">
    <mergeCell ref="H12:P12"/>
    <mergeCell ref="F14:F22"/>
  </mergeCells>
  <conditionalFormatting sqref="G13:P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Two-way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ombara</dc:creator>
  <cp:lastModifiedBy>brian ombara</cp:lastModifiedBy>
  <dcterms:created xsi:type="dcterms:W3CDTF">2025-03-31T08:04:57Z</dcterms:created>
  <dcterms:modified xsi:type="dcterms:W3CDTF">2025-03-31T08:05:22Z</dcterms:modified>
</cp:coreProperties>
</file>