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24226"/>
  <mc:AlternateContent xmlns:mc="http://schemas.openxmlformats.org/markup-compatibility/2006">
    <mc:Choice Requires="x15">
      <x15ac:absPath xmlns:x15ac="http://schemas.microsoft.com/office/spreadsheetml/2010/11/ac" url="\\OMEGASERVER\Allshare\OMEGA QUOTES\2018\FEB 2018\Mandisa Clinic - Sprinkler System\Omega Quote\"/>
    </mc:Choice>
  </mc:AlternateContent>
  <bookViews>
    <workbookView xWindow="0" yWindow="0" windowWidth="15360" windowHeight="6930" firstSheet="2" activeTab="8"/>
  </bookViews>
  <sheets>
    <sheet name="BILL NO. 2" sheetId="1" r:id="rId1"/>
    <sheet name="BILL NO. 3" sheetId="2" r:id="rId2"/>
    <sheet name="PUMPS" sheetId="3" r:id="rId3"/>
    <sheet name="Water Storage Tanks" sheetId="4" r:id="rId4"/>
    <sheet name="BILL NO.5" sheetId="5" r:id="rId5"/>
    <sheet name="BILL NO. 6" sheetId="6" r:id="rId6"/>
    <sheet name="BILL NO.7" sheetId="7" r:id="rId7"/>
    <sheet name="BILL NO.8" sheetId="8" r:id="rId8"/>
    <sheet name="Summary" sheetId="9" r:id="rId9"/>
  </sheets>
  <definedNames>
    <definedName name="_xlnm.Print_Area" localSheetId="0">'BILL NO. 2'!$A$1:$H$78</definedName>
    <definedName name="_xlnm.Print_Area" localSheetId="1">'BILL NO. 3'!$A$1:$H$71</definedName>
    <definedName name="_xlnm.Print_Area" localSheetId="5">'BILL NO. 6'!$A$1:$H$55</definedName>
    <definedName name="_xlnm.Print_Area" localSheetId="4">'BILL NO.5'!$A$1:$H$51</definedName>
    <definedName name="_xlnm.Print_Area" localSheetId="6">'BILL NO.7'!$A$1:$H$49</definedName>
    <definedName name="_xlnm.Print_Area" localSheetId="7">'BILL NO.8'!$A$1:$H$50</definedName>
    <definedName name="_xlnm.Print_Area" localSheetId="2">PUMPS!$A$1:$H$56</definedName>
    <definedName name="_xlnm.Print_Area" localSheetId="8">Summary!$A$1:$H$56</definedName>
    <definedName name="_xlnm.Print_Area" localSheetId="3">'Water Storage Tanks'!$A$1:$H$47</definedName>
  </definedNames>
  <calcPr calcId="162913"/>
</workbook>
</file>

<file path=xl/calcChain.xml><?xml version="1.0" encoding="utf-8"?>
<calcChain xmlns="http://schemas.openxmlformats.org/spreadsheetml/2006/main">
  <c r="R17" i="9" l="1"/>
  <c r="R26" i="9"/>
  <c r="R27" i="9"/>
  <c r="R28" i="9"/>
  <c r="R29" i="9"/>
  <c r="R30" i="9"/>
  <c r="R31" i="9"/>
  <c r="R32" i="9"/>
  <c r="P16" i="9"/>
  <c r="P17" i="9"/>
  <c r="P18" i="9"/>
  <c r="P19" i="9"/>
  <c r="P20" i="9"/>
  <c r="P21" i="9"/>
  <c r="P22" i="9"/>
  <c r="P23" i="9"/>
  <c r="P24" i="9"/>
  <c r="P25" i="9"/>
  <c r="P26" i="9"/>
  <c r="P27" i="9"/>
  <c r="P28" i="9"/>
  <c r="P29" i="9"/>
  <c r="P30" i="9"/>
  <c r="P31" i="9"/>
  <c r="P32" i="9"/>
  <c r="O17" i="9"/>
  <c r="O18" i="9"/>
  <c r="O19" i="9"/>
  <c r="O20" i="9"/>
  <c r="O21" i="9"/>
  <c r="O22" i="9"/>
  <c r="O23" i="9"/>
  <c r="O24" i="9"/>
  <c r="O25" i="9"/>
  <c r="O26" i="9"/>
  <c r="O27" i="9"/>
  <c r="O28" i="9"/>
  <c r="O29" i="9"/>
  <c r="O30" i="9"/>
  <c r="O31" i="9"/>
  <c r="O32" i="9"/>
  <c r="O33" i="9"/>
  <c r="F17" i="9"/>
  <c r="H17" i="9" s="1"/>
  <c r="F26" i="9"/>
  <c r="H26" i="9" s="1"/>
  <c r="F27" i="9"/>
  <c r="H27" i="9" s="1"/>
  <c r="F28" i="9"/>
  <c r="H28" i="9" s="1"/>
  <c r="O42" i="9"/>
  <c r="O41" i="9"/>
  <c r="P41" i="9" s="1"/>
  <c r="O40" i="9"/>
  <c r="P40" i="9" s="1"/>
  <c r="O39" i="9"/>
  <c r="P39" i="9" s="1"/>
  <c r="O38" i="9"/>
  <c r="F38" i="9"/>
  <c r="O37" i="9"/>
  <c r="F37" i="9"/>
  <c r="O36" i="9"/>
  <c r="O35" i="9"/>
  <c r="P35" i="9" s="1"/>
  <c r="O34" i="9"/>
  <c r="P34" i="9" s="1"/>
  <c r="P33" i="9"/>
  <c r="O16" i="9"/>
  <c r="O15" i="9"/>
  <c r="P15" i="9" s="1"/>
  <c r="O36" i="8"/>
  <c r="O35" i="8"/>
  <c r="P35" i="8" s="1"/>
  <c r="O34" i="8"/>
  <c r="O33" i="8"/>
  <c r="O32" i="8"/>
  <c r="F32" i="8"/>
  <c r="O31" i="8"/>
  <c r="F31" i="8"/>
  <c r="O30" i="8"/>
  <c r="O29" i="8"/>
  <c r="O28" i="8"/>
  <c r="O27" i="8"/>
  <c r="P27" i="8" s="1"/>
  <c r="O26" i="8"/>
  <c r="O25" i="8"/>
  <c r="O24" i="8"/>
  <c r="O23" i="8"/>
  <c r="P23" i="8" s="1"/>
  <c r="O22" i="8"/>
  <c r="O21" i="8"/>
  <c r="O20" i="8"/>
  <c r="O19" i="8"/>
  <c r="P19" i="8" s="1"/>
  <c r="O18" i="8"/>
  <c r="O17" i="8"/>
  <c r="O16" i="8"/>
  <c r="O15" i="8"/>
  <c r="P15" i="8" s="1"/>
  <c r="O35" i="7"/>
  <c r="O34" i="7"/>
  <c r="P34" i="7" s="1"/>
  <c r="O33" i="7"/>
  <c r="P32" i="7"/>
  <c r="O32" i="7"/>
  <c r="O31" i="7"/>
  <c r="F31" i="7"/>
  <c r="O30" i="7"/>
  <c r="F30" i="7"/>
  <c r="O29" i="7"/>
  <c r="O28" i="7"/>
  <c r="P27" i="7"/>
  <c r="O27" i="7"/>
  <c r="O26" i="7"/>
  <c r="O25" i="7"/>
  <c r="P25" i="7" s="1"/>
  <c r="O24" i="7"/>
  <c r="O23" i="7"/>
  <c r="P23" i="7" s="1"/>
  <c r="O22" i="7"/>
  <c r="O21" i="7"/>
  <c r="P21" i="7" s="1"/>
  <c r="O20" i="7"/>
  <c r="P19" i="7"/>
  <c r="O19" i="7"/>
  <c r="O18" i="7"/>
  <c r="O17" i="7"/>
  <c r="P17" i="7" s="1"/>
  <c r="O16" i="7"/>
  <c r="O15" i="7"/>
  <c r="P15" i="7" s="1"/>
  <c r="O41" i="6"/>
  <c r="O40" i="6"/>
  <c r="P40" i="6" s="1"/>
  <c r="O39" i="6"/>
  <c r="P38" i="6"/>
  <c r="O38" i="6"/>
  <c r="O37" i="6"/>
  <c r="F37" i="6"/>
  <c r="O36" i="6"/>
  <c r="F36" i="6"/>
  <c r="O35" i="6"/>
  <c r="O34" i="6"/>
  <c r="P34" i="6" s="1"/>
  <c r="O33" i="6"/>
  <c r="P33" i="6" s="1"/>
  <c r="O32" i="6"/>
  <c r="P32" i="6" s="1"/>
  <c r="R32" i="6" s="1"/>
  <c r="F32" i="6" s="1"/>
  <c r="H32" i="6" s="1"/>
  <c r="O31" i="6"/>
  <c r="P31" i="6" s="1"/>
  <c r="O30" i="6"/>
  <c r="P30" i="6" s="1"/>
  <c r="O29" i="6"/>
  <c r="P29" i="6" s="1"/>
  <c r="O28" i="6"/>
  <c r="P28" i="6" s="1"/>
  <c r="O27" i="6"/>
  <c r="P27" i="6" s="1"/>
  <c r="O26" i="6"/>
  <c r="P26" i="6" s="1"/>
  <c r="O25" i="6"/>
  <c r="P25" i="6" s="1"/>
  <c r="P24" i="6"/>
  <c r="O24" i="6"/>
  <c r="R23" i="6"/>
  <c r="O23" i="6"/>
  <c r="P23" i="6" s="1"/>
  <c r="F23" i="6"/>
  <c r="H23" i="6" s="1"/>
  <c r="O22" i="6"/>
  <c r="P22" i="6" s="1"/>
  <c r="O21" i="6"/>
  <c r="P21" i="6" s="1"/>
  <c r="O20" i="6"/>
  <c r="P20" i="6" s="1"/>
  <c r="O19" i="6"/>
  <c r="P19" i="6" s="1"/>
  <c r="O18" i="6"/>
  <c r="P18" i="6" s="1"/>
  <c r="O17" i="6"/>
  <c r="P17" i="6" s="1"/>
  <c r="P16" i="6"/>
  <c r="O16" i="6"/>
  <c r="O15" i="6"/>
  <c r="P15" i="6" s="1"/>
  <c r="P23" i="5"/>
  <c r="R23" i="5" s="1"/>
  <c r="F23" i="5" s="1"/>
  <c r="H23" i="5" s="1"/>
  <c r="P25" i="5"/>
  <c r="R25" i="5" s="1"/>
  <c r="F25" i="5" s="1"/>
  <c r="H25" i="5" s="1"/>
  <c r="P27" i="5"/>
  <c r="R27" i="5" s="1"/>
  <c r="F27" i="5" s="1"/>
  <c r="H27" i="5" s="1"/>
  <c r="P29" i="5"/>
  <c r="R29" i="5" s="1"/>
  <c r="F29" i="5" s="1"/>
  <c r="H29" i="5" s="1"/>
  <c r="O17" i="5"/>
  <c r="P17" i="5" s="1"/>
  <c r="O18" i="5"/>
  <c r="O19" i="5"/>
  <c r="O20" i="5"/>
  <c r="O21" i="5"/>
  <c r="P21" i="5" s="1"/>
  <c r="R21" i="5" s="1"/>
  <c r="F21" i="5" s="1"/>
  <c r="H21" i="5" s="1"/>
  <c r="O22" i="5"/>
  <c r="O23" i="5"/>
  <c r="O24" i="5"/>
  <c r="O25" i="5"/>
  <c r="O26" i="5"/>
  <c r="O27" i="5"/>
  <c r="O28" i="5"/>
  <c r="O29" i="5"/>
  <c r="O37" i="5"/>
  <c r="O36" i="5"/>
  <c r="P36" i="5" s="1"/>
  <c r="O35" i="5"/>
  <c r="P35" i="5" s="1"/>
  <c r="O34" i="5"/>
  <c r="P34" i="5" s="1"/>
  <c r="O33" i="5"/>
  <c r="F33" i="5"/>
  <c r="O32" i="5"/>
  <c r="F32" i="5"/>
  <c r="O31" i="5"/>
  <c r="O30" i="5"/>
  <c r="P30" i="5" s="1"/>
  <c r="O16" i="5"/>
  <c r="P16" i="5" s="1"/>
  <c r="O15" i="5"/>
  <c r="P15" i="5" s="1"/>
  <c r="O18" i="4"/>
  <c r="O19" i="4"/>
  <c r="O20" i="4"/>
  <c r="O21" i="4"/>
  <c r="O22" i="4"/>
  <c r="O23" i="4"/>
  <c r="O24" i="4"/>
  <c r="O25" i="4"/>
  <c r="O26" i="4"/>
  <c r="O33" i="4"/>
  <c r="O32" i="4"/>
  <c r="P32" i="4" s="1"/>
  <c r="O31" i="4"/>
  <c r="O30" i="4"/>
  <c r="P30" i="4" s="1"/>
  <c r="O29" i="4"/>
  <c r="F29" i="4"/>
  <c r="O28" i="4"/>
  <c r="F28" i="4"/>
  <c r="O27" i="4"/>
  <c r="O17" i="4"/>
  <c r="P17" i="4" s="1"/>
  <c r="O16" i="4"/>
  <c r="P16" i="4" s="1"/>
  <c r="O15" i="4"/>
  <c r="P15" i="4" s="1"/>
  <c r="O17" i="3"/>
  <c r="P17" i="3" s="1"/>
  <c r="O18" i="3"/>
  <c r="O19" i="3"/>
  <c r="O20" i="3"/>
  <c r="O21" i="3"/>
  <c r="O22" i="3"/>
  <c r="O23" i="3"/>
  <c r="O24" i="3"/>
  <c r="O25" i="3"/>
  <c r="O26" i="3"/>
  <c r="O27" i="3"/>
  <c r="O28" i="3"/>
  <c r="O29" i="3"/>
  <c r="O30" i="3"/>
  <c r="O31" i="3"/>
  <c r="O32" i="3"/>
  <c r="O33" i="3"/>
  <c r="O34" i="3"/>
  <c r="O35" i="3"/>
  <c r="O42" i="3"/>
  <c r="O41" i="3"/>
  <c r="P41" i="3" s="1"/>
  <c r="O40" i="3"/>
  <c r="P40" i="3" s="1"/>
  <c r="O39" i="3"/>
  <c r="P39" i="3" s="1"/>
  <c r="O38" i="3"/>
  <c r="F38" i="3"/>
  <c r="O37" i="3"/>
  <c r="F37" i="3"/>
  <c r="O36" i="3"/>
  <c r="O16" i="3"/>
  <c r="P16" i="3" s="1"/>
  <c r="O15" i="3"/>
  <c r="P15" i="3" s="1"/>
  <c r="O57" i="2"/>
  <c r="O56" i="2"/>
  <c r="P56" i="2" s="1"/>
  <c r="O55" i="2"/>
  <c r="P55" i="2" s="1"/>
  <c r="O54" i="2"/>
  <c r="P54" i="2" s="1"/>
  <c r="O53" i="2"/>
  <c r="F53" i="2"/>
  <c r="O52" i="2"/>
  <c r="F52" i="2"/>
  <c r="O51" i="2"/>
  <c r="P50" i="2"/>
  <c r="O50" i="2"/>
  <c r="O49" i="2"/>
  <c r="O48" i="2"/>
  <c r="P48" i="2" s="1"/>
  <c r="O47" i="2"/>
  <c r="O46" i="2"/>
  <c r="P46" i="2" s="1"/>
  <c r="O45" i="2"/>
  <c r="O44" i="2"/>
  <c r="O43" i="2"/>
  <c r="P43" i="2" s="1"/>
  <c r="O42" i="2"/>
  <c r="P42" i="2" s="1"/>
  <c r="O41" i="2"/>
  <c r="P41" i="2" s="1"/>
  <c r="O40" i="2"/>
  <c r="P40" i="2" s="1"/>
  <c r="O39" i="2"/>
  <c r="P39" i="2" s="1"/>
  <c r="O38" i="2"/>
  <c r="P38" i="2" s="1"/>
  <c r="O37" i="2"/>
  <c r="P37" i="2" s="1"/>
  <c r="O36" i="2"/>
  <c r="P36" i="2" s="1"/>
  <c r="O35" i="2"/>
  <c r="P35" i="2" s="1"/>
  <c r="O34" i="2"/>
  <c r="P34" i="2" s="1"/>
  <c r="O33" i="2"/>
  <c r="P33" i="2" s="1"/>
  <c r="O32" i="2"/>
  <c r="P32" i="2" s="1"/>
  <c r="O31" i="2"/>
  <c r="P31" i="2" s="1"/>
  <c r="P30" i="2"/>
  <c r="O30" i="2"/>
  <c r="O29" i="2"/>
  <c r="P29" i="2" s="1"/>
  <c r="O28" i="2"/>
  <c r="O27" i="2"/>
  <c r="P27" i="2" s="1"/>
  <c r="O26" i="2"/>
  <c r="P26" i="2" s="1"/>
  <c r="O25" i="2"/>
  <c r="P25" i="2" s="1"/>
  <c r="O24" i="2"/>
  <c r="O23" i="2"/>
  <c r="P23" i="2" s="1"/>
  <c r="O22" i="2"/>
  <c r="P22" i="2" s="1"/>
  <c r="O21" i="2"/>
  <c r="O20" i="2"/>
  <c r="P20" i="2" s="1"/>
  <c r="O19" i="2"/>
  <c r="P19" i="2" s="1"/>
  <c r="O18" i="2"/>
  <c r="P18" i="2" s="1"/>
  <c r="O17" i="2"/>
  <c r="O16" i="2"/>
  <c r="P16" i="2" s="1"/>
  <c r="O15" i="2"/>
  <c r="P15" i="2" s="1"/>
  <c r="R19" i="6" l="1"/>
  <c r="F19" i="6" s="1"/>
  <c r="H19" i="6" s="1"/>
  <c r="R27" i="6"/>
  <c r="F27" i="6" s="1"/>
  <c r="H27" i="6" s="1"/>
  <c r="R31" i="6"/>
  <c r="F31" i="6" s="1"/>
  <c r="H31" i="6" s="1"/>
  <c r="P20" i="5"/>
  <c r="R20" i="5" s="1"/>
  <c r="F20" i="5" s="1"/>
  <c r="H20" i="5" s="1"/>
  <c r="P18" i="5"/>
  <c r="R18" i="5" s="1"/>
  <c r="F18" i="5" s="1"/>
  <c r="H18" i="5" s="1"/>
  <c r="P28" i="5"/>
  <c r="R28" i="5" s="1"/>
  <c r="F28" i="5" s="1"/>
  <c r="H28" i="5" s="1"/>
  <c r="P26" i="5"/>
  <c r="R26" i="5" s="1"/>
  <c r="F26" i="5" s="1"/>
  <c r="H26" i="5" s="1"/>
  <c r="P24" i="5"/>
  <c r="R24" i="5" s="1"/>
  <c r="F24" i="5" s="1"/>
  <c r="H24" i="5" s="1"/>
  <c r="P22" i="5"/>
  <c r="R22" i="5" s="1"/>
  <c r="F22" i="5" s="1"/>
  <c r="H22" i="5" s="1"/>
  <c r="P19" i="5"/>
  <c r="R19" i="5" s="1"/>
  <c r="F19" i="5" s="1"/>
  <c r="H19" i="5" s="1"/>
  <c r="P26" i="4"/>
  <c r="R26" i="4" s="1"/>
  <c r="F26" i="4" s="1"/>
  <c r="H26" i="4" s="1"/>
  <c r="P25" i="4"/>
  <c r="R25" i="4" s="1"/>
  <c r="F25" i="4" s="1"/>
  <c r="H25" i="4" s="1"/>
  <c r="P23" i="4"/>
  <c r="R23" i="4" s="1"/>
  <c r="F23" i="4" s="1"/>
  <c r="H23" i="4" s="1"/>
  <c r="P21" i="4"/>
  <c r="R21" i="4" s="1"/>
  <c r="F21" i="4" s="1"/>
  <c r="H21" i="4" s="1"/>
  <c r="P18" i="4"/>
  <c r="R18" i="4" s="1"/>
  <c r="F18" i="4" s="1"/>
  <c r="H18" i="4" s="1"/>
  <c r="P24" i="4"/>
  <c r="R24" i="4" s="1"/>
  <c r="F24" i="4" s="1"/>
  <c r="H24" i="4" s="1"/>
  <c r="P22" i="4"/>
  <c r="R22" i="4" s="1"/>
  <c r="F22" i="4" s="1"/>
  <c r="H22" i="4" s="1"/>
  <c r="P19" i="4"/>
  <c r="R19" i="4" s="1"/>
  <c r="F19" i="4" s="1"/>
  <c r="H19" i="4" s="1"/>
  <c r="P20" i="4"/>
  <c r="R20" i="4" s="1"/>
  <c r="F20" i="4" s="1"/>
  <c r="H20" i="4" s="1"/>
  <c r="R16" i="9"/>
  <c r="F16" i="9" s="1"/>
  <c r="H16" i="9" s="1"/>
  <c r="F30" i="9"/>
  <c r="H30" i="9" s="1"/>
  <c r="F32" i="9"/>
  <c r="H32" i="9" s="1"/>
  <c r="R34" i="9"/>
  <c r="F34" i="9" s="1"/>
  <c r="H34" i="9" s="1"/>
  <c r="P36" i="9"/>
  <c r="R36" i="9" s="1"/>
  <c r="F36" i="9" s="1"/>
  <c r="H36" i="9" s="1"/>
  <c r="R40" i="9"/>
  <c r="F40" i="9" s="1"/>
  <c r="H40" i="9" s="1"/>
  <c r="P42" i="9"/>
  <c r="R42" i="9" s="1"/>
  <c r="F42" i="9" s="1"/>
  <c r="H42" i="9" s="1"/>
  <c r="R15" i="9"/>
  <c r="F15" i="9" s="1"/>
  <c r="F29" i="9"/>
  <c r="H29" i="9" s="1"/>
  <c r="F31" i="9"/>
  <c r="H31" i="9" s="1"/>
  <c r="R33" i="9"/>
  <c r="F33" i="9" s="1"/>
  <c r="H33" i="9" s="1"/>
  <c r="R35" i="9"/>
  <c r="F35" i="9" s="1"/>
  <c r="H35" i="9" s="1"/>
  <c r="R39" i="9"/>
  <c r="F39" i="9" s="1"/>
  <c r="R41" i="9"/>
  <c r="F41" i="9" s="1"/>
  <c r="H41" i="9" s="1"/>
  <c r="R15" i="8"/>
  <c r="F15" i="8" s="1"/>
  <c r="P17" i="8"/>
  <c r="R17" i="8" s="1"/>
  <c r="F17" i="8" s="1"/>
  <c r="H17" i="8" s="1"/>
  <c r="P18" i="8"/>
  <c r="R18" i="8" s="1"/>
  <c r="F18" i="8" s="1"/>
  <c r="H18" i="8" s="1"/>
  <c r="R19" i="8"/>
  <c r="F19" i="8" s="1"/>
  <c r="H19" i="8" s="1"/>
  <c r="P21" i="8"/>
  <c r="R21" i="8" s="1"/>
  <c r="F21" i="8" s="1"/>
  <c r="H21" i="8" s="1"/>
  <c r="R23" i="8"/>
  <c r="F23" i="8" s="1"/>
  <c r="H23" i="8" s="1"/>
  <c r="P25" i="8"/>
  <c r="R25" i="8" s="1"/>
  <c r="F25" i="8" s="1"/>
  <c r="H25" i="8" s="1"/>
  <c r="R27" i="8"/>
  <c r="F27" i="8" s="1"/>
  <c r="H27" i="8" s="1"/>
  <c r="P29" i="8"/>
  <c r="R29" i="8" s="1"/>
  <c r="F29" i="8" s="1"/>
  <c r="H29" i="8" s="1"/>
  <c r="P33" i="8"/>
  <c r="R33" i="8" s="1"/>
  <c r="F33" i="8" s="1"/>
  <c r="R35" i="8"/>
  <c r="F35" i="8" s="1"/>
  <c r="H35" i="8" s="1"/>
  <c r="P16" i="8"/>
  <c r="R16" i="8" s="1"/>
  <c r="F16" i="8" s="1"/>
  <c r="H16" i="8" s="1"/>
  <c r="P20" i="8"/>
  <c r="R20" i="8" s="1"/>
  <c r="F20" i="8" s="1"/>
  <c r="H20" i="8" s="1"/>
  <c r="P22" i="8"/>
  <c r="R22" i="8" s="1"/>
  <c r="F22" i="8" s="1"/>
  <c r="H22" i="8" s="1"/>
  <c r="P24" i="8"/>
  <c r="R24" i="8" s="1"/>
  <c r="F24" i="8" s="1"/>
  <c r="H24" i="8" s="1"/>
  <c r="P26" i="8"/>
  <c r="R26" i="8" s="1"/>
  <c r="F26" i="8" s="1"/>
  <c r="H26" i="8" s="1"/>
  <c r="P28" i="8"/>
  <c r="R28" i="8" s="1"/>
  <c r="F28" i="8" s="1"/>
  <c r="H28" i="8" s="1"/>
  <c r="P30" i="8"/>
  <c r="R30" i="8" s="1"/>
  <c r="F30" i="8" s="1"/>
  <c r="H30" i="8" s="1"/>
  <c r="P34" i="8"/>
  <c r="R34" i="8" s="1"/>
  <c r="F34" i="8" s="1"/>
  <c r="H34" i="8" s="1"/>
  <c r="P36" i="8"/>
  <c r="R36" i="8" s="1"/>
  <c r="F36" i="8" s="1"/>
  <c r="H36" i="8" s="1"/>
  <c r="R15" i="7"/>
  <c r="F15" i="7" s="1"/>
  <c r="R19" i="7"/>
  <c r="F19" i="7" s="1"/>
  <c r="H19" i="7" s="1"/>
  <c r="R23" i="7"/>
  <c r="F23" i="7" s="1"/>
  <c r="H23" i="7" s="1"/>
  <c r="R27" i="7"/>
  <c r="F27" i="7" s="1"/>
  <c r="H27" i="7" s="1"/>
  <c r="R32" i="7"/>
  <c r="F32" i="7" s="1"/>
  <c r="R17" i="7"/>
  <c r="F17" i="7" s="1"/>
  <c r="H17" i="7" s="1"/>
  <c r="R21" i="7"/>
  <c r="F21" i="7" s="1"/>
  <c r="H21" i="7" s="1"/>
  <c r="R25" i="7"/>
  <c r="F25" i="7" s="1"/>
  <c r="H25" i="7" s="1"/>
  <c r="R34" i="7"/>
  <c r="F34" i="7" s="1"/>
  <c r="H34" i="7" s="1"/>
  <c r="P16" i="7"/>
  <c r="R16" i="7" s="1"/>
  <c r="F16" i="7" s="1"/>
  <c r="H16" i="7" s="1"/>
  <c r="P18" i="7"/>
  <c r="R18" i="7" s="1"/>
  <c r="F18" i="7" s="1"/>
  <c r="H18" i="7" s="1"/>
  <c r="P20" i="7"/>
  <c r="R20" i="7" s="1"/>
  <c r="F20" i="7" s="1"/>
  <c r="H20" i="7" s="1"/>
  <c r="P22" i="7"/>
  <c r="R22" i="7" s="1"/>
  <c r="F22" i="7" s="1"/>
  <c r="H22" i="7" s="1"/>
  <c r="P24" i="7"/>
  <c r="R24" i="7" s="1"/>
  <c r="F24" i="7" s="1"/>
  <c r="H24" i="7" s="1"/>
  <c r="P26" i="7"/>
  <c r="R26" i="7" s="1"/>
  <c r="F26" i="7" s="1"/>
  <c r="H26" i="7" s="1"/>
  <c r="P28" i="7"/>
  <c r="R28" i="7" s="1"/>
  <c r="F28" i="7" s="1"/>
  <c r="H28" i="7" s="1"/>
  <c r="P29" i="7"/>
  <c r="R29" i="7" s="1"/>
  <c r="F29" i="7" s="1"/>
  <c r="H29" i="7" s="1"/>
  <c r="P33" i="7"/>
  <c r="R33" i="7" s="1"/>
  <c r="F33" i="7" s="1"/>
  <c r="H33" i="7" s="1"/>
  <c r="P35" i="7"/>
  <c r="R35" i="7" s="1"/>
  <c r="F35" i="7" s="1"/>
  <c r="H35" i="7" s="1"/>
  <c r="R16" i="6"/>
  <c r="F16" i="6" s="1"/>
  <c r="H16" i="6" s="1"/>
  <c r="R17" i="6"/>
  <c r="F17" i="6" s="1"/>
  <c r="H17" i="6" s="1"/>
  <c r="R20" i="6"/>
  <c r="F20" i="6" s="1"/>
  <c r="H20" i="6" s="1"/>
  <c r="R21" i="6"/>
  <c r="F21" i="6" s="1"/>
  <c r="H21" i="6" s="1"/>
  <c r="R24" i="6"/>
  <c r="F24" i="6" s="1"/>
  <c r="H24" i="6" s="1"/>
  <c r="R25" i="6"/>
  <c r="F25" i="6" s="1"/>
  <c r="H25" i="6" s="1"/>
  <c r="R28" i="6"/>
  <c r="F28" i="6" s="1"/>
  <c r="H28" i="6" s="1"/>
  <c r="R29" i="6"/>
  <c r="F29" i="6" s="1"/>
  <c r="H29" i="6" s="1"/>
  <c r="R33" i="6"/>
  <c r="F33" i="6" s="1"/>
  <c r="H33" i="6" s="1"/>
  <c r="R34" i="6"/>
  <c r="F34" i="6" s="1"/>
  <c r="H34" i="6" s="1"/>
  <c r="R38" i="6"/>
  <c r="F38" i="6" s="1"/>
  <c r="R18" i="6"/>
  <c r="F18" i="6" s="1"/>
  <c r="H18" i="6" s="1"/>
  <c r="R22" i="6"/>
  <c r="F22" i="6" s="1"/>
  <c r="H22" i="6" s="1"/>
  <c r="R26" i="6"/>
  <c r="F26" i="6" s="1"/>
  <c r="H26" i="6" s="1"/>
  <c r="R30" i="6"/>
  <c r="F30" i="6" s="1"/>
  <c r="H30" i="6" s="1"/>
  <c r="R40" i="6"/>
  <c r="F40" i="6" s="1"/>
  <c r="H40" i="6" s="1"/>
  <c r="R15" i="6"/>
  <c r="F15" i="6" s="1"/>
  <c r="P35" i="6"/>
  <c r="R35" i="6" s="1"/>
  <c r="F35" i="6" s="1"/>
  <c r="H35" i="6" s="1"/>
  <c r="P39" i="6"/>
  <c r="R39" i="6" s="1"/>
  <c r="F39" i="6" s="1"/>
  <c r="H39" i="6" s="1"/>
  <c r="P41" i="6"/>
  <c r="R41" i="6" s="1"/>
  <c r="F41" i="6" s="1"/>
  <c r="H41" i="6" s="1"/>
  <c r="R15" i="5"/>
  <c r="F15" i="5" s="1"/>
  <c r="R16" i="5"/>
  <c r="F16" i="5" s="1"/>
  <c r="H16" i="5" s="1"/>
  <c r="R17" i="5"/>
  <c r="F17" i="5" s="1"/>
  <c r="H17" i="5" s="1"/>
  <c r="P31" i="5"/>
  <c r="R31" i="5" s="1"/>
  <c r="F31" i="5" s="1"/>
  <c r="H31" i="5" s="1"/>
  <c r="R35" i="5"/>
  <c r="F35" i="5" s="1"/>
  <c r="H35" i="5" s="1"/>
  <c r="P37" i="5"/>
  <c r="R37" i="5" s="1"/>
  <c r="F37" i="5" s="1"/>
  <c r="H37" i="5" s="1"/>
  <c r="R30" i="5"/>
  <c r="F30" i="5" s="1"/>
  <c r="H30" i="5" s="1"/>
  <c r="R34" i="5"/>
  <c r="F34" i="5" s="1"/>
  <c r="R36" i="5"/>
  <c r="F36" i="5" s="1"/>
  <c r="H36" i="5" s="1"/>
  <c r="R15" i="4"/>
  <c r="F15" i="4" s="1"/>
  <c r="R16" i="4"/>
  <c r="F16" i="4" s="1"/>
  <c r="H16" i="4" s="1"/>
  <c r="R17" i="4"/>
  <c r="F17" i="4" s="1"/>
  <c r="H17" i="4" s="1"/>
  <c r="R30" i="4"/>
  <c r="F30" i="4" s="1"/>
  <c r="R32" i="4"/>
  <c r="F32" i="4" s="1"/>
  <c r="H32" i="4" s="1"/>
  <c r="P27" i="4"/>
  <c r="R27" i="4" s="1"/>
  <c r="F27" i="4" s="1"/>
  <c r="H27" i="4" s="1"/>
  <c r="P31" i="4"/>
  <c r="R31" i="4" s="1"/>
  <c r="F31" i="4" s="1"/>
  <c r="H31" i="4" s="1"/>
  <c r="P33" i="4"/>
  <c r="R33" i="4" s="1"/>
  <c r="F33" i="4" s="1"/>
  <c r="H33" i="4" s="1"/>
  <c r="P35" i="3"/>
  <c r="R35" i="3" s="1"/>
  <c r="F35" i="3" s="1"/>
  <c r="H35" i="3" s="1"/>
  <c r="P33" i="3"/>
  <c r="R33" i="3" s="1"/>
  <c r="F33" i="3" s="1"/>
  <c r="H33" i="3" s="1"/>
  <c r="P31" i="3"/>
  <c r="R31" i="3" s="1"/>
  <c r="F31" i="3" s="1"/>
  <c r="H31" i="3" s="1"/>
  <c r="P29" i="3"/>
  <c r="R29" i="3" s="1"/>
  <c r="F29" i="3" s="1"/>
  <c r="H29" i="3" s="1"/>
  <c r="P27" i="3"/>
  <c r="R27" i="3" s="1"/>
  <c r="F27" i="3" s="1"/>
  <c r="H27" i="3" s="1"/>
  <c r="P25" i="3"/>
  <c r="R25" i="3" s="1"/>
  <c r="F25" i="3" s="1"/>
  <c r="H25" i="3" s="1"/>
  <c r="P23" i="3"/>
  <c r="R23" i="3" s="1"/>
  <c r="F23" i="3" s="1"/>
  <c r="H23" i="3" s="1"/>
  <c r="P21" i="3"/>
  <c r="R21" i="3" s="1"/>
  <c r="F21" i="3" s="1"/>
  <c r="H21" i="3" s="1"/>
  <c r="P19" i="3"/>
  <c r="R19" i="3" s="1"/>
  <c r="F19" i="3" s="1"/>
  <c r="H19" i="3" s="1"/>
  <c r="P34" i="3"/>
  <c r="R34" i="3" s="1"/>
  <c r="F34" i="3" s="1"/>
  <c r="H34" i="3" s="1"/>
  <c r="P32" i="3"/>
  <c r="R32" i="3" s="1"/>
  <c r="F32" i="3" s="1"/>
  <c r="H32" i="3" s="1"/>
  <c r="P30" i="3"/>
  <c r="R30" i="3" s="1"/>
  <c r="F30" i="3" s="1"/>
  <c r="H30" i="3" s="1"/>
  <c r="P28" i="3"/>
  <c r="R28" i="3" s="1"/>
  <c r="F28" i="3" s="1"/>
  <c r="H28" i="3" s="1"/>
  <c r="P26" i="3"/>
  <c r="R26" i="3" s="1"/>
  <c r="F26" i="3" s="1"/>
  <c r="H26" i="3" s="1"/>
  <c r="P24" i="3"/>
  <c r="R24" i="3" s="1"/>
  <c r="F24" i="3" s="1"/>
  <c r="H24" i="3" s="1"/>
  <c r="P22" i="3"/>
  <c r="R22" i="3" s="1"/>
  <c r="F22" i="3" s="1"/>
  <c r="H22" i="3" s="1"/>
  <c r="P20" i="3"/>
  <c r="R20" i="3" s="1"/>
  <c r="F20" i="3" s="1"/>
  <c r="H20" i="3" s="1"/>
  <c r="P18" i="3"/>
  <c r="R18" i="3" s="1"/>
  <c r="F18" i="3" s="1"/>
  <c r="H18" i="3" s="1"/>
  <c r="R15" i="3"/>
  <c r="F15" i="3" s="1"/>
  <c r="R16" i="3"/>
  <c r="F16" i="3" s="1"/>
  <c r="H16" i="3" s="1"/>
  <c r="R17" i="3"/>
  <c r="F17" i="3" s="1"/>
  <c r="H17" i="3" s="1"/>
  <c r="P36" i="3"/>
  <c r="R36" i="3" s="1"/>
  <c r="F36" i="3" s="1"/>
  <c r="H36" i="3" s="1"/>
  <c r="P42" i="3"/>
  <c r="R42" i="3" s="1"/>
  <c r="F42" i="3" s="1"/>
  <c r="H42" i="3" s="1"/>
  <c r="R39" i="3"/>
  <c r="F39" i="3" s="1"/>
  <c r="R40" i="3"/>
  <c r="F40" i="3" s="1"/>
  <c r="H40" i="3" s="1"/>
  <c r="R41" i="3"/>
  <c r="F41" i="3" s="1"/>
  <c r="H41" i="3" s="1"/>
  <c r="R18" i="2"/>
  <c r="F18" i="2" s="1"/>
  <c r="H18" i="2" s="1"/>
  <c r="R25" i="2"/>
  <c r="F25" i="2" s="1"/>
  <c r="H25" i="2" s="1"/>
  <c r="R54" i="2"/>
  <c r="F54" i="2" s="1"/>
  <c r="R55" i="2"/>
  <c r="F55" i="2" s="1"/>
  <c r="H55" i="2" s="1"/>
  <c r="R15" i="2"/>
  <c r="F15" i="2" s="1"/>
  <c r="R16" i="2"/>
  <c r="F16" i="2" s="1"/>
  <c r="H16" i="2" s="1"/>
  <c r="P17" i="2"/>
  <c r="R17" i="2" s="1"/>
  <c r="F17" i="2" s="1"/>
  <c r="H17" i="2" s="1"/>
  <c r="R19" i="2"/>
  <c r="F19" i="2" s="1"/>
  <c r="H19" i="2" s="1"/>
  <c r="R20" i="2"/>
  <c r="F20" i="2" s="1"/>
  <c r="H20" i="2" s="1"/>
  <c r="P21" i="2"/>
  <c r="R21" i="2" s="1"/>
  <c r="F21" i="2" s="1"/>
  <c r="H21" i="2" s="1"/>
  <c r="R22" i="2"/>
  <c r="F22" i="2" s="1"/>
  <c r="H22" i="2" s="1"/>
  <c r="R23" i="2"/>
  <c r="F23" i="2" s="1"/>
  <c r="H23" i="2" s="1"/>
  <c r="P24" i="2"/>
  <c r="R24" i="2" s="1"/>
  <c r="F24" i="2" s="1"/>
  <c r="H24" i="2" s="1"/>
  <c r="R26" i="2"/>
  <c r="F26" i="2" s="1"/>
  <c r="H26" i="2" s="1"/>
  <c r="P28" i="2"/>
  <c r="R28" i="2" s="1"/>
  <c r="F28" i="2" s="1"/>
  <c r="H28" i="2" s="1"/>
  <c r="R56" i="2"/>
  <c r="F56" i="2" s="1"/>
  <c r="H56" i="2" s="1"/>
  <c r="R27" i="2"/>
  <c r="F27" i="2" s="1"/>
  <c r="H27" i="2" s="1"/>
  <c r="R29" i="2"/>
  <c r="F29" i="2" s="1"/>
  <c r="H29" i="2" s="1"/>
  <c r="P44" i="2"/>
  <c r="R44" i="2" s="1"/>
  <c r="F44" i="2" s="1"/>
  <c r="H44" i="2" s="1"/>
  <c r="P45" i="2"/>
  <c r="R45" i="2" s="1"/>
  <c r="F45" i="2" s="1"/>
  <c r="H45" i="2" s="1"/>
  <c r="P47" i="2"/>
  <c r="R47" i="2" s="1"/>
  <c r="F47" i="2" s="1"/>
  <c r="H47" i="2" s="1"/>
  <c r="P49" i="2"/>
  <c r="R49" i="2" s="1"/>
  <c r="F49" i="2" s="1"/>
  <c r="H49" i="2" s="1"/>
  <c r="P51" i="2"/>
  <c r="R51" i="2" s="1"/>
  <c r="F51" i="2" s="1"/>
  <c r="H51" i="2" s="1"/>
  <c r="R30" i="2"/>
  <c r="F30" i="2" s="1"/>
  <c r="H30" i="2" s="1"/>
  <c r="R31" i="2"/>
  <c r="F31" i="2" s="1"/>
  <c r="H31" i="2" s="1"/>
  <c r="R32" i="2"/>
  <c r="F32" i="2" s="1"/>
  <c r="H32" i="2" s="1"/>
  <c r="R33" i="2"/>
  <c r="F33" i="2" s="1"/>
  <c r="H33" i="2" s="1"/>
  <c r="R34" i="2"/>
  <c r="F34" i="2" s="1"/>
  <c r="H34" i="2" s="1"/>
  <c r="R35" i="2"/>
  <c r="F35" i="2" s="1"/>
  <c r="H35" i="2" s="1"/>
  <c r="R36" i="2"/>
  <c r="F36" i="2" s="1"/>
  <c r="H36" i="2" s="1"/>
  <c r="R37" i="2"/>
  <c r="F37" i="2" s="1"/>
  <c r="H37" i="2" s="1"/>
  <c r="R38" i="2"/>
  <c r="F38" i="2" s="1"/>
  <c r="H38" i="2" s="1"/>
  <c r="R39" i="2"/>
  <c r="F39" i="2" s="1"/>
  <c r="H39" i="2" s="1"/>
  <c r="R40" i="2"/>
  <c r="F40" i="2" s="1"/>
  <c r="H40" i="2" s="1"/>
  <c r="R41" i="2"/>
  <c r="F41" i="2" s="1"/>
  <c r="H41" i="2" s="1"/>
  <c r="R42" i="2"/>
  <c r="F42" i="2" s="1"/>
  <c r="H42" i="2" s="1"/>
  <c r="R43" i="2"/>
  <c r="F43" i="2" s="1"/>
  <c r="H43" i="2" s="1"/>
  <c r="R46" i="2"/>
  <c r="F46" i="2" s="1"/>
  <c r="H46" i="2" s="1"/>
  <c r="R48" i="2"/>
  <c r="F48" i="2" s="1"/>
  <c r="H48" i="2" s="1"/>
  <c r="R50" i="2"/>
  <c r="F50" i="2" s="1"/>
  <c r="H50" i="2" s="1"/>
  <c r="P57" i="2"/>
  <c r="R57" i="2" s="1"/>
  <c r="F57" i="2" s="1"/>
  <c r="H57" i="2" s="1"/>
  <c r="F59" i="1"/>
  <c r="F60" i="1"/>
  <c r="H31" i="8" l="1"/>
  <c r="Q25" i="9" s="1"/>
  <c r="R25" i="9" s="1"/>
  <c r="F25" i="9" s="1"/>
  <c r="H25" i="9" s="1"/>
  <c r="H30" i="7"/>
  <c r="Q24" i="9" s="1"/>
  <c r="R24" i="9" s="1"/>
  <c r="F24" i="9" s="1"/>
  <c r="H24" i="9" s="1"/>
  <c r="H36" i="6"/>
  <c r="H32" i="5"/>
  <c r="H28" i="4"/>
  <c r="Q21" i="9" s="1"/>
  <c r="R21" i="9" s="1"/>
  <c r="F21" i="9" s="1"/>
  <c r="H21" i="9" s="1"/>
  <c r="H37" i="3"/>
  <c r="H52" i="2"/>
  <c r="Q19" i="9" s="1"/>
  <c r="R19" i="9" s="1"/>
  <c r="F19" i="9" s="1"/>
  <c r="H19" i="9" s="1"/>
  <c r="O19" i="1"/>
  <c r="O20" i="1"/>
  <c r="P20" i="1" s="1"/>
  <c r="R20" i="1" s="1"/>
  <c r="O21" i="1"/>
  <c r="H37" i="6" l="1"/>
  <c r="H38" i="6" s="1"/>
  <c r="Q23" i="9"/>
  <c r="R23" i="9" s="1"/>
  <c r="F23" i="9" s="1"/>
  <c r="H23" i="9" s="1"/>
  <c r="H33" i="5"/>
  <c r="H34" i="5" s="1"/>
  <c r="Q22" i="9"/>
  <c r="R22" i="9" s="1"/>
  <c r="F22" i="9" s="1"/>
  <c r="H22" i="9" s="1"/>
  <c r="H38" i="3"/>
  <c r="H39" i="3" s="1"/>
  <c r="Q20" i="9"/>
  <c r="R20" i="9" s="1"/>
  <c r="F20" i="9" s="1"/>
  <c r="H20" i="9" s="1"/>
  <c r="H32" i="8"/>
  <c r="H33" i="8" s="1"/>
  <c r="H31" i="7"/>
  <c r="H32" i="7" s="1"/>
  <c r="H29" i="4"/>
  <c r="H30" i="4" s="1"/>
  <c r="H53" i="2"/>
  <c r="H54" i="2"/>
  <c r="P21" i="1"/>
  <c r="R21" i="1" s="1"/>
  <c r="P19" i="1"/>
  <c r="R19" i="1" s="1"/>
  <c r="F19" i="1" s="1"/>
  <c r="H19" i="1" s="1"/>
  <c r="O53" i="1"/>
  <c r="O54" i="1"/>
  <c r="O55" i="1"/>
  <c r="O56" i="1"/>
  <c r="O57" i="1"/>
  <c r="O58" i="1"/>
  <c r="O23" i="1"/>
  <c r="P23" i="1" s="1"/>
  <c r="O24" i="1"/>
  <c r="O25" i="1"/>
  <c r="P25" i="1" s="1"/>
  <c r="O26" i="1"/>
  <c r="O27" i="1"/>
  <c r="P27" i="1" s="1"/>
  <c r="O28" i="1"/>
  <c r="O29" i="1"/>
  <c r="P29" i="1" s="1"/>
  <c r="O30" i="1"/>
  <c r="O31" i="1"/>
  <c r="P58" i="1" l="1"/>
  <c r="R58" i="1" s="1"/>
  <c r="F58" i="1" s="1"/>
  <c r="H58" i="1" s="1"/>
  <c r="P56" i="1"/>
  <c r="R56" i="1" s="1"/>
  <c r="F56" i="1" s="1"/>
  <c r="H56" i="1" s="1"/>
  <c r="P54" i="1"/>
  <c r="R54" i="1" s="1"/>
  <c r="F54" i="1" s="1"/>
  <c r="H54" i="1" s="1"/>
  <c r="P57" i="1"/>
  <c r="R57" i="1" s="1"/>
  <c r="F57" i="1" s="1"/>
  <c r="H57" i="1" s="1"/>
  <c r="P55" i="1"/>
  <c r="R55" i="1" s="1"/>
  <c r="F55" i="1" s="1"/>
  <c r="H55" i="1" s="1"/>
  <c r="P53" i="1"/>
  <c r="R53" i="1" s="1"/>
  <c r="P30" i="1"/>
  <c r="R30" i="1" s="1"/>
  <c r="P28" i="1"/>
  <c r="R28" i="1" s="1"/>
  <c r="P26" i="1"/>
  <c r="R26" i="1" s="1"/>
  <c r="F26" i="1" s="1"/>
  <c r="H26" i="1" s="1"/>
  <c r="P24" i="1"/>
  <c r="R24" i="1" s="1"/>
  <c r="R29" i="1"/>
  <c r="R27" i="1"/>
  <c r="R25" i="1"/>
  <c r="R23" i="1"/>
  <c r="O37" i="1"/>
  <c r="O38" i="1"/>
  <c r="O39" i="1"/>
  <c r="O40" i="1"/>
  <c r="O41" i="1"/>
  <c r="O42" i="1"/>
  <c r="O43" i="1"/>
  <c r="O44" i="1"/>
  <c r="P44" i="1" s="1"/>
  <c r="R44" i="1" s="1"/>
  <c r="F44" i="1" s="1"/>
  <c r="H44" i="1" s="1"/>
  <c r="O45" i="1"/>
  <c r="O46" i="1"/>
  <c r="P46" i="1" s="1"/>
  <c r="O47" i="1"/>
  <c r="O48" i="1"/>
  <c r="P48" i="1" s="1"/>
  <c r="O49" i="1"/>
  <c r="O50" i="1"/>
  <c r="O51" i="1"/>
  <c r="O52" i="1"/>
  <c r="P52" i="1" s="1"/>
  <c r="O22" i="1"/>
  <c r="P22" i="1" s="1"/>
  <c r="R52" i="1" l="1"/>
  <c r="P50" i="1"/>
  <c r="R50" i="1" s="1"/>
  <c r="F50" i="1" s="1"/>
  <c r="H50" i="1" s="1"/>
  <c r="P47" i="1"/>
  <c r="R47" i="1" s="1"/>
  <c r="F47" i="1" s="1"/>
  <c r="H47" i="1" s="1"/>
  <c r="P42" i="1"/>
  <c r="R42" i="1" s="1"/>
  <c r="F42" i="1" s="1"/>
  <c r="H42" i="1" s="1"/>
  <c r="P40" i="1"/>
  <c r="R40" i="1" s="1"/>
  <c r="F40" i="1" s="1"/>
  <c r="H40" i="1" s="1"/>
  <c r="R22" i="1"/>
  <c r="F22" i="1" s="1"/>
  <c r="H22" i="1" s="1"/>
  <c r="P51" i="1"/>
  <c r="R51" i="1" s="1"/>
  <c r="F51" i="1" s="1"/>
  <c r="H51" i="1" s="1"/>
  <c r="P49" i="1"/>
  <c r="R49" i="1" s="1"/>
  <c r="F49" i="1" s="1"/>
  <c r="H49" i="1" s="1"/>
  <c r="P43" i="1"/>
  <c r="R43" i="1" s="1"/>
  <c r="F43" i="1" s="1"/>
  <c r="H43" i="1" s="1"/>
  <c r="P41" i="1"/>
  <c r="R41" i="1" s="1"/>
  <c r="F41" i="1" s="1"/>
  <c r="H41" i="1" s="1"/>
  <c r="P39" i="1"/>
  <c r="R39" i="1" s="1"/>
  <c r="F39" i="1" s="1"/>
  <c r="H39" i="1" s="1"/>
  <c r="P37" i="1"/>
  <c r="R37" i="1" s="1"/>
  <c r="F37" i="1" s="1"/>
  <c r="H37" i="1" s="1"/>
  <c r="P45" i="1"/>
  <c r="R45" i="1" s="1"/>
  <c r="F45" i="1" s="1"/>
  <c r="H45" i="1" s="1"/>
  <c r="R48" i="1"/>
  <c r="F48" i="1" s="1"/>
  <c r="H48" i="1" s="1"/>
  <c r="R46" i="1"/>
  <c r="F46" i="1" s="1"/>
  <c r="H46" i="1" s="1"/>
  <c r="P38" i="1"/>
  <c r="R38" i="1" s="1"/>
  <c r="F38" i="1" s="1"/>
  <c r="H38" i="1" s="1"/>
  <c r="O32" i="1" l="1"/>
  <c r="O33" i="1"/>
  <c r="P33" i="1" s="1"/>
  <c r="R33" i="1" s="1"/>
  <c r="F33" i="1" s="1"/>
  <c r="H33" i="1" s="1"/>
  <c r="O34" i="1"/>
  <c r="O35" i="1"/>
  <c r="P35" i="1" s="1"/>
  <c r="R35" i="1" s="1"/>
  <c r="O36" i="1"/>
  <c r="P36" i="1" l="1"/>
  <c r="R36" i="1" s="1"/>
  <c r="P34" i="1"/>
  <c r="R34" i="1" s="1"/>
  <c r="F34" i="1" s="1"/>
  <c r="H34" i="1" s="1"/>
  <c r="P32" i="1"/>
  <c r="R32" i="1" s="1"/>
  <c r="F32" i="1" s="1"/>
  <c r="H32" i="1" s="1"/>
  <c r="F21" i="1"/>
  <c r="H21" i="1" s="1"/>
  <c r="F52" i="1" l="1"/>
  <c r="H52" i="1" s="1"/>
  <c r="F53" i="1"/>
  <c r="H53" i="1" s="1"/>
  <c r="F36" i="1"/>
  <c r="H36" i="1" s="1"/>
  <c r="O16" i="1"/>
  <c r="P16" i="1" s="1"/>
  <c r="O17" i="1"/>
  <c r="O18" i="1"/>
  <c r="P18" i="1" s="1"/>
  <c r="P31" i="1"/>
  <c r="O59" i="1"/>
  <c r="O60" i="1"/>
  <c r="O61" i="1"/>
  <c r="O62" i="1"/>
  <c r="O63" i="1"/>
  <c r="O64" i="1"/>
  <c r="F23" i="1" l="1"/>
  <c r="H23" i="1" s="1"/>
  <c r="P17" i="1"/>
  <c r="R17" i="1" s="1"/>
  <c r="F17" i="1" s="1"/>
  <c r="R16" i="1"/>
  <c r="F16" i="1" s="1"/>
  <c r="H16" i="1" s="1"/>
  <c r="P63" i="1"/>
  <c r="R63" i="1" s="1"/>
  <c r="F63" i="1" s="1"/>
  <c r="H63" i="1" s="1"/>
  <c r="P62" i="1"/>
  <c r="R62" i="1" s="1"/>
  <c r="P64" i="1"/>
  <c r="R64" i="1" s="1"/>
  <c r="F64" i="1" s="1"/>
  <c r="H64" i="1" s="1"/>
  <c r="F35" i="1"/>
  <c r="H35" i="1" s="1"/>
  <c r="P61" i="1"/>
  <c r="R61" i="1" s="1"/>
  <c r="F61" i="1" s="1"/>
  <c r="R31" i="1"/>
  <c r="F31" i="1" s="1"/>
  <c r="H31" i="1" s="1"/>
  <c r="F29" i="1"/>
  <c r="H29" i="1" s="1"/>
  <c r="F25" i="1"/>
  <c r="H25" i="1" s="1"/>
  <c r="F30" i="1"/>
  <c r="H30" i="1" s="1"/>
  <c r="F28" i="1"/>
  <c r="H28" i="1" s="1"/>
  <c r="F27" i="1"/>
  <c r="H27" i="1" s="1"/>
  <c r="R18" i="1"/>
  <c r="F18" i="1" s="1"/>
  <c r="O15" i="1"/>
  <c r="P15" i="1" s="1"/>
  <c r="F62" i="1" l="1"/>
  <c r="H62" i="1" s="1"/>
  <c r="F24" i="1"/>
  <c r="H24" i="1" s="1"/>
  <c r="F20" i="1"/>
  <c r="H20" i="1" s="1"/>
  <c r="R15" i="1"/>
  <c r="F15" i="1" s="1"/>
  <c r="H17" i="1"/>
  <c r="H18" i="1"/>
  <c r="H59" i="1" l="1"/>
  <c r="Q18" i="9" s="1"/>
  <c r="R18" i="9" s="1"/>
  <c r="F18" i="9" s="1"/>
  <c r="H18" i="9" s="1"/>
  <c r="H37" i="9" s="1"/>
  <c r="H38" i="9" s="1"/>
  <c r="H39" i="9" s="1"/>
  <c r="H60" i="1" l="1"/>
  <c r="H61" i="1" s="1"/>
</calcChain>
</file>

<file path=xl/sharedStrings.xml><?xml version="1.0" encoding="utf-8"?>
<sst xmlns="http://schemas.openxmlformats.org/spreadsheetml/2006/main" count="560" uniqueCount="129">
  <si>
    <t>Order / Reference No. :___________________________________________                         Date______________________________________</t>
  </si>
  <si>
    <t>Acceptance: (Full Name) _____________________________________________________  Signature: _________________________________</t>
  </si>
  <si>
    <t>E &amp; O E</t>
  </si>
  <si>
    <t xml:space="preserve">Omega Fire and Security reserves the right to retake posession of all equipment not paid for completely within the payment term set out above </t>
  </si>
  <si>
    <t xml:space="preserve">All goods / equipment remain the property Omega Fire and Security until paid for completely. </t>
  </si>
  <si>
    <t>All pricing quoted, is subject to the exchange rate variations.</t>
  </si>
  <si>
    <t>Delivery: 1 - 6 Weeks, subject to stock availability.</t>
  </si>
  <si>
    <t xml:space="preserve">Payment Terms: COD / 30 Days on approved accounts. </t>
  </si>
  <si>
    <t>TERMS &amp; CONDITIONS OF SALE</t>
  </si>
  <si>
    <t>TOTAL</t>
  </si>
  <si>
    <t>Labour</t>
  </si>
  <si>
    <t>Sub Total</t>
  </si>
  <si>
    <t>Item 4</t>
  </si>
  <si>
    <t>Item 3</t>
  </si>
  <si>
    <t>Item 2</t>
  </si>
  <si>
    <t xml:space="preserve">Item 1 </t>
  </si>
  <si>
    <t>Unit</t>
  </si>
  <si>
    <t>RATE</t>
  </si>
  <si>
    <t>QTY</t>
  </si>
  <si>
    <t>UNIT</t>
  </si>
  <si>
    <t>Equipment Description</t>
  </si>
  <si>
    <t>PART NUMBER</t>
  </si>
  <si>
    <t>ITEM</t>
  </si>
  <si>
    <t>Site</t>
  </si>
  <si>
    <t>EX VAT</t>
  </si>
  <si>
    <t>VAT:</t>
  </si>
  <si>
    <t>Sub-Total Excl VAT:</t>
  </si>
  <si>
    <t xml:space="preserve">Graham: 082 880 8659   email: graham@foag.co.za  </t>
  </si>
  <si>
    <t>q</t>
  </si>
  <si>
    <t>30% Markup</t>
  </si>
  <si>
    <t>Total Incl VAT</t>
  </si>
  <si>
    <r>
      <t>Client Details:</t>
    </r>
    <r>
      <rPr>
        <sz val="10"/>
        <rFont val="Century Gothic"/>
        <family val="2"/>
      </rPr>
      <t xml:space="preserve"> </t>
    </r>
  </si>
  <si>
    <t>Validity: Quote valid subject to rate of exchange (30days)</t>
  </si>
  <si>
    <t xml:space="preserve">Rubeshen: 073 361 323  email: rubeshen@omegafs.co.za </t>
  </si>
  <si>
    <t>CeII: 084 709 4142           email: jivesh@omegafs.co.za</t>
  </si>
  <si>
    <t>Sales Consultant:            Jivesh Arjun</t>
  </si>
  <si>
    <r>
      <t>QUOTATION No:</t>
    </r>
    <r>
      <rPr>
        <sz val="10"/>
        <rFont val="Century Gothic"/>
        <family val="2"/>
      </rPr>
      <t xml:space="preserve"> JA2018-Mandisa Clinic-Sprinkler</t>
    </r>
  </si>
  <si>
    <t>Date: 23/02/2018</t>
  </si>
  <si>
    <r>
      <rPr>
        <b/>
        <sz val="10"/>
        <rFont val="Century Gothic"/>
        <family val="2"/>
      </rPr>
      <t>Contact Person:</t>
    </r>
    <r>
      <rPr>
        <sz val="10"/>
        <rFont val="Century Gothic"/>
        <family val="2"/>
      </rPr>
      <t xml:space="preserve"> Muhammed Surty</t>
    </r>
  </si>
  <si>
    <r>
      <t xml:space="preserve">Company: </t>
    </r>
    <r>
      <rPr>
        <sz val="10"/>
        <rFont val="Century Gothic"/>
        <family val="2"/>
      </rPr>
      <t>Maxfel</t>
    </r>
  </si>
  <si>
    <r>
      <t xml:space="preserve">email: </t>
    </r>
    <r>
      <rPr>
        <sz val="10"/>
        <rFont val="Century Gothic"/>
        <family val="2"/>
      </rPr>
      <t>msurty@maxfel.co.za</t>
    </r>
  </si>
  <si>
    <r>
      <rPr>
        <b/>
        <sz val="10"/>
        <rFont val="Century Gothic"/>
        <family val="2"/>
      </rPr>
      <t xml:space="preserve">Tel: </t>
    </r>
    <r>
      <rPr>
        <sz val="10"/>
        <rFont val="Century Gothic"/>
        <family val="2"/>
      </rPr>
      <t xml:space="preserve"> 014 596 5631/2             </t>
    </r>
    <r>
      <rPr>
        <b/>
        <sz val="10"/>
        <rFont val="Century Gothic"/>
        <family val="2"/>
      </rPr>
      <t xml:space="preserve">Fax: </t>
    </r>
  </si>
  <si>
    <r>
      <t xml:space="preserve">Cell: </t>
    </r>
    <r>
      <rPr>
        <sz val="10"/>
        <rFont val="Century Gothic"/>
        <family val="2"/>
      </rPr>
      <t xml:space="preserve">083 655 2917 </t>
    </r>
  </si>
  <si>
    <t>Mandisa Shiceka Clinic</t>
  </si>
  <si>
    <t>RE : Mandisa Shiceka Clinic BILL NO.2</t>
  </si>
  <si>
    <t>FIRE PROTECTION EQUIPMENT</t>
  </si>
  <si>
    <t>FIRE HYDRANTS</t>
  </si>
  <si>
    <t>2.1</t>
  </si>
  <si>
    <t>Supply and install bayonette type outlet,
SABS approved fire hydrant, complete with
hangers, brackets, painting, testing and
commissioning.</t>
  </si>
  <si>
    <t xml:space="preserve">Supply </t>
  </si>
  <si>
    <t>Install</t>
  </si>
  <si>
    <t>ea</t>
  </si>
  <si>
    <t>FIRE HOSE REELS</t>
  </si>
  <si>
    <t>2.2</t>
  </si>
  <si>
    <t>Supply and install SABS approved nonswinging
type fire hose reels, with 20mm hose,
30m in lentgh, including all brackets, hangers,
painting, testing and commissioning</t>
  </si>
  <si>
    <t>PORTABLE FIRE EXTINGUISHERS</t>
  </si>
  <si>
    <t>2.3</t>
  </si>
  <si>
    <t>Supply and install SABS approved portable
fire extinguishers, including all backing boards,
brackets, hangers, painting, testing and
commissioning</t>
  </si>
  <si>
    <t>Supply Dry Chemical Powder
4.5kg</t>
  </si>
  <si>
    <t>FIRE WATER PIPING</t>
  </si>
  <si>
    <t>Supply and installation of SABS approved galvanised mild
steel piping, as per the specification and shown on the
drawing, including all hangers, brackets and painting.</t>
  </si>
  <si>
    <t>Ø100mm</t>
  </si>
  <si>
    <t>Ø32mm</t>
  </si>
  <si>
    <t>2.4</t>
  </si>
  <si>
    <t>2.4.1</t>
  </si>
  <si>
    <t>2.4.2</t>
  </si>
  <si>
    <t>Ø25mm</t>
  </si>
  <si>
    <t>a</t>
  </si>
  <si>
    <t>b</t>
  </si>
  <si>
    <t>c</t>
  </si>
  <si>
    <t>Ø100mm fittings</t>
  </si>
  <si>
    <t>Ø32mm fittings</t>
  </si>
  <si>
    <t>Ø25mm fittings</t>
  </si>
  <si>
    <t>RE : Mandisa Shiceka Clinic BILL NO.3</t>
  </si>
  <si>
    <t>FIRE SIGNAGE INSTALLATION</t>
  </si>
  <si>
    <t>Supply and installation of SABS approved photoluminescent
signage, complete with aluminium frame, back plates and
hanging/mounting brackets as indicated on the drawings
and as per the specification.</t>
  </si>
  <si>
    <t>Directional signage</t>
  </si>
  <si>
    <t>3.1</t>
  </si>
  <si>
    <t>Equipment signage</t>
  </si>
  <si>
    <t xml:space="preserve">RE : Mandisa Shiceka Clinic BILL NO.2 </t>
  </si>
  <si>
    <t>PUMPS</t>
  </si>
  <si>
    <t>DIESEL PUMPSET (COMPLETE)
Supply, delivery, installation,
connection, testing and
commissioning of Diesel Pump set</t>
  </si>
  <si>
    <t>ELECTRIC MOTOR PUMPSET
(COMPLETE)
Supply, delivery, installation,
connection, testing and
commissioning of Diesel Pump set</t>
  </si>
  <si>
    <t>PUMPHOUSE PIPEWORK
(COMPLETE)
Supply, delivery, installation,
connection, testing and
commissioning of pump house
pipework (including auto start
arrangements, direct flow test
arrangement, sprinkler protection to
pump room etc.)</t>
  </si>
  <si>
    <t>sum</t>
  </si>
  <si>
    <t>ELECTRICAL INSTALLATION
(COMPLETE)
Supply, delivery, installation,
connection, testing and
commissioning of all electrical work
in the pump house.</t>
  </si>
  <si>
    <t>RE : Mandisa Shiceka Clinic BILL NO.4</t>
  </si>
  <si>
    <t>WATER STORAGE TANKS</t>
  </si>
  <si>
    <t>WATER STORAGE TANKS
Supply, delivery, installation,
connection, testing and
commissioning of cylindrical steel
sprinkler water storage tanks,
including overflows, suction main to
pumphouse, etc.</t>
  </si>
  <si>
    <t>RE : Mandisa Shiceka Clinic BILL NO.5</t>
  </si>
  <si>
    <t>CONTROL, ALARM, BOOSTING, SIGNAGE AND AUXILIARY ITEMS</t>
  </si>
  <si>
    <t>FIRE WATER INSTALLATION
CONTROL VALVE (COMPLETE)
Supply, delivery, installation,
connection, testing and commissioning
of Installation Control Valve assembly
Including By-pass Arrangement and
direct flow reading device:</t>
  </si>
  <si>
    <t>150mm Diameter</t>
  </si>
  <si>
    <t>MAINS</t>
  </si>
  <si>
    <t>MAINS PIPEWORK – DELIVERY
Supply, delivery, installation,
connection, testing and
commissioning of 150mm dia. mains
from pump house to tie-in with
reticulation system, (including
breaking in, all bends, fittings,
supports, etc.) excluding trenching
and back-filling.</t>
  </si>
  <si>
    <t>per m</t>
  </si>
  <si>
    <t>RE : Mandisa Shiceka Clinic BILL NO.6</t>
  </si>
  <si>
    <t>RE : Mandisa Shiceka Clinic BILL NO.7</t>
  </si>
  <si>
    <t>SCAFFOLDING AND ERECTION EQUIPMENT</t>
  </si>
  <si>
    <t>RE : Mandisa Shiceka Clinic BILL NO.8</t>
  </si>
  <si>
    <t>PROJECT ENGINEERING, MANAGEMENT AND CONTROL</t>
  </si>
  <si>
    <t>PROJECT ENGINEERING,
MANAGEMENT AND QUALITY
CONTROL
Allow for project engineering,
management and quality control in
accordance with the conditions as
set out in the contract.</t>
  </si>
  <si>
    <t>FIRST YEAR’S MAINTENANCE
AND GUARANTEE
Provide for one year's fee
maintenance and guarantee</t>
  </si>
  <si>
    <t>LABOUR, TESTING,
COMMISSIONING AND
HANDOVER
Allow for the required labour to
successfully complete the project in
accordance with the contract. This
amount should include for all labour
requirements Including labour
required for testing, commissioning
and handover.</t>
  </si>
  <si>
    <t>TRAINING, MANUALS,
DRAWINGS, ETC.
Allow for the required training of
system users, production of O&amp;M
manuals, “As-Built” drawings and all
/ any other items required to provide
the client with information required to
safety operate and maintain the
system.</t>
  </si>
  <si>
    <t>APPROVAL
ASIB approval of shop drawings and
final installation</t>
  </si>
  <si>
    <t>Bill No 1: Preliminaries &amp; General</t>
  </si>
  <si>
    <t>total</t>
  </si>
  <si>
    <t>General</t>
  </si>
  <si>
    <t>Pumps</t>
  </si>
  <si>
    <t>Tanks</t>
  </si>
  <si>
    <t>Control, Alarm, Boosting, Signage and
Aux. Items</t>
  </si>
  <si>
    <t>Mains</t>
  </si>
  <si>
    <t>Project Engineering, Management and
Control</t>
  </si>
  <si>
    <t xml:space="preserve">Summary - Totals carried forward </t>
  </si>
  <si>
    <t xml:space="preserve">Scaffolding and Erection (Incuded) </t>
  </si>
  <si>
    <t>Install (Included)</t>
  </si>
  <si>
    <t>Supply and installation of SABS approved galvanised mild
steel fittings including tees, bends, connections, etc. as per
the specification and shown on the drawing, including all
hangers, brackets and painting. (included in above)</t>
  </si>
  <si>
    <t>JOCKEY PUMP (COMPLETE)
Supply, delivery, installation,
connection, testing and
commissioning of jockey pump to
specification. (included)</t>
  </si>
  <si>
    <t>ANNUNCIATOR PANEL
(COMPLETE)
Supply, delivery, installation,
connection, testing and
commissioning of annunciator panel,
including Cell Mode.(included)</t>
  </si>
  <si>
    <t>SIGNAGE
Allow for the production and fixing of
all statutory signs on chromadek or
similar approved material.(included)</t>
  </si>
  <si>
    <t>AUXILIARY EQUIPMENT
Allow for all auxiliary equipment as
specified in this document as well as
the ASIB 11th Edition Rules, including
valves, fittings, supports, sprinkler
protection to pumphouse, etc.(included)</t>
  </si>
  <si>
    <t>TANK INFILL MAINS PIPEWORK
Supply, delivery, installation,
connection, testing and
commissioning of 150mm tank infill
mains from existing water
reticulation network to water storage
tanks. (including breaking in, all
valves, bends, fittings, supports,
etc.) (included)</t>
  </si>
  <si>
    <t>IN-LINE FLOW METER TO TANK
INFIL MAINS (COMPLETE)
Supply, delivery, installation,
connection, testing and
commissioning of 150mm tank infill
main flow meter (including all breakins,
etc.) (included)</t>
  </si>
  <si>
    <t>SIGNAGE
Allow for the production and fixing of
the following signs as per the
specification in this document:
SPRINKLER STOP VALVE INSIDE
SPRINKLER BOOSTER
CONNECTION PRESSURE LIMIT 1
200 kPa
Identification of valves in valve
chamber
Identification of terminal test valves
Schematic block plan on chromadek or
similar approved material.(included)</t>
  </si>
  <si>
    <t>AUXILIARY EQUIPMENT
Allow for all auxiliary equipment as
specified in this document as well as
the ASIB 11th Edition Rules, including
valves, fittings, supports, chains and
locks, etc.(included)</t>
  </si>
  <si>
    <t>SCAFFOLDING
Allow for the provision, erection, use,
dismantling and transportation of
scaffolding in accordance with the
requirements of the Occupational
Health and Safety Act (Act 85 of
1993). (included)</t>
  </si>
  <si>
    <t>ERECTION EQUIPMENT
Allow for any additional erection
equipment required for the
installation of piping to all portions of
the building as indicated on the
tender drawings. (included)</t>
  </si>
  <si>
    <t>Date: 01/03/2018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</si>
</sst>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_(&quot;R&quot;* #,##0.00_);_(&quot;R&quot;* \(#,##0.00\);_(&quot;R&quot;* &quot;-&quot;??_);_(@_)"/>
    <numFmt numFmtId="166" formatCode="_(&quot;R&quot;* #,##0_);_(&quot;R&quot;* \(#,##0\);_(&quot;R&quot;* &quot;-&quot;_);_(@_)"/>
    <numFmt numFmtId="167" formatCode="0.0"/>
    <numFmt numFmtId="168" formatCode="&quot;R&quot;\ #,##0.00"/>
  </numFmts>
  <fonts count="17" x14ac:knownFonts="1">
    <font>
      <sz val="10"/>
      <name val="Arial"/>
    </font>
    <font>
      <sz val="11"/>
      <color theme="1"/>
      <name val="Calibri"/>
      <family val="2"/>
      <scheme val="minor"/>
    </font>
    <font>
      <sz val="10"/>
      <name val="Arial"/>
      <family val="2"/>
    </font>
    <font>
      <sz val="12"/>
      <name val="Arial"/>
      <family val="2"/>
    </font>
    <font>
      <sz val="11"/>
      <color theme="0"/>
      <name val="Calibri"/>
      <family val="2"/>
      <scheme val="minor"/>
    </font>
    <font>
      <b/>
      <sz val="10"/>
      <name val="Century Gothic"/>
      <family val="2"/>
    </font>
    <font>
      <sz val="10"/>
      <name val="Century Gothic"/>
      <family val="2"/>
    </font>
    <font>
      <b/>
      <sz val="11"/>
      <name val="Century Gothic"/>
      <family val="2"/>
    </font>
    <font>
      <b/>
      <sz val="12"/>
      <name val="Century Gothic"/>
      <family val="2"/>
    </font>
    <font>
      <b/>
      <sz val="16"/>
      <name val="Century Gothic"/>
      <family val="2"/>
    </font>
    <font>
      <sz val="11"/>
      <color theme="1"/>
      <name val="Century Gothic"/>
      <family val="2"/>
    </font>
    <font>
      <sz val="11"/>
      <color theme="0"/>
      <name val="Century Gothic"/>
      <family val="2"/>
    </font>
    <font>
      <b/>
      <u/>
      <sz val="10"/>
      <name val="Century Gothic"/>
      <family val="2"/>
    </font>
    <font>
      <sz val="9"/>
      <name val="Century Gothic"/>
      <family val="2"/>
    </font>
    <font>
      <sz val="10"/>
      <color indexed="8"/>
      <name val="Century Gothic"/>
      <family val="2"/>
    </font>
    <font>
      <b/>
      <sz val="10"/>
      <color indexed="10"/>
      <name val="Century Gothic"/>
      <family val="2"/>
    </font>
    <font>
      <sz val="10"/>
      <color indexed="10"/>
      <name val="Century Gothic"/>
      <family val="2"/>
    </font>
  </fonts>
  <fills count="9">
    <fill>
      <patternFill patternType="none"/>
    </fill>
    <fill>
      <patternFill patternType="gray125"/>
    </fill>
    <fill>
      <patternFill patternType="solid">
        <fgColor indexed="65"/>
        <bgColor indexed="64"/>
      </patternFill>
    </fill>
    <fill>
      <patternFill patternType="solid">
        <fgColor theme="3"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9" tint="0.59999389629810485"/>
        <bgColor indexed="65"/>
      </patternFill>
    </fill>
    <fill>
      <patternFill patternType="solid">
        <fgColor theme="9"/>
      </patternFill>
    </fill>
    <fill>
      <patternFill patternType="solid">
        <fgColor theme="9" tint="0.39997558519241921"/>
        <bgColor indexed="64"/>
      </patternFill>
    </fill>
  </fills>
  <borders count="2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12">
    <xf numFmtId="0" fontId="0" fillId="0" borderId="0"/>
    <xf numFmtId="165" fontId="2" fillId="0" borderId="0" applyFont="0" applyFill="0" applyBorder="0" applyAlignment="0" applyProtection="0"/>
    <xf numFmtId="166" fontId="2" fillId="0" borderId="0" applyFont="0" applyFill="0" applyBorder="0" applyAlignment="0" applyProtection="0"/>
    <xf numFmtId="4" fontId="3" fillId="0" borderId="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1" fillId="6" borderId="0" applyNumberFormat="0" applyBorder="0" applyAlignment="0" applyProtection="0"/>
    <xf numFmtId="0" fontId="4" fillId="7" borderId="0" applyNumberFormat="0" applyBorder="0" applyAlignment="0" applyProtection="0"/>
  </cellStyleXfs>
  <cellXfs count="154">
    <xf numFmtId="0" fontId="0" fillId="0" borderId="0" xfId="0"/>
    <xf numFmtId="0" fontId="5" fillId="0" borderId="0" xfId="0" applyFont="1" applyProtection="1">
      <protection locked="0"/>
    </xf>
    <xf numFmtId="2" fontId="5" fillId="5" borderId="21" xfId="0" applyNumberFormat="1" applyFont="1" applyFill="1" applyBorder="1" applyAlignment="1" applyProtection="1">
      <alignment horizontal="center" vertical="center"/>
      <protection locked="0"/>
    </xf>
    <xf numFmtId="0" fontId="6" fillId="0" borderId="19" xfId="0" applyFont="1" applyBorder="1" applyAlignment="1">
      <alignment horizontal="center"/>
    </xf>
    <xf numFmtId="0" fontId="7" fillId="0" borderId="18" xfId="0" applyFont="1" applyBorder="1" applyAlignment="1">
      <alignment horizontal="center"/>
    </xf>
    <xf numFmtId="0" fontId="6" fillId="0" borderId="18" xfId="0" applyFont="1" applyBorder="1" applyAlignment="1">
      <alignment horizontal="center"/>
    </xf>
    <xf numFmtId="168" fontId="9" fillId="0" borderId="18" xfId="0" applyNumberFormat="1" applyFont="1" applyFill="1" applyBorder="1" applyProtection="1"/>
    <xf numFmtId="0" fontId="9" fillId="0" borderId="0" xfId="0" applyFont="1" applyProtection="1">
      <protection locked="0"/>
    </xf>
    <xf numFmtId="0" fontId="9" fillId="0" borderId="0" xfId="0" applyFont="1" applyBorder="1" applyAlignment="1" applyProtection="1">
      <protection locked="0"/>
    </xf>
    <xf numFmtId="0" fontId="9" fillId="0" borderId="0" xfId="0" applyFont="1" applyBorder="1" applyAlignment="1" applyProtection="1">
      <alignment horizontal="center"/>
      <protection locked="0"/>
    </xf>
    <xf numFmtId="0" fontId="5" fillId="0" borderId="17" xfId="0" applyNumberFormat="1" applyFont="1" applyBorder="1" applyAlignment="1" applyProtection="1">
      <alignment horizontal="center" vertical="center"/>
      <protection locked="0"/>
    </xf>
    <xf numFmtId="2" fontId="5" fillId="0" borderId="14" xfId="0" applyNumberFormat="1" applyFont="1" applyBorder="1" applyAlignment="1" applyProtection="1">
      <alignment horizontal="center" vertical="center"/>
      <protection locked="0"/>
    </xf>
    <xf numFmtId="0" fontId="5" fillId="0" borderId="14" xfId="0" applyFont="1" applyBorder="1" applyAlignment="1" applyProtection="1">
      <alignment horizontal="center" vertical="center"/>
      <protection locked="0"/>
    </xf>
    <xf numFmtId="0" fontId="5" fillId="5" borderId="14" xfId="0" applyFont="1" applyFill="1" applyBorder="1" applyAlignment="1" applyProtection="1">
      <alignment horizontal="center" vertical="center"/>
      <protection locked="0"/>
    </xf>
    <xf numFmtId="164" fontId="5" fillId="0" borderId="14" xfId="1" applyNumberFormat="1" applyFont="1" applyBorder="1" applyAlignment="1" applyProtection="1">
      <alignment horizontal="center" vertical="center"/>
      <protection locked="0"/>
    </xf>
    <xf numFmtId="164" fontId="5" fillId="0" borderId="16" xfId="1" applyNumberFormat="1" applyFont="1" applyBorder="1" applyAlignment="1" applyProtection="1">
      <alignment horizontal="center" vertical="center"/>
      <protection locked="0"/>
    </xf>
    <xf numFmtId="164" fontId="5" fillId="0" borderId="15" xfId="2" applyNumberFormat="1"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164" fontId="5" fillId="3" borderId="14" xfId="1" applyNumberFormat="1" applyFont="1" applyFill="1" applyBorder="1" applyAlignment="1" applyProtection="1">
      <alignment horizontal="center" vertical="center"/>
      <protection locked="0"/>
    </xf>
    <xf numFmtId="164" fontId="5" fillId="4" borderId="14" xfId="1" applyNumberFormat="1" applyFont="1" applyFill="1" applyBorder="1" applyAlignment="1" applyProtection="1">
      <alignment horizontal="center" vertical="center"/>
      <protection locked="0"/>
    </xf>
    <xf numFmtId="0" fontId="6" fillId="0" borderId="0" xfId="0" applyFont="1" applyAlignment="1" applyProtection="1">
      <alignment horizontal="left" vertical="center"/>
      <protection locked="0"/>
    </xf>
    <xf numFmtId="0" fontId="6" fillId="0" borderId="9" xfId="0" applyNumberFormat="1" applyFont="1" applyBorder="1" applyAlignment="1" applyProtection="1">
      <alignment horizontal="center" vertical="center"/>
      <protection locked="0"/>
    </xf>
    <xf numFmtId="49" fontId="6" fillId="0" borderId="9" xfId="0" applyNumberFormat="1" applyFont="1" applyFill="1" applyBorder="1" applyAlignment="1" applyProtection="1">
      <alignment horizontal="left" vertical="center"/>
      <protection hidden="1"/>
    </xf>
    <xf numFmtId="0" fontId="6" fillId="0" borderId="9" xfId="0" applyFont="1" applyBorder="1" applyAlignment="1" applyProtection="1">
      <alignment vertical="center"/>
      <protection locked="0"/>
    </xf>
    <xf numFmtId="0" fontId="6" fillId="0" borderId="9" xfId="0" applyFont="1" applyFill="1" applyBorder="1" applyAlignment="1" applyProtection="1">
      <alignment horizontal="center" vertical="center"/>
      <protection locked="0"/>
    </xf>
    <xf numFmtId="0" fontId="6" fillId="5" borderId="9" xfId="0" applyFont="1" applyFill="1" applyBorder="1" applyAlignment="1" applyProtection="1">
      <alignment horizontal="center" vertical="center"/>
      <protection locked="0"/>
    </xf>
    <xf numFmtId="164" fontId="6" fillId="0" borderId="9" xfId="1" applyNumberFormat="1" applyFont="1" applyBorder="1" applyAlignment="1" applyProtection="1">
      <alignment vertical="center"/>
    </xf>
    <xf numFmtId="164" fontId="6" fillId="0" borderId="11" xfId="1" applyNumberFormat="1" applyFont="1" applyFill="1" applyBorder="1" applyAlignment="1" applyProtection="1">
      <alignment vertical="center"/>
    </xf>
    <xf numFmtId="0" fontId="6" fillId="0" borderId="13" xfId="0" applyFont="1" applyBorder="1" applyAlignment="1" applyProtection="1">
      <alignment vertical="center"/>
      <protection locked="0"/>
    </xf>
    <xf numFmtId="164" fontId="6" fillId="3" borderId="9" xfId="1" applyNumberFormat="1" applyFont="1" applyFill="1" applyBorder="1" applyAlignment="1" applyProtection="1">
      <alignment vertical="center"/>
    </xf>
    <xf numFmtId="164" fontId="6" fillId="4" borderId="9" xfId="1" applyNumberFormat="1" applyFont="1" applyFill="1" applyBorder="1" applyAlignment="1" applyProtection="1">
      <alignment vertical="center"/>
    </xf>
    <xf numFmtId="0" fontId="5" fillId="0" borderId="9" xfId="0" applyNumberFormat="1" applyFont="1" applyBorder="1" applyAlignment="1" applyProtection="1">
      <alignment horizontal="center" vertical="center"/>
      <protection locked="0"/>
    </xf>
    <xf numFmtId="4" fontId="6" fillId="0" borderId="9" xfId="3" applyFont="1" applyFill="1" applyBorder="1" applyAlignment="1" applyProtection="1">
      <alignment vertical="center" wrapText="1"/>
      <protection locked="0"/>
    </xf>
    <xf numFmtId="4" fontId="5" fillId="0" borderId="9" xfId="3" applyFont="1" applyFill="1" applyBorder="1" applyAlignment="1" applyProtection="1">
      <alignment horizontal="left" vertical="center" wrapText="1"/>
      <protection locked="0"/>
    </xf>
    <xf numFmtId="0" fontId="6" fillId="0" borderId="9" xfId="0" applyFont="1" applyBorder="1" applyAlignment="1" applyProtection="1">
      <alignment horizontal="center" vertical="center"/>
      <protection locked="0"/>
    </xf>
    <xf numFmtId="0" fontId="6" fillId="0" borderId="9" xfId="0" applyFont="1" applyFill="1" applyBorder="1" applyProtection="1">
      <protection locked="0"/>
    </xf>
    <xf numFmtId="4" fontId="5" fillId="0" borderId="9" xfId="3" applyFont="1" applyFill="1" applyBorder="1" applyAlignment="1" applyProtection="1">
      <alignment vertical="center" wrapText="1"/>
      <protection locked="0"/>
    </xf>
    <xf numFmtId="0" fontId="6" fillId="0" borderId="9" xfId="0" applyNumberFormat="1" applyFont="1" applyFill="1" applyBorder="1" applyAlignment="1">
      <alignment horizontal="center" vertical="center"/>
    </xf>
    <xf numFmtId="0" fontId="6" fillId="0" borderId="9" xfId="0" applyFont="1" applyFill="1" applyBorder="1" applyAlignment="1" applyProtection="1">
      <alignment horizontal="left" vertical="center"/>
      <protection hidden="1"/>
    </xf>
    <xf numFmtId="0" fontId="6" fillId="5" borderId="9" xfId="0" applyFont="1" applyFill="1" applyBorder="1" applyAlignment="1">
      <alignment horizontal="center" vertical="center"/>
    </xf>
    <xf numFmtId="0" fontId="6" fillId="0" borderId="9" xfId="0" applyFont="1" applyFill="1" applyBorder="1" applyAlignment="1" applyProtection="1">
      <alignment vertical="center" wrapText="1"/>
      <protection locked="0"/>
    </xf>
    <xf numFmtId="0" fontId="6" fillId="0" borderId="9" xfId="0" applyNumberFormat="1" applyFont="1" applyFill="1" applyBorder="1" applyAlignment="1" applyProtection="1">
      <alignment horizontal="center" vertical="center"/>
      <protection locked="0"/>
    </xf>
    <xf numFmtId="167" fontId="6" fillId="0" borderId="9" xfId="0" applyNumberFormat="1" applyFont="1" applyFill="1" applyBorder="1" applyAlignment="1" applyProtection="1">
      <alignment horizontal="center"/>
      <protection locked="0"/>
    </xf>
    <xf numFmtId="0" fontId="5" fillId="0" borderId="9" xfId="0" applyNumberFormat="1" applyFont="1" applyFill="1" applyBorder="1" applyAlignment="1" applyProtection="1">
      <alignment horizontal="center" vertical="center"/>
      <protection locked="0"/>
    </xf>
    <xf numFmtId="0" fontId="6" fillId="0" borderId="10" xfId="0" applyNumberFormat="1" applyFont="1" applyFill="1" applyBorder="1" applyAlignment="1">
      <alignment horizontal="center" vertical="center"/>
    </xf>
    <xf numFmtId="0" fontId="6" fillId="0" borderId="10" xfId="0" applyFont="1" applyFill="1" applyBorder="1" applyAlignment="1" applyProtection="1">
      <alignment horizontal="left" vertical="center"/>
      <protection hidden="1"/>
    </xf>
    <xf numFmtId="4" fontId="6" fillId="0" borderId="10" xfId="3" applyFont="1" applyFill="1" applyBorder="1" applyAlignment="1" applyProtection="1">
      <alignment vertical="center" wrapText="1"/>
      <protection locked="0"/>
    </xf>
    <xf numFmtId="0" fontId="6" fillId="0" borderId="10" xfId="0" applyFont="1" applyFill="1" applyBorder="1" applyAlignment="1" applyProtection="1">
      <alignment horizontal="center" vertical="center"/>
      <protection locked="0"/>
    </xf>
    <xf numFmtId="0" fontId="6" fillId="5" borderId="10" xfId="0" applyFont="1" applyFill="1" applyBorder="1" applyAlignment="1">
      <alignment horizontal="center" vertical="center"/>
    </xf>
    <xf numFmtId="0" fontId="6" fillId="0" borderId="0" xfId="0" applyFont="1" applyAlignment="1" applyProtection="1">
      <alignment vertical="center"/>
      <protection locked="0"/>
    </xf>
    <xf numFmtId="164" fontId="6" fillId="0" borderId="10" xfId="1" applyNumberFormat="1" applyFont="1" applyBorder="1" applyAlignment="1" applyProtection="1">
      <alignment vertical="center"/>
    </xf>
    <xf numFmtId="164" fontId="6" fillId="4" borderId="10" xfId="1" applyNumberFormat="1" applyFont="1" applyFill="1" applyBorder="1" applyAlignment="1" applyProtection="1">
      <alignment vertical="center"/>
    </xf>
    <xf numFmtId="0" fontId="6" fillId="0" borderId="9" xfId="0" applyFont="1" applyFill="1" applyBorder="1" applyAlignment="1" applyProtection="1">
      <alignment horizontal="center"/>
      <protection locked="0"/>
    </xf>
    <xf numFmtId="0" fontId="6" fillId="0" borderId="0" xfId="0" applyFont="1" applyFill="1" applyBorder="1" applyProtection="1">
      <protection locked="0"/>
    </xf>
    <xf numFmtId="164" fontId="6" fillId="0" borderId="9" xfId="1" applyNumberFormat="1" applyFont="1" applyFill="1" applyBorder="1" applyProtection="1">
      <protection locked="0"/>
    </xf>
    <xf numFmtId="164" fontId="6" fillId="4" borderId="9" xfId="1" applyNumberFormat="1" applyFont="1" applyFill="1" applyBorder="1" applyProtection="1">
      <protection locked="0"/>
    </xf>
    <xf numFmtId="0" fontId="10" fillId="8" borderId="9" xfId="10" applyNumberFormat="1" applyFont="1" applyFill="1" applyBorder="1" applyAlignment="1" applyProtection="1">
      <alignment horizontal="center" vertical="center"/>
      <protection locked="0"/>
    </xf>
    <xf numFmtId="2" fontId="10" fillId="8" borderId="9" xfId="10" applyNumberFormat="1" applyFont="1" applyFill="1" applyBorder="1" applyAlignment="1" applyProtection="1">
      <alignment horizontal="center"/>
      <protection locked="0"/>
    </xf>
    <xf numFmtId="4" fontId="10" fillId="8" borderId="9" xfId="10" applyNumberFormat="1" applyFont="1" applyFill="1" applyBorder="1" applyAlignment="1" applyProtection="1">
      <alignment vertical="center" wrapText="1"/>
      <protection locked="0"/>
    </xf>
    <xf numFmtId="0" fontId="10" fillId="8" borderId="9" xfId="10" applyFont="1" applyFill="1" applyBorder="1" applyAlignment="1" applyProtection="1">
      <alignment horizontal="center"/>
      <protection locked="0"/>
    </xf>
    <xf numFmtId="0" fontId="10" fillId="8" borderId="9" xfId="10" applyFont="1" applyFill="1" applyBorder="1" applyAlignment="1" applyProtection="1">
      <alignment horizontal="center" vertical="center"/>
      <protection locked="0"/>
    </xf>
    <xf numFmtId="164" fontId="11" fillId="7" borderId="9" xfId="11" applyNumberFormat="1" applyFont="1" applyBorder="1" applyProtection="1">
      <protection locked="0"/>
    </xf>
    <xf numFmtId="164" fontId="11" fillId="7" borderId="9" xfId="11" applyNumberFormat="1" applyFont="1" applyBorder="1" applyAlignment="1" applyProtection="1">
      <alignment vertical="center"/>
    </xf>
    <xf numFmtId="0" fontId="10" fillId="8" borderId="9" xfId="10" applyFont="1" applyFill="1" applyBorder="1" applyProtection="1">
      <protection locked="0"/>
    </xf>
    <xf numFmtId="0" fontId="6" fillId="8" borderId="9" xfId="0" applyNumberFormat="1" applyFont="1" applyFill="1" applyBorder="1" applyAlignment="1" applyProtection="1">
      <alignment horizontal="center" vertical="center"/>
      <protection locked="0"/>
    </xf>
    <xf numFmtId="2" fontId="6" fillId="8" borderId="9" xfId="0" applyNumberFormat="1" applyFont="1" applyFill="1" applyBorder="1" applyAlignment="1" applyProtection="1">
      <alignment horizontal="center"/>
      <protection locked="0"/>
    </xf>
    <xf numFmtId="0" fontId="6" fillId="8" borderId="9" xfId="0" applyFont="1" applyFill="1" applyBorder="1" applyAlignment="1" applyProtection="1">
      <alignment horizontal="center"/>
      <protection locked="0"/>
    </xf>
    <xf numFmtId="0" fontId="6" fillId="8" borderId="9" xfId="0" applyFont="1" applyFill="1" applyBorder="1" applyAlignment="1" applyProtection="1">
      <alignment horizontal="center" vertical="center"/>
      <protection locked="0"/>
    </xf>
    <xf numFmtId="0" fontId="6" fillId="0" borderId="12" xfId="0" applyNumberFormat="1" applyFont="1" applyFill="1" applyBorder="1" applyAlignment="1" applyProtection="1">
      <alignment horizontal="center" vertical="center"/>
      <protection locked="0"/>
    </xf>
    <xf numFmtId="2" fontId="6" fillId="0" borderId="9" xfId="0" applyNumberFormat="1" applyFont="1" applyFill="1" applyBorder="1" applyAlignment="1" applyProtection="1">
      <alignment horizontal="center"/>
      <protection locked="0"/>
    </xf>
    <xf numFmtId="0" fontId="5" fillId="0" borderId="9" xfId="0" applyFont="1" applyFill="1" applyBorder="1" applyProtection="1">
      <protection locked="0"/>
    </xf>
    <xf numFmtId="164" fontId="6" fillId="0" borderId="9" xfId="0" applyNumberFormat="1" applyFont="1" applyFill="1" applyBorder="1" applyProtection="1">
      <protection locked="0"/>
    </xf>
    <xf numFmtId="0" fontId="5" fillId="0" borderId="0" xfId="0" applyNumberFormat="1" applyFont="1" applyFill="1" applyBorder="1" applyAlignment="1" applyProtection="1">
      <alignment horizontal="center" vertical="center"/>
      <protection locked="0"/>
    </xf>
    <xf numFmtId="2" fontId="6" fillId="0" borderId="0" xfId="0" applyNumberFormat="1"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6" fillId="0" borderId="0" xfId="0" applyFont="1" applyFill="1" applyBorder="1" applyAlignment="1" applyProtection="1">
      <alignment horizontal="center" vertical="center"/>
      <protection locked="0"/>
    </xf>
    <xf numFmtId="164" fontId="6" fillId="0" borderId="0" xfId="1" applyNumberFormat="1" applyFont="1" applyFill="1" applyBorder="1" applyProtection="1">
      <protection locked="0"/>
    </xf>
    <xf numFmtId="0" fontId="5" fillId="0" borderId="0" xfId="0" applyFont="1" applyFill="1" applyBorder="1" applyProtection="1">
      <protection locked="0"/>
    </xf>
    <xf numFmtId="0" fontId="6" fillId="0" borderId="0" xfId="0" applyFont="1" applyFill="1" applyBorder="1" applyAlignment="1" applyProtection="1">
      <alignment wrapText="1"/>
      <protection locked="0"/>
    </xf>
    <xf numFmtId="167" fontId="6" fillId="0" borderId="0" xfId="0" applyNumberFormat="1" applyFont="1" applyFill="1" applyBorder="1" applyAlignment="1" applyProtection="1">
      <alignment horizontal="center"/>
      <protection locked="0"/>
    </xf>
    <xf numFmtId="164" fontId="6" fillId="0" borderId="0" xfId="2" applyNumberFormat="1" applyFont="1" applyFill="1" applyBorder="1" applyProtection="1">
      <protection locked="0"/>
    </xf>
    <xf numFmtId="2" fontId="5" fillId="0" borderId="0" xfId="0" applyNumberFormat="1" applyFont="1" applyFill="1" applyBorder="1" applyAlignment="1" applyProtection="1">
      <alignment horizontal="center"/>
      <protection locked="0"/>
    </xf>
    <xf numFmtId="0" fontId="5" fillId="0" borderId="0" xfId="0" applyFont="1" applyFill="1" applyBorder="1" applyAlignment="1" applyProtection="1">
      <alignment horizontal="center"/>
      <protection locked="0"/>
    </xf>
    <xf numFmtId="0" fontId="5" fillId="0" borderId="0" xfId="0" applyFont="1" applyFill="1" applyBorder="1" applyAlignment="1" applyProtection="1">
      <alignment horizontal="center" vertical="center"/>
      <protection locked="0"/>
    </xf>
    <xf numFmtId="164" fontId="5" fillId="0" borderId="0" xfId="1" applyNumberFormat="1" applyFont="1" applyFill="1" applyBorder="1" applyProtection="1">
      <protection locked="0"/>
    </xf>
    <xf numFmtId="164" fontId="5" fillId="0" borderId="0" xfId="2" applyNumberFormat="1" applyFont="1" applyFill="1" applyBorder="1" applyProtection="1">
      <protection locked="0"/>
    </xf>
    <xf numFmtId="0" fontId="5" fillId="0" borderId="0" xfId="0" applyNumberFormat="1"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wrapText="1"/>
      <protection locked="0"/>
    </xf>
    <xf numFmtId="0" fontId="6" fillId="0" borderId="0" xfId="0" applyFont="1" applyFill="1" applyBorder="1" applyAlignment="1" applyProtection="1">
      <alignment horizontal="center" wrapText="1"/>
      <protection locked="0"/>
    </xf>
    <xf numFmtId="164" fontId="5" fillId="0" borderId="0" xfId="0" applyNumberFormat="1" applyFont="1" applyFill="1" applyBorder="1" applyProtection="1">
      <protection locked="0"/>
    </xf>
    <xf numFmtId="2" fontId="5" fillId="0" borderId="0" xfId="0" applyNumberFormat="1" applyFont="1" applyFill="1" applyBorder="1" applyAlignment="1" applyProtection="1">
      <alignment horizontal="center" wrapText="1"/>
      <protection locked="0"/>
    </xf>
    <xf numFmtId="164" fontId="6" fillId="0" borderId="0" xfId="0" applyNumberFormat="1" applyFont="1" applyFill="1" applyBorder="1" applyAlignment="1" applyProtection="1">
      <protection locked="0"/>
    </xf>
    <xf numFmtId="2" fontId="6" fillId="0" borderId="0" xfId="0" applyNumberFormat="1" applyFont="1" applyFill="1" applyBorder="1" applyAlignment="1" applyProtection="1">
      <alignment horizontal="left"/>
      <protection locked="0"/>
    </xf>
    <xf numFmtId="0" fontId="14" fillId="0" borderId="0" xfId="0" applyFont="1" applyFill="1" applyBorder="1" applyAlignment="1" applyProtection="1">
      <protection locked="0"/>
    </xf>
    <xf numFmtId="0" fontId="15" fillId="0" borderId="0" xfId="0" applyNumberFormat="1" applyFont="1" applyFill="1" applyBorder="1" applyAlignment="1" applyProtection="1">
      <alignment horizontal="center" vertical="center"/>
      <protection locked="0"/>
    </xf>
    <xf numFmtId="2" fontId="16" fillId="0" borderId="0" xfId="0" applyNumberFormat="1" applyFont="1" applyFill="1" applyBorder="1" applyAlignment="1" applyProtection="1">
      <alignment horizontal="center"/>
      <protection locked="0"/>
    </xf>
    <xf numFmtId="0" fontId="16" fillId="0" borderId="0" xfId="0" applyFont="1" applyFill="1" applyBorder="1" applyAlignment="1" applyProtection="1">
      <alignment wrapText="1"/>
      <protection locked="0"/>
    </xf>
    <xf numFmtId="0" fontId="16" fillId="0" borderId="0" xfId="0" applyFont="1" applyFill="1" applyBorder="1" applyAlignment="1" applyProtection="1">
      <alignment horizontal="center"/>
      <protection locked="0"/>
    </xf>
    <xf numFmtId="0" fontId="16" fillId="0" borderId="0" xfId="0" applyFont="1" applyFill="1" applyBorder="1" applyAlignment="1" applyProtection="1">
      <alignment horizontal="center" vertical="center"/>
      <protection locked="0"/>
    </xf>
    <xf numFmtId="164" fontId="6" fillId="0" borderId="0" xfId="0" applyNumberFormat="1" applyFont="1" applyFill="1" applyBorder="1" applyProtection="1">
      <protection locked="0"/>
    </xf>
    <xf numFmtId="0" fontId="5" fillId="0" borderId="0" xfId="0" applyNumberFormat="1" applyFont="1" applyAlignment="1" applyProtection="1">
      <alignment horizontal="center" vertical="center"/>
      <protection locked="0"/>
    </xf>
    <xf numFmtId="2" fontId="6" fillId="0" borderId="0" xfId="0" applyNumberFormat="1" applyFont="1" applyAlignment="1" applyProtection="1">
      <alignment horizontal="center"/>
      <protection locked="0"/>
    </xf>
    <xf numFmtId="0" fontId="6" fillId="0" borderId="0" xfId="0" applyFont="1" applyProtection="1">
      <protection locked="0"/>
    </xf>
    <xf numFmtId="0" fontId="6" fillId="0" borderId="0" xfId="0" applyFont="1" applyAlignment="1" applyProtection="1">
      <alignment horizontal="center"/>
      <protection locked="0"/>
    </xf>
    <xf numFmtId="0" fontId="6" fillId="0" borderId="0" xfId="0" applyFont="1" applyFill="1" applyAlignment="1" applyProtection="1">
      <alignment horizontal="center" vertical="center"/>
      <protection locked="0"/>
    </xf>
    <xf numFmtId="164" fontId="6" fillId="0" borderId="0" xfId="0" applyNumberFormat="1" applyFont="1" applyProtection="1">
      <protection locked="0"/>
    </xf>
    <xf numFmtId="165" fontId="10" fillId="8" borderId="9" xfId="1" applyFont="1" applyFill="1" applyBorder="1" applyAlignment="1" applyProtection="1">
      <alignment vertical="center"/>
    </xf>
    <xf numFmtId="165" fontId="10" fillId="8" borderId="11" xfId="1" applyFont="1" applyFill="1" applyBorder="1" applyAlignment="1" applyProtection="1">
      <alignment vertical="center"/>
    </xf>
    <xf numFmtId="165" fontId="6" fillId="8" borderId="9" xfId="1" applyFont="1" applyFill="1" applyBorder="1" applyAlignment="1" applyProtection="1">
      <alignment vertical="center"/>
    </xf>
    <xf numFmtId="164" fontId="6" fillId="8" borderId="9" xfId="1" applyNumberFormat="1" applyFont="1" applyFill="1" applyBorder="1" applyAlignment="1" applyProtection="1">
      <alignment vertical="center"/>
    </xf>
    <xf numFmtId="4" fontId="8" fillId="8" borderId="9" xfId="3" applyFont="1" applyFill="1" applyBorder="1" applyAlignment="1" applyProtection="1">
      <alignment vertical="center" wrapText="1"/>
      <protection locked="0"/>
    </xf>
    <xf numFmtId="165" fontId="8" fillId="8" borderId="11" xfId="1" applyFont="1" applyFill="1" applyBorder="1" applyAlignment="1" applyProtection="1">
      <alignment vertical="center"/>
    </xf>
    <xf numFmtId="0" fontId="6" fillId="0" borderId="19" xfId="0" applyFont="1" applyBorder="1" applyAlignment="1">
      <alignment horizontal="center"/>
    </xf>
    <xf numFmtId="0" fontId="6" fillId="0" borderId="18" xfId="0" applyFont="1" applyBorder="1" applyAlignment="1">
      <alignment horizontal="center"/>
    </xf>
    <xf numFmtId="2" fontId="12" fillId="0" borderId="9" xfId="0" applyNumberFormat="1" applyFont="1" applyFill="1" applyBorder="1" applyAlignment="1" applyProtection="1">
      <alignment horizontal="center" vertical="center" wrapText="1"/>
      <protection locked="0" hidden="1"/>
    </xf>
    <xf numFmtId="0" fontId="6" fillId="0" borderId="9" xfId="0" applyFont="1" applyFill="1" applyBorder="1" applyAlignment="1" applyProtection="1">
      <alignment wrapText="1"/>
      <protection locked="0"/>
    </xf>
    <xf numFmtId="4" fontId="6" fillId="0" borderId="9" xfId="3" applyFont="1" applyFill="1" applyBorder="1" applyAlignment="1" applyProtection="1">
      <alignment vertical="center"/>
      <protection locked="0"/>
    </xf>
    <xf numFmtId="0" fontId="5" fillId="0" borderId="9" xfId="0" applyFont="1" applyFill="1" applyBorder="1" applyAlignment="1" applyProtection="1">
      <alignment vertical="center" wrapText="1"/>
      <protection locked="0"/>
    </xf>
    <xf numFmtId="2" fontId="13" fillId="2" borderId="5" xfId="0" applyNumberFormat="1" applyFont="1" applyFill="1" applyBorder="1" applyAlignment="1" applyProtection="1">
      <alignment horizontal="left" vertical="center"/>
      <protection locked="0"/>
    </xf>
    <xf numFmtId="2" fontId="13" fillId="2" borderId="0" xfId="0" applyNumberFormat="1" applyFont="1" applyFill="1" applyBorder="1" applyAlignment="1" applyProtection="1">
      <alignment horizontal="left" vertical="center"/>
      <protection locked="0"/>
    </xf>
    <xf numFmtId="2" fontId="13" fillId="2" borderId="4" xfId="0" applyNumberFormat="1" applyFont="1" applyFill="1" applyBorder="1" applyAlignment="1" applyProtection="1">
      <alignment horizontal="left" vertical="center"/>
      <protection locked="0"/>
    </xf>
    <xf numFmtId="2" fontId="5" fillId="2" borderId="5" xfId="0" applyNumberFormat="1" applyFont="1" applyFill="1" applyBorder="1" applyAlignment="1" applyProtection="1">
      <alignment horizontal="left" vertical="center"/>
      <protection locked="0"/>
    </xf>
    <xf numFmtId="2" fontId="5" fillId="2" borderId="0" xfId="0" applyNumberFormat="1" applyFont="1" applyFill="1" applyBorder="1" applyAlignment="1" applyProtection="1">
      <alignment horizontal="left" vertical="center"/>
      <protection locked="0"/>
    </xf>
    <xf numFmtId="2" fontId="5" fillId="2" borderId="4" xfId="0" applyNumberFormat="1" applyFont="1" applyFill="1" applyBorder="1" applyAlignment="1" applyProtection="1">
      <alignment horizontal="left" vertical="center"/>
      <protection locked="0"/>
    </xf>
    <xf numFmtId="2" fontId="5" fillId="2" borderId="5" xfId="0" applyNumberFormat="1" applyFont="1" applyFill="1" applyBorder="1" applyAlignment="1" applyProtection="1">
      <alignment horizontal="center" vertical="center"/>
      <protection locked="0"/>
    </xf>
    <xf numFmtId="2" fontId="5" fillId="2" borderId="0" xfId="0" applyNumberFormat="1" applyFont="1" applyFill="1" applyBorder="1" applyAlignment="1" applyProtection="1">
      <alignment horizontal="center" vertical="center"/>
      <protection locked="0"/>
    </xf>
    <xf numFmtId="2" fontId="5" fillId="2" borderId="4" xfId="0" applyNumberFormat="1" applyFont="1" applyFill="1" applyBorder="1" applyAlignment="1" applyProtection="1">
      <alignment horizontal="center" vertical="center"/>
      <protection locked="0"/>
    </xf>
    <xf numFmtId="0" fontId="9" fillId="0" borderId="2" xfId="0" applyFont="1" applyBorder="1" applyAlignment="1" applyProtection="1">
      <protection locked="0"/>
    </xf>
    <xf numFmtId="2" fontId="12" fillId="0" borderId="8" xfId="0" applyNumberFormat="1" applyFont="1" applyFill="1" applyBorder="1" applyAlignment="1" applyProtection="1">
      <alignment horizontal="center" vertical="center"/>
      <protection locked="0"/>
    </xf>
    <xf numFmtId="2" fontId="12" fillId="0" borderId="7" xfId="0" applyNumberFormat="1" applyFont="1" applyFill="1" applyBorder="1" applyAlignment="1" applyProtection="1">
      <alignment horizontal="center" vertical="center"/>
      <protection locked="0"/>
    </xf>
    <xf numFmtId="2" fontId="12" fillId="0" borderId="6" xfId="0" applyNumberFormat="1" applyFont="1" applyFill="1" applyBorder="1" applyAlignment="1" applyProtection="1">
      <alignment horizontal="center" vertical="center"/>
      <protection locked="0"/>
    </xf>
    <xf numFmtId="2" fontId="5" fillId="0" borderId="3" xfId="0" applyNumberFormat="1" applyFont="1" applyFill="1" applyBorder="1" applyAlignment="1" applyProtection="1">
      <alignment horizontal="center" vertical="center"/>
      <protection locked="0"/>
    </xf>
    <xf numFmtId="2" fontId="5" fillId="0" borderId="2"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0" fontId="5" fillId="0" borderId="5" xfId="0" applyFont="1" applyBorder="1" applyAlignment="1"/>
    <xf numFmtId="0" fontId="6" fillId="0" borderId="0" xfId="0" applyFont="1" applyBorder="1" applyAlignment="1"/>
    <xf numFmtId="0" fontId="6" fillId="0" borderId="4" xfId="0" applyFont="1" applyBorder="1" applyAlignment="1"/>
    <xf numFmtId="0" fontId="6" fillId="0" borderId="24" xfId="0" applyFont="1" applyBorder="1" applyAlignment="1"/>
    <xf numFmtId="0" fontId="6" fillId="0" borderId="23" xfId="0" applyFont="1" applyBorder="1" applyAlignment="1"/>
    <xf numFmtId="0" fontId="6" fillId="0" borderId="22" xfId="0" applyFont="1" applyBorder="1" applyAlignment="1"/>
    <xf numFmtId="0" fontId="5" fillId="0" borderId="24" xfId="0" applyFont="1" applyBorder="1" applyAlignment="1" applyProtection="1">
      <protection locked="0"/>
    </xf>
    <xf numFmtId="0" fontId="6" fillId="0" borderId="5" xfId="0" applyFont="1" applyBorder="1" applyAlignment="1"/>
    <xf numFmtId="0" fontId="5" fillId="0" borderId="24" xfId="0" applyFont="1" applyBorder="1" applyAlignment="1">
      <alignment horizontal="center"/>
    </xf>
    <xf numFmtId="0" fontId="5" fillId="0" borderId="23" xfId="0" applyFont="1" applyBorder="1" applyAlignment="1">
      <alignment horizontal="center"/>
    </xf>
    <xf numFmtId="0" fontId="5" fillId="0" borderId="22" xfId="0" applyFont="1" applyBorder="1" applyAlignment="1">
      <alignment horizontal="center"/>
    </xf>
    <xf numFmtId="0" fontId="5" fillId="0" borderId="24" xfId="0" applyFont="1" applyBorder="1" applyAlignment="1"/>
    <xf numFmtId="0" fontId="5" fillId="0" borderId="23" xfId="0" applyFont="1" applyBorder="1" applyAlignment="1"/>
    <xf numFmtId="0" fontId="5" fillId="0" borderId="22" xfId="0" applyFont="1" applyBorder="1" applyAlignment="1"/>
    <xf numFmtId="0" fontId="6" fillId="0" borderId="3" xfId="0" applyFont="1" applyBorder="1" applyAlignment="1"/>
    <xf numFmtId="0" fontId="6" fillId="0" borderId="2" xfId="0" applyFont="1" applyBorder="1" applyAlignment="1"/>
    <xf numFmtId="0" fontId="6" fillId="0" borderId="1" xfId="0" applyFont="1" applyBorder="1" applyAlignment="1"/>
    <xf numFmtId="0" fontId="8" fillId="5" borderId="20" xfId="0" applyFont="1" applyFill="1" applyBorder="1" applyAlignment="1" applyProtection="1">
      <alignment horizontal="center"/>
      <protection locked="0"/>
    </xf>
    <xf numFmtId="0" fontId="6" fillId="0" borderId="19" xfId="0" applyFont="1" applyBorder="1" applyAlignment="1">
      <alignment horizontal="center"/>
    </xf>
    <xf numFmtId="0" fontId="6" fillId="0" borderId="18" xfId="0" applyFont="1" applyBorder="1" applyAlignment="1">
      <alignment horizontal="center"/>
    </xf>
  </cellXfs>
  <cellStyles count="12">
    <cellStyle name="40% - Accent6" xfId="10" builtinId="51"/>
    <cellStyle name="Accent6" xfId="11" builtinId="49"/>
    <cellStyle name="Currency" xfId="1" builtinId="4"/>
    <cellStyle name="Currency [0]" xfId="2" builtinId="7"/>
    <cellStyle name="Currency [0] 2" xfId="4"/>
    <cellStyle name="Currency 2" xfId="5"/>
    <cellStyle name="Currency 3" xfId="6"/>
    <cellStyle name="Currency 4" xfId="7"/>
    <cellStyle name="Normal" xfId="0" builtinId="0"/>
    <cellStyle name="Normal 2 2" xfId="8"/>
    <cellStyle name="Normal 3" xfId="9"/>
    <cellStyle name="Normal_Sheet1" xfId="3"/>
  </cellStyles>
  <dxfs count="0"/>
  <tableStyles count="0" defaultTableStyle="TableStyleMedium9" defaultPivotStyle="PivotStyleLight16"/>
  <colors>
    <mruColors>
      <color rgb="FFF1800F"/>
      <color rgb="FFDC93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49609</xdr:rowOff>
    </xdr:from>
    <xdr:to>
      <xdr:col>7</xdr:col>
      <xdr:colOff>1797844</xdr:colOff>
      <xdr:row>5</xdr:row>
      <xdr:rowOff>238125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09"/>
          <a:ext cx="8477250" cy="1141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49610</xdr:rowOff>
    </xdr:from>
    <xdr:to>
      <xdr:col>7</xdr:col>
      <xdr:colOff>1797844</xdr:colOff>
      <xdr:row>5</xdr:row>
      <xdr:rowOff>238126</xdr:rowOff>
    </xdr:to>
    <xdr:pic>
      <xdr:nvPicPr>
        <xdr:cNvPr id="2" name="Picture 1">
          <a:extLst>
            <a:ext uri="{FF2B5EF4-FFF2-40B4-BE49-F238E27FC236}">
              <a16:creationId xmlns:a16="http://schemas.microsoft.com/office/drawing/2014/main" id="{637B959B-A379-4B36-AB82-B99DF5A493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0"/>
          <a:ext cx="8477250" cy="1141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49610</xdr:rowOff>
    </xdr:from>
    <xdr:to>
      <xdr:col>7</xdr:col>
      <xdr:colOff>1797844</xdr:colOff>
      <xdr:row>5</xdr:row>
      <xdr:rowOff>214312</xdr:rowOff>
    </xdr:to>
    <xdr:pic>
      <xdr:nvPicPr>
        <xdr:cNvPr id="2" name="Picture 1">
          <a:extLst>
            <a:ext uri="{FF2B5EF4-FFF2-40B4-BE49-F238E27FC236}">
              <a16:creationId xmlns:a16="http://schemas.microsoft.com/office/drawing/2014/main" id="{38BA3217-6AF3-42E4-B6E7-646D13A038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0"/>
          <a:ext cx="8477250" cy="1117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49611</xdr:rowOff>
    </xdr:from>
    <xdr:to>
      <xdr:col>7</xdr:col>
      <xdr:colOff>1797844</xdr:colOff>
      <xdr:row>5</xdr:row>
      <xdr:rowOff>247651</xdr:rowOff>
    </xdr:to>
    <xdr:pic>
      <xdr:nvPicPr>
        <xdr:cNvPr id="2" name="Picture 1">
          <a:extLst>
            <a:ext uri="{FF2B5EF4-FFF2-40B4-BE49-F238E27FC236}">
              <a16:creationId xmlns:a16="http://schemas.microsoft.com/office/drawing/2014/main" id="{C77992A4-812E-41EE-88D3-CDD295E9B7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1"/>
          <a:ext cx="8474869" cy="115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49612</xdr:rowOff>
    </xdr:from>
    <xdr:to>
      <xdr:col>7</xdr:col>
      <xdr:colOff>1797844</xdr:colOff>
      <xdr:row>5</xdr:row>
      <xdr:rowOff>226220</xdr:rowOff>
    </xdr:to>
    <xdr:pic>
      <xdr:nvPicPr>
        <xdr:cNvPr id="2" name="Picture 1">
          <a:extLst>
            <a:ext uri="{FF2B5EF4-FFF2-40B4-BE49-F238E27FC236}">
              <a16:creationId xmlns:a16="http://schemas.microsoft.com/office/drawing/2014/main" id="{C04C0868-83A8-4EC5-8E1D-261E1EA2B2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49612"/>
          <a:ext cx="8385969" cy="1129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5</xdr:row>
      <xdr:rowOff>247650</xdr:rowOff>
    </xdr:to>
    <xdr:pic>
      <xdr:nvPicPr>
        <xdr:cNvPr id="2" name="Picture 1">
          <a:extLst>
            <a:ext uri="{FF2B5EF4-FFF2-40B4-BE49-F238E27FC236}">
              <a16:creationId xmlns:a16="http://schemas.microsoft.com/office/drawing/2014/main" id="{9DDD7CFC-34D5-4A24-AC4A-B67048597F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4869" cy="1150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79375</xdr:colOff>
      <xdr:row>0</xdr:row>
      <xdr:rowOff>49612</xdr:rowOff>
    </xdr:from>
    <xdr:to>
      <xdr:col>7</xdr:col>
      <xdr:colOff>1797844</xdr:colOff>
      <xdr:row>6</xdr:row>
      <xdr:rowOff>0</xdr:rowOff>
    </xdr:to>
    <xdr:pic>
      <xdr:nvPicPr>
        <xdr:cNvPr id="2" name="Picture 1">
          <a:extLst>
            <a:ext uri="{FF2B5EF4-FFF2-40B4-BE49-F238E27FC236}">
              <a16:creationId xmlns:a16="http://schemas.microsoft.com/office/drawing/2014/main" id="{C7694B91-D4B0-4ACE-A2EE-28C14440D3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375" y="49612"/>
          <a:ext cx="8401844" cy="1156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6</xdr:row>
      <xdr:rowOff>0</xdr:rowOff>
    </xdr:to>
    <xdr:pic>
      <xdr:nvPicPr>
        <xdr:cNvPr id="2" name="Picture 1">
          <a:extLst>
            <a:ext uri="{FF2B5EF4-FFF2-40B4-BE49-F238E27FC236}">
              <a16:creationId xmlns:a16="http://schemas.microsoft.com/office/drawing/2014/main" id="{5D3846C1-BBDD-4CEA-81E6-F341074EBE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4869" cy="116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111125</xdr:colOff>
      <xdr:row>0</xdr:row>
      <xdr:rowOff>49613</xdr:rowOff>
    </xdr:from>
    <xdr:to>
      <xdr:col>7</xdr:col>
      <xdr:colOff>1797844</xdr:colOff>
      <xdr:row>5</xdr:row>
      <xdr:rowOff>228601</xdr:rowOff>
    </xdr:to>
    <xdr:pic>
      <xdr:nvPicPr>
        <xdr:cNvPr id="2" name="Picture 1">
          <a:extLst>
            <a:ext uri="{FF2B5EF4-FFF2-40B4-BE49-F238E27FC236}">
              <a16:creationId xmlns:a16="http://schemas.microsoft.com/office/drawing/2014/main" id="{ACD59D21-735D-4DB3-A35C-3BF893A2CA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125" y="49613"/>
          <a:ext cx="8370094" cy="1131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56"/>
  <sheetViews>
    <sheetView zoomScale="80" zoomScaleNormal="80" zoomScaleSheetLayoutView="75" workbookViewId="0">
      <selection activeCell="C47" sqref="C47"/>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128</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3"/>
      <c r="C13" s="4" t="s">
        <v>43</v>
      </c>
      <c r="D13" s="151"/>
      <c r="E13" s="152"/>
      <c r="F13" s="153"/>
      <c r="G13" s="5"/>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64" si="0">R15</f>
        <v>0</v>
      </c>
      <c r="G15" s="26"/>
      <c r="H15" s="27"/>
      <c r="I15" s="28"/>
      <c r="J15" s="26">
        <v>0</v>
      </c>
      <c r="K15" s="26"/>
      <c r="L15" s="26"/>
      <c r="M15" s="26"/>
      <c r="N15" s="26"/>
      <c r="O15" s="29">
        <f t="shared" ref="O15:O64" si="1">SUM(J15:N15)</f>
        <v>0</v>
      </c>
      <c r="P15" s="26">
        <f>SUM(O15*30%)</f>
        <v>0</v>
      </c>
      <c r="Q15" s="30"/>
      <c r="R15" s="26">
        <f>SUM(O15:P15:Q15)</f>
        <v>0</v>
      </c>
    </row>
    <row r="16" spans="1:19" s="23" customFormat="1" ht="15" customHeight="1" x14ac:dyDescent="0.2">
      <c r="A16" s="31"/>
      <c r="B16" s="22"/>
      <c r="C16" s="114" t="s">
        <v>44</v>
      </c>
      <c r="D16" s="24"/>
      <c r="E16" s="25"/>
      <c r="F16" s="26">
        <f t="shared" si="0"/>
        <v>0</v>
      </c>
      <c r="G16" s="26">
        <v>0</v>
      </c>
      <c r="H16" s="27">
        <f t="shared" ref="H16" si="2">SUM(F16:G16)*E16</f>
        <v>0</v>
      </c>
      <c r="I16" s="28"/>
      <c r="J16" s="26">
        <v>0</v>
      </c>
      <c r="K16" s="26"/>
      <c r="L16" s="26"/>
      <c r="M16" s="26"/>
      <c r="N16" s="26"/>
      <c r="O16" s="29">
        <f t="shared" si="1"/>
        <v>0</v>
      </c>
      <c r="P16" s="26">
        <f t="shared" ref="P16:P58" si="3">SUM(O16*30%)</f>
        <v>0</v>
      </c>
      <c r="Q16" s="30"/>
      <c r="R16" s="26">
        <f>SUM(O16:P16:Q16)</f>
        <v>0</v>
      </c>
    </row>
    <row r="17" spans="1:18" s="23" customFormat="1" ht="15" customHeight="1" x14ac:dyDescent="0.2">
      <c r="A17" s="21"/>
      <c r="B17" s="22"/>
      <c r="C17" s="32"/>
      <c r="D17" s="24"/>
      <c r="E17" s="25"/>
      <c r="F17" s="26">
        <f t="shared" si="0"/>
        <v>0</v>
      </c>
      <c r="G17" s="26">
        <v>0</v>
      </c>
      <c r="H17" s="27">
        <f t="shared" ref="H17:H64" si="4">SUM(F17:G17)*E17</f>
        <v>0</v>
      </c>
      <c r="I17" s="28"/>
      <c r="J17" s="26"/>
      <c r="K17" s="26"/>
      <c r="L17" s="26"/>
      <c r="M17" s="26"/>
      <c r="N17" s="26"/>
      <c r="O17" s="29">
        <f t="shared" si="1"/>
        <v>0</v>
      </c>
      <c r="P17" s="26">
        <f t="shared" si="3"/>
        <v>0</v>
      </c>
      <c r="Q17" s="30"/>
      <c r="R17" s="26">
        <f>SUM(O17:P17:Q17)</f>
        <v>0</v>
      </c>
    </row>
    <row r="18" spans="1:18" s="23" customFormat="1" ht="15" customHeight="1" x14ac:dyDescent="0.2">
      <c r="A18" s="31">
        <v>2</v>
      </c>
      <c r="B18" s="22"/>
      <c r="C18" s="33" t="s">
        <v>45</v>
      </c>
      <c r="D18" s="24"/>
      <c r="E18" s="25"/>
      <c r="F18" s="26">
        <f t="shared" si="0"/>
        <v>0</v>
      </c>
      <c r="G18" s="26">
        <v>0</v>
      </c>
      <c r="H18" s="27">
        <f t="shared" si="4"/>
        <v>0</v>
      </c>
      <c r="I18" s="28"/>
      <c r="J18" s="26"/>
      <c r="K18" s="26"/>
      <c r="L18" s="26"/>
      <c r="M18" s="26"/>
      <c r="N18" s="26"/>
      <c r="O18" s="29">
        <f t="shared" si="1"/>
        <v>0</v>
      </c>
      <c r="P18" s="26">
        <f t="shared" si="3"/>
        <v>0</v>
      </c>
      <c r="Q18" s="30"/>
      <c r="R18" s="26">
        <f>SUM(O18:P18:Q18)</f>
        <v>0</v>
      </c>
    </row>
    <row r="19" spans="1:18" s="23" customFormat="1" ht="15" customHeight="1" x14ac:dyDescent="0.2">
      <c r="A19" s="31"/>
      <c r="B19" s="22"/>
      <c r="C19" s="33"/>
      <c r="D19" s="24"/>
      <c r="E19" s="25"/>
      <c r="F19" s="26">
        <f t="shared" si="0"/>
        <v>0</v>
      </c>
      <c r="G19" s="26"/>
      <c r="H19" s="27">
        <f t="shared" si="4"/>
        <v>0</v>
      </c>
      <c r="I19" s="28"/>
      <c r="J19" s="26"/>
      <c r="K19" s="26"/>
      <c r="L19" s="26"/>
      <c r="M19" s="26"/>
      <c r="N19" s="26"/>
      <c r="O19" s="29">
        <f t="shared" si="1"/>
        <v>0</v>
      </c>
      <c r="P19" s="26">
        <f t="shared" si="3"/>
        <v>0</v>
      </c>
      <c r="Q19" s="30"/>
      <c r="R19" s="26">
        <f>SUM(O19:P19:Q19)</f>
        <v>0</v>
      </c>
    </row>
    <row r="20" spans="1:18" s="23" customFormat="1" ht="15" customHeight="1" x14ac:dyDescent="0.2">
      <c r="A20" s="31" t="s">
        <v>47</v>
      </c>
      <c r="B20" s="22"/>
      <c r="C20" s="36" t="s">
        <v>46</v>
      </c>
      <c r="D20" s="24"/>
      <c r="E20" s="25"/>
      <c r="F20" s="26">
        <f t="shared" si="0"/>
        <v>0</v>
      </c>
      <c r="G20" s="26">
        <v>0</v>
      </c>
      <c r="H20" s="27">
        <f t="shared" si="4"/>
        <v>0</v>
      </c>
      <c r="I20" s="28"/>
      <c r="J20" s="26"/>
      <c r="K20" s="26"/>
      <c r="L20" s="26"/>
      <c r="M20" s="26"/>
      <c r="N20" s="26"/>
      <c r="O20" s="29">
        <f t="shared" si="1"/>
        <v>0</v>
      </c>
      <c r="P20" s="26">
        <f t="shared" si="3"/>
        <v>0</v>
      </c>
      <c r="Q20" s="30"/>
      <c r="R20" s="26">
        <f>SUM(O20:P20:Q20)</f>
        <v>0</v>
      </c>
    </row>
    <row r="21" spans="1:18" s="23" customFormat="1" ht="54" x14ac:dyDescent="0.2">
      <c r="A21" s="21"/>
      <c r="B21" s="22"/>
      <c r="C21" s="32" t="s">
        <v>48</v>
      </c>
      <c r="D21" s="24"/>
      <c r="E21" s="25"/>
      <c r="F21" s="26">
        <f t="shared" si="0"/>
        <v>0</v>
      </c>
      <c r="G21" s="26"/>
      <c r="H21" s="27">
        <f t="shared" si="4"/>
        <v>0</v>
      </c>
      <c r="I21" s="28"/>
      <c r="J21" s="26"/>
      <c r="K21" s="26"/>
      <c r="L21" s="26"/>
      <c r="M21" s="26"/>
      <c r="N21" s="26"/>
      <c r="O21" s="29">
        <f t="shared" si="1"/>
        <v>0</v>
      </c>
      <c r="P21" s="26">
        <f t="shared" si="3"/>
        <v>0</v>
      </c>
      <c r="Q21" s="30"/>
      <c r="R21" s="26">
        <f>SUM(O21:P21:Q21)</f>
        <v>0</v>
      </c>
    </row>
    <row r="22" spans="1:18" s="23" customFormat="1" ht="14.25" customHeight="1" x14ac:dyDescent="0.25">
      <c r="A22" s="34"/>
      <c r="C22" s="115" t="s">
        <v>49</v>
      </c>
      <c r="D22" s="24" t="s">
        <v>51</v>
      </c>
      <c r="E22" s="25">
        <v>7</v>
      </c>
      <c r="F22" s="26">
        <f t="shared" si="0"/>
        <v>7976.8</v>
      </c>
      <c r="G22" s="26">
        <v>0</v>
      </c>
      <c r="H22" s="27">
        <f t="shared" si="4"/>
        <v>55837.599999999999</v>
      </c>
      <c r="I22" s="28"/>
      <c r="J22" s="26">
        <v>6136</v>
      </c>
      <c r="K22" s="26"/>
      <c r="L22" s="26"/>
      <c r="M22" s="26"/>
      <c r="N22" s="26"/>
      <c r="O22" s="29">
        <f t="shared" si="1"/>
        <v>6136</v>
      </c>
      <c r="P22" s="26">
        <f t="shared" si="3"/>
        <v>1840.8</v>
      </c>
      <c r="Q22" s="30"/>
      <c r="R22" s="26">
        <f>SUM(O22:P22:Q22)</f>
        <v>7976.8</v>
      </c>
    </row>
    <row r="23" spans="1:18" s="23" customFormat="1" ht="15" customHeight="1" x14ac:dyDescent="0.2">
      <c r="A23" s="21"/>
      <c r="B23" s="22"/>
      <c r="C23" s="32" t="s">
        <v>116</v>
      </c>
      <c r="D23" s="24" t="s">
        <v>51</v>
      </c>
      <c r="E23" s="25">
        <v>7</v>
      </c>
      <c r="F23" s="26">
        <f t="shared" si="0"/>
        <v>0</v>
      </c>
      <c r="G23" s="26">
        <v>0</v>
      </c>
      <c r="H23" s="27">
        <f t="shared" si="4"/>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6"/>
      <c r="D24" s="24"/>
      <c r="E24" s="25"/>
      <c r="F24" s="26">
        <f t="shared" si="0"/>
        <v>0</v>
      </c>
      <c r="G24" s="26">
        <v>0</v>
      </c>
      <c r="H24" s="27">
        <f t="shared" si="4"/>
        <v>0</v>
      </c>
      <c r="I24" s="28"/>
      <c r="J24" s="26"/>
      <c r="K24" s="26"/>
      <c r="L24" s="26"/>
      <c r="M24" s="26"/>
      <c r="N24" s="26"/>
      <c r="O24" s="29">
        <f t="shared" si="1"/>
        <v>0</v>
      </c>
      <c r="P24" s="26">
        <f t="shared" si="3"/>
        <v>0</v>
      </c>
      <c r="Q24" s="30"/>
      <c r="R24" s="26">
        <f>SUM(O24:P24:Q24)</f>
        <v>0</v>
      </c>
    </row>
    <row r="25" spans="1:18" s="23" customFormat="1" ht="15" customHeight="1" x14ac:dyDescent="0.2">
      <c r="A25" s="31" t="s">
        <v>53</v>
      </c>
      <c r="B25" s="22"/>
      <c r="C25" s="33" t="s">
        <v>52</v>
      </c>
      <c r="D25" s="24"/>
      <c r="E25" s="25"/>
      <c r="F25" s="26">
        <f t="shared" si="0"/>
        <v>0</v>
      </c>
      <c r="G25" s="26">
        <v>0</v>
      </c>
      <c r="H25" s="27">
        <f t="shared" si="4"/>
        <v>0</v>
      </c>
      <c r="I25" s="28"/>
      <c r="J25" s="26"/>
      <c r="K25" s="26"/>
      <c r="L25" s="26"/>
      <c r="M25" s="26"/>
      <c r="N25" s="26"/>
      <c r="O25" s="29">
        <f t="shared" si="1"/>
        <v>0</v>
      </c>
      <c r="P25" s="26">
        <f t="shared" si="3"/>
        <v>0</v>
      </c>
      <c r="Q25" s="30"/>
      <c r="R25" s="26">
        <f>SUM(O25:P25:Q25)</f>
        <v>0</v>
      </c>
    </row>
    <row r="26" spans="1:18" s="23" customFormat="1" ht="54" x14ac:dyDescent="0.2">
      <c r="A26" s="21"/>
      <c r="B26" s="22"/>
      <c r="C26" s="32" t="s">
        <v>54</v>
      </c>
      <c r="D26" s="24"/>
      <c r="E26" s="25"/>
      <c r="F26" s="26">
        <f t="shared" si="0"/>
        <v>0</v>
      </c>
      <c r="G26" s="26"/>
      <c r="H26" s="27">
        <f t="shared" si="4"/>
        <v>0</v>
      </c>
      <c r="I26" s="28"/>
      <c r="J26" s="26"/>
      <c r="K26" s="26"/>
      <c r="L26" s="26"/>
      <c r="M26" s="26"/>
      <c r="N26" s="26"/>
      <c r="O26" s="29">
        <f t="shared" si="1"/>
        <v>0</v>
      </c>
      <c r="P26" s="26">
        <f t="shared" si="3"/>
        <v>0</v>
      </c>
      <c r="Q26" s="30"/>
      <c r="R26" s="26">
        <f>SUM(O26:P26:Q26)</f>
        <v>0</v>
      </c>
    </row>
    <row r="27" spans="1:18" s="23" customFormat="1" ht="15" customHeight="1" x14ac:dyDescent="0.25">
      <c r="A27" s="21"/>
      <c r="B27" s="22"/>
      <c r="C27" s="115" t="s">
        <v>49</v>
      </c>
      <c r="D27" s="24" t="s">
        <v>51</v>
      </c>
      <c r="E27" s="25">
        <v>9</v>
      </c>
      <c r="F27" s="26">
        <f t="shared" si="0"/>
        <v>6279</v>
      </c>
      <c r="G27" s="26">
        <v>0</v>
      </c>
      <c r="H27" s="27">
        <f t="shared" si="4"/>
        <v>56511</v>
      </c>
      <c r="I27" s="28"/>
      <c r="J27" s="26">
        <v>4830</v>
      </c>
      <c r="K27" s="26"/>
      <c r="L27" s="26"/>
      <c r="M27" s="26"/>
      <c r="N27" s="26"/>
      <c r="O27" s="29">
        <f t="shared" si="1"/>
        <v>4830</v>
      </c>
      <c r="P27" s="26">
        <f t="shared" si="3"/>
        <v>1449</v>
      </c>
      <c r="Q27" s="30"/>
      <c r="R27" s="26">
        <f>SUM(O27:P27:Q27)</f>
        <v>6279</v>
      </c>
    </row>
    <row r="28" spans="1:18" s="23" customFormat="1" ht="15" customHeight="1" x14ac:dyDescent="0.2">
      <c r="A28" s="21"/>
      <c r="B28" s="22"/>
      <c r="C28" s="32" t="s">
        <v>116</v>
      </c>
      <c r="D28" s="24" t="s">
        <v>51</v>
      </c>
      <c r="E28" s="25">
        <v>9</v>
      </c>
      <c r="F28" s="26">
        <f t="shared" si="0"/>
        <v>0</v>
      </c>
      <c r="G28" s="26">
        <v>0</v>
      </c>
      <c r="H28" s="27">
        <f t="shared" si="4"/>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v>0</v>
      </c>
      <c r="H29" s="27">
        <f t="shared" si="4"/>
        <v>0</v>
      </c>
      <c r="I29" s="28"/>
      <c r="J29" s="26"/>
      <c r="K29" s="26"/>
      <c r="L29" s="26"/>
      <c r="M29" s="26"/>
      <c r="N29" s="26"/>
      <c r="O29" s="29">
        <f t="shared" si="1"/>
        <v>0</v>
      </c>
      <c r="P29" s="26">
        <f t="shared" si="3"/>
        <v>0</v>
      </c>
      <c r="Q29" s="30"/>
      <c r="R29" s="26">
        <f>SUM(O29:P29:Q29)</f>
        <v>0</v>
      </c>
    </row>
    <row r="30" spans="1:18" s="23" customFormat="1" ht="15" customHeight="1" x14ac:dyDescent="0.2">
      <c r="A30" s="31" t="s">
        <v>56</v>
      </c>
      <c r="B30" s="22"/>
      <c r="C30" s="36" t="s">
        <v>55</v>
      </c>
      <c r="D30" s="24"/>
      <c r="E30" s="25"/>
      <c r="F30" s="26">
        <f t="shared" si="0"/>
        <v>0</v>
      </c>
      <c r="G30" s="26" t="s">
        <v>28</v>
      </c>
      <c r="H30" s="27">
        <f t="shared" si="4"/>
        <v>0</v>
      </c>
      <c r="I30" s="28"/>
      <c r="J30" s="26"/>
      <c r="K30" s="26"/>
      <c r="L30" s="26"/>
      <c r="M30" s="26"/>
      <c r="N30" s="26"/>
      <c r="O30" s="29">
        <f t="shared" si="1"/>
        <v>0</v>
      </c>
      <c r="P30" s="26">
        <f t="shared" si="3"/>
        <v>0</v>
      </c>
      <c r="Q30" s="30"/>
      <c r="R30" s="26">
        <f>SUM(O30:P30:Q30)</f>
        <v>0</v>
      </c>
    </row>
    <row r="31" spans="1:18" s="23" customFormat="1" ht="54" x14ac:dyDescent="0.2">
      <c r="A31" s="37"/>
      <c r="B31" s="38"/>
      <c r="C31" s="32" t="s">
        <v>57</v>
      </c>
      <c r="D31" s="24"/>
      <c r="E31" s="39"/>
      <c r="F31" s="26">
        <f t="shared" si="0"/>
        <v>0</v>
      </c>
      <c r="G31" s="26">
        <v>0</v>
      </c>
      <c r="H31" s="27">
        <f t="shared" si="4"/>
        <v>0</v>
      </c>
      <c r="I31" s="28"/>
      <c r="J31" s="26"/>
      <c r="K31" s="26"/>
      <c r="L31" s="26"/>
      <c r="M31" s="26"/>
      <c r="N31" s="26"/>
      <c r="O31" s="29">
        <f t="shared" si="1"/>
        <v>0</v>
      </c>
      <c r="P31" s="26">
        <f t="shared" si="3"/>
        <v>0</v>
      </c>
      <c r="Q31" s="30"/>
      <c r="R31" s="26">
        <f>SUM(O31:P31:Q31)</f>
        <v>0</v>
      </c>
    </row>
    <row r="32" spans="1:18" s="23" customFormat="1" ht="15" customHeight="1" x14ac:dyDescent="0.2">
      <c r="A32" s="37"/>
      <c r="B32" s="38"/>
      <c r="C32" s="116" t="s">
        <v>58</v>
      </c>
      <c r="D32" s="24" t="s">
        <v>51</v>
      </c>
      <c r="E32" s="39">
        <v>18</v>
      </c>
      <c r="F32" s="26">
        <f t="shared" si="0"/>
        <v>830.7</v>
      </c>
      <c r="G32" s="26"/>
      <c r="H32" s="27">
        <f t="shared" si="4"/>
        <v>14952.6</v>
      </c>
      <c r="I32" s="28"/>
      <c r="J32" s="26">
        <v>639</v>
      </c>
      <c r="K32" s="26"/>
      <c r="L32" s="26"/>
      <c r="M32" s="26"/>
      <c r="N32" s="26"/>
      <c r="O32" s="29">
        <f t="shared" si="1"/>
        <v>639</v>
      </c>
      <c r="P32" s="26">
        <f t="shared" si="3"/>
        <v>191.7</v>
      </c>
      <c r="Q32" s="30"/>
      <c r="R32" s="26">
        <f>SUM(O32:P32:Q32)</f>
        <v>830.7</v>
      </c>
    </row>
    <row r="33" spans="1:18" s="23" customFormat="1" ht="15" customHeight="1" x14ac:dyDescent="0.2">
      <c r="A33" s="37"/>
      <c r="B33" s="38"/>
      <c r="C33" s="32" t="s">
        <v>116</v>
      </c>
      <c r="D33" s="24" t="s">
        <v>51</v>
      </c>
      <c r="E33" s="39">
        <v>18</v>
      </c>
      <c r="F33" s="26">
        <f t="shared" si="0"/>
        <v>0</v>
      </c>
      <c r="G33" s="26"/>
      <c r="H33" s="27">
        <f t="shared" si="4"/>
        <v>0</v>
      </c>
      <c r="I33" s="28"/>
      <c r="J33" s="26"/>
      <c r="K33" s="26"/>
      <c r="L33" s="26"/>
      <c r="M33" s="26"/>
      <c r="N33" s="26"/>
      <c r="O33" s="29">
        <f t="shared" si="1"/>
        <v>0</v>
      </c>
      <c r="P33" s="26">
        <f t="shared" si="3"/>
        <v>0</v>
      </c>
      <c r="Q33" s="30"/>
      <c r="R33" s="26">
        <f>SUM(O33:P33:Q33)</f>
        <v>0</v>
      </c>
    </row>
    <row r="34" spans="1:18" s="23" customFormat="1" ht="15" customHeight="1" x14ac:dyDescent="0.2">
      <c r="A34" s="37"/>
      <c r="B34" s="38"/>
      <c r="C34" s="40"/>
      <c r="D34" s="24"/>
      <c r="E34" s="39"/>
      <c r="F34" s="26">
        <f t="shared" si="0"/>
        <v>0</v>
      </c>
      <c r="G34" s="26"/>
      <c r="H34" s="27">
        <f t="shared" si="4"/>
        <v>0</v>
      </c>
      <c r="I34" s="28"/>
      <c r="J34" s="26"/>
      <c r="K34" s="26"/>
      <c r="L34" s="26"/>
      <c r="M34" s="26"/>
      <c r="N34" s="26"/>
      <c r="O34" s="29">
        <f t="shared" si="1"/>
        <v>0</v>
      </c>
      <c r="P34" s="26">
        <f t="shared" si="3"/>
        <v>0</v>
      </c>
      <c r="Q34" s="30"/>
      <c r="R34" s="26">
        <f>SUM(O34:P34:Q34)</f>
        <v>0</v>
      </c>
    </row>
    <row r="35" spans="1:18" s="23" customFormat="1" ht="15" customHeight="1" x14ac:dyDescent="0.25">
      <c r="A35" s="43" t="s">
        <v>63</v>
      </c>
      <c r="B35" s="42"/>
      <c r="C35" s="117" t="s">
        <v>59</v>
      </c>
      <c r="D35" s="24"/>
      <c r="E35" s="39"/>
      <c r="F35" s="26">
        <f t="shared" si="0"/>
        <v>0</v>
      </c>
      <c r="G35" s="26">
        <v>0</v>
      </c>
      <c r="H35" s="27">
        <f t="shared" si="4"/>
        <v>0</v>
      </c>
      <c r="I35" s="28"/>
      <c r="J35" s="26"/>
      <c r="K35" s="26"/>
      <c r="L35" s="26"/>
      <c r="M35" s="26"/>
      <c r="N35" s="26"/>
      <c r="O35" s="29">
        <f t="shared" si="1"/>
        <v>0</v>
      </c>
      <c r="P35" s="26">
        <f t="shared" si="3"/>
        <v>0</v>
      </c>
      <c r="Q35" s="30"/>
      <c r="R35" s="26">
        <f>SUM(O35:P35:Q35)</f>
        <v>0</v>
      </c>
    </row>
    <row r="36" spans="1:18" s="23" customFormat="1" ht="40.5" x14ac:dyDescent="0.25">
      <c r="A36" s="41" t="s">
        <v>64</v>
      </c>
      <c r="B36" s="42"/>
      <c r="C36" s="32" t="s">
        <v>60</v>
      </c>
      <c r="D36" s="24"/>
      <c r="E36" s="39"/>
      <c r="F36" s="26">
        <f t="shared" si="0"/>
        <v>0</v>
      </c>
      <c r="G36" s="26"/>
      <c r="H36" s="27">
        <f t="shared" si="4"/>
        <v>0</v>
      </c>
      <c r="I36" s="28"/>
      <c r="J36" s="26"/>
      <c r="K36" s="26"/>
      <c r="L36" s="26"/>
      <c r="M36" s="26"/>
      <c r="N36" s="26"/>
      <c r="O36" s="29">
        <f t="shared" si="1"/>
        <v>0</v>
      </c>
      <c r="P36" s="26">
        <f t="shared" si="3"/>
        <v>0</v>
      </c>
      <c r="Q36" s="30"/>
      <c r="R36" s="26">
        <f>SUM(O36:P36:Q36)</f>
        <v>0</v>
      </c>
    </row>
    <row r="37" spans="1:18" s="23" customFormat="1" ht="15" customHeight="1" x14ac:dyDescent="0.25">
      <c r="A37" s="41" t="s">
        <v>67</v>
      </c>
      <c r="B37" s="42"/>
      <c r="C37" s="32" t="s">
        <v>61</v>
      </c>
      <c r="D37" s="24"/>
      <c r="E37" s="39"/>
      <c r="F37" s="26">
        <f t="shared" si="0"/>
        <v>0</v>
      </c>
      <c r="G37" s="26"/>
      <c r="H37" s="27">
        <f t="shared" si="4"/>
        <v>0</v>
      </c>
      <c r="I37" s="28"/>
      <c r="J37" s="26"/>
      <c r="K37" s="26"/>
      <c r="L37" s="26"/>
      <c r="M37" s="26"/>
      <c r="N37" s="26"/>
      <c r="O37" s="29">
        <f t="shared" si="1"/>
        <v>0</v>
      </c>
      <c r="P37" s="26">
        <f t="shared" si="3"/>
        <v>0</v>
      </c>
      <c r="Q37" s="30"/>
      <c r="R37" s="26">
        <f>SUM(O37:P37:Q37)</f>
        <v>0</v>
      </c>
    </row>
    <row r="38" spans="1:18" s="23" customFormat="1" ht="15" customHeight="1" x14ac:dyDescent="0.25">
      <c r="A38" s="41"/>
      <c r="B38" s="42"/>
      <c r="C38" s="115" t="s">
        <v>49</v>
      </c>
      <c r="D38" s="24" t="s">
        <v>51</v>
      </c>
      <c r="E38" s="39">
        <v>60</v>
      </c>
      <c r="F38" s="26">
        <f t="shared" si="0"/>
        <v>1173.9000000000001</v>
      </c>
      <c r="G38" s="26"/>
      <c r="H38" s="27">
        <f t="shared" si="4"/>
        <v>70434</v>
      </c>
      <c r="I38" s="28"/>
      <c r="J38" s="26">
        <v>903</v>
      </c>
      <c r="K38" s="26"/>
      <c r="L38" s="26"/>
      <c r="M38" s="26"/>
      <c r="N38" s="26"/>
      <c r="O38" s="29">
        <f t="shared" si="1"/>
        <v>903</v>
      </c>
      <c r="P38" s="26">
        <f t="shared" si="3"/>
        <v>270.89999999999998</v>
      </c>
      <c r="Q38" s="30"/>
      <c r="R38" s="26">
        <f>SUM(O38:P38:Q38)</f>
        <v>1173.9000000000001</v>
      </c>
    </row>
    <row r="39" spans="1:18" s="23" customFormat="1" ht="15" customHeight="1" x14ac:dyDescent="0.25">
      <c r="A39" s="41"/>
      <c r="B39" s="42"/>
      <c r="C39" s="32" t="s">
        <v>116</v>
      </c>
      <c r="D39" s="24" t="s">
        <v>51</v>
      </c>
      <c r="E39" s="39">
        <v>60</v>
      </c>
      <c r="F39" s="26">
        <f t="shared" si="0"/>
        <v>0</v>
      </c>
      <c r="G39" s="26"/>
      <c r="H39" s="27">
        <f t="shared" si="4"/>
        <v>0</v>
      </c>
      <c r="I39" s="28"/>
      <c r="J39" s="26"/>
      <c r="K39" s="26"/>
      <c r="L39" s="26"/>
      <c r="M39" s="26"/>
      <c r="N39" s="26"/>
      <c r="O39" s="29">
        <f t="shared" si="1"/>
        <v>0</v>
      </c>
      <c r="P39" s="26">
        <f t="shared" si="3"/>
        <v>0</v>
      </c>
      <c r="Q39" s="30"/>
      <c r="R39" s="26">
        <f>SUM(O39:P39:Q39)</f>
        <v>0</v>
      </c>
    </row>
    <row r="40" spans="1:18" s="23" customFormat="1" ht="15" customHeight="1" x14ac:dyDescent="0.25">
      <c r="A40" s="41" t="s">
        <v>68</v>
      </c>
      <c r="B40" s="42"/>
      <c r="C40" s="32" t="s">
        <v>62</v>
      </c>
      <c r="D40" s="24"/>
      <c r="E40" s="39"/>
      <c r="F40" s="26">
        <f t="shared" si="0"/>
        <v>0</v>
      </c>
      <c r="G40" s="26"/>
      <c r="H40" s="27">
        <f t="shared" si="4"/>
        <v>0</v>
      </c>
      <c r="I40" s="28"/>
      <c r="J40" s="26"/>
      <c r="K40" s="26"/>
      <c r="L40" s="26"/>
      <c r="M40" s="26"/>
      <c r="N40" s="26"/>
      <c r="O40" s="29">
        <f t="shared" si="1"/>
        <v>0</v>
      </c>
      <c r="P40" s="26">
        <f t="shared" si="3"/>
        <v>0</v>
      </c>
      <c r="Q40" s="30"/>
      <c r="R40" s="26">
        <f>SUM(O40:P40:Q40)</f>
        <v>0</v>
      </c>
    </row>
    <row r="41" spans="1:18" s="23" customFormat="1" ht="15" customHeight="1" x14ac:dyDescent="0.25">
      <c r="A41" s="41"/>
      <c r="B41" s="42"/>
      <c r="C41" s="115" t="s">
        <v>49</v>
      </c>
      <c r="D41" s="24" t="s">
        <v>51</v>
      </c>
      <c r="E41" s="39">
        <v>40</v>
      </c>
      <c r="F41" s="26">
        <f t="shared" si="0"/>
        <v>249.6</v>
      </c>
      <c r="G41" s="26"/>
      <c r="H41" s="27">
        <f t="shared" si="4"/>
        <v>9984</v>
      </c>
      <c r="I41" s="28"/>
      <c r="J41" s="26">
        <v>192</v>
      </c>
      <c r="K41" s="26"/>
      <c r="L41" s="26"/>
      <c r="M41" s="26"/>
      <c r="N41" s="26"/>
      <c r="O41" s="29">
        <f t="shared" si="1"/>
        <v>192</v>
      </c>
      <c r="P41" s="26">
        <f t="shared" si="3"/>
        <v>57.599999999999994</v>
      </c>
      <c r="Q41" s="30"/>
      <c r="R41" s="26">
        <f>SUM(O41:P41:Q41)</f>
        <v>249.6</v>
      </c>
    </row>
    <row r="42" spans="1:18" s="23" customFormat="1" ht="15" customHeight="1" x14ac:dyDescent="0.25">
      <c r="A42" s="43"/>
      <c r="B42" s="42"/>
      <c r="C42" s="32" t="s">
        <v>116</v>
      </c>
      <c r="D42" s="24" t="s">
        <v>51</v>
      </c>
      <c r="E42" s="39">
        <v>40</v>
      </c>
      <c r="F42" s="26">
        <f t="shared" si="0"/>
        <v>0</v>
      </c>
      <c r="G42" s="26"/>
      <c r="H42" s="27">
        <f t="shared" si="4"/>
        <v>0</v>
      </c>
      <c r="I42" s="28"/>
      <c r="J42" s="26"/>
      <c r="K42" s="26"/>
      <c r="L42" s="26"/>
      <c r="M42" s="26"/>
      <c r="N42" s="26"/>
      <c r="O42" s="29">
        <f t="shared" si="1"/>
        <v>0</v>
      </c>
      <c r="P42" s="26">
        <f t="shared" si="3"/>
        <v>0</v>
      </c>
      <c r="Q42" s="30"/>
      <c r="R42" s="26">
        <f>SUM(O42:P42:Q42)</f>
        <v>0</v>
      </c>
    </row>
    <row r="43" spans="1:18" s="23" customFormat="1" ht="15" customHeight="1" x14ac:dyDescent="0.25">
      <c r="A43" s="41" t="s">
        <v>69</v>
      </c>
      <c r="B43" s="42"/>
      <c r="C43" s="32" t="s">
        <v>66</v>
      </c>
      <c r="D43" s="24"/>
      <c r="E43" s="39"/>
      <c r="F43" s="26">
        <f t="shared" si="0"/>
        <v>0</v>
      </c>
      <c r="G43" s="26"/>
      <c r="H43" s="27">
        <f t="shared" si="4"/>
        <v>0</v>
      </c>
      <c r="I43" s="28"/>
      <c r="J43" s="26"/>
      <c r="K43" s="26"/>
      <c r="L43" s="26"/>
      <c r="M43" s="26"/>
      <c r="N43" s="26"/>
      <c r="O43" s="29">
        <f t="shared" si="1"/>
        <v>0</v>
      </c>
      <c r="P43" s="26">
        <f t="shared" si="3"/>
        <v>0</v>
      </c>
      <c r="Q43" s="30"/>
      <c r="R43" s="26">
        <f>SUM(O43:P43:Q43)</f>
        <v>0</v>
      </c>
    </row>
    <row r="44" spans="1:18" s="23" customFormat="1" ht="15" customHeight="1" x14ac:dyDescent="0.25">
      <c r="A44" s="41"/>
      <c r="B44" s="42"/>
      <c r="C44" s="115" t="s">
        <v>49</v>
      </c>
      <c r="D44" s="24" t="s">
        <v>51</v>
      </c>
      <c r="E44" s="39">
        <v>140</v>
      </c>
      <c r="F44" s="26">
        <f t="shared" si="0"/>
        <v>205.4</v>
      </c>
      <c r="G44" s="26"/>
      <c r="H44" s="27">
        <f t="shared" si="4"/>
        <v>28756</v>
      </c>
      <c r="I44" s="28"/>
      <c r="J44" s="26">
        <v>158</v>
      </c>
      <c r="K44" s="26"/>
      <c r="L44" s="26"/>
      <c r="M44" s="26"/>
      <c r="N44" s="26"/>
      <c r="O44" s="29">
        <f t="shared" si="1"/>
        <v>158</v>
      </c>
      <c r="P44" s="26">
        <f t="shared" si="3"/>
        <v>47.4</v>
      </c>
      <c r="Q44" s="30"/>
      <c r="R44" s="26">
        <f>SUM(O44:P44:Q44)</f>
        <v>205.4</v>
      </c>
    </row>
    <row r="45" spans="1:18" s="23" customFormat="1" ht="15" customHeight="1" x14ac:dyDescent="0.25">
      <c r="A45" s="41"/>
      <c r="B45" s="42"/>
      <c r="C45" s="32" t="s">
        <v>116</v>
      </c>
      <c r="D45" s="24" t="s">
        <v>51</v>
      </c>
      <c r="E45" s="39">
        <v>140</v>
      </c>
      <c r="F45" s="26">
        <f t="shared" si="0"/>
        <v>0</v>
      </c>
      <c r="G45" s="26"/>
      <c r="H45" s="27">
        <f t="shared" si="4"/>
        <v>0</v>
      </c>
      <c r="I45" s="28"/>
      <c r="J45" s="26"/>
      <c r="K45" s="26"/>
      <c r="L45" s="26"/>
      <c r="M45" s="26"/>
      <c r="N45" s="26"/>
      <c r="O45" s="29">
        <f t="shared" si="1"/>
        <v>0</v>
      </c>
      <c r="P45" s="26">
        <f t="shared" si="3"/>
        <v>0</v>
      </c>
      <c r="Q45" s="30"/>
      <c r="R45" s="26">
        <f>SUM(O45:P45:Q45)</f>
        <v>0</v>
      </c>
    </row>
    <row r="46" spans="1:18" s="23" customFormat="1" ht="15" customHeight="1" x14ac:dyDescent="0.25">
      <c r="A46" s="41"/>
      <c r="B46" s="42"/>
      <c r="C46" s="32"/>
      <c r="D46" s="24"/>
      <c r="E46" s="39"/>
      <c r="F46" s="26">
        <f t="shared" si="0"/>
        <v>0</v>
      </c>
      <c r="G46" s="26"/>
      <c r="H46" s="27">
        <f t="shared" si="4"/>
        <v>0</v>
      </c>
      <c r="I46" s="28"/>
      <c r="J46" s="26"/>
      <c r="K46" s="26"/>
      <c r="L46" s="26"/>
      <c r="M46" s="26"/>
      <c r="N46" s="26"/>
      <c r="O46" s="29">
        <f t="shared" si="1"/>
        <v>0</v>
      </c>
      <c r="P46" s="26">
        <f t="shared" si="3"/>
        <v>0</v>
      </c>
      <c r="Q46" s="30"/>
      <c r="R46" s="26">
        <f>SUM(O46:P46:Q46)</f>
        <v>0</v>
      </c>
    </row>
    <row r="47" spans="1:18" s="23" customFormat="1" ht="54" x14ac:dyDescent="0.25">
      <c r="A47" s="41" t="s">
        <v>65</v>
      </c>
      <c r="B47" s="42"/>
      <c r="C47" s="32" t="s">
        <v>117</v>
      </c>
      <c r="D47" s="24"/>
      <c r="E47" s="39"/>
      <c r="F47" s="26">
        <f t="shared" si="0"/>
        <v>0</v>
      </c>
      <c r="G47" s="26"/>
      <c r="H47" s="27">
        <f t="shared" si="4"/>
        <v>0</v>
      </c>
      <c r="I47" s="28"/>
      <c r="J47" s="26"/>
      <c r="K47" s="26"/>
      <c r="L47" s="26"/>
      <c r="M47" s="26"/>
      <c r="N47" s="26"/>
      <c r="O47" s="29">
        <f t="shared" si="1"/>
        <v>0</v>
      </c>
      <c r="P47" s="26">
        <f t="shared" si="3"/>
        <v>0</v>
      </c>
      <c r="Q47" s="30"/>
      <c r="R47" s="26">
        <f>SUM(O47:P47:Q47)</f>
        <v>0</v>
      </c>
    </row>
    <row r="48" spans="1:18" s="23" customFormat="1" ht="15" customHeight="1" x14ac:dyDescent="0.25">
      <c r="A48" s="41" t="s">
        <v>67</v>
      </c>
      <c r="B48" s="42"/>
      <c r="C48" s="32" t="s">
        <v>70</v>
      </c>
      <c r="D48" s="24"/>
      <c r="E48" s="39"/>
      <c r="F48" s="26">
        <f t="shared" si="0"/>
        <v>0</v>
      </c>
      <c r="G48" s="26"/>
      <c r="H48" s="27">
        <f t="shared" si="4"/>
        <v>0</v>
      </c>
      <c r="I48" s="28"/>
      <c r="J48" s="26"/>
      <c r="K48" s="26"/>
      <c r="L48" s="26"/>
      <c r="M48" s="26"/>
      <c r="N48" s="26"/>
      <c r="O48" s="29">
        <f t="shared" si="1"/>
        <v>0</v>
      </c>
      <c r="P48" s="26">
        <f t="shared" si="3"/>
        <v>0</v>
      </c>
      <c r="Q48" s="30"/>
      <c r="R48" s="26">
        <f>SUM(O48:P48:Q48)</f>
        <v>0</v>
      </c>
    </row>
    <row r="49" spans="1:18" s="23" customFormat="1" ht="15" customHeight="1" x14ac:dyDescent="0.25">
      <c r="A49" s="41"/>
      <c r="B49" s="42"/>
      <c r="C49" s="115" t="s">
        <v>49</v>
      </c>
      <c r="D49" s="24" t="s">
        <v>51</v>
      </c>
      <c r="E49" s="39">
        <v>40</v>
      </c>
      <c r="F49" s="26">
        <f t="shared" si="0"/>
        <v>0</v>
      </c>
      <c r="G49" s="26"/>
      <c r="H49" s="27">
        <f t="shared" si="4"/>
        <v>0</v>
      </c>
      <c r="I49" s="28"/>
      <c r="J49" s="26"/>
      <c r="K49" s="26"/>
      <c r="L49" s="26"/>
      <c r="M49" s="26"/>
      <c r="N49" s="26"/>
      <c r="O49" s="29">
        <f t="shared" si="1"/>
        <v>0</v>
      </c>
      <c r="P49" s="26">
        <f t="shared" si="3"/>
        <v>0</v>
      </c>
      <c r="Q49" s="30"/>
      <c r="R49" s="26">
        <f>SUM(O49:P49:Q49)</f>
        <v>0</v>
      </c>
    </row>
    <row r="50" spans="1:18" s="23" customFormat="1" ht="15" customHeight="1" x14ac:dyDescent="0.25">
      <c r="A50" s="41"/>
      <c r="B50" s="42"/>
      <c r="C50" s="32" t="s">
        <v>50</v>
      </c>
      <c r="D50" s="24" t="s">
        <v>51</v>
      </c>
      <c r="E50" s="39">
        <v>40</v>
      </c>
      <c r="F50" s="26">
        <f t="shared" si="0"/>
        <v>0</v>
      </c>
      <c r="G50" s="26"/>
      <c r="H50" s="27">
        <f t="shared" si="4"/>
        <v>0</v>
      </c>
      <c r="I50" s="28"/>
      <c r="J50" s="26"/>
      <c r="K50" s="26"/>
      <c r="L50" s="26"/>
      <c r="M50" s="26"/>
      <c r="N50" s="26"/>
      <c r="O50" s="29">
        <f t="shared" si="1"/>
        <v>0</v>
      </c>
      <c r="P50" s="26">
        <f t="shared" si="3"/>
        <v>0</v>
      </c>
      <c r="Q50" s="30"/>
      <c r="R50" s="26">
        <f>SUM(O50:P50:Q50)</f>
        <v>0</v>
      </c>
    </row>
    <row r="51" spans="1:18" s="23" customFormat="1" ht="15" customHeight="1" x14ac:dyDescent="0.25">
      <c r="A51" s="41" t="s">
        <v>68</v>
      </c>
      <c r="B51" s="42"/>
      <c r="C51" s="32" t="s">
        <v>71</v>
      </c>
      <c r="D51" s="24"/>
      <c r="E51" s="39"/>
      <c r="F51" s="26">
        <f t="shared" si="0"/>
        <v>0</v>
      </c>
      <c r="G51" s="26"/>
      <c r="H51" s="27">
        <f t="shared" si="4"/>
        <v>0</v>
      </c>
      <c r="I51" s="28"/>
      <c r="J51" s="26"/>
      <c r="K51" s="26"/>
      <c r="L51" s="26"/>
      <c r="M51" s="26"/>
      <c r="N51" s="26"/>
      <c r="O51" s="29">
        <f t="shared" si="1"/>
        <v>0</v>
      </c>
      <c r="P51" s="26">
        <f t="shared" si="3"/>
        <v>0</v>
      </c>
      <c r="Q51" s="30"/>
      <c r="R51" s="26">
        <f>SUM(O51:P51:Q51)</f>
        <v>0</v>
      </c>
    </row>
    <row r="52" spans="1:18" s="23" customFormat="1" ht="15" customHeight="1" x14ac:dyDescent="0.25">
      <c r="A52" s="41"/>
      <c r="B52" s="42"/>
      <c r="C52" s="115" t="s">
        <v>49</v>
      </c>
      <c r="D52" s="24" t="s">
        <v>51</v>
      </c>
      <c r="E52" s="39">
        <v>20</v>
      </c>
      <c r="F52" s="26">
        <f t="shared" si="0"/>
        <v>0</v>
      </c>
      <c r="G52" s="26"/>
      <c r="H52" s="27">
        <f t="shared" si="4"/>
        <v>0</v>
      </c>
      <c r="I52" s="28"/>
      <c r="J52" s="26"/>
      <c r="K52" s="26"/>
      <c r="L52" s="26"/>
      <c r="M52" s="26"/>
      <c r="N52" s="26"/>
      <c r="O52" s="29">
        <f t="shared" si="1"/>
        <v>0</v>
      </c>
      <c r="P52" s="26">
        <f t="shared" si="3"/>
        <v>0</v>
      </c>
      <c r="Q52" s="30"/>
      <c r="R52" s="26">
        <f>SUM(O52:P52:Q52)</f>
        <v>0</v>
      </c>
    </row>
    <row r="53" spans="1:18" s="23" customFormat="1" ht="15" customHeight="1" x14ac:dyDescent="0.25">
      <c r="A53" s="41"/>
      <c r="B53" s="42"/>
      <c r="C53" s="32" t="s">
        <v>50</v>
      </c>
      <c r="D53" s="24" t="s">
        <v>51</v>
      </c>
      <c r="E53" s="39">
        <v>20</v>
      </c>
      <c r="F53" s="26">
        <f t="shared" si="0"/>
        <v>0</v>
      </c>
      <c r="G53" s="26"/>
      <c r="H53" s="27">
        <f t="shared" si="4"/>
        <v>0</v>
      </c>
      <c r="I53" s="28"/>
      <c r="J53" s="26"/>
      <c r="K53" s="26"/>
      <c r="L53" s="26"/>
      <c r="M53" s="26"/>
      <c r="N53" s="26"/>
      <c r="O53" s="29">
        <f t="shared" si="1"/>
        <v>0</v>
      </c>
      <c r="P53" s="26">
        <f t="shared" si="3"/>
        <v>0</v>
      </c>
      <c r="Q53" s="30"/>
      <c r="R53" s="26">
        <f>SUM(O53:P53:Q53)</f>
        <v>0</v>
      </c>
    </row>
    <row r="54" spans="1:18" s="23" customFormat="1" ht="15" customHeight="1" x14ac:dyDescent="0.25">
      <c r="A54" s="41" t="s">
        <v>69</v>
      </c>
      <c r="B54" s="42"/>
      <c r="C54" s="32" t="s">
        <v>72</v>
      </c>
      <c r="D54" s="24"/>
      <c r="E54" s="39"/>
      <c r="F54" s="26">
        <f t="shared" si="0"/>
        <v>0</v>
      </c>
      <c r="G54" s="26"/>
      <c r="H54" s="27">
        <f t="shared" si="4"/>
        <v>0</v>
      </c>
      <c r="I54" s="28"/>
      <c r="J54" s="26"/>
      <c r="K54" s="26"/>
      <c r="L54" s="26"/>
      <c r="M54" s="26"/>
      <c r="N54" s="26"/>
      <c r="O54" s="29">
        <f t="shared" si="1"/>
        <v>0</v>
      </c>
      <c r="P54" s="26">
        <f t="shared" si="3"/>
        <v>0</v>
      </c>
      <c r="Q54" s="30"/>
      <c r="R54" s="26">
        <f>SUM(O54:P54:Q54)</f>
        <v>0</v>
      </c>
    </row>
    <row r="55" spans="1:18" s="23" customFormat="1" ht="15" customHeight="1" x14ac:dyDescent="0.25">
      <c r="A55" s="41"/>
      <c r="B55" s="42"/>
      <c r="C55" s="115" t="s">
        <v>49</v>
      </c>
      <c r="D55" s="24" t="s">
        <v>51</v>
      </c>
      <c r="E55" s="39">
        <v>30</v>
      </c>
      <c r="F55" s="26">
        <f t="shared" si="0"/>
        <v>0</v>
      </c>
      <c r="G55" s="26"/>
      <c r="H55" s="27">
        <f t="shared" si="4"/>
        <v>0</v>
      </c>
      <c r="I55" s="28"/>
      <c r="J55" s="26"/>
      <c r="K55" s="26"/>
      <c r="L55" s="26"/>
      <c r="M55" s="26"/>
      <c r="N55" s="26"/>
      <c r="O55" s="29">
        <f t="shared" si="1"/>
        <v>0</v>
      </c>
      <c r="P55" s="26">
        <f t="shared" si="3"/>
        <v>0</v>
      </c>
      <c r="Q55" s="30"/>
      <c r="R55" s="26">
        <f>SUM(O55:P55:Q55)</f>
        <v>0</v>
      </c>
    </row>
    <row r="56" spans="1:18" s="23" customFormat="1" ht="15" customHeight="1" x14ac:dyDescent="0.25">
      <c r="A56" s="41"/>
      <c r="B56" s="42"/>
      <c r="C56" s="32" t="s">
        <v>50</v>
      </c>
      <c r="D56" s="24" t="s">
        <v>51</v>
      </c>
      <c r="E56" s="39">
        <v>30</v>
      </c>
      <c r="F56" s="26">
        <f t="shared" si="0"/>
        <v>0</v>
      </c>
      <c r="G56" s="26"/>
      <c r="H56" s="27">
        <f t="shared" si="4"/>
        <v>0</v>
      </c>
      <c r="I56" s="28"/>
      <c r="J56" s="26"/>
      <c r="K56" s="26"/>
      <c r="L56" s="26"/>
      <c r="M56" s="26"/>
      <c r="N56" s="26"/>
      <c r="O56" s="29">
        <f t="shared" si="1"/>
        <v>0</v>
      </c>
      <c r="P56" s="26">
        <f t="shared" si="3"/>
        <v>0</v>
      </c>
      <c r="Q56" s="30"/>
      <c r="R56" s="26">
        <f>SUM(O56:P56:Q56)</f>
        <v>0</v>
      </c>
    </row>
    <row r="57" spans="1:18" s="23" customFormat="1" ht="15" customHeight="1" x14ac:dyDescent="0.25">
      <c r="A57" s="41"/>
      <c r="B57" s="42"/>
      <c r="C57" s="32"/>
      <c r="D57" s="24"/>
      <c r="E57" s="39"/>
      <c r="F57" s="26">
        <f t="shared" si="0"/>
        <v>0</v>
      </c>
      <c r="G57" s="26"/>
      <c r="H57" s="27">
        <f t="shared" si="4"/>
        <v>0</v>
      </c>
      <c r="I57" s="28"/>
      <c r="J57" s="26"/>
      <c r="K57" s="26"/>
      <c r="L57" s="26"/>
      <c r="M57" s="26"/>
      <c r="N57" s="26"/>
      <c r="O57" s="29">
        <f t="shared" si="1"/>
        <v>0</v>
      </c>
      <c r="P57" s="26">
        <f t="shared" si="3"/>
        <v>0</v>
      </c>
      <c r="Q57" s="30"/>
      <c r="R57" s="26">
        <f>SUM(O57:P57:Q57)</f>
        <v>0</v>
      </c>
    </row>
    <row r="58" spans="1:18" s="23" customFormat="1" ht="15" customHeight="1" x14ac:dyDescent="0.25">
      <c r="A58" s="41"/>
      <c r="B58" s="42"/>
      <c r="C58" s="32"/>
      <c r="D58" s="24"/>
      <c r="E58" s="39"/>
      <c r="F58" s="26">
        <f t="shared" si="0"/>
        <v>0</v>
      </c>
      <c r="G58" s="26"/>
      <c r="H58" s="27">
        <f t="shared" si="4"/>
        <v>0</v>
      </c>
      <c r="I58" s="28"/>
      <c r="J58" s="26"/>
      <c r="K58" s="26"/>
      <c r="L58" s="26"/>
      <c r="M58" s="26"/>
      <c r="N58" s="26"/>
      <c r="O58" s="29">
        <f t="shared" si="1"/>
        <v>0</v>
      </c>
      <c r="P58" s="26">
        <f t="shared" si="3"/>
        <v>0</v>
      </c>
      <c r="Q58" s="30"/>
      <c r="R58" s="26">
        <f>SUM(O58:P58:Q58)</f>
        <v>0</v>
      </c>
    </row>
    <row r="59" spans="1:18" s="53" customFormat="1" ht="15" customHeight="1" x14ac:dyDescent="0.3">
      <c r="A59" s="56"/>
      <c r="B59" s="57"/>
      <c r="C59" s="58" t="s">
        <v>26</v>
      </c>
      <c r="D59" s="59"/>
      <c r="E59" s="60"/>
      <c r="F59" s="109">
        <f t="shared" si="0"/>
        <v>0</v>
      </c>
      <c r="G59" s="106">
        <v>0</v>
      </c>
      <c r="H59" s="107">
        <f>SUM(H16:H58)</f>
        <v>236475.2</v>
      </c>
      <c r="J59" s="61"/>
      <c r="K59" s="61"/>
      <c r="L59" s="61"/>
      <c r="M59" s="61"/>
      <c r="N59" s="61"/>
      <c r="O59" s="62">
        <f t="shared" si="1"/>
        <v>0</v>
      </c>
      <c r="P59" s="62"/>
      <c r="Q59" s="61"/>
      <c r="R59" s="62"/>
    </row>
    <row r="60" spans="1:18" s="53" customFormat="1" ht="15" customHeight="1" x14ac:dyDescent="0.3">
      <c r="A60" s="56"/>
      <c r="B60" s="57"/>
      <c r="C60" s="63" t="s">
        <v>25</v>
      </c>
      <c r="D60" s="59"/>
      <c r="E60" s="60"/>
      <c r="F60" s="109">
        <f t="shared" si="0"/>
        <v>0</v>
      </c>
      <c r="G60" s="106">
        <v>0</v>
      </c>
      <c r="H60" s="107">
        <f>H59*114/100-H59</f>
        <v>33106.527999999991</v>
      </c>
      <c r="J60" s="61">
        <v>0</v>
      </c>
      <c r="K60" s="61"/>
      <c r="L60" s="61"/>
      <c r="M60" s="61"/>
      <c r="N60" s="61"/>
      <c r="O60" s="62">
        <f t="shared" si="1"/>
        <v>0</v>
      </c>
      <c r="P60" s="62"/>
      <c r="Q60" s="61"/>
      <c r="R60" s="62"/>
    </row>
    <row r="61" spans="1:18" s="53" customFormat="1" ht="15" customHeight="1" x14ac:dyDescent="0.25">
      <c r="A61" s="64"/>
      <c r="B61" s="65"/>
      <c r="C61" s="110" t="s">
        <v>30</v>
      </c>
      <c r="D61" s="66"/>
      <c r="E61" s="67"/>
      <c r="F61" s="109">
        <f t="shared" si="0"/>
        <v>0</v>
      </c>
      <c r="G61" s="108">
        <v>0</v>
      </c>
      <c r="H61" s="111">
        <f>SUM(H59,H60)</f>
        <v>269581.728</v>
      </c>
      <c r="J61" s="54"/>
      <c r="K61" s="54"/>
      <c r="L61" s="54"/>
      <c r="M61" s="54"/>
      <c r="N61" s="54"/>
      <c r="O61" s="29">
        <f t="shared" si="1"/>
        <v>0</v>
      </c>
      <c r="P61" s="26">
        <f t="shared" ref="P61:P64" si="5">SUM(O61*15%)</f>
        <v>0</v>
      </c>
      <c r="Q61" s="55"/>
      <c r="R61" s="26">
        <f>SUM(O61:P61:Q61)</f>
        <v>0</v>
      </c>
    </row>
    <row r="62" spans="1:18" s="53" customFormat="1" ht="15" customHeight="1" x14ac:dyDescent="0.25">
      <c r="A62" s="68"/>
      <c r="B62" s="69"/>
      <c r="C62" s="70"/>
      <c r="D62" s="52"/>
      <c r="E62" s="24"/>
      <c r="F62" s="26">
        <f t="shared" si="0"/>
        <v>0</v>
      </c>
      <c r="G62" s="26">
        <v>0</v>
      </c>
      <c r="H62" s="27">
        <f t="shared" si="4"/>
        <v>0</v>
      </c>
      <c r="J62" s="71"/>
      <c r="K62" s="71"/>
      <c r="L62" s="71"/>
      <c r="M62" s="71"/>
      <c r="N62" s="71"/>
      <c r="O62" s="29">
        <f t="shared" si="1"/>
        <v>0</v>
      </c>
      <c r="P62" s="26">
        <f t="shared" si="5"/>
        <v>0</v>
      </c>
      <c r="Q62" s="55"/>
      <c r="R62" s="26">
        <f>SUM(O62:P62:Q62)</f>
        <v>0</v>
      </c>
    </row>
    <row r="63" spans="1:18" s="53" customFormat="1" ht="15" customHeight="1" x14ac:dyDescent="0.25">
      <c r="A63" s="68"/>
      <c r="B63" s="69"/>
      <c r="C63" s="70"/>
      <c r="D63" s="52"/>
      <c r="E63" s="24"/>
      <c r="F63" s="26">
        <f t="shared" si="0"/>
        <v>0</v>
      </c>
      <c r="G63" s="26">
        <v>0</v>
      </c>
      <c r="H63" s="27">
        <f t="shared" si="4"/>
        <v>0</v>
      </c>
      <c r="J63" s="71"/>
      <c r="K63" s="71"/>
      <c r="L63" s="71"/>
      <c r="M63" s="71"/>
      <c r="N63" s="71"/>
      <c r="O63" s="29">
        <f t="shared" si="1"/>
        <v>0</v>
      </c>
      <c r="P63" s="26">
        <f t="shared" si="5"/>
        <v>0</v>
      </c>
      <c r="Q63" s="55"/>
      <c r="R63" s="26">
        <f>SUM(O63:P63:Q63)</f>
        <v>0</v>
      </c>
    </row>
    <row r="64" spans="1:18" s="53" customFormat="1" ht="15" customHeight="1" x14ac:dyDescent="0.25">
      <c r="A64" s="68"/>
      <c r="B64" s="69"/>
      <c r="C64" s="35"/>
      <c r="D64" s="52"/>
      <c r="E64" s="24"/>
      <c r="F64" s="26">
        <f t="shared" si="0"/>
        <v>0</v>
      </c>
      <c r="G64" s="26">
        <v>0</v>
      </c>
      <c r="H64" s="27">
        <f t="shared" si="4"/>
        <v>0</v>
      </c>
      <c r="J64" s="71"/>
      <c r="K64" s="71"/>
      <c r="L64" s="71"/>
      <c r="M64" s="71"/>
      <c r="N64" s="71"/>
      <c r="O64" s="29">
        <f t="shared" si="1"/>
        <v>0</v>
      </c>
      <c r="P64" s="26">
        <f t="shared" si="5"/>
        <v>0</v>
      </c>
      <c r="Q64" s="55"/>
      <c r="R64" s="26">
        <f>SUM(O64:P64:Q64)</f>
        <v>0</v>
      </c>
    </row>
    <row r="65" spans="1:18" s="53" customFormat="1" x14ac:dyDescent="0.25">
      <c r="A65" s="128" t="s">
        <v>8</v>
      </c>
      <c r="B65" s="129"/>
      <c r="C65" s="129"/>
      <c r="D65" s="129"/>
      <c r="E65" s="129"/>
      <c r="F65" s="129"/>
      <c r="G65" s="129"/>
      <c r="H65" s="130"/>
    </row>
    <row r="66" spans="1:18" s="53" customFormat="1" x14ac:dyDescent="0.25">
      <c r="A66" s="124"/>
      <c r="B66" s="125"/>
      <c r="C66" s="125"/>
      <c r="D66" s="125"/>
      <c r="E66" s="125"/>
      <c r="F66" s="125"/>
      <c r="G66" s="125"/>
      <c r="H66" s="126"/>
    </row>
    <row r="67" spans="1:18" s="53" customFormat="1" ht="14.25" x14ac:dyDescent="0.25">
      <c r="A67" s="118" t="s">
        <v>32</v>
      </c>
      <c r="B67" s="119"/>
      <c r="C67" s="119"/>
      <c r="D67" s="119"/>
      <c r="E67" s="119"/>
      <c r="F67" s="119"/>
      <c r="G67" s="119"/>
      <c r="H67" s="120"/>
    </row>
    <row r="68" spans="1:18" s="53" customFormat="1" ht="14.25" x14ac:dyDescent="0.25">
      <c r="A68" s="118" t="s">
        <v>7</v>
      </c>
      <c r="B68" s="119"/>
      <c r="C68" s="119"/>
      <c r="D68" s="119"/>
      <c r="E68" s="119"/>
      <c r="F68" s="119"/>
      <c r="G68" s="119"/>
      <c r="H68" s="120"/>
    </row>
    <row r="69" spans="1:18" s="53" customFormat="1" ht="14.25" x14ac:dyDescent="0.25">
      <c r="A69" s="118" t="s">
        <v>6</v>
      </c>
      <c r="B69" s="119"/>
      <c r="C69" s="119"/>
      <c r="D69" s="119"/>
      <c r="E69" s="119"/>
      <c r="F69" s="119"/>
      <c r="G69" s="119"/>
      <c r="H69" s="120"/>
    </row>
    <row r="70" spans="1:18" s="53" customFormat="1" ht="14.25" x14ac:dyDescent="0.25">
      <c r="A70" s="118" t="s">
        <v>5</v>
      </c>
      <c r="B70" s="119"/>
      <c r="C70" s="119"/>
      <c r="D70" s="119"/>
      <c r="E70" s="119"/>
      <c r="F70" s="119"/>
      <c r="G70" s="119"/>
      <c r="H70" s="120"/>
    </row>
    <row r="71" spans="1:18" s="53" customFormat="1" ht="14.25" x14ac:dyDescent="0.25">
      <c r="A71" s="118" t="s">
        <v>4</v>
      </c>
      <c r="B71" s="119"/>
      <c r="C71" s="119"/>
      <c r="D71" s="119"/>
      <c r="E71" s="119"/>
      <c r="F71" s="119"/>
      <c r="G71" s="119"/>
      <c r="H71" s="120"/>
    </row>
    <row r="72" spans="1:18" s="53" customFormat="1" ht="14.25" x14ac:dyDescent="0.25">
      <c r="A72" s="118" t="s">
        <v>3</v>
      </c>
      <c r="B72" s="119"/>
      <c r="C72" s="119"/>
      <c r="D72" s="119"/>
      <c r="E72" s="119"/>
      <c r="F72" s="119"/>
      <c r="G72" s="119"/>
      <c r="H72" s="120"/>
    </row>
    <row r="73" spans="1:18" s="53" customFormat="1" ht="14.25" x14ac:dyDescent="0.25">
      <c r="A73" s="118" t="s">
        <v>2</v>
      </c>
      <c r="B73" s="119"/>
      <c r="C73" s="119"/>
      <c r="D73" s="119"/>
      <c r="E73" s="119"/>
      <c r="F73" s="119"/>
      <c r="G73" s="119"/>
      <c r="H73" s="120"/>
    </row>
    <row r="74" spans="1:18" s="53" customFormat="1" x14ac:dyDescent="0.25">
      <c r="A74" s="121" t="s">
        <v>1</v>
      </c>
      <c r="B74" s="122"/>
      <c r="C74" s="122"/>
      <c r="D74" s="122"/>
      <c r="E74" s="122"/>
      <c r="F74" s="122"/>
      <c r="G74" s="122"/>
      <c r="H74" s="123"/>
    </row>
    <row r="75" spans="1:18" s="53" customFormat="1" x14ac:dyDescent="0.25">
      <c r="A75" s="124"/>
      <c r="B75" s="125"/>
      <c r="C75" s="125"/>
      <c r="D75" s="125"/>
      <c r="E75" s="125"/>
      <c r="F75" s="125"/>
      <c r="G75" s="125"/>
      <c r="H75" s="126"/>
    </row>
    <row r="76" spans="1:18" s="53" customFormat="1" x14ac:dyDescent="0.25">
      <c r="A76" s="124"/>
      <c r="B76" s="125"/>
      <c r="C76" s="125"/>
      <c r="D76" s="125"/>
      <c r="E76" s="125"/>
      <c r="F76" s="125"/>
      <c r="G76" s="125"/>
      <c r="H76" s="126"/>
    </row>
    <row r="77" spans="1:18" s="53" customFormat="1" x14ac:dyDescent="0.25">
      <c r="A77" s="121" t="s">
        <v>0</v>
      </c>
      <c r="B77" s="122"/>
      <c r="C77" s="122"/>
      <c r="D77" s="122"/>
      <c r="E77" s="122"/>
      <c r="F77" s="122"/>
      <c r="G77" s="122"/>
      <c r="H77" s="123"/>
    </row>
    <row r="78" spans="1:18" s="53" customFormat="1" ht="14.25" thickBot="1" x14ac:dyDescent="0.3">
      <c r="A78" s="131"/>
      <c r="B78" s="132"/>
      <c r="C78" s="132"/>
      <c r="D78" s="132"/>
      <c r="E78" s="132"/>
      <c r="F78" s="132"/>
      <c r="G78" s="132"/>
      <c r="H78" s="133"/>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3"/>
      <c r="C81" s="77"/>
      <c r="D81" s="74"/>
      <c r="E81" s="75"/>
      <c r="F81" s="76"/>
      <c r="G81" s="76"/>
      <c r="H81" s="76"/>
      <c r="J81" s="76"/>
      <c r="K81" s="76"/>
      <c r="L81" s="76"/>
      <c r="M81" s="76"/>
      <c r="N81" s="76"/>
      <c r="O81" s="76"/>
      <c r="P81" s="76"/>
      <c r="Q81" s="76"/>
      <c r="R81" s="76"/>
    </row>
    <row r="82" spans="1:18" s="53" customFormat="1" x14ac:dyDescent="0.25">
      <c r="A82" s="72"/>
      <c r="B82" s="73"/>
      <c r="C82" s="78"/>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C84" s="78"/>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76"/>
      <c r="J86" s="76"/>
      <c r="K86" s="76"/>
      <c r="L86" s="76"/>
      <c r="M86" s="76"/>
      <c r="N86" s="76"/>
      <c r="O86" s="76"/>
      <c r="P86" s="76"/>
      <c r="Q86" s="76"/>
      <c r="R86" s="76"/>
    </row>
    <row r="87" spans="1:18" s="53" customFormat="1" x14ac:dyDescent="0.25">
      <c r="A87" s="72"/>
      <c r="B87" s="73"/>
      <c r="D87" s="74"/>
      <c r="E87" s="75"/>
      <c r="F87" s="76"/>
      <c r="G87" s="76"/>
      <c r="H87" s="76"/>
      <c r="J87" s="76"/>
      <c r="K87" s="76"/>
      <c r="L87" s="76"/>
      <c r="M87" s="76"/>
      <c r="N87" s="76"/>
      <c r="O87" s="76"/>
      <c r="P87" s="76"/>
      <c r="Q87" s="76"/>
      <c r="R87" s="76"/>
    </row>
    <row r="88" spans="1:18" s="53" customFormat="1" x14ac:dyDescent="0.25">
      <c r="A88" s="72"/>
      <c r="B88" s="79"/>
      <c r="C88" s="77"/>
      <c r="D88" s="74"/>
      <c r="E88" s="75"/>
      <c r="F88" s="76"/>
      <c r="G88" s="76"/>
      <c r="H88" s="76"/>
      <c r="J88" s="76"/>
      <c r="K88" s="76"/>
      <c r="L88" s="76"/>
      <c r="M88" s="76"/>
      <c r="N88" s="76"/>
      <c r="O88" s="76"/>
      <c r="P88" s="76"/>
      <c r="Q88" s="76"/>
      <c r="R88" s="76"/>
    </row>
    <row r="89" spans="1:18" s="53" customFormat="1" x14ac:dyDescent="0.25">
      <c r="A89" s="72"/>
      <c r="B89" s="79"/>
      <c r="C89" s="77"/>
      <c r="D89" s="74"/>
      <c r="E89" s="75"/>
      <c r="F89" s="76"/>
      <c r="G89" s="76"/>
      <c r="H89" s="76"/>
      <c r="J89" s="76"/>
      <c r="K89" s="76"/>
      <c r="L89" s="76"/>
      <c r="M89" s="76"/>
      <c r="N89" s="76"/>
      <c r="O89" s="76"/>
      <c r="P89" s="76"/>
      <c r="Q89" s="76"/>
      <c r="R89" s="76"/>
    </row>
    <row r="90" spans="1:18" s="53" customFormat="1" x14ac:dyDescent="0.25">
      <c r="A90" s="72"/>
      <c r="B90" s="73"/>
      <c r="C90" s="77"/>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C92" s="78"/>
      <c r="D92" s="74"/>
      <c r="E92" s="75"/>
      <c r="F92" s="76"/>
      <c r="G92" s="76"/>
      <c r="H92" s="76"/>
      <c r="J92" s="76"/>
      <c r="K92" s="76"/>
      <c r="L92" s="76"/>
      <c r="M92" s="76"/>
      <c r="N92" s="76"/>
      <c r="O92" s="76"/>
      <c r="P92" s="76"/>
      <c r="Q92" s="76"/>
      <c r="R92" s="76"/>
    </row>
    <row r="93" spans="1:18" s="53" customFormat="1" x14ac:dyDescent="0.25">
      <c r="A93" s="72"/>
      <c r="B93" s="73"/>
      <c r="D93" s="74"/>
      <c r="E93" s="75"/>
      <c r="F93" s="76"/>
      <c r="G93" s="76"/>
      <c r="H93" s="76"/>
      <c r="J93" s="76"/>
      <c r="K93" s="76"/>
      <c r="L93" s="76"/>
      <c r="M93" s="76"/>
      <c r="N93" s="76"/>
      <c r="O93" s="76"/>
      <c r="P93" s="76"/>
      <c r="Q93" s="76"/>
      <c r="R93" s="76"/>
    </row>
    <row r="94" spans="1:18" s="53" customFormat="1" x14ac:dyDescent="0.25">
      <c r="A94" s="72"/>
      <c r="B94" s="73"/>
      <c r="D94" s="74"/>
      <c r="E94" s="75"/>
      <c r="F94" s="76"/>
      <c r="G94" s="76"/>
      <c r="H94" s="76"/>
      <c r="J94" s="76"/>
      <c r="K94" s="76"/>
      <c r="L94" s="76"/>
      <c r="M94" s="76"/>
      <c r="N94" s="76"/>
      <c r="O94" s="76"/>
      <c r="P94" s="76"/>
      <c r="Q94" s="76"/>
      <c r="R94" s="76"/>
    </row>
    <row r="95" spans="1:18" s="53" customFormat="1" x14ac:dyDescent="0.25">
      <c r="A95" s="72"/>
      <c r="B95" s="73"/>
      <c r="D95" s="74"/>
      <c r="E95" s="75"/>
      <c r="F95" s="76"/>
      <c r="G95" s="76"/>
      <c r="H95" s="76"/>
      <c r="J95" s="76"/>
      <c r="K95" s="76"/>
      <c r="L95" s="76"/>
      <c r="M95" s="76"/>
      <c r="N95" s="76"/>
      <c r="O95" s="76"/>
      <c r="P95" s="76"/>
      <c r="Q95" s="76"/>
      <c r="R95" s="76"/>
    </row>
    <row r="96" spans="1:18" s="53" customFormat="1" x14ac:dyDescent="0.25">
      <c r="A96" s="72"/>
      <c r="B96" s="73"/>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C99" s="77"/>
      <c r="D99" s="74"/>
      <c r="E99" s="75"/>
      <c r="F99" s="76"/>
      <c r="G99" s="76"/>
      <c r="H99" s="80"/>
      <c r="J99" s="76"/>
      <c r="K99" s="76"/>
      <c r="L99" s="76"/>
      <c r="M99" s="76"/>
      <c r="N99" s="76"/>
      <c r="O99" s="76"/>
      <c r="P99" s="76"/>
      <c r="Q99" s="76"/>
      <c r="R99" s="76"/>
    </row>
    <row r="100" spans="1:18" s="77" customFormat="1" ht="12.75" x14ac:dyDescent="0.2">
      <c r="A100" s="72"/>
      <c r="B100" s="81"/>
      <c r="D100" s="82"/>
      <c r="E100" s="83"/>
      <c r="F100" s="84"/>
      <c r="G100" s="84"/>
      <c r="H100" s="85"/>
      <c r="J100" s="84"/>
      <c r="K100" s="84"/>
      <c r="L100" s="84"/>
      <c r="M100" s="84"/>
      <c r="N100" s="84"/>
      <c r="O100" s="84"/>
      <c r="P100" s="84"/>
      <c r="Q100" s="84"/>
      <c r="R100" s="84"/>
    </row>
    <row r="101" spans="1:18" s="77" customFormat="1" ht="26.25" customHeight="1" x14ac:dyDescent="0.25">
      <c r="A101" s="86"/>
      <c r="B101" s="87"/>
      <c r="C101" s="78"/>
      <c r="D101" s="88"/>
      <c r="E101" s="83"/>
      <c r="F101" s="89"/>
      <c r="G101" s="89"/>
      <c r="H101" s="89"/>
      <c r="J101" s="89"/>
      <c r="K101" s="89"/>
      <c r="L101" s="89"/>
      <c r="M101" s="89"/>
      <c r="N101" s="89"/>
      <c r="O101" s="89"/>
      <c r="P101" s="89"/>
      <c r="Q101" s="89"/>
      <c r="R101" s="89"/>
    </row>
    <row r="102" spans="1:18" s="77" customFormat="1" ht="12.75" x14ac:dyDescent="0.2">
      <c r="A102" s="72"/>
      <c r="B102" s="81"/>
      <c r="D102" s="82"/>
      <c r="E102" s="83"/>
      <c r="F102" s="89"/>
      <c r="G102" s="89"/>
      <c r="H102" s="89"/>
      <c r="J102" s="89"/>
      <c r="K102" s="89"/>
      <c r="L102" s="89"/>
      <c r="M102" s="89"/>
      <c r="N102" s="89"/>
      <c r="O102" s="89"/>
      <c r="P102" s="89"/>
      <c r="Q102" s="89"/>
      <c r="R102" s="89"/>
    </row>
    <row r="103" spans="1:18" s="77" customFormat="1" ht="18" customHeight="1" x14ac:dyDescent="0.25">
      <c r="A103" s="86"/>
      <c r="B103" s="90"/>
      <c r="C103" s="78"/>
      <c r="D103" s="74"/>
      <c r="E103" s="75"/>
      <c r="F103" s="91"/>
      <c r="G103" s="91"/>
      <c r="H103" s="85"/>
      <c r="J103" s="91"/>
      <c r="K103" s="91"/>
      <c r="L103" s="91"/>
      <c r="M103" s="91"/>
      <c r="N103" s="91"/>
      <c r="O103" s="91"/>
      <c r="P103" s="91"/>
      <c r="Q103" s="91"/>
      <c r="R103" s="91"/>
    </row>
    <row r="104" spans="1:18" s="53" customFormat="1" x14ac:dyDescent="0.25">
      <c r="A104" s="72"/>
      <c r="B104" s="73"/>
      <c r="D104" s="74"/>
      <c r="E104" s="75"/>
      <c r="F104" s="76"/>
      <c r="G104" s="76"/>
      <c r="H104" s="80"/>
      <c r="J104" s="76"/>
      <c r="K104" s="76"/>
      <c r="L104" s="76"/>
      <c r="M104" s="76"/>
      <c r="N104" s="76"/>
      <c r="O104" s="76"/>
      <c r="P104" s="76"/>
      <c r="Q104" s="76"/>
      <c r="R104" s="76"/>
    </row>
    <row r="105" spans="1:18" s="53" customFormat="1" x14ac:dyDescent="0.25">
      <c r="A105" s="72"/>
      <c r="B105" s="73"/>
      <c r="D105" s="74"/>
      <c r="E105" s="75"/>
      <c r="F105" s="76"/>
      <c r="G105" s="76"/>
      <c r="H105" s="80"/>
      <c r="J105" s="76"/>
      <c r="K105" s="76"/>
      <c r="L105" s="76"/>
      <c r="M105" s="76"/>
      <c r="N105" s="76"/>
      <c r="O105" s="76"/>
      <c r="P105" s="76"/>
      <c r="Q105" s="76"/>
      <c r="R105" s="76"/>
    </row>
    <row r="106" spans="1:18" s="53" customFormat="1" x14ac:dyDescent="0.25">
      <c r="A106" s="72"/>
      <c r="B106" s="73"/>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80"/>
      <c r="J107" s="76"/>
      <c r="K107" s="76"/>
      <c r="L107" s="76"/>
      <c r="M107" s="76"/>
      <c r="N107" s="76"/>
      <c r="O107" s="76"/>
      <c r="P107" s="76"/>
      <c r="Q107" s="76"/>
      <c r="R107" s="76"/>
    </row>
    <row r="108" spans="1:18" s="53" customFormat="1" x14ac:dyDescent="0.25">
      <c r="A108" s="72"/>
      <c r="B108" s="73"/>
      <c r="D108" s="74"/>
      <c r="E108" s="75"/>
      <c r="F108" s="76"/>
      <c r="G108" s="76"/>
      <c r="H108" s="80"/>
      <c r="J108" s="76"/>
      <c r="K108" s="76"/>
      <c r="L108" s="76"/>
      <c r="M108" s="76"/>
      <c r="N108" s="76"/>
      <c r="O108" s="76"/>
      <c r="P108" s="76"/>
      <c r="Q108" s="76"/>
      <c r="R108" s="76"/>
    </row>
    <row r="109" spans="1:18" s="53" customFormat="1" x14ac:dyDescent="0.25">
      <c r="A109" s="72"/>
      <c r="B109" s="92"/>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D111" s="74"/>
      <c r="E111" s="75"/>
      <c r="F111" s="76"/>
      <c r="G111" s="76"/>
      <c r="H111" s="76"/>
      <c r="J111" s="76"/>
      <c r="K111" s="76"/>
      <c r="L111" s="76"/>
      <c r="M111" s="76"/>
      <c r="N111" s="76"/>
      <c r="O111" s="76"/>
      <c r="P111" s="76"/>
      <c r="Q111" s="76"/>
      <c r="R111" s="76"/>
    </row>
    <row r="112" spans="1:18" s="53" customFormat="1" x14ac:dyDescent="0.25">
      <c r="A112" s="72"/>
      <c r="B112" s="73"/>
      <c r="D112" s="74"/>
      <c r="E112" s="75"/>
      <c r="F112" s="76"/>
      <c r="G112" s="76"/>
      <c r="H112" s="76"/>
      <c r="J112" s="76"/>
      <c r="K112" s="76"/>
      <c r="L112" s="76"/>
      <c r="M112" s="76"/>
      <c r="N112" s="76"/>
      <c r="O112" s="76"/>
      <c r="P112" s="76"/>
      <c r="Q112" s="76"/>
      <c r="R112" s="76"/>
    </row>
    <row r="113" spans="1:18" s="53" customFormat="1" x14ac:dyDescent="0.25">
      <c r="A113" s="72"/>
      <c r="B113" s="73"/>
      <c r="D113" s="74"/>
      <c r="E113" s="75"/>
      <c r="F113" s="76"/>
      <c r="G113" s="76"/>
      <c r="H113" s="76"/>
      <c r="J113" s="76"/>
      <c r="K113" s="76"/>
      <c r="L113" s="76"/>
      <c r="M113" s="76"/>
      <c r="N113" s="76"/>
      <c r="O113" s="76"/>
      <c r="P113" s="76"/>
      <c r="Q113" s="76"/>
      <c r="R113" s="76"/>
    </row>
    <row r="114" spans="1:18" s="53" customFormat="1" x14ac:dyDescent="0.25">
      <c r="A114" s="72"/>
      <c r="B114" s="73"/>
      <c r="D114" s="74"/>
      <c r="E114" s="75"/>
      <c r="F114" s="76"/>
      <c r="G114" s="76"/>
      <c r="H114" s="76"/>
      <c r="J114" s="76"/>
      <c r="K114" s="76"/>
      <c r="L114" s="76"/>
      <c r="M114" s="76"/>
      <c r="N114" s="76"/>
      <c r="O114" s="76"/>
      <c r="P114" s="76"/>
      <c r="Q114" s="76"/>
      <c r="R114" s="76"/>
    </row>
    <row r="115" spans="1:18" s="53" customFormat="1" x14ac:dyDescent="0.25">
      <c r="A115" s="72"/>
      <c r="B115" s="73"/>
      <c r="C115" s="77"/>
      <c r="D115" s="74"/>
      <c r="E115" s="75"/>
      <c r="F115" s="76"/>
      <c r="G115" s="76"/>
      <c r="H115" s="76"/>
      <c r="J115" s="76"/>
      <c r="K115" s="76"/>
      <c r="L115" s="76"/>
      <c r="M115" s="76"/>
      <c r="N115" s="76"/>
      <c r="O115" s="76"/>
      <c r="P115" s="76"/>
      <c r="Q115" s="76"/>
      <c r="R115" s="76"/>
    </row>
    <row r="116" spans="1:18" s="53" customFormat="1" x14ac:dyDescent="0.25">
      <c r="A116" s="72"/>
      <c r="B116" s="79"/>
      <c r="C116" s="78"/>
      <c r="D116" s="74"/>
      <c r="E116" s="75"/>
      <c r="F116" s="76"/>
      <c r="G116" s="76"/>
      <c r="H116" s="76"/>
      <c r="J116" s="76"/>
      <c r="K116" s="76"/>
      <c r="L116" s="76"/>
      <c r="M116" s="76"/>
      <c r="N116" s="76"/>
      <c r="O116" s="76"/>
      <c r="P116" s="76"/>
      <c r="Q116" s="76"/>
      <c r="R116" s="76"/>
    </row>
    <row r="117" spans="1:18" s="53" customFormat="1" x14ac:dyDescent="0.25">
      <c r="A117" s="72"/>
      <c r="B117" s="79"/>
      <c r="D117" s="74"/>
      <c r="E117" s="75"/>
      <c r="F117" s="76"/>
      <c r="G117" s="76"/>
      <c r="H117" s="76"/>
      <c r="J117" s="76"/>
      <c r="K117" s="76"/>
      <c r="L117" s="76"/>
      <c r="M117" s="76"/>
      <c r="N117" s="76"/>
      <c r="O117" s="76"/>
      <c r="P117" s="76"/>
      <c r="Q117" s="76"/>
      <c r="R117" s="76"/>
    </row>
    <row r="118" spans="1:18" s="53" customFormat="1" x14ac:dyDescent="0.25">
      <c r="A118" s="72"/>
      <c r="B118" s="79"/>
      <c r="D118" s="74"/>
      <c r="E118" s="75"/>
      <c r="F118" s="76"/>
      <c r="G118" s="76"/>
      <c r="H118" s="76"/>
      <c r="J118" s="76"/>
      <c r="K118" s="76"/>
      <c r="L118" s="76"/>
      <c r="M118" s="76"/>
      <c r="N118" s="76"/>
      <c r="O118" s="76"/>
      <c r="P118" s="76"/>
      <c r="Q118" s="76"/>
      <c r="R118" s="76"/>
    </row>
    <row r="119" spans="1:18" s="53" customFormat="1" x14ac:dyDescent="0.25">
      <c r="A119" s="72"/>
      <c r="B119" s="73"/>
      <c r="D119" s="74"/>
      <c r="E119" s="75"/>
      <c r="F119" s="76"/>
      <c r="G119" s="76"/>
      <c r="H119" s="76"/>
      <c r="J119" s="76"/>
      <c r="K119" s="76"/>
      <c r="L119" s="76"/>
      <c r="M119" s="76"/>
      <c r="N119" s="76"/>
      <c r="O119" s="76"/>
      <c r="P119" s="76"/>
      <c r="Q119" s="76"/>
      <c r="R119" s="76"/>
    </row>
    <row r="120" spans="1:18" s="53" customFormat="1" x14ac:dyDescent="0.25">
      <c r="A120" s="72"/>
      <c r="B120" s="73"/>
      <c r="D120" s="74"/>
      <c r="E120" s="75"/>
      <c r="F120" s="76"/>
      <c r="G120" s="76"/>
      <c r="H120" s="76"/>
      <c r="J120" s="76"/>
      <c r="K120" s="76"/>
      <c r="L120" s="76"/>
      <c r="M120" s="76"/>
      <c r="N120" s="76"/>
      <c r="O120" s="76"/>
      <c r="P120" s="76"/>
      <c r="Q120" s="76"/>
      <c r="R120" s="76"/>
    </row>
    <row r="121" spans="1:18" s="53" customFormat="1" x14ac:dyDescent="0.25">
      <c r="A121" s="72"/>
      <c r="B121" s="73"/>
      <c r="C121" s="77"/>
      <c r="D121" s="74"/>
      <c r="E121" s="75"/>
      <c r="F121" s="76"/>
      <c r="G121" s="76"/>
      <c r="H121" s="76"/>
      <c r="J121" s="76"/>
      <c r="K121" s="76"/>
      <c r="L121" s="76"/>
      <c r="M121" s="76"/>
      <c r="N121" s="76"/>
      <c r="O121" s="76"/>
      <c r="P121" s="76"/>
      <c r="Q121" s="76"/>
      <c r="R121" s="76"/>
    </row>
    <row r="122" spans="1:18" s="53" customFormat="1" x14ac:dyDescent="0.25">
      <c r="A122" s="72"/>
      <c r="B122" s="73"/>
      <c r="C122" s="93"/>
      <c r="D122" s="74"/>
      <c r="E122" s="75"/>
      <c r="F122" s="76"/>
      <c r="G122" s="76"/>
      <c r="H122" s="76"/>
      <c r="J122" s="76"/>
      <c r="K122" s="76"/>
      <c r="L122" s="76"/>
      <c r="M122" s="76"/>
      <c r="N122" s="76"/>
      <c r="O122" s="76"/>
      <c r="P122" s="76"/>
      <c r="Q122" s="76"/>
      <c r="R122" s="76"/>
    </row>
    <row r="123" spans="1:18" s="53" customFormat="1" x14ac:dyDescent="0.25">
      <c r="A123" s="72"/>
      <c r="B123" s="73"/>
      <c r="C123" s="93"/>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94"/>
      <c r="B126" s="95"/>
      <c r="C126" s="96"/>
      <c r="D126" s="97"/>
      <c r="E126" s="98"/>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8"/>
      <c r="D130" s="74"/>
      <c r="E130" s="75"/>
      <c r="F130" s="76"/>
      <c r="G130" s="76"/>
      <c r="H130" s="76"/>
      <c r="J130" s="76"/>
      <c r="K130" s="76"/>
      <c r="L130" s="76"/>
      <c r="M130" s="76"/>
      <c r="N130" s="76"/>
      <c r="O130" s="76"/>
      <c r="P130" s="76"/>
      <c r="Q130" s="76"/>
      <c r="R130" s="76"/>
    </row>
    <row r="131" spans="1:18" s="53" customFormat="1" x14ac:dyDescent="0.25">
      <c r="A131" s="72"/>
      <c r="B131" s="73"/>
      <c r="C131" s="78"/>
      <c r="D131" s="74"/>
      <c r="E131" s="75"/>
      <c r="F131" s="76"/>
      <c r="G131" s="76"/>
      <c r="H131" s="76"/>
      <c r="J131" s="76"/>
      <c r="K131" s="76"/>
      <c r="L131" s="76"/>
      <c r="M131" s="76"/>
      <c r="N131" s="76"/>
      <c r="O131" s="76"/>
      <c r="P131" s="76"/>
      <c r="Q131" s="76"/>
      <c r="R131" s="76"/>
    </row>
    <row r="132" spans="1:18" s="53" customFormat="1" x14ac:dyDescent="0.25">
      <c r="A132" s="72"/>
      <c r="B132" s="73"/>
      <c r="C132" s="78"/>
      <c r="D132" s="74"/>
      <c r="E132" s="75"/>
      <c r="F132" s="76"/>
      <c r="G132" s="76"/>
      <c r="H132" s="76"/>
      <c r="J132" s="76"/>
      <c r="K132" s="76"/>
      <c r="L132" s="76"/>
      <c r="M132" s="76"/>
      <c r="N132" s="76"/>
      <c r="O132" s="76"/>
      <c r="P132" s="76"/>
      <c r="Q132" s="76"/>
      <c r="R132" s="76"/>
    </row>
    <row r="133" spans="1:18" s="53" customFormat="1" x14ac:dyDescent="0.25">
      <c r="A133" s="72"/>
      <c r="B133" s="73"/>
      <c r="C133" s="78"/>
      <c r="D133" s="74"/>
      <c r="E133" s="75"/>
      <c r="F133" s="76"/>
      <c r="G133" s="76"/>
      <c r="H133" s="76"/>
      <c r="J133" s="76"/>
      <c r="K133" s="76"/>
      <c r="L133" s="76"/>
      <c r="M133" s="76"/>
      <c r="N133" s="76"/>
      <c r="O133" s="76"/>
      <c r="P133" s="76"/>
      <c r="Q133" s="76"/>
      <c r="R133" s="76"/>
    </row>
    <row r="134" spans="1:18" s="53" customFormat="1" x14ac:dyDescent="0.25">
      <c r="A134" s="72"/>
      <c r="B134" s="73"/>
      <c r="C134" s="78"/>
      <c r="D134" s="74"/>
      <c r="E134" s="75"/>
      <c r="F134" s="76"/>
      <c r="G134" s="76"/>
      <c r="H134" s="76"/>
      <c r="J134" s="76"/>
      <c r="K134" s="76"/>
      <c r="L134" s="76"/>
      <c r="M134" s="76"/>
      <c r="N134" s="76"/>
      <c r="O134" s="76"/>
      <c r="P134" s="76"/>
      <c r="Q134" s="76"/>
      <c r="R134" s="76"/>
    </row>
    <row r="135" spans="1:18" s="53" customFormat="1" x14ac:dyDescent="0.25">
      <c r="A135" s="72"/>
      <c r="B135" s="73"/>
      <c r="C135" s="78"/>
      <c r="D135" s="74"/>
      <c r="E135" s="75"/>
      <c r="F135" s="76"/>
      <c r="G135" s="76"/>
      <c r="H135" s="76"/>
      <c r="J135" s="76"/>
      <c r="K135" s="76"/>
      <c r="L135" s="76"/>
      <c r="M135" s="76"/>
      <c r="N135" s="76"/>
      <c r="O135" s="76"/>
      <c r="P135" s="76"/>
      <c r="Q135" s="76"/>
      <c r="R135" s="76"/>
    </row>
    <row r="136" spans="1:18" s="53" customFormat="1" ht="12.75" hidden="1" customHeight="1" x14ac:dyDescent="0.25">
      <c r="A136" s="72"/>
      <c r="B136" s="73"/>
      <c r="C136" s="78"/>
      <c r="D136" s="74"/>
      <c r="E136" s="75"/>
      <c r="F136" s="76"/>
      <c r="G136" s="76"/>
      <c r="H136" s="76"/>
      <c r="J136" s="76"/>
      <c r="K136" s="76"/>
      <c r="L136" s="76"/>
      <c r="M136" s="76"/>
      <c r="N136" s="76"/>
      <c r="O136" s="76"/>
      <c r="P136" s="76"/>
      <c r="Q136" s="76"/>
      <c r="R136" s="76"/>
    </row>
    <row r="137" spans="1:18" s="53" customFormat="1" x14ac:dyDescent="0.25">
      <c r="A137" s="72"/>
      <c r="B137" s="73"/>
      <c r="C137" s="78"/>
      <c r="D137" s="74"/>
      <c r="E137" s="75"/>
      <c r="F137" s="76"/>
      <c r="G137" s="76"/>
      <c r="H137" s="76"/>
      <c r="J137" s="76"/>
      <c r="K137" s="76"/>
      <c r="L137" s="76"/>
      <c r="M137" s="76"/>
      <c r="N137" s="76"/>
      <c r="O137" s="76"/>
      <c r="P137" s="76"/>
      <c r="Q137" s="76"/>
      <c r="R137" s="76"/>
    </row>
    <row r="138" spans="1:18" s="53" customFormat="1" x14ac:dyDescent="0.25">
      <c r="A138" s="72"/>
      <c r="B138" s="73"/>
      <c r="C138" s="78"/>
      <c r="D138" s="74"/>
      <c r="E138" s="75"/>
      <c r="F138" s="76"/>
      <c r="G138" s="76"/>
      <c r="H138" s="76"/>
      <c r="J138" s="76"/>
      <c r="K138" s="76"/>
      <c r="L138" s="76"/>
      <c r="M138" s="76"/>
      <c r="N138" s="76"/>
      <c r="O138" s="76"/>
      <c r="P138" s="76"/>
      <c r="Q138" s="76"/>
      <c r="R138" s="76"/>
    </row>
    <row r="139" spans="1:18" s="53" customFormat="1" x14ac:dyDescent="0.25">
      <c r="A139" s="72"/>
      <c r="B139" s="73"/>
      <c r="C139" s="78"/>
      <c r="D139" s="74"/>
      <c r="E139" s="75"/>
      <c r="F139" s="76"/>
      <c r="G139" s="76"/>
      <c r="H139" s="76"/>
      <c r="J139" s="76"/>
      <c r="K139" s="76"/>
      <c r="L139" s="76"/>
      <c r="M139" s="76"/>
      <c r="N139" s="76"/>
      <c r="O139" s="76"/>
      <c r="P139" s="76"/>
      <c r="Q139" s="76"/>
      <c r="R139" s="76"/>
    </row>
    <row r="140" spans="1:18" s="53" customFormat="1" x14ac:dyDescent="0.25">
      <c r="A140" s="72"/>
      <c r="B140" s="73"/>
      <c r="C140" s="78"/>
      <c r="D140" s="74"/>
      <c r="E140" s="75"/>
      <c r="F140" s="76"/>
      <c r="G140" s="76"/>
      <c r="H140" s="76"/>
      <c r="J140" s="76"/>
      <c r="K140" s="76"/>
      <c r="L140" s="76"/>
      <c r="M140" s="76"/>
      <c r="N140" s="76"/>
      <c r="O140" s="76"/>
      <c r="P140" s="76"/>
      <c r="Q140" s="76"/>
      <c r="R140" s="76"/>
    </row>
    <row r="141" spans="1:18" s="53" customFormat="1" x14ac:dyDescent="0.25">
      <c r="A141" s="72"/>
      <c r="B141" s="73"/>
      <c r="C141" s="78"/>
      <c r="D141" s="74"/>
      <c r="E141" s="75"/>
      <c r="F141" s="76"/>
      <c r="G141" s="76"/>
      <c r="H141" s="76"/>
      <c r="J141" s="76"/>
      <c r="K141" s="76"/>
      <c r="L141" s="76"/>
      <c r="M141" s="76"/>
      <c r="N141" s="76"/>
      <c r="O141" s="76"/>
      <c r="P141" s="76"/>
      <c r="Q141" s="76"/>
      <c r="R141" s="76"/>
    </row>
    <row r="142" spans="1:18" s="53" customFormat="1" x14ac:dyDescent="0.25">
      <c r="A142" s="72"/>
      <c r="B142" s="73"/>
      <c r="C142" s="78"/>
      <c r="D142" s="74"/>
      <c r="E142" s="75"/>
      <c r="F142" s="76"/>
      <c r="G142" s="76"/>
      <c r="H142" s="76"/>
      <c r="J142" s="76"/>
      <c r="K142" s="76"/>
      <c r="L142" s="76"/>
      <c r="M142" s="76"/>
      <c r="N142" s="76"/>
      <c r="O142" s="76"/>
      <c r="P142" s="76"/>
      <c r="Q142" s="76"/>
      <c r="R142" s="76"/>
    </row>
    <row r="143" spans="1:18" s="53" customFormat="1" x14ac:dyDescent="0.25">
      <c r="A143" s="72"/>
      <c r="B143" s="73"/>
      <c r="C143" s="77"/>
      <c r="D143" s="74"/>
      <c r="E143" s="75"/>
      <c r="F143" s="76"/>
      <c r="G143" s="76"/>
      <c r="H143" s="85"/>
      <c r="J143" s="76"/>
      <c r="K143" s="76"/>
      <c r="L143" s="76"/>
      <c r="M143" s="76"/>
      <c r="N143" s="76"/>
      <c r="O143" s="76"/>
      <c r="P143" s="76"/>
      <c r="Q143" s="76"/>
      <c r="R143" s="76"/>
    </row>
    <row r="144" spans="1:18" s="53" customFormat="1" x14ac:dyDescent="0.25">
      <c r="A144" s="72"/>
      <c r="B144" s="73"/>
      <c r="D144" s="74"/>
      <c r="E144" s="75"/>
      <c r="F144" s="99"/>
      <c r="G144" s="99"/>
      <c r="H144" s="99"/>
      <c r="J144" s="99"/>
      <c r="K144" s="99"/>
      <c r="L144" s="99"/>
      <c r="M144" s="99"/>
      <c r="N144" s="99"/>
      <c r="O144" s="99"/>
      <c r="P144" s="99"/>
      <c r="Q144" s="99"/>
      <c r="R144" s="99"/>
    </row>
    <row r="145" spans="1:18" s="77" customFormat="1" ht="12.75" x14ac:dyDescent="0.2">
      <c r="A145" s="72"/>
      <c r="B145" s="81"/>
      <c r="D145" s="82"/>
      <c r="E145" s="83"/>
      <c r="F145" s="84"/>
      <c r="G145" s="84"/>
      <c r="H145" s="85"/>
      <c r="J145" s="84"/>
      <c r="K145" s="84"/>
      <c r="L145" s="84"/>
      <c r="M145" s="84"/>
      <c r="N145" s="84"/>
      <c r="O145" s="84"/>
      <c r="P145" s="84"/>
      <c r="Q145" s="84"/>
      <c r="R145" s="84"/>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row r="645" spans="1:18" s="53" customFormat="1" x14ac:dyDescent="0.25">
      <c r="A645" s="72"/>
      <c r="B645" s="73"/>
      <c r="D645" s="74"/>
      <c r="E645" s="75"/>
      <c r="F645" s="99"/>
      <c r="G645" s="99"/>
      <c r="H645" s="99"/>
      <c r="J645" s="99"/>
      <c r="K645" s="99"/>
      <c r="L645" s="99"/>
      <c r="M645" s="99"/>
      <c r="N645" s="99"/>
      <c r="O645" s="99"/>
      <c r="P645" s="99"/>
      <c r="Q645" s="99"/>
      <c r="R645" s="99"/>
    </row>
    <row r="646" spans="1:18" s="53" customFormat="1" x14ac:dyDescent="0.25">
      <c r="A646" s="72"/>
      <c r="B646" s="73"/>
      <c r="D646" s="74"/>
      <c r="E646" s="75"/>
      <c r="F646" s="99"/>
      <c r="G646" s="99"/>
      <c r="H646" s="99"/>
      <c r="J646" s="99"/>
      <c r="K646" s="99"/>
      <c r="L646" s="99"/>
      <c r="M646" s="99"/>
      <c r="N646" s="99"/>
      <c r="O646" s="99"/>
      <c r="P646" s="99"/>
      <c r="Q646" s="99"/>
      <c r="R646" s="99"/>
    </row>
    <row r="647" spans="1:18" s="53" customFormat="1" x14ac:dyDescent="0.25">
      <c r="A647" s="72"/>
      <c r="B647" s="73"/>
      <c r="D647" s="74"/>
      <c r="E647" s="75"/>
      <c r="F647" s="99"/>
      <c r="G647" s="99"/>
      <c r="H647" s="99"/>
      <c r="J647" s="99"/>
      <c r="K647" s="99"/>
      <c r="L647" s="99"/>
      <c r="M647" s="99"/>
      <c r="N647" s="99"/>
      <c r="O647" s="99"/>
      <c r="P647" s="99"/>
      <c r="Q647" s="99"/>
      <c r="R647" s="99"/>
    </row>
    <row r="648" spans="1:18" s="53" customFormat="1" x14ac:dyDescent="0.25">
      <c r="A648" s="72"/>
      <c r="B648" s="73"/>
      <c r="D648" s="74"/>
      <c r="E648" s="75"/>
      <c r="F648" s="99"/>
      <c r="G648" s="99"/>
      <c r="H648" s="99"/>
      <c r="J648" s="99"/>
      <c r="K648" s="99"/>
      <c r="L648" s="99"/>
      <c r="M648" s="99"/>
      <c r="N648" s="99"/>
      <c r="O648" s="99"/>
      <c r="P648" s="99"/>
      <c r="Q648" s="99"/>
      <c r="R648" s="99"/>
    </row>
    <row r="649" spans="1:18" s="53" customFormat="1" x14ac:dyDescent="0.25">
      <c r="A649" s="72"/>
      <c r="B649" s="73"/>
      <c r="D649" s="74"/>
      <c r="E649" s="75"/>
      <c r="F649" s="99"/>
      <c r="G649" s="99"/>
      <c r="H649" s="99"/>
      <c r="J649" s="99"/>
      <c r="K649" s="99"/>
      <c r="L649" s="99"/>
      <c r="M649" s="99"/>
      <c r="N649" s="99"/>
      <c r="O649" s="99"/>
      <c r="P649" s="99"/>
      <c r="Q649" s="99"/>
      <c r="R649" s="99"/>
    </row>
    <row r="650" spans="1:18" s="53" customFormat="1" x14ac:dyDescent="0.25">
      <c r="A650" s="72"/>
      <c r="B650" s="73"/>
      <c r="D650" s="74"/>
      <c r="E650" s="75"/>
      <c r="F650" s="99"/>
      <c r="G650" s="99"/>
      <c r="H650" s="99"/>
      <c r="J650" s="99"/>
      <c r="K650" s="99"/>
      <c r="L650" s="99"/>
      <c r="M650" s="99"/>
      <c r="N650" s="99"/>
      <c r="O650" s="99"/>
      <c r="P650" s="99"/>
      <c r="Q650" s="99"/>
      <c r="R650" s="99"/>
    </row>
    <row r="651" spans="1:18" s="53" customFormat="1" x14ac:dyDescent="0.25">
      <c r="A651" s="72"/>
      <c r="B651" s="73"/>
      <c r="D651" s="74"/>
      <c r="E651" s="75"/>
      <c r="F651" s="99"/>
      <c r="G651" s="99"/>
      <c r="H651" s="99"/>
      <c r="J651" s="99"/>
      <c r="K651" s="99"/>
      <c r="L651" s="99"/>
      <c r="M651" s="99"/>
      <c r="N651" s="99"/>
      <c r="O651" s="99"/>
      <c r="P651" s="99"/>
      <c r="Q651" s="99"/>
      <c r="R651" s="99"/>
    </row>
    <row r="652" spans="1:18" s="53" customFormat="1" x14ac:dyDescent="0.25">
      <c r="A652" s="72"/>
      <c r="B652" s="73"/>
      <c r="D652" s="74"/>
      <c r="E652" s="75"/>
      <c r="F652" s="99"/>
      <c r="G652" s="99"/>
      <c r="H652" s="99"/>
      <c r="J652" s="99"/>
      <c r="K652" s="99"/>
      <c r="L652" s="99"/>
      <c r="M652" s="99"/>
      <c r="N652" s="99"/>
      <c r="O652" s="99"/>
      <c r="P652" s="99"/>
      <c r="Q652" s="99"/>
      <c r="R652" s="99"/>
    </row>
    <row r="653" spans="1:18" s="53" customFormat="1" x14ac:dyDescent="0.25">
      <c r="A653" s="72"/>
      <c r="B653" s="73"/>
      <c r="D653" s="74"/>
      <c r="E653" s="75"/>
      <c r="F653" s="99"/>
      <c r="G653" s="99"/>
      <c r="H653" s="99"/>
      <c r="J653" s="99"/>
      <c r="K653" s="99"/>
      <c r="L653" s="99"/>
      <c r="M653" s="99"/>
      <c r="N653" s="99"/>
      <c r="O653" s="99"/>
      <c r="P653" s="99"/>
      <c r="Q653" s="99"/>
      <c r="R653" s="99"/>
    </row>
    <row r="654" spans="1:18" s="53" customFormat="1" x14ac:dyDescent="0.25">
      <c r="A654" s="72"/>
      <c r="B654" s="73"/>
      <c r="D654" s="74"/>
      <c r="E654" s="75"/>
      <c r="F654" s="99"/>
      <c r="G654" s="99"/>
      <c r="H654" s="99"/>
      <c r="J654" s="99"/>
      <c r="K654" s="99"/>
      <c r="L654" s="99"/>
      <c r="M654" s="99"/>
      <c r="N654" s="99"/>
      <c r="O654" s="99"/>
      <c r="P654" s="99"/>
      <c r="Q654" s="99"/>
      <c r="R654" s="99"/>
    </row>
    <row r="655" spans="1:18" s="53" customFormat="1" x14ac:dyDescent="0.25">
      <c r="A655" s="72"/>
      <c r="B655" s="73"/>
      <c r="D655" s="74"/>
      <c r="E655" s="75"/>
      <c r="F655" s="99"/>
      <c r="G655" s="99"/>
      <c r="H655" s="99"/>
      <c r="J655" s="99"/>
      <c r="K655" s="99"/>
      <c r="L655" s="99"/>
      <c r="M655" s="99"/>
      <c r="N655" s="99"/>
      <c r="O655" s="99"/>
      <c r="P655" s="99"/>
      <c r="Q655" s="99"/>
      <c r="R655" s="99"/>
    </row>
    <row r="656" spans="1:18" s="53" customFormat="1" x14ac:dyDescent="0.25">
      <c r="A656" s="72"/>
      <c r="B656" s="73"/>
      <c r="D656" s="74"/>
      <c r="E656" s="75"/>
      <c r="F656" s="99"/>
      <c r="G656" s="99"/>
      <c r="H656" s="99"/>
      <c r="J656" s="99"/>
      <c r="K656" s="99"/>
      <c r="L656" s="99"/>
      <c r="M656" s="99"/>
      <c r="N656" s="99"/>
      <c r="O656" s="99"/>
      <c r="P656" s="99"/>
      <c r="Q656" s="99"/>
      <c r="R656" s="99"/>
    </row>
  </sheetData>
  <mergeCells count="29">
    <mergeCell ref="A78:H78"/>
    <mergeCell ref="A9:C9"/>
    <mergeCell ref="D9:H9"/>
    <mergeCell ref="A1:H6"/>
    <mergeCell ref="A7:C7"/>
    <mergeCell ref="D7:H7"/>
    <mergeCell ref="A8:C8"/>
    <mergeCell ref="D8:H8"/>
    <mergeCell ref="A10:C10"/>
    <mergeCell ref="D10:H10"/>
    <mergeCell ref="A11:C11"/>
    <mergeCell ref="D11:H11"/>
    <mergeCell ref="A12:C12"/>
    <mergeCell ref="D12:H12"/>
    <mergeCell ref="A72:H72"/>
    <mergeCell ref="D13:F13"/>
    <mergeCell ref="J13:N13"/>
    <mergeCell ref="A65:H65"/>
    <mergeCell ref="A66:H66"/>
    <mergeCell ref="A67:H67"/>
    <mergeCell ref="A68:H68"/>
    <mergeCell ref="A69:H69"/>
    <mergeCell ref="A70:H70"/>
    <mergeCell ref="A71:H71"/>
    <mergeCell ref="A77:H77"/>
    <mergeCell ref="A73:H73"/>
    <mergeCell ref="A74:H74"/>
    <mergeCell ref="A75:H75"/>
    <mergeCell ref="A76:H76"/>
  </mergeCells>
  <printOptions gridLines="1"/>
  <pageMargins left="0.95" right="0.7" top="0.75" bottom="0.75" header="0.3" footer="0.3"/>
  <pageSetup paperSize="9" scale="5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9"/>
  <sheetViews>
    <sheetView zoomScale="80" zoomScaleNormal="80" workbookViewId="0">
      <selection activeCell="C28" sqref="C28"/>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57" si="0">R15</f>
        <v>0</v>
      </c>
      <c r="G15" s="26"/>
      <c r="H15" s="27"/>
      <c r="I15" s="28"/>
      <c r="J15" s="26">
        <v>0</v>
      </c>
      <c r="K15" s="26"/>
      <c r="L15" s="26"/>
      <c r="M15" s="26"/>
      <c r="N15" s="26"/>
      <c r="O15" s="29">
        <f t="shared" ref="O15:O57" si="1">SUM(J15:N15)</f>
        <v>0</v>
      </c>
      <c r="P15" s="26">
        <f>SUM(O15*30%)</f>
        <v>0</v>
      </c>
      <c r="Q15" s="30"/>
      <c r="R15" s="26">
        <f>SUM(O15:P15:Q15)</f>
        <v>0</v>
      </c>
    </row>
    <row r="16" spans="1:19" s="23" customFormat="1" ht="15" customHeight="1" x14ac:dyDescent="0.2">
      <c r="A16" s="31"/>
      <c r="B16" s="22"/>
      <c r="C16" s="114" t="s">
        <v>73</v>
      </c>
      <c r="D16" s="24"/>
      <c r="E16" s="25"/>
      <c r="F16" s="26">
        <f t="shared" si="0"/>
        <v>0</v>
      </c>
      <c r="G16" s="26">
        <v>0</v>
      </c>
      <c r="H16" s="27">
        <f t="shared" ref="H16" si="2">SUM(F16:G16)*E16</f>
        <v>0</v>
      </c>
      <c r="I16" s="28"/>
      <c r="J16" s="26">
        <v>0</v>
      </c>
      <c r="K16" s="26"/>
      <c r="L16" s="26"/>
      <c r="M16" s="26"/>
      <c r="N16" s="26"/>
      <c r="O16" s="29">
        <f t="shared" si="1"/>
        <v>0</v>
      </c>
      <c r="P16" s="26">
        <f t="shared" ref="P16:P51" si="3">SUM(O16*30%)</f>
        <v>0</v>
      </c>
      <c r="Q16" s="30"/>
      <c r="R16" s="26">
        <f>SUM(O16:P16:Q16)</f>
        <v>0</v>
      </c>
    </row>
    <row r="17" spans="1:18" s="23" customFormat="1" ht="15" customHeight="1" x14ac:dyDescent="0.2">
      <c r="A17" s="21"/>
      <c r="B17" s="22"/>
      <c r="C17" s="32"/>
      <c r="D17" s="24"/>
      <c r="E17" s="25"/>
      <c r="F17" s="26">
        <f t="shared" si="0"/>
        <v>0</v>
      </c>
      <c r="G17" s="26">
        <v>0</v>
      </c>
      <c r="H17" s="27">
        <f t="shared" ref="H17:H57" si="4">SUM(F17:G17)*E17</f>
        <v>0</v>
      </c>
      <c r="I17" s="28"/>
      <c r="J17" s="26"/>
      <c r="K17" s="26"/>
      <c r="L17" s="26"/>
      <c r="M17" s="26"/>
      <c r="N17" s="26"/>
      <c r="O17" s="29">
        <f t="shared" si="1"/>
        <v>0</v>
      </c>
      <c r="P17" s="26">
        <f t="shared" si="3"/>
        <v>0</v>
      </c>
      <c r="Q17" s="30"/>
      <c r="R17" s="26">
        <f>SUM(O17:P17:Q17)</f>
        <v>0</v>
      </c>
    </row>
    <row r="18" spans="1:18" s="23" customFormat="1" ht="15" customHeight="1" x14ac:dyDescent="0.25">
      <c r="A18" s="43">
        <v>3</v>
      </c>
      <c r="B18" s="42"/>
      <c r="C18" s="36" t="s">
        <v>74</v>
      </c>
      <c r="D18" s="24"/>
      <c r="E18" s="39"/>
      <c r="F18" s="26">
        <f t="shared" si="0"/>
        <v>0</v>
      </c>
      <c r="G18" s="26"/>
      <c r="H18" s="27">
        <f t="shared" si="4"/>
        <v>0</v>
      </c>
      <c r="I18" s="28"/>
      <c r="J18" s="26"/>
      <c r="K18" s="26"/>
      <c r="L18" s="26"/>
      <c r="M18" s="26"/>
      <c r="N18" s="26"/>
      <c r="O18" s="29">
        <f t="shared" si="1"/>
        <v>0</v>
      </c>
      <c r="P18" s="26">
        <f t="shared" si="3"/>
        <v>0</v>
      </c>
      <c r="Q18" s="30"/>
      <c r="R18" s="26">
        <f>SUM(O18:P18:Q18)</f>
        <v>0</v>
      </c>
    </row>
    <row r="19" spans="1:18" s="23" customFormat="1" ht="54" x14ac:dyDescent="0.25">
      <c r="A19" s="41"/>
      <c r="B19" s="42"/>
      <c r="C19" s="32" t="s">
        <v>75</v>
      </c>
      <c r="D19" s="24"/>
      <c r="E19" s="39"/>
      <c r="F19" s="26">
        <f t="shared" si="0"/>
        <v>0</v>
      </c>
      <c r="G19" s="26"/>
      <c r="H19" s="27">
        <f t="shared" si="4"/>
        <v>0</v>
      </c>
      <c r="I19" s="28"/>
      <c r="J19" s="26"/>
      <c r="K19" s="26"/>
      <c r="L19" s="26"/>
      <c r="M19" s="26"/>
      <c r="N19" s="26"/>
      <c r="O19" s="29">
        <f t="shared" si="1"/>
        <v>0</v>
      </c>
      <c r="P19" s="26">
        <f t="shared" si="3"/>
        <v>0</v>
      </c>
      <c r="Q19" s="30"/>
      <c r="R19" s="26">
        <f>SUM(O19:P19:Q19)</f>
        <v>0</v>
      </c>
    </row>
    <row r="20" spans="1:18" s="23" customFormat="1" ht="15" customHeight="1" x14ac:dyDescent="0.25">
      <c r="A20" s="41"/>
      <c r="B20" s="42"/>
      <c r="C20" s="32"/>
      <c r="D20" s="24"/>
      <c r="E20" s="39"/>
      <c r="F20" s="26">
        <f t="shared" si="0"/>
        <v>0</v>
      </c>
      <c r="G20" s="26"/>
      <c r="H20" s="27">
        <f t="shared" si="4"/>
        <v>0</v>
      </c>
      <c r="I20" s="28"/>
      <c r="J20" s="26"/>
      <c r="K20" s="26"/>
      <c r="L20" s="26"/>
      <c r="M20" s="26"/>
      <c r="N20" s="26"/>
      <c r="O20" s="29">
        <f t="shared" si="1"/>
        <v>0</v>
      </c>
      <c r="P20" s="26">
        <f t="shared" si="3"/>
        <v>0</v>
      </c>
      <c r="Q20" s="30"/>
      <c r="R20" s="26">
        <f>SUM(O20:P20:Q20)</f>
        <v>0</v>
      </c>
    </row>
    <row r="21" spans="1:18" s="23" customFormat="1" ht="15" customHeight="1" x14ac:dyDescent="0.25">
      <c r="A21" s="41" t="s">
        <v>77</v>
      </c>
      <c r="B21" s="42"/>
      <c r="C21" s="32" t="s">
        <v>76</v>
      </c>
      <c r="D21" s="24"/>
      <c r="E21" s="39"/>
      <c r="F21" s="26">
        <f t="shared" si="0"/>
        <v>0</v>
      </c>
      <c r="G21" s="26"/>
      <c r="H21" s="27">
        <f t="shared" si="4"/>
        <v>0</v>
      </c>
      <c r="I21" s="28"/>
      <c r="J21" s="26"/>
      <c r="K21" s="26"/>
      <c r="L21" s="26"/>
      <c r="M21" s="26"/>
      <c r="N21" s="26"/>
      <c r="O21" s="29">
        <f t="shared" si="1"/>
        <v>0</v>
      </c>
      <c r="P21" s="26">
        <f t="shared" si="3"/>
        <v>0</v>
      </c>
      <c r="Q21" s="30"/>
      <c r="R21" s="26">
        <f>SUM(O21:P21:Q21)</f>
        <v>0</v>
      </c>
    </row>
    <row r="22" spans="1:18" s="23" customFormat="1" ht="15" customHeight="1" x14ac:dyDescent="0.25">
      <c r="A22" s="41"/>
      <c r="B22" s="42"/>
      <c r="C22" s="115" t="s">
        <v>49</v>
      </c>
      <c r="D22" s="24" t="s">
        <v>51</v>
      </c>
      <c r="E22" s="39">
        <v>65</v>
      </c>
      <c r="F22" s="26">
        <f t="shared" si="0"/>
        <v>930.8</v>
      </c>
      <c r="G22" s="26"/>
      <c r="H22" s="27">
        <f t="shared" si="4"/>
        <v>60502</v>
      </c>
      <c r="I22" s="28"/>
      <c r="J22" s="26">
        <v>716</v>
      </c>
      <c r="K22" s="26"/>
      <c r="L22" s="26"/>
      <c r="M22" s="26"/>
      <c r="N22" s="26"/>
      <c r="O22" s="29">
        <f t="shared" si="1"/>
        <v>716</v>
      </c>
      <c r="P22" s="26">
        <f t="shared" si="3"/>
        <v>214.79999999999998</v>
      </c>
      <c r="Q22" s="30"/>
      <c r="R22" s="26">
        <f>SUM(O22:P22:Q22)</f>
        <v>930.8</v>
      </c>
    </row>
    <row r="23" spans="1:18" s="23" customFormat="1" ht="15" customHeight="1" x14ac:dyDescent="0.25">
      <c r="A23" s="41"/>
      <c r="B23" s="42"/>
      <c r="C23" s="32" t="s">
        <v>116</v>
      </c>
      <c r="D23" s="24" t="s">
        <v>51</v>
      </c>
      <c r="E23" s="39">
        <v>65</v>
      </c>
      <c r="F23" s="26">
        <f t="shared" si="0"/>
        <v>0</v>
      </c>
      <c r="G23" s="26"/>
      <c r="H23" s="27">
        <f t="shared" si="4"/>
        <v>0</v>
      </c>
      <c r="I23" s="28"/>
      <c r="J23" s="26"/>
      <c r="K23" s="26"/>
      <c r="L23" s="26"/>
      <c r="M23" s="26"/>
      <c r="N23" s="26"/>
      <c r="O23" s="29">
        <f t="shared" si="1"/>
        <v>0</v>
      </c>
      <c r="P23" s="26">
        <f t="shared" si="3"/>
        <v>0</v>
      </c>
      <c r="Q23" s="30"/>
      <c r="R23" s="26">
        <f>SUM(O23:P23:Q23)</f>
        <v>0</v>
      </c>
    </row>
    <row r="24" spans="1:18" s="23" customFormat="1" ht="15" customHeight="1" x14ac:dyDescent="0.25">
      <c r="A24" s="41" t="s">
        <v>77</v>
      </c>
      <c r="B24" s="42"/>
      <c r="C24" s="32" t="s">
        <v>78</v>
      </c>
      <c r="D24" s="24"/>
      <c r="E24" s="39"/>
      <c r="F24" s="26">
        <f t="shared" si="0"/>
        <v>0</v>
      </c>
      <c r="G24" s="26"/>
      <c r="H24" s="27">
        <f t="shared" si="4"/>
        <v>0</v>
      </c>
      <c r="I24" s="28"/>
      <c r="J24" s="26"/>
      <c r="K24" s="26"/>
      <c r="L24" s="26"/>
      <c r="M24" s="26"/>
      <c r="N24" s="26"/>
      <c r="O24" s="29">
        <f t="shared" si="1"/>
        <v>0</v>
      </c>
      <c r="P24" s="26">
        <f t="shared" si="3"/>
        <v>0</v>
      </c>
      <c r="Q24" s="30"/>
      <c r="R24" s="26">
        <f>SUM(O24:P24:Q24)</f>
        <v>0</v>
      </c>
    </row>
    <row r="25" spans="1:18" s="23" customFormat="1" ht="15" customHeight="1" x14ac:dyDescent="0.25">
      <c r="A25" s="41"/>
      <c r="B25" s="42"/>
      <c r="C25" s="115" t="s">
        <v>49</v>
      </c>
      <c r="D25" s="24" t="s">
        <v>51</v>
      </c>
      <c r="E25" s="39">
        <v>65</v>
      </c>
      <c r="F25" s="26">
        <f t="shared" si="0"/>
        <v>930.8</v>
      </c>
      <c r="G25" s="26"/>
      <c r="H25" s="27">
        <f t="shared" si="4"/>
        <v>60502</v>
      </c>
      <c r="I25" s="28"/>
      <c r="J25" s="26">
        <v>716</v>
      </c>
      <c r="K25" s="26"/>
      <c r="L25" s="26"/>
      <c r="M25" s="26"/>
      <c r="N25" s="26"/>
      <c r="O25" s="29">
        <f t="shared" si="1"/>
        <v>716</v>
      </c>
      <c r="P25" s="26">
        <f t="shared" si="3"/>
        <v>214.79999999999998</v>
      </c>
      <c r="Q25" s="30"/>
      <c r="R25" s="26">
        <f>SUM(O25:P25:Q25)</f>
        <v>930.8</v>
      </c>
    </row>
    <row r="26" spans="1:18" s="23" customFormat="1" ht="15" customHeight="1" x14ac:dyDescent="0.25">
      <c r="A26" s="41"/>
      <c r="B26" s="42"/>
      <c r="C26" s="32" t="s">
        <v>116</v>
      </c>
      <c r="D26" s="24" t="s">
        <v>51</v>
      </c>
      <c r="E26" s="39">
        <v>65</v>
      </c>
      <c r="F26" s="26">
        <f t="shared" si="0"/>
        <v>0</v>
      </c>
      <c r="G26" s="26"/>
      <c r="H26" s="27">
        <f t="shared" si="4"/>
        <v>0</v>
      </c>
      <c r="I26" s="28"/>
      <c r="J26" s="26"/>
      <c r="K26" s="26"/>
      <c r="L26" s="26"/>
      <c r="M26" s="26"/>
      <c r="N26" s="26"/>
      <c r="O26" s="29">
        <f t="shared" si="1"/>
        <v>0</v>
      </c>
      <c r="P26" s="26">
        <f t="shared" si="3"/>
        <v>0</v>
      </c>
      <c r="Q26" s="30"/>
      <c r="R26" s="26">
        <f>SUM(O26:P26:Q26)</f>
        <v>0</v>
      </c>
    </row>
    <row r="27" spans="1:18" s="23" customFormat="1" ht="15" customHeight="1" x14ac:dyDescent="0.25">
      <c r="A27" s="41"/>
      <c r="B27" s="42"/>
      <c r="C27" s="32"/>
      <c r="D27" s="24"/>
      <c r="E27" s="39"/>
      <c r="F27" s="26">
        <f t="shared" si="0"/>
        <v>0</v>
      </c>
      <c r="G27" s="26"/>
      <c r="H27" s="27">
        <f t="shared" si="4"/>
        <v>0</v>
      </c>
      <c r="I27" s="28"/>
      <c r="J27" s="26"/>
      <c r="K27" s="26"/>
      <c r="L27" s="26"/>
      <c r="M27" s="26"/>
      <c r="N27" s="26"/>
      <c r="O27" s="29">
        <f t="shared" si="1"/>
        <v>0</v>
      </c>
      <c r="P27" s="26">
        <f t="shared" si="3"/>
        <v>0</v>
      </c>
      <c r="Q27" s="30"/>
      <c r="R27" s="26">
        <f>SUM(O27:P27:Q27)</f>
        <v>0</v>
      </c>
    </row>
    <row r="28" spans="1:18" s="23" customFormat="1" ht="15" customHeight="1" x14ac:dyDescent="0.25">
      <c r="A28" s="41"/>
      <c r="B28" s="42"/>
      <c r="C28" s="32"/>
      <c r="D28" s="24"/>
      <c r="E28" s="39"/>
      <c r="F28" s="26">
        <f t="shared" si="0"/>
        <v>0</v>
      </c>
      <c r="G28" s="26"/>
      <c r="H28" s="27">
        <f t="shared" si="4"/>
        <v>0</v>
      </c>
      <c r="I28" s="28"/>
      <c r="J28" s="26"/>
      <c r="K28" s="26"/>
      <c r="L28" s="26"/>
      <c r="M28" s="26"/>
      <c r="N28" s="26"/>
      <c r="O28" s="29">
        <f t="shared" si="1"/>
        <v>0</v>
      </c>
      <c r="P28" s="26">
        <f t="shared" si="3"/>
        <v>0</v>
      </c>
      <c r="Q28" s="30"/>
      <c r="R28" s="26">
        <f>SUM(O28:P28:Q28)</f>
        <v>0</v>
      </c>
    </row>
    <row r="29" spans="1:18" s="23" customFormat="1" ht="15" customHeight="1" x14ac:dyDescent="0.25">
      <c r="A29" s="41"/>
      <c r="B29" s="42"/>
      <c r="C29" s="32"/>
      <c r="D29" s="24"/>
      <c r="E29" s="39"/>
      <c r="F29" s="26">
        <f t="shared" si="0"/>
        <v>0</v>
      </c>
      <c r="G29" s="26"/>
      <c r="H29" s="27">
        <f t="shared" si="4"/>
        <v>0</v>
      </c>
      <c r="I29" s="28"/>
      <c r="J29" s="26"/>
      <c r="K29" s="26"/>
      <c r="L29" s="26"/>
      <c r="M29" s="26"/>
      <c r="N29" s="26"/>
      <c r="O29" s="29">
        <f t="shared" si="1"/>
        <v>0</v>
      </c>
      <c r="P29" s="26">
        <f t="shared" si="3"/>
        <v>0</v>
      </c>
      <c r="Q29" s="30"/>
      <c r="R29" s="26">
        <f>SUM(O29:P29:Q29)</f>
        <v>0</v>
      </c>
    </row>
    <row r="30" spans="1:18" s="23" customFormat="1" ht="15" customHeight="1" x14ac:dyDescent="0.25">
      <c r="A30" s="41"/>
      <c r="B30" s="42"/>
      <c r="C30" s="32"/>
      <c r="D30" s="24"/>
      <c r="E30" s="39"/>
      <c r="F30" s="26">
        <f t="shared" si="0"/>
        <v>0</v>
      </c>
      <c r="G30" s="26"/>
      <c r="H30" s="27">
        <f t="shared" si="4"/>
        <v>0</v>
      </c>
      <c r="I30" s="28"/>
      <c r="J30" s="26"/>
      <c r="K30" s="26"/>
      <c r="L30" s="26"/>
      <c r="M30" s="26"/>
      <c r="N30" s="26"/>
      <c r="O30" s="29">
        <f t="shared" si="1"/>
        <v>0</v>
      </c>
      <c r="P30" s="26">
        <f t="shared" si="3"/>
        <v>0</v>
      </c>
      <c r="Q30" s="30"/>
      <c r="R30" s="26">
        <f>SUM(O30:P30:Q30)</f>
        <v>0</v>
      </c>
    </row>
    <row r="31" spans="1:18" s="23" customFormat="1" ht="15" customHeight="1" x14ac:dyDescent="0.25">
      <c r="A31" s="41"/>
      <c r="B31" s="42"/>
      <c r="C31" s="32"/>
      <c r="D31" s="24"/>
      <c r="E31" s="39"/>
      <c r="F31" s="26">
        <f t="shared" si="0"/>
        <v>0</v>
      </c>
      <c r="G31" s="26"/>
      <c r="H31" s="27">
        <f t="shared" si="4"/>
        <v>0</v>
      </c>
      <c r="I31" s="28"/>
      <c r="J31" s="26"/>
      <c r="K31" s="26"/>
      <c r="L31" s="26"/>
      <c r="M31" s="26"/>
      <c r="N31" s="26"/>
      <c r="O31" s="29">
        <f t="shared" si="1"/>
        <v>0</v>
      </c>
      <c r="P31" s="26">
        <f t="shared" si="3"/>
        <v>0</v>
      </c>
      <c r="Q31" s="30"/>
      <c r="R31" s="26">
        <f>SUM(O31:P31:Q31)</f>
        <v>0</v>
      </c>
    </row>
    <row r="32" spans="1:18" s="23" customFormat="1" ht="15" customHeight="1" x14ac:dyDescent="0.25">
      <c r="A32" s="41"/>
      <c r="B32" s="42"/>
      <c r="C32" s="32"/>
      <c r="D32" s="24"/>
      <c r="E32" s="39"/>
      <c r="F32" s="26">
        <f t="shared" si="0"/>
        <v>0</v>
      </c>
      <c r="G32" s="26"/>
      <c r="H32" s="27">
        <f t="shared" si="4"/>
        <v>0</v>
      </c>
      <c r="I32" s="28"/>
      <c r="J32" s="26"/>
      <c r="K32" s="26"/>
      <c r="L32" s="26"/>
      <c r="M32" s="26"/>
      <c r="N32" s="26"/>
      <c r="O32" s="29">
        <f t="shared" si="1"/>
        <v>0</v>
      </c>
      <c r="P32" s="26">
        <f t="shared" si="3"/>
        <v>0</v>
      </c>
      <c r="Q32" s="30"/>
      <c r="R32" s="26">
        <f>SUM(O32:P32:Q32)</f>
        <v>0</v>
      </c>
    </row>
    <row r="33" spans="1:18" s="23" customFormat="1" ht="15" customHeight="1" x14ac:dyDescent="0.25">
      <c r="A33" s="41"/>
      <c r="B33" s="42"/>
      <c r="C33" s="32"/>
      <c r="D33" s="24"/>
      <c r="E33" s="39"/>
      <c r="F33" s="26">
        <f t="shared" si="0"/>
        <v>0</v>
      </c>
      <c r="G33" s="26"/>
      <c r="H33" s="27">
        <f t="shared" si="4"/>
        <v>0</v>
      </c>
      <c r="I33" s="28"/>
      <c r="J33" s="26"/>
      <c r="K33" s="26"/>
      <c r="L33" s="26"/>
      <c r="M33" s="26"/>
      <c r="N33" s="26"/>
      <c r="O33" s="29">
        <f t="shared" si="1"/>
        <v>0</v>
      </c>
      <c r="P33" s="26">
        <f t="shared" si="3"/>
        <v>0</v>
      </c>
      <c r="Q33" s="30"/>
      <c r="R33" s="26">
        <f>SUM(O33:P33:Q33)</f>
        <v>0</v>
      </c>
    </row>
    <row r="34" spans="1:18" s="23" customFormat="1" ht="15" customHeight="1" x14ac:dyDescent="0.25">
      <c r="A34" s="41"/>
      <c r="B34" s="42"/>
      <c r="C34" s="32"/>
      <c r="D34" s="24"/>
      <c r="E34" s="39"/>
      <c r="F34" s="26">
        <f t="shared" si="0"/>
        <v>0</v>
      </c>
      <c r="G34" s="26"/>
      <c r="H34" s="27">
        <f t="shared" si="4"/>
        <v>0</v>
      </c>
      <c r="I34" s="28"/>
      <c r="J34" s="26"/>
      <c r="K34" s="26"/>
      <c r="L34" s="26"/>
      <c r="M34" s="26"/>
      <c r="N34" s="26"/>
      <c r="O34" s="29">
        <f t="shared" si="1"/>
        <v>0</v>
      </c>
      <c r="P34" s="26">
        <f t="shared" si="3"/>
        <v>0</v>
      </c>
      <c r="Q34" s="30"/>
      <c r="R34" s="26">
        <f>SUM(O34:P34:Q34)</f>
        <v>0</v>
      </c>
    </row>
    <row r="35" spans="1:18" s="23" customFormat="1" ht="15" customHeight="1" x14ac:dyDescent="0.25">
      <c r="A35" s="41"/>
      <c r="B35" s="42"/>
      <c r="C35" s="32"/>
      <c r="D35" s="24"/>
      <c r="E35" s="39"/>
      <c r="F35" s="26">
        <f t="shared" si="0"/>
        <v>0</v>
      </c>
      <c r="G35" s="26"/>
      <c r="H35" s="27">
        <f t="shared" si="4"/>
        <v>0</v>
      </c>
      <c r="I35" s="28"/>
      <c r="J35" s="26"/>
      <c r="K35" s="26"/>
      <c r="L35" s="26"/>
      <c r="M35" s="26"/>
      <c r="N35" s="26"/>
      <c r="O35" s="29">
        <f t="shared" si="1"/>
        <v>0</v>
      </c>
      <c r="P35" s="26">
        <f t="shared" si="3"/>
        <v>0</v>
      </c>
      <c r="Q35" s="30"/>
      <c r="R35" s="26">
        <f>SUM(O35:P35:Q35)</f>
        <v>0</v>
      </c>
    </row>
    <row r="36" spans="1:18" s="23" customFormat="1" ht="15" customHeight="1" x14ac:dyDescent="0.25">
      <c r="A36" s="41"/>
      <c r="B36" s="42"/>
      <c r="C36" s="32"/>
      <c r="D36" s="24"/>
      <c r="E36" s="39"/>
      <c r="F36" s="26">
        <f t="shared" si="0"/>
        <v>0</v>
      </c>
      <c r="G36" s="26"/>
      <c r="H36" s="27">
        <f t="shared" si="4"/>
        <v>0</v>
      </c>
      <c r="I36" s="28"/>
      <c r="J36" s="26"/>
      <c r="K36" s="26"/>
      <c r="L36" s="26"/>
      <c r="M36" s="26"/>
      <c r="N36" s="26"/>
      <c r="O36" s="29">
        <f t="shared" si="1"/>
        <v>0</v>
      </c>
      <c r="P36" s="26">
        <f t="shared" si="3"/>
        <v>0</v>
      </c>
      <c r="Q36" s="30"/>
      <c r="R36" s="26">
        <f>SUM(O36:P36:Q36)</f>
        <v>0</v>
      </c>
    </row>
    <row r="37" spans="1:18" s="23" customFormat="1" ht="15" customHeight="1" x14ac:dyDescent="0.25">
      <c r="A37" s="41"/>
      <c r="B37" s="42"/>
      <c r="C37" s="32"/>
      <c r="D37" s="24"/>
      <c r="E37" s="39"/>
      <c r="F37" s="26">
        <f t="shared" si="0"/>
        <v>0</v>
      </c>
      <c r="G37" s="26"/>
      <c r="H37" s="27">
        <f t="shared" si="4"/>
        <v>0</v>
      </c>
      <c r="I37" s="28"/>
      <c r="J37" s="26"/>
      <c r="K37" s="26"/>
      <c r="L37" s="26"/>
      <c r="M37" s="26"/>
      <c r="N37" s="26"/>
      <c r="O37" s="29">
        <f t="shared" si="1"/>
        <v>0</v>
      </c>
      <c r="P37" s="26">
        <f t="shared" si="3"/>
        <v>0</v>
      </c>
      <c r="Q37" s="30"/>
      <c r="R37" s="26">
        <f>SUM(O37:P37:Q37)</f>
        <v>0</v>
      </c>
    </row>
    <row r="38" spans="1:18" s="23" customFormat="1" ht="15" customHeight="1" x14ac:dyDescent="0.25">
      <c r="A38" s="41"/>
      <c r="B38" s="42"/>
      <c r="C38" s="32"/>
      <c r="D38" s="24"/>
      <c r="E38" s="39"/>
      <c r="F38" s="26">
        <f t="shared" si="0"/>
        <v>0</v>
      </c>
      <c r="G38" s="26"/>
      <c r="H38" s="27">
        <f t="shared" si="4"/>
        <v>0</v>
      </c>
      <c r="I38" s="28"/>
      <c r="J38" s="26"/>
      <c r="K38" s="26"/>
      <c r="L38" s="26"/>
      <c r="M38" s="26"/>
      <c r="N38" s="26"/>
      <c r="O38" s="29">
        <f t="shared" si="1"/>
        <v>0</v>
      </c>
      <c r="P38" s="26">
        <f t="shared" si="3"/>
        <v>0</v>
      </c>
      <c r="Q38" s="30"/>
      <c r="R38" s="26">
        <f>SUM(O38:P38:Q38)</f>
        <v>0</v>
      </c>
    </row>
    <row r="39" spans="1:18" s="23" customFormat="1" ht="15" customHeight="1" x14ac:dyDescent="0.25">
      <c r="A39" s="41"/>
      <c r="B39" s="42"/>
      <c r="C39" s="32"/>
      <c r="D39" s="24"/>
      <c r="E39" s="39"/>
      <c r="F39" s="26">
        <f t="shared" si="0"/>
        <v>0</v>
      </c>
      <c r="G39" s="26"/>
      <c r="H39" s="27">
        <f t="shared" si="4"/>
        <v>0</v>
      </c>
      <c r="I39" s="28"/>
      <c r="J39" s="26"/>
      <c r="K39" s="26"/>
      <c r="L39" s="26"/>
      <c r="M39" s="26"/>
      <c r="N39" s="26"/>
      <c r="O39" s="29">
        <f t="shared" si="1"/>
        <v>0</v>
      </c>
      <c r="P39" s="26">
        <f t="shared" si="3"/>
        <v>0</v>
      </c>
      <c r="Q39" s="30"/>
      <c r="R39" s="26">
        <f>SUM(O39:P39:Q39)</f>
        <v>0</v>
      </c>
    </row>
    <row r="40" spans="1:18" s="23" customFormat="1" ht="15" customHeight="1" x14ac:dyDescent="0.25">
      <c r="A40" s="41"/>
      <c r="B40" s="42"/>
      <c r="C40" s="32"/>
      <c r="D40" s="24"/>
      <c r="E40" s="39"/>
      <c r="F40" s="26">
        <f t="shared" si="0"/>
        <v>0</v>
      </c>
      <c r="G40" s="26"/>
      <c r="H40" s="27">
        <f t="shared" si="4"/>
        <v>0</v>
      </c>
      <c r="I40" s="28"/>
      <c r="J40" s="26"/>
      <c r="K40" s="26"/>
      <c r="L40" s="26"/>
      <c r="M40" s="26"/>
      <c r="N40" s="26"/>
      <c r="O40" s="29">
        <f t="shared" si="1"/>
        <v>0</v>
      </c>
      <c r="P40" s="26">
        <f t="shared" si="3"/>
        <v>0</v>
      </c>
      <c r="Q40" s="30"/>
      <c r="R40" s="26">
        <f>SUM(O40:P40:Q40)</f>
        <v>0</v>
      </c>
    </row>
    <row r="41" spans="1:18" s="23" customFormat="1" ht="15" customHeight="1" x14ac:dyDescent="0.25">
      <c r="A41" s="41"/>
      <c r="B41" s="42"/>
      <c r="C41" s="32"/>
      <c r="D41" s="24"/>
      <c r="E41" s="39"/>
      <c r="F41" s="26">
        <f t="shared" si="0"/>
        <v>0</v>
      </c>
      <c r="G41" s="26"/>
      <c r="H41" s="27">
        <f t="shared" si="4"/>
        <v>0</v>
      </c>
      <c r="I41" s="28"/>
      <c r="J41" s="26"/>
      <c r="K41" s="26"/>
      <c r="L41" s="26"/>
      <c r="M41" s="26"/>
      <c r="N41" s="26"/>
      <c r="O41" s="29">
        <f t="shared" si="1"/>
        <v>0</v>
      </c>
      <c r="P41" s="26">
        <f t="shared" si="3"/>
        <v>0</v>
      </c>
      <c r="Q41" s="30"/>
      <c r="R41" s="26">
        <f>SUM(O41:P41:Q41)</f>
        <v>0</v>
      </c>
    </row>
    <row r="42" spans="1:18" s="23" customFormat="1" ht="15" customHeight="1" x14ac:dyDescent="0.25">
      <c r="A42" s="41"/>
      <c r="B42" s="42"/>
      <c r="C42" s="32"/>
      <c r="D42" s="24"/>
      <c r="E42" s="39"/>
      <c r="F42" s="26">
        <f t="shared" si="0"/>
        <v>0</v>
      </c>
      <c r="G42" s="26"/>
      <c r="H42" s="27">
        <f t="shared" si="4"/>
        <v>0</v>
      </c>
      <c r="I42" s="28"/>
      <c r="J42" s="26"/>
      <c r="K42" s="26"/>
      <c r="L42" s="26"/>
      <c r="M42" s="26"/>
      <c r="N42" s="26"/>
      <c r="O42" s="29">
        <f t="shared" si="1"/>
        <v>0</v>
      </c>
      <c r="P42" s="26">
        <f t="shared" si="3"/>
        <v>0</v>
      </c>
      <c r="Q42" s="30"/>
      <c r="R42" s="26">
        <f>SUM(O42:P42:Q42)</f>
        <v>0</v>
      </c>
    </row>
    <row r="43" spans="1:18" s="23" customFormat="1" ht="15" customHeight="1" x14ac:dyDescent="0.25">
      <c r="A43" s="41"/>
      <c r="B43" s="42"/>
      <c r="C43" s="32"/>
      <c r="D43" s="24"/>
      <c r="E43" s="39"/>
      <c r="F43" s="26">
        <f t="shared" si="0"/>
        <v>0</v>
      </c>
      <c r="G43" s="26"/>
      <c r="H43" s="27">
        <f t="shared" si="4"/>
        <v>0</v>
      </c>
      <c r="I43" s="28"/>
      <c r="J43" s="26"/>
      <c r="K43" s="26"/>
      <c r="L43" s="26"/>
      <c r="M43" s="26"/>
      <c r="N43" s="26"/>
      <c r="O43" s="29">
        <f t="shared" si="1"/>
        <v>0</v>
      </c>
      <c r="P43" s="26">
        <f t="shared" si="3"/>
        <v>0</v>
      </c>
      <c r="Q43" s="30"/>
      <c r="R43" s="26">
        <f>SUM(O43:P43:Q43)</f>
        <v>0</v>
      </c>
    </row>
    <row r="44" spans="1:18" s="23" customFormat="1" ht="15" customHeight="1" x14ac:dyDescent="0.25">
      <c r="A44" s="41"/>
      <c r="B44" s="42"/>
      <c r="C44" s="32"/>
      <c r="D44" s="24"/>
      <c r="E44" s="39"/>
      <c r="F44" s="26">
        <f t="shared" si="0"/>
        <v>0</v>
      </c>
      <c r="G44" s="26"/>
      <c r="H44" s="27">
        <f t="shared" si="4"/>
        <v>0</v>
      </c>
      <c r="I44" s="28"/>
      <c r="J44" s="26"/>
      <c r="K44" s="26"/>
      <c r="L44" s="26"/>
      <c r="M44" s="26"/>
      <c r="N44" s="26"/>
      <c r="O44" s="29">
        <f t="shared" si="1"/>
        <v>0</v>
      </c>
      <c r="P44" s="26">
        <f t="shared" si="3"/>
        <v>0</v>
      </c>
      <c r="Q44" s="30"/>
      <c r="R44" s="26">
        <f>SUM(O44:P44:Q44)</f>
        <v>0</v>
      </c>
    </row>
    <row r="45" spans="1:18" s="23" customFormat="1" ht="15" customHeight="1" x14ac:dyDescent="0.25">
      <c r="A45" s="41"/>
      <c r="B45" s="42"/>
      <c r="C45" s="32"/>
      <c r="D45" s="24"/>
      <c r="E45" s="39"/>
      <c r="F45" s="26">
        <f t="shared" si="0"/>
        <v>0</v>
      </c>
      <c r="G45" s="26"/>
      <c r="H45" s="27">
        <f t="shared" si="4"/>
        <v>0</v>
      </c>
      <c r="I45" s="28"/>
      <c r="J45" s="26"/>
      <c r="K45" s="26"/>
      <c r="L45" s="26"/>
      <c r="M45" s="26"/>
      <c r="N45" s="26"/>
      <c r="O45" s="29">
        <f t="shared" si="1"/>
        <v>0</v>
      </c>
      <c r="P45" s="26">
        <f t="shared" si="3"/>
        <v>0</v>
      </c>
      <c r="Q45" s="30"/>
      <c r="R45" s="26">
        <f>SUM(O45:P45:Q45)</f>
        <v>0</v>
      </c>
    </row>
    <row r="46" spans="1:18" s="23" customFormat="1" ht="15" customHeight="1" x14ac:dyDescent="0.25">
      <c r="A46" s="41"/>
      <c r="B46" s="42"/>
      <c r="C46" s="32"/>
      <c r="D46" s="24"/>
      <c r="E46" s="39"/>
      <c r="F46" s="26">
        <f t="shared" si="0"/>
        <v>0</v>
      </c>
      <c r="G46" s="26"/>
      <c r="H46" s="27">
        <f t="shared" si="4"/>
        <v>0</v>
      </c>
      <c r="I46" s="28"/>
      <c r="J46" s="26"/>
      <c r="K46" s="26"/>
      <c r="L46" s="26"/>
      <c r="M46" s="26"/>
      <c r="N46" s="26"/>
      <c r="O46" s="29">
        <f t="shared" si="1"/>
        <v>0</v>
      </c>
      <c r="P46" s="26">
        <f t="shared" si="3"/>
        <v>0</v>
      </c>
      <c r="Q46" s="30"/>
      <c r="R46" s="26">
        <f>SUM(O46:P46:Q46)</f>
        <v>0</v>
      </c>
    </row>
    <row r="47" spans="1:18" s="23" customFormat="1" ht="15" customHeight="1" x14ac:dyDescent="0.2">
      <c r="A47" s="21"/>
      <c r="B47" s="22"/>
      <c r="C47" s="32"/>
      <c r="D47" s="24"/>
      <c r="E47" s="25"/>
      <c r="F47" s="26">
        <f t="shared" si="0"/>
        <v>0</v>
      </c>
      <c r="G47" s="26">
        <v>0</v>
      </c>
      <c r="H47" s="27">
        <f t="shared" si="4"/>
        <v>0</v>
      </c>
      <c r="I47" s="28"/>
      <c r="J47" s="26">
        <v>0</v>
      </c>
      <c r="K47" s="26"/>
      <c r="L47" s="26"/>
      <c r="M47" s="26"/>
      <c r="N47" s="26"/>
      <c r="O47" s="29">
        <f t="shared" si="1"/>
        <v>0</v>
      </c>
      <c r="P47" s="26">
        <f t="shared" si="3"/>
        <v>0</v>
      </c>
      <c r="Q47" s="30"/>
      <c r="R47" s="26">
        <f>SUM(O47:P47:Q47)</f>
        <v>0</v>
      </c>
    </row>
    <row r="48" spans="1:18" s="23" customFormat="1" ht="15" customHeight="1" x14ac:dyDescent="0.2">
      <c r="A48" s="21"/>
      <c r="B48" s="22"/>
      <c r="C48" s="40"/>
      <c r="D48" s="24"/>
      <c r="E48" s="25"/>
      <c r="F48" s="26">
        <f t="shared" si="0"/>
        <v>0</v>
      </c>
      <c r="G48" s="26">
        <v>0</v>
      </c>
      <c r="H48" s="27">
        <f t="shared" si="4"/>
        <v>0</v>
      </c>
      <c r="I48" s="28"/>
      <c r="J48" s="26">
        <v>0</v>
      </c>
      <c r="K48" s="26"/>
      <c r="L48" s="26"/>
      <c r="M48" s="26"/>
      <c r="N48" s="26"/>
      <c r="O48" s="29">
        <f t="shared" si="1"/>
        <v>0</v>
      </c>
      <c r="P48" s="26">
        <f t="shared" si="3"/>
        <v>0</v>
      </c>
      <c r="Q48" s="30"/>
      <c r="R48" s="26">
        <f>SUM(O48:P48:Q48)</f>
        <v>0</v>
      </c>
    </row>
    <row r="49" spans="1:18" s="49" customFormat="1" ht="15" customHeight="1" x14ac:dyDescent="0.2">
      <c r="A49" s="44"/>
      <c r="B49" s="45"/>
      <c r="C49" s="46"/>
      <c r="D49" s="47"/>
      <c r="E49" s="48"/>
      <c r="F49" s="26">
        <f t="shared" si="0"/>
        <v>0</v>
      </c>
      <c r="G49" s="26">
        <v>0</v>
      </c>
      <c r="H49" s="27">
        <f t="shared" si="4"/>
        <v>0</v>
      </c>
      <c r="J49" s="50">
        <v>0</v>
      </c>
      <c r="K49" s="50"/>
      <c r="L49" s="50"/>
      <c r="M49" s="50"/>
      <c r="N49" s="50"/>
      <c r="O49" s="29">
        <f t="shared" si="1"/>
        <v>0</v>
      </c>
      <c r="P49" s="26">
        <f t="shared" si="3"/>
        <v>0</v>
      </c>
      <c r="Q49" s="51"/>
      <c r="R49" s="26">
        <f>SUM(O49:P49:Q49)</f>
        <v>0</v>
      </c>
    </row>
    <row r="50" spans="1:18" s="49" customFormat="1" ht="15" customHeight="1" x14ac:dyDescent="0.2">
      <c r="A50" s="37"/>
      <c r="B50" s="38"/>
      <c r="C50" s="36"/>
      <c r="D50" s="24"/>
      <c r="E50" s="39"/>
      <c r="F50" s="26">
        <f t="shared" si="0"/>
        <v>0</v>
      </c>
      <c r="G50" s="26">
        <v>0</v>
      </c>
      <c r="H50" s="27">
        <f t="shared" si="4"/>
        <v>0</v>
      </c>
      <c r="J50" s="26">
        <v>0</v>
      </c>
      <c r="K50" s="26"/>
      <c r="L50" s="26"/>
      <c r="M50" s="26"/>
      <c r="N50" s="26"/>
      <c r="O50" s="29">
        <f t="shared" si="1"/>
        <v>0</v>
      </c>
      <c r="P50" s="26">
        <f t="shared" si="3"/>
        <v>0</v>
      </c>
      <c r="Q50" s="30"/>
      <c r="R50" s="26">
        <f>SUM(O50:P50:Q50)</f>
        <v>0</v>
      </c>
    </row>
    <row r="51" spans="1:18" s="53" customFormat="1" ht="15" customHeight="1" x14ac:dyDescent="0.25">
      <c r="A51" s="41"/>
      <c r="B51" s="42"/>
      <c r="C51" s="40"/>
      <c r="D51" s="52"/>
      <c r="E51" s="24"/>
      <c r="F51" s="26">
        <f t="shared" si="0"/>
        <v>0</v>
      </c>
      <c r="G51" s="26">
        <v>0</v>
      </c>
      <c r="H51" s="27">
        <f t="shared" si="4"/>
        <v>0</v>
      </c>
      <c r="J51" s="54"/>
      <c r="K51" s="54"/>
      <c r="L51" s="54"/>
      <c r="M51" s="54"/>
      <c r="N51" s="54"/>
      <c r="O51" s="29">
        <f t="shared" si="1"/>
        <v>0</v>
      </c>
      <c r="P51" s="26">
        <f t="shared" si="3"/>
        <v>0</v>
      </c>
      <c r="Q51" s="55"/>
      <c r="R51" s="26">
        <f>SUM(O51:P51:Q51)</f>
        <v>0</v>
      </c>
    </row>
    <row r="52" spans="1:18" s="53" customFormat="1" ht="15" customHeight="1" x14ac:dyDescent="0.3">
      <c r="A52" s="56"/>
      <c r="B52" s="57"/>
      <c r="C52" s="58" t="s">
        <v>26</v>
      </c>
      <c r="D52" s="59"/>
      <c r="E52" s="60"/>
      <c r="F52" s="109">
        <f t="shared" si="0"/>
        <v>0</v>
      </c>
      <c r="G52" s="106">
        <v>0</v>
      </c>
      <c r="H52" s="107">
        <f>SUM(H16:H51)</f>
        <v>121004</v>
      </c>
      <c r="J52" s="61"/>
      <c r="K52" s="61"/>
      <c r="L52" s="61"/>
      <c r="M52" s="61"/>
      <c r="N52" s="61"/>
      <c r="O52" s="62">
        <f t="shared" si="1"/>
        <v>0</v>
      </c>
      <c r="P52" s="62"/>
      <c r="Q52" s="61"/>
      <c r="R52" s="62"/>
    </row>
    <row r="53" spans="1:18" s="53" customFormat="1" ht="15" customHeight="1" x14ac:dyDescent="0.3">
      <c r="A53" s="56"/>
      <c r="B53" s="57"/>
      <c r="C53" s="63" t="s">
        <v>25</v>
      </c>
      <c r="D53" s="59"/>
      <c r="E53" s="60"/>
      <c r="F53" s="109">
        <f t="shared" si="0"/>
        <v>0</v>
      </c>
      <c r="G53" s="106">
        <v>0</v>
      </c>
      <c r="H53" s="107">
        <f>H52*114/100-H52</f>
        <v>16940.559999999998</v>
      </c>
      <c r="J53" s="61">
        <v>0</v>
      </c>
      <c r="K53" s="61"/>
      <c r="L53" s="61"/>
      <c r="M53" s="61"/>
      <c r="N53" s="61"/>
      <c r="O53" s="62">
        <f t="shared" si="1"/>
        <v>0</v>
      </c>
      <c r="P53" s="62"/>
      <c r="Q53" s="61"/>
      <c r="R53" s="62"/>
    </row>
    <row r="54" spans="1:18" s="53" customFormat="1" ht="15" customHeight="1" x14ac:dyDescent="0.25">
      <c r="A54" s="64"/>
      <c r="B54" s="65"/>
      <c r="C54" s="110" t="s">
        <v>30</v>
      </c>
      <c r="D54" s="66"/>
      <c r="E54" s="67"/>
      <c r="F54" s="109">
        <f t="shared" si="0"/>
        <v>0</v>
      </c>
      <c r="G54" s="108">
        <v>0</v>
      </c>
      <c r="H54" s="111">
        <f>SUM(H52,H53)</f>
        <v>137944.56</v>
      </c>
      <c r="J54" s="54"/>
      <c r="K54" s="54"/>
      <c r="L54" s="54"/>
      <c r="M54" s="54"/>
      <c r="N54" s="54"/>
      <c r="O54" s="29">
        <f t="shared" si="1"/>
        <v>0</v>
      </c>
      <c r="P54" s="26">
        <f t="shared" ref="P54:P57" si="5">SUM(O54*15%)</f>
        <v>0</v>
      </c>
      <c r="Q54" s="55"/>
      <c r="R54" s="26">
        <f>SUM(O54:P54:Q54)</f>
        <v>0</v>
      </c>
    </row>
    <row r="55" spans="1:18" s="53" customFormat="1" ht="15" customHeight="1" x14ac:dyDescent="0.25">
      <c r="A55" s="68"/>
      <c r="B55" s="69"/>
      <c r="C55" s="70"/>
      <c r="D55" s="52"/>
      <c r="E55" s="24"/>
      <c r="F55" s="26">
        <f t="shared" si="0"/>
        <v>0</v>
      </c>
      <c r="G55" s="26">
        <v>0</v>
      </c>
      <c r="H55" s="27">
        <f t="shared" si="4"/>
        <v>0</v>
      </c>
      <c r="J55" s="71"/>
      <c r="K55" s="71"/>
      <c r="L55" s="71"/>
      <c r="M55" s="71"/>
      <c r="N55" s="71"/>
      <c r="O55" s="29">
        <f t="shared" si="1"/>
        <v>0</v>
      </c>
      <c r="P55" s="26">
        <f t="shared" si="5"/>
        <v>0</v>
      </c>
      <c r="Q55" s="55"/>
      <c r="R55" s="26">
        <f>SUM(O55:P55:Q55)</f>
        <v>0</v>
      </c>
    </row>
    <row r="56" spans="1:18" s="53" customFormat="1" ht="15" customHeight="1" x14ac:dyDescent="0.25">
      <c r="A56" s="68"/>
      <c r="B56" s="69"/>
      <c r="C56" s="70"/>
      <c r="D56" s="52"/>
      <c r="E56" s="24"/>
      <c r="F56" s="26">
        <f t="shared" si="0"/>
        <v>0</v>
      </c>
      <c r="G56" s="26">
        <v>0</v>
      </c>
      <c r="H56" s="27">
        <f t="shared" si="4"/>
        <v>0</v>
      </c>
      <c r="J56" s="71"/>
      <c r="K56" s="71"/>
      <c r="L56" s="71"/>
      <c r="M56" s="71"/>
      <c r="N56" s="71"/>
      <c r="O56" s="29">
        <f t="shared" si="1"/>
        <v>0</v>
      </c>
      <c r="P56" s="26">
        <f t="shared" si="5"/>
        <v>0</v>
      </c>
      <c r="Q56" s="55"/>
      <c r="R56" s="26">
        <f>SUM(O56:P56:Q56)</f>
        <v>0</v>
      </c>
    </row>
    <row r="57" spans="1:18" s="53" customFormat="1" ht="15" customHeight="1" x14ac:dyDescent="0.25">
      <c r="A57" s="68"/>
      <c r="B57" s="69"/>
      <c r="C57" s="35"/>
      <c r="D57" s="52"/>
      <c r="E57" s="24"/>
      <c r="F57" s="26">
        <f t="shared" si="0"/>
        <v>0</v>
      </c>
      <c r="G57" s="26">
        <v>0</v>
      </c>
      <c r="H57" s="27">
        <f t="shared" si="4"/>
        <v>0</v>
      </c>
      <c r="J57" s="71"/>
      <c r="K57" s="71"/>
      <c r="L57" s="71"/>
      <c r="M57" s="71"/>
      <c r="N57" s="71"/>
      <c r="O57" s="29">
        <f t="shared" si="1"/>
        <v>0</v>
      </c>
      <c r="P57" s="26">
        <f t="shared" si="5"/>
        <v>0</v>
      </c>
      <c r="Q57" s="55"/>
      <c r="R57" s="26">
        <f>SUM(O57:P57:Q57)</f>
        <v>0</v>
      </c>
    </row>
    <row r="58" spans="1:18" s="53" customFormat="1" x14ac:dyDescent="0.25">
      <c r="A58" s="128" t="s">
        <v>8</v>
      </c>
      <c r="B58" s="129"/>
      <c r="C58" s="129"/>
      <c r="D58" s="129"/>
      <c r="E58" s="129"/>
      <c r="F58" s="129"/>
      <c r="G58" s="129"/>
      <c r="H58" s="130"/>
    </row>
    <row r="59" spans="1:18" s="53" customFormat="1" x14ac:dyDescent="0.25">
      <c r="A59" s="124"/>
      <c r="B59" s="125"/>
      <c r="C59" s="125"/>
      <c r="D59" s="125"/>
      <c r="E59" s="125"/>
      <c r="F59" s="125"/>
      <c r="G59" s="125"/>
      <c r="H59" s="126"/>
    </row>
    <row r="60" spans="1:18" s="53" customFormat="1" ht="14.25" x14ac:dyDescent="0.25">
      <c r="A60" s="118" t="s">
        <v>32</v>
      </c>
      <c r="B60" s="119"/>
      <c r="C60" s="119"/>
      <c r="D60" s="119"/>
      <c r="E60" s="119"/>
      <c r="F60" s="119"/>
      <c r="G60" s="119"/>
      <c r="H60" s="120"/>
    </row>
    <row r="61" spans="1:18" s="53" customFormat="1" ht="14.25" x14ac:dyDescent="0.25">
      <c r="A61" s="118" t="s">
        <v>7</v>
      </c>
      <c r="B61" s="119"/>
      <c r="C61" s="119"/>
      <c r="D61" s="119"/>
      <c r="E61" s="119"/>
      <c r="F61" s="119"/>
      <c r="G61" s="119"/>
      <c r="H61" s="120"/>
    </row>
    <row r="62" spans="1:18" s="53" customFormat="1" ht="14.25" x14ac:dyDescent="0.25">
      <c r="A62" s="118" t="s">
        <v>6</v>
      </c>
      <c r="B62" s="119"/>
      <c r="C62" s="119"/>
      <c r="D62" s="119"/>
      <c r="E62" s="119"/>
      <c r="F62" s="119"/>
      <c r="G62" s="119"/>
      <c r="H62" s="120"/>
    </row>
    <row r="63" spans="1:18" s="53" customFormat="1" ht="14.25" x14ac:dyDescent="0.25">
      <c r="A63" s="118" t="s">
        <v>5</v>
      </c>
      <c r="B63" s="119"/>
      <c r="C63" s="119"/>
      <c r="D63" s="119"/>
      <c r="E63" s="119"/>
      <c r="F63" s="119"/>
      <c r="G63" s="119"/>
      <c r="H63" s="120"/>
    </row>
    <row r="64" spans="1:18" s="53" customFormat="1" ht="14.25" x14ac:dyDescent="0.25">
      <c r="A64" s="118" t="s">
        <v>4</v>
      </c>
      <c r="B64" s="119"/>
      <c r="C64" s="119"/>
      <c r="D64" s="119"/>
      <c r="E64" s="119"/>
      <c r="F64" s="119"/>
      <c r="G64" s="119"/>
      <c r="H64" s="120"/>
    </row>
    <row r="65" spans="1:18" s="53" customFormat="1" ht="14.25" x14ac:dyDescent="0.25">
      <c r="A65" s="118" t="s">
        <v>3</v>
      </c>
      <c r="B65" s="119"/>
      <c r="C65" s="119"/>
      <c r="D65" s="119"/>
      <c r="E65" s="119"/>
      <c r="F65" s="119"/>
      <c r="G65" s="119"/>
      <c r="H65" s="120"/>
    </row>
    <row r="66" spans="1:18" s="53" customFormat="1" ht="14.25" x14ac:dyDescent="0.25">
      <c r="A66" s="118" t="s">
        <v>2</v>
      </c>
      <c r="B66" s="119"/>
      <c r="C66" s="119"/>
      <c r="D66" s="119"/>
      <c r="E66" s="119"/>
      <c r="F66" s="119"/>
      <c r="G66" s="119"/>
      <c r="H66" s="120"/>
    </row>
    <row r="67" spans="1:18" s="53" customFormat="1" x14ac:dyDescent="0.25">
      <c r="A67" s="121" t="s">
        <v>1</v>
      </c>
      <c r="B67" s="122"/>
      <c r="C67" s="122"/>
      <c r="D67" s="122"/>
      <c r="E67" s="122"/>
      <c r="F67" s="122"/>
      <c r="G67" s="122"/>
      <c r="H67" s="123"/>
    </row>
    <row r="68" spans="1:18" s="53" customFormat="1" x14ac:dyDescent="0.25">
      <c r="A68" s="124"/>
      <c r="B68" s="125"/>
      <c r="C68" s="125"/>
      <c r="D68" s="125"/>
      <c r="E68" s="125"/>
      <c r="F68" s="125"/>
      <c r="G68" s="125"/>
      <c r="H68" s="126"/>
    </row>
    <row r="69" spans="1:18" s="53" customFormat="1" x14ac:dyDescent="0.25">
      <c r="A69" s="124"/>
      <c r="B69" s="125"/>
      <c r="C69" s="125"/>
      <c r="D69" s="125"/>
      <c r="E69" s="125"/>
      <c r="F69" s="125"/>
      <c r="G69" s="125"/>
      <c r="H69" s="126"/>
    </row>
    <row r="70" spans="1:18" s="53" customFormat="1" x14ac:dyDescent="0.25">
      <c r="A70" s="121" t="s">
        <v>0</v>
      </c>
      <c r="B70" s="122"/>
      <c r="C70" s="122"/>
      <c r="D70" s="122"/>
      <c r="E70" s="122"/>
      <c r="F70" s="122"/>
      <c r="G70" s="122"/>
      <c r="H70" s="123"/>
    </row>
    <row r="71" spans="1:18" s="53" customFormat="1" ht="14.25" thickBot="1" x14ac:dyDescent="0.3">
      <c r="A71" s="131"/>
      <c r="B71" s="132"/>
      <c r="C71" s="132"/>
      <c r="D71" s="132"/>
      <c r="E71" s="132"/>
      <c r="F71" s="132"/>
      <c r="G71" s="132"/>
      <c r="H71" s="133"/>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C74" s="77"/>
      <c r="D74" s="74"/>
      <c r="E74" s="75"/>
      <c r="F74" s="76"/>
      <c r="G74" s="76"/>
      <c r="H74" s="76"/>
      <c r="J74" s="76"/>
      <c r="K74" s="76"/>
      <c r="L74" s="76"/>
      <c r="M74" s="76"/>
      <c r="N74" s="76"/>
      <c r="O74" s="76"/>
      <c r="P74" s="76"/>
      <c r="Q74" s="76"/>
      <c r="R74" s="76"/>
    </row>
    <row r="75" spans="1:18" s="53" customFormat="1" x14ac:dyDescent="0.25">
      <c r="A75" s="72"/>
      <c r="B75" s="73"/>
      <c r="C75" s="78"/>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8"/>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9"/>
      <c r="C81" s="77"/>
      <c r="D81" s="74"/>
      <c r="E81" s="75"/>
      <c r="F81" s="76"/>
      <c r="G81" s="76"/>
      <c r="H81" s="76"/>
      <c r="J81" s="76"/>
      <c r="K81" s="76"/>
      <c r="L81" s="76"/>
      <c r="M81" s="76"/>
      <c r="N81" s="76"/>
      <c r="O81" s="76"/>
      <c r="P81" s="76"/>
      <c r="Q81" s="76"/>
      <c r="R81" s="76"/>
    </row>
    <row r="82" spans="1:18" s="53" customFormat="1" x14ac:dyDescent="0.25">
      <c r="A82" s="72"/>
      <c r="B82" s="79"/>
      <c r="C82" s="77"/>
      <c r="D82" s="74"/>
      <c r="E82" s="75"/>
      <c r="F82" s="76"/>
      <c r="G82" s="76"/>
      <c r="H82" s="76"/>
      <c r="J82" s="76"/>
      <c r="K82" s="76"/>
      <c r="L82" s="76"/>
      <c r="M82" s="76"/>
      <c r="N82" s="76"/>
      <c r="O82" s="76"/>
      <c r="P82" s="76"/>
      <c r="Q82" s="76"/>
      <c r="R82" s="76"/>
    </row>
    <row r="83" spans="1:18" s="53" customFormat="1" x14ac:dyDescent="0.25">
      <c r="A83" s="72"/>
      <c r="B83" s="73"/>
      <c r="C83" s="77"/>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C85" s="78"/>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76"/>
      <c r="J86" s="76"/>
      <c r="K86" s="76"/>
      <c r="L86" s="76"/>
      <c r="M86" s="76"/>
      <c r="N86" s="76"/>
      <c r="O86" s="76"/>
      <c r="P86" s="76"/>
      <c r="Q86" s="76"/>
      <c r="R86" s="76"/>
    </row>
    <row r="87" spans="1:18" s="53" customFormat="1" x14ac:dyDescent="0.25">
      <c r="A87" s="72"/>
      <c r="B87" s="73"/>
      <c r="D87" s="74"/>
      <c r="E87" s="75"/>
      <c r="F87" s="76"/>
      <c r="G87" s="76"/>
      <c r="H87" s="76"/>
      <c r="J87" s="76"/>
      <c r="K87" s="76"/>
      <c r="L87" s="76"/>
      <c r="M87" s="76"/>
      <c r="N87" s="76"/>
      <c r="O87" s="76"/>
      <c r="P87" s="76"/>
      <c r="Q87" s="76"/>
      <c r="R87" s="76"/>
    </row>
    <row r="88" spans="1:18" s="53" customFormat="1" x14ac:dyDescent="0.25">
      <c r="A88" s="72"/>
      <c r="B88" s="73"/>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C92" s="77"/>
      <c r="D92" s="74"/>
      <c r="E92" s="75"/>
      <c r="F92" s="76"/>
      <c r="G92" s="76"/>
      <c r="H92" s="80"/>
      <c r="J92" s="76"/>
      <c r="K92" s="76"/>
      <c r="L92" s="76"/>
      <c r="M92" s="76"/>
      <c r="N92" s="76"/>
      <c r="O92" s="76"/>
      <c r="P92" s="76"/>
      <c r="Q92" s="76"/>
      <c r="R92" s="76"/>
    </row>
    <row r="93" spans="1:18" s="77" customFormat="1" ht="12.75" x14ac:dyDescent="0.2">
      <c r="A93" s="72"/>
      <c r="B93" s="81"/>
      <c r="D93" s="82"/>
      <c r="E93" s="83"/>
      <c r="F93" s="84"/>
      <c r="G93" s="84"/>
      <c r="H93" s="85"/>
      <c r="J93" s="84"/>
      <c r="K93" s="84"/>
      <c r="L93" s="84"/>
      <c r="M93" s="84"/>
      <c r="N93" s="84"/>
      <c r="O93" s="84"/>
      <c r="P93" s="84"/>
      <c r="Q93" s="84"/>
      <c r="R93" s="84"/>
    </row>
    <row r="94" spans="1:18" s="77" customFormat="1" ht="26.25" customHeight="1" x14ac:dyDescent="0.25">
      <c r="A94" s="86"/>
      <c r="B94" s="87"/>
      <c r="C94" s="78"/>
      <c r="D94" s="88"/>
      <c r="E94" s="83"/>
      <c r="F94" s="89"/>
      <c r="G94" s="89"/>
      <c r="H94" s="89"/>
      <c r="J94" s="89"/>
      <c r="K94" s="89"/>
      <c r="L94" s="89"/>
      <c r="M94" s="89"/>
      <c r="N94" s="89"/>
      <c r="O94" s="89"/>
      <c r="P94" s="89"/>
      <c r="Q94" s="89"/>
      <c r="R94" s="89"/>
    </row>
    <row r="95" spans="1:18" s="77" customFormat="1" ht="12.75" x14ac:dyDescent="0.2">
      <c r="A95" s="72"/>
      <c r="B95" s="81"/>
      <c r="D95" s="82"/>
      <c r="E95" s="83"/>
      <c r="F95" s="89"/>
      <c r="G95" s="89"/>
      <c r="H95" s="89"/>
      <c r="J95" s="89"/>
      <c r="K95" s="89"/>
      <c r="L95" s="89"/>
      <c r="M95" s="89"/>
      <c r="N95" s="89"/>
      <c r="O95" s="89"/>
      <c r="P95" s="89"/>
      <c r="Q95" s="89"/>
      <c r="R95" s="89"/>
    </row>
    <row r="96" spans="1:18" s="77" customFormat="1" ht="18" customHeight="1" x14ac:dyDescent="0.25">
      <c r="A96" s="86"/>
      <c r="B96" s="90"/>
      <c r="C96" s="78"/>
      <c r="D96" s="74"/>
      <c r="E96" s="75"/>
      <c r="F96" s="91"/>
      <c r="G96" s="91"/>
      <c r="H96" s="85"/>
      <c r="J96" s="91"/>
      <c r="K96" s="91"/>
      <c r="L96" s="91"/>
      <c r="M96" s="91"/>
      <c r="N96" s="91"/>
      <c r="O96" s="91"/>
      <c r="P96" s="91"/>
      <c r="Q96" s="91"/>
      <c r="R96" s="91"/>
    </row>
    <row r="97" spans="1:18" s="53" customFormat="1" x14ac:dyDescent="0.25">
      <c r="A97" s="72"/>
      <c r="B97" s="73"/>
      <c r="D97" s="74"/>
      <c r="E97" s="75"/>
      <c r="F97" s="76"/>
      <c r="G97" s="76"/>
      <c r="H97" s="80"/>
      <c r="J97" s="76"/>
      <c r="K97" s="76"/>
      <c r="L97" s="76"/>
      <c r="M97" s="76"/>
      <c r="N97" s="76"/>
      <c r="O97" s="76"/>
      <c r="P97" s="76"/>
      <c r="Q97" s="76"/>
      <c r="R97" s="76"/>
    </row>
    <row r="98" spans="1:18" s="53" customFormat="1" x14ac:dyDescent="0.25">
      <c r="A98" s="72"/>
      <c r="B98" s="73"/>
      <c r="D98" s="74"/>
      <c r="E98" s="75"/>
      <c r="F98" s="76"/>
      <c r="G98" s="76"/>
      <c r="H98" s="80"/>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D100" s="74"/>
      <c r="E100" s="75"/>
      <c r="F100" s="76"/>
      <c r="G100" s="76"/>
      <c r="H100" s="80"/>
      <c r="J100" s="76"/>
      <c r="K100" s="76"/>
      <c r="L100" s="76"/>
      <c r="M100" s="76"/>
      <c r="N100" s="76"/>
      <c r="O100" s="76"/>
      <c r="P100" s="76"/>
      <c r="Q100" s="76"/>
      <c r="R100" s="76"/>
    </row>
    <row r="101" spans="1:18" s="53" customFormat="1" x14ac:dyDescent="0.25">
      <c r="A101" s="72"/>
      <c r="B101" s="73"/>
      <c r="D101" s="74"/>
      <c r="E101" s="75"/>
      <c r="F101" s="76"/>
      <c r="G101" s="76"/>
      <c r="H101" s="80"/>
      <c r="J101" s="76"/>
      <c r="K101" s="76"/>
      <c r="L101" s="76"/>
      <c r="M101" s="76"/>
      <c r="N101" s="76"/>
      <c r="O101" s="76"/>
      <c r="P101" s="76"/>
      <c r="Q101" s="76"/>
      <c r="R101" s="76"/>
    </row>
    <row r="102" spans="1:18" s="53" customFormat="1" x14ac:dyDescent="0.25">
      <c r="A102" s="72"/>
      <c r="B102" s="92"/>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D105" s="74"/>
      <c r="E105" s="75"/>
      <c r="F105" s="76"/>
      <c r="G105" s="76"/>
      <c r="H105" s="76"/>
      <c r="J105" s="76"/>
      <c r="K105" s="76"/>
      <c r="L105" s="76"/>
      <c r="M105" s="76"/>
      <c r="N105" s="76"/>
      <c r="O105" s="76"/>
      <c r="P105" s="76"/>
      <c r="Q105" s="76"/>
      <c r="R105" s="76"/>
    </row>
    <row r="106" spans="1:18" s="53" customFormat="1" x14ac:dyDescent="0.25">
      <c r="A106" s="72"/>
      <c r="B106" s="73"/>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C108" s="77"/>
      <c r="D108" s="74"/>
      <c r="E108" s="75"/>
      <c r="F108" s="76"/>
      <c r="G108" s="76"/>
      <c r="H108" s="76"/>
      <c r="J108" s="76"/>
      <c r="K108" s="76"/>
      <c r="L108" s="76"/>
      <c r="M108" s="76"/>
      <c r="N108" s="76"/>
      <c r="O108" s="76"/>
      <c r="P108" s="76"/>
      <c r="Q108" s="76"/>
      <c r="R108" s="76"/>
    </row>
    <row r="109" spans="1:18" s="53" customFormat="1" x14ac:dyDescent="0.25">
      <c r="A109" s="72"/>
      <c r="B109" s="79"/>
      <c r="C109" s="78"/>
      <c r="D109" s="74"/>
      <c r="E109" s="75"/>
      <c r="F109" s="76"/>
      <c r="G109" s="76"/>
      <c r="H109" s="76"/>
      <c r="J109" s="76"/>
      <c r="K109" s="76"/>
      <c r="L109" s="76"/>
      <c r="M109" s="76"/>
      <c r="N109" s="76"/>
      <c r="O109" s="76"/>
      <c r="P109" s="76"/>
      <c r="Q109" s="76"/>
      <c r="R109" s="76"/>
    </row>
    <row r="110" spans="1:18" s="53" customFormat="1" x14ac:dyDescent="0.25">
      <c r="A110" s="72"/>
      <c r="B110" s="79"/>
      <c r="D110" s="74"/>
      <c r="E110" s="75"/>
      <c r="F110" s="76"/>
      <c r="G110" s="76"/>
      <c r="H110" s="76"/>
      <c r="J110" s="76"/>
      <c r="K110" s="76"/>
      <c r="L110" s="76"/>
      <c r="M110" s="76"/>
      <c r="N110" s="76"/>
      <c r="O110" s="76"/>
      <c r="P110" s="76"/>
      <c r="Q110" s="76"/>
      <c r="R110" s="76"/>
    </row>
    <row r="111" spans="1:18" s="53" customFormat="1" x14ac:dyDescent="0.25">
      <c r="A111" s="72"/>
      <c r="B111" s="79"/>
      <c r="D111" s="74"/>
      <c r="E111" s="75"/>
      <c r="F111" s="76"/>
      <c r="G111" s="76"/>
      <c r="H111" s="76"/>
      <c r="J111" s="76"/>
      <c r="K111" s="76"/>
      <c r="L111" s="76"/>
      <c r="M111" s="76"/>
      <c r="N111" s="76"/>
      <c r="O111" s="76"/>
      <c r="P111" s="76"/>
      <c r="Q111" s="76"/>
      <c r="R111" s="76"/>
    </row>
    <row r="112" spans="1:18" s="53" customFormat="1" x14ac:dyDescent="0.25">
      <c r="A112" s="72"/>
      <c r="B112" s="73"/>
      <c r="D112" s="74"/>
      <c r="E112" s="75"/>
      <c r="F112" s="76"/>
      <c r="G112" s="76"/>
      <c r="H112" s="76"/>
      <c r="J112" s="76"/>
      <c r="K112" s="76"/>
      <c r="L112" s="76"/>
      <c r="M112" s="76"/>
      <c r="N112" s="76"/>
      <c r="O112" s="76"/>
      <c r="P112" s="76"/>
      <c r="Q112" s="76"/>
      <c r="R112" s="76"/>
    </row>
    <row r="113" spans="1:18" s="53" customFormat="1" x14ac:dyDescent="0.25">
      <c r="A113" s="72"/>
      <c r="B113" s="73"/>
      <c r="D113" s="74"/>
      <c r="E113" s="75"/>
      <c r="F113" s="76"/>
      <c r="G113" s="76"/>
      <c r="H113" s="76"/>
      <c r="J113" s="76"/>
      <c r="K113" s="76"/>
      <c r="L113" s="76"/>
      <c r="M113" s="76"/>
      <c r="N113" s="76"/>
      <c r="O113" s="76"/>
      <c r="P113" s="76"/>
      <c r="Q113" s="76"/>
      <c r="R113" s="76"/>
    </row>
    <row r="114" spans="1:18" s="53" customFormat="1" x14ac:dyDescent="0.25">
      <c r="A114" s="72"/>
      <c r="B114" s="73"/>
      <c r="C114" s="77"/>
      <c r="D114" s="74"/>
      <c r="E114" s="75"/>
      <c r="F114" s="76"/>
      <c r="G114" s="76"/>
      <c r="H114" s="76"/>
      <c r="J114" s="76"/>
      <c r="K114" s="76"/>
      <c r="L114" s="76"/>
      <c r="M114" s="76"/>
      <c r="N114" s="76"/>
      <c r="O114" s="76"/>
      <c r="P114" s="76"/>
      <c r="Q114" s="76"/>
      <c r="R114" s="76"/>
    </row>
    <row r="115" spans="1:18" s="53" customFormat="1" x14ac:dyDescent="0.25">
      <c r="A115" s="72"/>
      <c r="B115" s="73"/>
      <c r="C115" s="93"/>
      <c r="D115" s="74"/>
      <c r="E115" s="75"/>
      <c r="F115" s="76"/>
      <c r="G115" s="76"/>
      <c r="H115" s="76"/>
      <c r="J115" s="76"/>
      <c r="K115" s="76"/>
      <c r="L115" s="76"/>
      <c r="M115" s="76"/>
      <c r="N115" s="76"/>
      <c r="O115" s="76"/>
      <c r="P115" s="76"/>
      <c r="Q115" s="76"/>
      <c r="R115" s="76"/>
    </row>
    <row r="116" spans="1:18" s="53" customFormat="1" x14ac:dyDescent="0.25">
      <c r="A116" s="72"/>
      <c r="B116" s="73"/>
      <c r="C116" s="93"/>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94"/>
      <c r="B119" s="95"/>
      <c r="C119" s="96"/>
      <c r="D119" s="97"/>
      <c r="E119" s="98"/>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ht="12.75" hidden="1" customHeigh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8"/>
      <c r="D130" s="74"/>
      <c r="E130" s="75"/>
      <c r="F130" s="76"/>
      <c r="G130" s="76"/>
      <c r="H130" s="76"/>
      <c r="J130" s="76"/>
      <c r="K130" s="76"/>
      <c r="L130" s="76"/>
      <c r="M130" s="76"/>
      <c r="N130" s="76"/>
      <c r="O130" s="76"/>
      <c r="P130" s="76"/>
      <c r="Q130" s="76"/>
      <c r="R130" s="76"/>
    </row>
    <row r="131" spans="1:18" s="53" customFormat="1" x14ac:dyDescent="0.25">
      <c r="A131" s="72"/>
      <c r="B131" s="73"/>
      <c r="C131" s="78"/>
      <c r="D131" s="74"/>
      <c r="E131" s="75"/>
      <c r="F131" s="76"/>
      <c r="G131" s="76"/>
      <c r="H131" s="76"/>
      <c r="J131" s="76"/>
      <c r="K131" s="76"/>
      <c r="L131" s="76"/>
      <c r="M131" s="76"/>
      <c r="N131" s="76"/>
      <c r="O131" s="76"/>
      <c r="P131" s="76"/>
      <c r="Q131" s="76"/>
      <c r="R131" s="76"/>
    </row>
    <row r="132" spans="1:18" s="53" customFormat="1" x14ac:dyDescent="0.25">
      <c r="A132" s="72"/>
      <c r="B132" s="73"/>
      <c r="C132" s="78"/>
      <c r="D132" s="74"/>
      <c r="E132" s="75"/>
      <c r="F132" s="76"/>
      <c r="G132" s="76"/>
      <c r="H132" s="76"/>
      <c r="J132" s="76"/>
      <c r="K132" s="76"/>
      <c r="L132" s="76"/>
      <c r="M132" s="76"/>
      <c r="N132" s="76"/>
      <c r="O132" s="76"/>
      <c r="P132" s="76"/>
      <c r="Q132" s="76"/>
      <c r="R132" s="76"/>
    </row>
    <row r="133" spans="1:18" s="53" customFormat="1" x14ac:dyDescent="0.25">
      <c r="A133" s="72"/>
      <c r="B133" s="73"/>
      <c r="C133" s="78"/>
      <c r="D133" s="74"/>
      <c r="E133" s="75"/>
      <c r="F133" s="76"/>
      <c r="G133" s="76"/>
      <c r="H133" s="76"/>
      <c r="J133" s="76"/>
      <c r="K133" s="76"/>
      <c r="L133" s="76"/>
      <c r="M133" s="76"/>
      <c r="N133" s="76"/>
      <c r="O133" s="76"/>
      <c r="P133" s="76"/>
      <c r="Q133" s="76"/>
      <c r="R133" s="76"/>
    </row>
    <row r="134" spans="1:18" s="53" customFormat="1" x14ac:dyDescent="0.25">
      <c r="A134" s="72"/>
      <c r="B134" s="73"/>
      <c r="C134" s="78"/>
      <c r="D134" s="74"/>
      <c r="E134" s="75"/>
      <c r="F134" s="76"/>
      <c r="G134" s="76"/>
      <c r="H134" s="76"/>
      <c r="J134" s="76"/>
      <c r="K134" s="76"/>
      <c r="L134" s="76"/>
      <c r="M134" s="76"/>
      <c r="N134" s="76"/>
      <c r="O134" s="76"/>
      <c r="P134" s="76"/>
      <c r="Q134" s="76"/>
      <c r="R134" s="76"/>
    </row>
    <row r="135" spans="1:18" s="53" customFormat="1" x14ac:dyDescent="0.25">
      <c r="A135" s="72"/>
      <c r="B135" s="73"/>
      <c r="C135" s="78"/>
      <c r="D135" s="74"/>
      <c r="E135" s="75"/>
      <c r="F135" s="76"/>
      <c r="G135" s="76"/>
      <c r="H135" s="76"/>
      <c r="J135" s="76"/>
      <c r="K135" s="76"/>
      <c r="L135" s="76"/>
      <c r="M135" s="76"/>
      <c r="N135" s="76"/>
      <c r="O135" s="76"/>
      <c r="P135" s="76"/>
      <c r="Q135" s="76"/>
      <c r="R135" s="76"/>
    </row>
    <row r="136" spans="1:18" s="53" customFormat="1" x14ac:dyDescent="0.25">
      <c r="A136" s="72"/>
      <c r="B136" s="73"/>
      <c r="C136" s="77"/>
      <c r="D136" s="74"/>
      <c r="E136" s="75"/>
      <c r="F136" s="76"/>
      <c r="G136" s="76"/>
      <c r="H136" s="85"/>
      <c r="J136" s="76"/>
      <c r="K136" s="76"/>
      <c r="L136" s="76"/>
      <c r="M136" s="76"/>
      <c r="N136" s="76"/>
      <c r="O136" s="76"/>
      <c r="P136" s="76"/>
      <c r="Q136" s="76"/>
      <c r="R136" s="76"/>
    </row>
    <row r="137" spans="1:18" s="53" customFormat="1" x14ac:dyDescent="0.25">
      <c r="A137" s="72"/>
      <c r="B137" s="73"/>
      <c r="D137" s="74"/>
      <c r="E137" s="75"/>
      <c r="F137" s="99"/>
      <c r="G137" s="99"/>
      <c r="H137" s="99"/>
      <c r="J137" s="99"/>
      <c r="K137" s="99"/>
      <c r="L137" s="99"/>
      <c r="M137" s="99"/>
      <c r="N137" s="99"/>
      <c r="O137" s="99"/>
      <c r="P137" s="99"/>
      <c r="Q137" s="99"/>
      <c r="R137" s="99"/>
    </row>
    <row r="138" spans="1:18" s="77" customFormat="1" ht="12.75" x14ac:dyDescent="0.2">
      <c r="A138" s="72"/>
      <c r="B138" s="81"/>
      <c r="D138" s="82"/>
      <c r="E138" s="83"/>
      <c r="F138" s="84"/>
      <c r="G138" s="84"/>
      <c r="H138" s="85"/>
      <c r="J138" s="84"/>
      <c r="K138" s="84"/>
      <c r="L138" s="84"/>
      <c r="M138" s="84"/>
      <c r="N138" s="84"/>
      <c r="O138" s="84"/>
      <c r="P138" s="84"/>
      <c r="Q138" s="84"/>
      <c r="R138" s="84"/>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row r="645" spans="1:18" s="53" customFormat="1" x14ac:dyDescent="0.25">
      <c r="A645" s="72"/>
      <c r="B645" s="73"/>
      <c r="D645" s="74"/>
      <c r="E645" s="75"/>
      <c r="F645" s="99"/>
      <c r="G645" s="99"/>
      <c r="H645" s="99"/>
      <c r="J645" s="99"/>
      <c r="K645" s="99"/>
      <c r="L645" s="99"/>
      <c r="M645" s="99"/>
      <c r="N645" s="99"/>
      <c r="O645" s="99"/>
      <c r="P645" s="99"/>
      <c r="Q645" s="99"/>
      <c r="R645" s="99"/>
    </row>
    <row r="646" spans="1:18" s="53" customFormat="1" x14ac:dyDescent="0.25">
      <c r="A646" s="72"/>
      <c r="B646" s="73"/>
      <c r="D646" s="74"/>
      <c r="E646" s="75"/>
      <c r="F646" s="99"/>
      <c r="G646" s="99"/>
      <c r="H646" s="99"/>
      <c r="J646" s="99"/>
      <c r="K646" s="99"/>
      <c r="L646" s="99"/>
      <c r="M646" s="99"/>
      <c r="N646" s="99"/>
      <c r="O646" s="99"/>
      <c r="P646" s="99"/>
      <c r="Q646" s="99"/>
      <c r="R646" s="99"/>
    </row>
    <row r="647" spans="1:18" s="53" customFormat="1" x14ac:dyDescent="0.25">
      <c r="A647" s="72"/>
      <c r="B647" s="73"/>
      <c r="D647" s="74"/>
      <c r="E647" s="75"/>
      <c r="F647" s="99"/>
      <c r="G647" s="99"/>
      <c r="H647" s="99"/>
      <c r="J647" s="99"/>
      <c r="K647" s="99"/>
      <c r="L647" s="99"/>
      <c r="M647" s="99"/>
      <c r="N647" s="99"/>
      <c r="O647" s="99"/>
      <c r="P647" s="99"/>
      <c r="Q647" s="99"/>
      <c r="R647" s="99"/>
    </row>
    <row r="648" spans="1:18" s="53" customFormat="1" x14ac:dyDescent="0.25">
      <c r="A648" s="72"/>
      <c r="B648" s="73"/>
      <c r="D648" s="74"/>
      <c r="E648" s="75"/>
      <c r="F648" s="99"/>
      <c r="G648" s="99"/>
      <c r="H648" s="99"/>
      <c r="J648" s="99"/>
      <c r="K648" s="99"/>
      <c r="L648" s="99"/>
      <c r="M648" s="99"/>
      <c r="N648" s="99"/>
      <c r="O648" s="99"/>
      <c r="P648" s="99"/>
      <c r="Q648" s="99"/>
      <c r="R648" s="99"/>
    </row>
    <row r="649" spans="1:18" s="53" customFormat="1" x14ac:dyDescent="0.25">
      <c r="A649" s="72"/>
      <c r="B649" s="73"/>
      <c r="D649" s="74"/>
      <c r="E649" s="75"/>
      <c r="F649" s="99"/>
      <c r="G649" s="99"/>
      <c r="H649" s="99"/>
      <c r="J649" s="99"/>
      <c r="K649" s="99"/>
      <c r="L649" s="99"/>
      <c r="M649" s="99"/>
      <c r="N649" s="99"/>
      <c r="O649" s="99"/>
      <c r="P649" s="99"/>
      <c r="Q649" s="99"/>
      <c r="R649"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58:H58"/>
    <mergeCell ref="A59:H59"/>
    <mergeCell ref="A60:H60"/>
    <mergeCell ref="A68:H68"/>
    <mergeCell ref="A61:H61"/>
    <mergeCell ref="D13:F13"/>
    <mergeCell ref="A69:H69"/>
    <mergeCell ref="A70:H70"/>
    <mergeCell ref="A71:H71"/>
    <mergeCell ref="A62:H62"/>
    <mergeCell ref="A63:H63"/>
    <mergeCell ref="A64:H64"/>
    <mergeCell ref="A65:H65"/>
    <mergeCell ref="A66:H66"/>
    <mergeCell ref="A67:H67"/>
  </mergeCells>
  <pageMargins left="0.7" right="0.7" top="0.75" bottom="0.75" header="0.3" footer="0.3"/>
  <pageSetup paperSize="9" scale="68"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4"/>
  <sheetViews>
    <sheetView zoomScale="80" zoomScaleNormal="80" workbookViewId="0">
      <selection activeCell="A10" sqref="A10:C10"/>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2" si="0">R15</f>
        <v>0</v>
      </c>
      <c r="G15" s="26"/>
      <c r="H15" s="27"/>
      <c r="I15" s="28"/>
      <c r="J15" s="26">
        <v>0</v>
      </c>
      <c r="K15" s="26"/>
      <c r="L15" s="26"/>
      <c r="M15" s="26"/>
      <c r="N15" s="26"/>
      <c r="O15" s="29">
        <f t="shared" ref="O15:O42" si="1">SUM(J15:N15)</f>
        <v>0</v>
      </c>
      <c r="P15" s="26">
        <f>SUM(O15*30%)</f>
        <v>0</v>
      </c>
      <c r="Q15" s="30"/>
      <c r="R15" s="26">
        <f>SUM(O15:P15:Q15)</f>
        <v>0</v>
      </c>
    </row>
    <row r="16" spans="1:19" s="23" customFormat="1" ht="15" customHeight="1" x14ac:dyDescent="0.2">
      <c r="A16" s="31"/>
      <c r="B16" s="22"/>
      <c r="C16" s="114" t="s">
        <v>79</v>
      </c>
      <c r="D16" s="24"/>
      <c r="E16" s="25"/>
      <c r="F16" s="26">
        <f t="shared" si="0"/>
        <v>0</v>
      </c>
      <c r="G16" s="26">
        <v>0</v>
      </c>
      <c r="H16" s="27">
        <f t="shared" ref="H16:H42" si="2">SUM(F16:G16)*E16</f>
        <v>0</v>
      </c>
      <c r="I16" s="28"/>
      <c r="J16" s="26">
        <v>0</v>
      </c>
      <c r="K16" s="26"/>
      <c r="L16" s="26"/>
      <c r="M16" s="26"/>
      <c r="N16" s="26"/>
      <c r="O16" s="29">
        <f t="shared" si="1"/>
        <v>0</v>
      </c>
      <c r="P16" s="26">
        <f t="shared" ref="P16:P36"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80</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54" x14ac:dyDescent="0.2">
      <c r="A19" s="21">
        <v>1</v>
      </c>
      <c r="B19" s="22"/>
      <c r="C19" s="32" t="s">
        <v>81</v>
      </c>
      <c r="D19" s="24" t="s">
        <v>51</v>
      </c>
      <c r="E19" s="25">
        <v>1</v>
      </c>
      <c r="F19" s="26">
        <f t="shared" si="0"/>
        <v>967993</v>
      </c>
      <c r="G19" s="26"/>
      <c r="H19" s="27">
        <f t="shared" si="2"/>
        <v>967993</v>
      </c>
      <c r="I19" s="28"/>
      <c r="J19" s="26">
        <v>744610</v>
      </c>
      <c r="K19" s="26"/>
      <c r="L19" s="26"/>
      <c r="M19" s="26"/>
      <c r="N19" s="26"/>
      <c r="O19" s="29">
        <f t="shared" si="1"/>
        <v>744610</v>
      </c>
      <c r="P19" s="26">
        <f t="shared" si="3"/>
        <v>223383</v>
      </c>
      <c r="Q19" s="30"/>
      <c r="R19" s="26">
        <f>SUM(O19:P19:Q19)</f>
        <v>967993</v>
      </c>
    </row>
    <row r="20" spans="1:18" s="23" customFormat="1" ht="15" customHeight="1" x14ac:dyDescent="0.2">
      <c r="A20" s="21"/>
      <c r="B20" s="22"/>
      <c r="C20" s="32"/>
      <c r="D20" s="24"/>
      <c r="E20" s="25"/>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67.5" x14ac:dyDescent="0.2">
      <c r="A21" s="21">
        <v>2</v>
      </c>
      <c r="B21" s="22"/>
      <c r="C21" s="32" t="s">
        <v>82</v>
      </c>
      <c r="D21" s="24" t="s">
        <v>51</v>
      </c>
      <c r="E21" s="25">
        <v>1</v>
      </c>
      <c r="F21" s="26">
        <f t="shared" si="0"/>
        <v>349788.4</v>
      </c>
      <c r="G21" s="26"/>
      <c r="H21" s="27">
        <f t="shared" si="2"/>
        <v>349788.4</v>
      </c>
      <c r="I21" s="28"/>
      <c r="J21" s="26">
        <v>269068</v>
      </c>
      <c r="K21" s="26"/>
      <c r="L21" s="26"/>
      <c r="M21" s="26"/>
      <c r="N21" s="26"/>
      <c r="O21" s="29">
        <f t="shared" si="1"/>
        <v>269068</v>
      </c>
      <c r="P21" s="26">
        <f t="shared" si="3"/>
        <v>80720.399999999994</v>
      </c>
      <c r="Q21" s="30"/>
      <c r="R21" s="26">
        <f>SUM(O21:P21:Q21)</f>
        <v>349788.4</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21.5" x14ac:dyDescent="0.2">
      <c r="A23" s="21">
        <v>3</v>
      </c>
      <c r="B23" s="22"/>
      <c r="C23" s="32" t="s">
        <v>83</v>
      </c>
      <c r="D23" s="24" t="s">
        <v>84</v>
      </c>
      <c r="E23" s="25">
        <v>1</v>
      </c>
      <c r="F23" s="26">
        <f t="shared" si="0"/>
        <v>340434.9</v>
      </c>
      <c r="G23" s="26"/>
      <c r="H23" s="27">
        <f t="shared" si="2"/>
        <v>340434.9</v>
      </c>
      <c r="I23" s="28"/>
      <c r="J23" s="26">
        <v>261873</v>
      </c>
      <c r="K23" s="26"/>
      <c r="L23" s="26"/>
      <c r="M23" s="26"/>
      <c r="N23" s="26"/>
      <c r="O23" s="29">
        <f t="shared" si="1"/>
        <v>261873</v>
      </c>
      <c r="P23" s="26">
        <f t="shared" si="3"/>
        <v>78561.899999999994</v>
      </c>
      <c r="Q23" s="30"/>
      <c r="R23" s="26">
        <f>SUM(O23:P23:Q23)</f>
        <v>340434.9</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67.5" x14ac:dyDescent="0.2">
      <c r="A25" s="21">
        <v>4</v>
      </c>
      <c r="B25" s="22"/>
      <c r="C25" s="32" t="s">
        <v>118</v>
      </c>
      <c r="D25" s="24" t="s">
        <v>51</v>
      </c>
      <c r="E25" s="25">
        <v>1</v>
      </c>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81" x14ac:dyDescent="0.2">
      <c r="A27" s="21">
        <v>5</v>
      </c>
      <c r="B27" s="22"/>
      <c r="C27" s="32" t="s">
        <v>119</v>
      </c>
      <c r="D27" s="24" t="s">
        <v>51</v>
      </c>
      <c r="E27" s="25">
        <v>1</v>
      </c>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81" x14ac:dyDescent="0.2">
      <c r="A29" s="21">
        <v>6</v>
      </c>
      <c r="B29" s="22"/>
      <c r="C29" s="32" t="s">
        <v>85</v>
      </c>
      <c r="D29" s="24" t="s">
        <v>51</v>
      </c>
      <c r="E29" s="25">
        <v>1</v>
      </c>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54" x14ac:dyDescent="0.2">
      <c r="A31" s="21">
        <v>7</v>
      </c>
      <c r="B31" s="22"/>
      <c r="C31" s="32" t="s">
        <v>120</v>
      </c>
      <c r="D31" s="24" t="s">
        <v>84</v>
      </c>
      <c r="E31" s="25">
        <v>1</v>
      </c>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81" x14ac:dyDescent="0.2">
      <c r="A33" s="21">
        <v>8</v>
      </c>
      <c r="B33" s="22"/>
      <c r="C33" s="32" t="s">
        <v>121</v>
      </c>
      <c r="D33" s="24" t="s">
        <v>84</v>
      </c>
      <c r="E33" s="25">
        <v>1</v>
      </c>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53" customFormat="1" ht="15" customHeight="1" x14ac:dyDescent="0.25">
      <c r="A36" s="41"/>
      <c r="B36" s="42"/>
      <c r="C36" s="40"/>
      <c r="D36" s="52"/>
      <c r="E36" s="24"/>
      <c r="F36" s="26">
        <f t="shared" si="0"/>
        <v>0</v>
      </c>
      <c r="G36" s="26">
        <v>0</v>
      </c>
      <c r="H36" s="27">
        <f t="shared" si="2"/>
        <v>0</v>
      </c>
      <c r="J36" s="54"/>
      <c r="K36" s="54"/>
      <c r="L36" s="54"/>
      <c r="M36" s="54"/>
      <c r="N36" s="54"/>
      <c r="O36" s="29">
        <f t="shared" si="1"/>
        <v>0</v>
      </c>
      <c r="P36" s="26">
        <f t="shared" si="3"/>
        <v>0</v>
      </c>
      <c r="Q36" s="55"/>
      <c r="R36" s="26">
        <f>SUM(O36:P36:Q36)</f>
        <v>0</v>
      </c>
    </row>
    <row r="37" spans="1:18" s="53" customFormat="1" ht="15" customHeight="1" x14ac:dyDescent="0.3">
      <c r="A37" s="56"/>
      <c r="B37" s="57"/>
      <c r="C37" s="58" t="s">
        <v>26</v>
      </c>
      <c r="D37" s="59"/>
      <c r="E37" s="60"/>
      <c r="F37" s="109">
        <f t="shared" si="0"/>
        <v>0</v>
      </c>
      <c r="G37" s="106">
        <v>0</v>
      </c>
      <c r="H37" s="107">
        <f>SUM(H16:H36)</f>
        <v>1658216.2999999998</v>
      </c>
      <c r="J37" s="61"/>
      <c r="K37" s="61"/>
      <c r="L37" s="61"/>
      <c r="M37" s="61"/>
      <c r="N37" s="61"/>
      <c r="O37" s="62">
        <f t="shared" si="1"/>
        <v>0</v>
      </c>
      <c r="P37" s="62"/>
      <c r="Q37" s="61"/>
      <c r="R37" s="62"/>
    </row>
    <row r="38" spans="1:18" s="53" customFormat="1" ht="15" customHeight="1" x14ac:dyDescent="0.3">
      <c r="A38" s="56"/>
      <c r="B38" s="57"/>
      <c r="C38" s="63" t="s">
        <v>25</v>
      </c>
      <c r="D38" s="59"/>
      <c r="E38" s="60"/>
      <c r="F38" s="109">
        <f t="shared" si="0"/>
        <v>0</v>
      </c>
      <c r="G38" s="106">
        <v>0</v>
      </c>
      <c r="H38" s="107">
        <f>H37*114/100-H37</f>
        <v>232150.28200000012</v>
      </c>
      <c r="J38" s="61">
        <v>0</v>
      </c>
      <c r="K38" s="61"/>
      <c r="L38" s="61"/>
      <c r="M38" s="61"/>
      <c r="N38" s="61"/>
      <c r="O38" s="62">
        <f t="shared" si="1"/>
        <v>0</v>
      </c>
      <c r="P38" s="62"/>
      <c r="Q38" s="61"/>
      <c r="R38" s="62"/>
    </row>
    <row r="39" spans="1:18" s="53" customFormat="1" ht="15" customHeight="1" x14ac:dyDescent="0.25">
      <c r="A39" s="64"/>
      <c r="B39" s="65"/>
      <c r="C39" s="110" t="s">
        <v>30</v>
      </c>
      <c r="D39" s="66"/>
      <c r="E39" s="67"/>
      <c r="F39" s="109">
        <f t="shared" si="0"/>
        <v>0</v>
      </c>
      <c r="G39" s="108">
        <v>0</v>
      </c>
      <c r="H39" s="111">
        <f>SUM(H37,H38)</f>
        <v>1890366.5819999999</v>
      </c>
      <c r="J39" s="54"/>
      <c r="K39" s="54"/>
      <c r="L39" s="54"/>
      <c r="M39" s="54"/>
      <c r="N39" s="54"/>
      <c r="O39" s="29">
        <f t="shared" si="1"/>
        <v>0</v>
      </c>
      <c r="P39" s="26">
        <f t="shared" ref="P39:P42" si="4">SUM(O39*15%)</f>
        <v>0</v>
      </c>
      <c r="Q39" s="55"/>
      <c r="R39" s="26">
        <f>SUM(O39:P39:Q39)</f>
        <v>0</v>
      </c>
    </row>
    <row r="40" spans="1:18" s="53" customFormat="1" ht="15" customHeight="1" x14ac:dyDescent="0.25">
      <c r="A40" s="68"/>
      <c r="B40" s="69"/>
      <c r="C40" s="70"/>
      <c r="D40" s="52"/>
      <c r="E40" s="24"/>
      <c r="F40" s="26">
        <f t="shared" si="0"/>
        <v>0</v>
      </c>
      <c r="G40" s="26">
        <v>0</v>
      </c>
      <c r="H40" s="27">
        <f t="shared" si="2"/>
        <v>0</v>
      </c>
      <c r="J40" s="71"/>
      <c r="K40" s="71"/>
      <c r="L40" s="71"/>
      <c r="M40" s="71"/>
      <c r="N40" s="71"/>
      <c r="O40" s="29">
        <f t="shared" si="1"/>
        <v>0</v>
      </c>
      <c r="P40" s="26">
        <f t="shared" si="4"/>
        <v>0</v>
      </c>
      <c r="Q40" s="55"/>
      <c r="R40" s="26">
        <f>SUM(O40:P40:Q40)</f>
        <v>0</v>
      </c>
    </row>
    <row r="41" spans="1:18" s="53" customFormat="1" ht="15" customHeight="1" x14ac:dyDescent="0.25">
      <c r="A41" s="68"/>
      <c r="B41" s="69"/>
      <c r="C41" s="70"/>
      <c r="D41" s="52"/>
      <c r="E41" s="24"/>
      <c r="F41" s="26">
        <f t="shared" si="0"/>
        <v>0</v>
      </c>
      <c r="G41" s="26">
        <v>0</v>
      </c>
      <c r="H41" s="27">
        <f t="shared" si="2"/>
        <v>0</v>
      </c>
      <c r="J41" s="71"/>
      <c r="K41" s="71"/>
      <c r="L41" s="71"/>
      <c r="M41" s="71"/>
      <c r="N41" s="71"/>
      <c r="O41" s="29">
        <f t="shared" si="1"/>
        <v>0</v>
      </c>
      <c r="P41" s="26">
        <f t="shared" si="4"/>
        <v>0</v>
      </c>
      <c r="Q41" s="55"/>
      <c r="R41" s="26">
        <f>SUM(O41:P41:Q41)</f>
        <v>0</v>
      </c>
    </row>
    <row r="42" spans="1:18" s="53" customFormat="1" ht="15" customHeight="1" x14ac:dyDescent="0.25">
      <c r="A42" s="68"/>
      <c r="B42" s="69"/>
      <c r="C42" s="35"/>
      <c r="D42" s="52"/>
      <c r="E42" s="24"/>
      <c r="F42" s="26">
        <f t="shared" si="0"/>
        <v>0</v>
      </c>
      <c r="G42" s="26">
        <v>0</v>
      </c>
      <c r="H42" s="27">
        <f t="shared" si="2"/>
        <v>0</v>
      </c>
      <c r="J42" s="71"/>
      <c r="K42" s="71"/>
      <c r="L42" s="71"/>
      <c r="M42" s="71"/>
      <c r="N42" s="71"/>
      <c r="O42" s="29">
        <f t="shared" si="1"/>
        <v>0</v>
      </c>
      <c r="P42" s="26">
        <f t="shared" si="4"/>
        <v>0</v>
      </c>
      <c r="Q42" s="55"/>
      <c r="R42" s="26">
        <f>SUM(O42:P42:Q42)</f>
        <v>0</v>
      </c>
    </row>
    <row r="43" spans="1:18" s="53" customFormat="1" x14ac:dyDescent="0.25">
      <c r="A43" s="128" t="s">
        <v>8</v>
      </c>
      <c r="B43" s="129"/>
      <c r="C43" s="129"/>
      <c r="D43" s="129"/>
      <c r="E43" s="129"/>
      <c r="F43" s="129"/>
      <c r="G43" s="129"/>
      <c r="H43" s="130"/>
    </row>
    <row r="44" spans="1:18" s="53" customFormat="1" x14ac:dyDescent="0.25">
      <c r="A44" s="124"/>
      <c r="B44" s="125"/>
      <c r="C44" s="125"/>
      <c r="D44" s="125"/>
      <c r="E44" s="125"/>
      <c r="F44" s="125"/>
      <c r="G44" s="125"/>
      <c r="H44" s="126"/>
    </row>
    <row r="45" spans="1:18" s="53" customFormat="1" ht="14.25" x14ac:dyDescent="0.25">
      <c r="A45" s="118" t="s">
        <v>32</v>
      </c>
      <c r="B45" s="119"/>
      <c r="C45" s="119"/>
      <c r="D45" s="119"/>
      <c r="E45" s="119"/>
      <c r="F45" s="119"/>
      <c r="G45" s="119"/>
      <c r="H45" s="120"/>
    </row>
    <row r="46" spans="1:18" s="53" customFormat="1" ht="14.25" x14ac:dyDescent="0.25">
      <c r="A46" s="118" t="s">
        <v>7</v>
      </c>
      <c r="B46" s="119"/>
      <c r="C46" s="119"/>
      <c r="D46" s="119"/>
      <c r="E46" s="119"/>
      <c r="F46" s="119"/>
      <c r="G46" s="119"/>
      <c r="H46" s="120"/>
    </row>
    <row r="47" spans="1:18" s="53" customFormat="1" ht="14.25" x14ac:dyDescent="0.25">
      <c r="A47" s="118" t="s">
        <v>6</v>
      </c>
      <c r="B47" s="119"/>
      <c r="C47" s="119"/>
      <c r="D47" s="119"/>
      <c r="E47" s="119"/>
      <c r="F47" s="119"/>
      <c r="G47" s="119"/>
      <c r="H47" s="120"/>
    </row>
    <row r="48" spans="1:18" s="53" customFormat="1" ht="14.25" x14ac:dyDescent="0.25">
      <c r="A48" s="118" t="s">
        <v>5</v>
      </c>
      <c r="B48" s="119"/>
      <c r="C48" s="119"/>
      <c r="D48" s="119"/>
      <c r="E48" s="119"/>
      <c r="F48" s="119"/>
      <c r="G48" s="119"/>
      <c r="H48" s="120"/>
    </row>
    <row r="49" spans="1:18" s="53" customFormat="1" ht="14.25" x14ac:dyDescent="0.25">
      <c r="A49" s="118" t="s">
        <v>4</v>
      </c>
      <c r="B49" s="119"/>
      <c r="C49" s="119"/>
      <c r="D49" s="119"/>
      <c r="E49" s="119"/>
      <c r="F49" s="119"/>
      <c r="G49" s="119"/>
      <c r="H49" s="120"/>
    </row>
    <row r="50" spans="1:18" s="53" customFormat="1" ht="14.25" x14ac:dyDescent="0.25">
      <c r="A50" s="118" t="s">
        <v>3</v>
      </c>
      <c r="B50" s="119"/>
      <c r="C50" s="119"/>
      <c r="D50" s="119"/>
      <c r="E50" s="119"/>
      <c r="F50" s="119"/>
      <c r="G50" s="119"/>
      <c r="H50" s="120"/>
    </row>
    <row r="51" spans="1:18" s="53" customFormat="1" ht="14.25" x14ac:dyDescent="0.25">
      <c r="A51" s="118" t="s">
        <v>2</v>
      </c>
      <c r="B51" s="119"/>
      <c r="C51" s="119"/>
      <c r="D51" s="119"/>
      <c r="E51" s="119"/>
      <c r="F51" s="119"/>
      <c r="G51" s="119"/>
      <c r="H51" s="120"/>
    </row>
    <row r="52" spans="1:18" s="53" customFormat="1" x14ac:dyDescent="0.25">
      <c r="A52" s="121" t="s">
        <v>1</v>
      </c>
      <c r="B52" s="122"/>
      <c r="C52" s="122"/>
      <c r="D52" s="122"/>
      <c r="E52" s="122"/>
      <c r="F52" s="122"/>
      <c r="G52" s="122"/>
      <c r="H52" s="123"/>
    </row>
    <row r="53" spans="1:18" s="53" customFormat="1" x14ac:dyDescent="0.25">
      <c r="A53" s="124"/>
      <c r="B53" s="125"/>
      <c r="C53" s="125"/>
      <c r="D53" s="125"/>
      <c r="E53" s="125"/>
      <c r="F53" s="125"/>
      <c r="G53" s="125"/>
      <c r="H53" s="126"/>
    </row>
    <row r="54" spans="1:18" s="53" customFormat="1" x14ac:dyDescent="0.25">
      <c r="A54" s="124"/>
      <c r="B54" s="125"/>
      <c r="C54" s="125"/>
      <c r="D54" s="125"/>
      <c r="E54" s="125"/>
      <c r="F54" s="125"/>
      <c r="G54" s="125"/>
      <c r="H54" s="126"/>
    </row>
    <row r="55" spans="1:18" s="53" customFormat="1" x14ac:dyDescent="0.25">
      <c r="A55" s="121" t="s">
        <v>0</v>
      </c>
      <c r="B55" s="122"/>
      <c r="C55" s="122"/>
      <c r="D55" s="122"/>
      <c r="E55" s="122"/>
      <c r="F55" s="122"/>
      <c r="G55" s="122"/>
      <c r="H55" s="123"/>
    </row>
    <row r="56" spans="1:18" s="53" customFormat="1" ht="14.25" thickBot="1" x14ac:dyDescent="0.3">
      <c r="A56" s="131"/>
      <c r="B56" s="132"/>
      <c r="C56" s="132"/>
      <c r="D56" s="132"/>
      <c r="E56" s="132"/>
      <c r="F56" s="132"/>
      <c r="G56" s="132"/>
      <c r="H56" s="133"/>
    </row>
    <row r="57" spans="1:18" s="53" customFormat="1" x14ac:dyDescent="0.25">
      <c r="A57" s="72"/>
      <c r="B57" s="73"/>
      <c r="D57" s="74"/>
      <c r="E57" s="75"/>
      <c r="F57" s="76"/>
      <c r="G57" s="76"/>
      <c r="H57" s="76"/>
      <c r="J57" s="76"/>
      <c r="K57" s="76"/>
      <c r="L57" s="76"/>
      <c r="M57" s="76"/>
      <c r="N57" s="76"/>
      <c r="O57" s="76"/>
      <c r="P57" s="76"/>
      <c r="Q57" s="76"/>
      <c r="R57" s="76"/>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3"/>
      <c r="C59" s="77"/>
      <c r="D59" s="74"/>
      <c r="E59" s="75"/>
      <c r="F59" s="76"/>
      <c r="G59" s="76"/>
      <c r="H59" s="76"/>
      <c r="J59" s="76"/>
      <c r="K59" s="76"/>
      <c r="L59" s="76"/>
      <c r="M59" s="76"/>
      <c r="N59" s="76"/>
      <c r="O59" s="76"/>
      <c r="P59" s="76"/>
      <c r="Q59" s="76"/>
      <c r="R59" s="76"/>
    </row>
    <row r="60" spans="1:18" s="53" customFormat="1" x14ac:dyDescent="0.25">
      <c r="A60" s="72"/>
      <c r="B60" s="73"/>
      <c r="C60" s="78"/>
      <c r="D60" s="74"/>
      <c r="E60" s="75"/>
      <c r="F60" s="76"/>
      <c r="G60" s="76"/>
      <c r="H60" s="76"/>
      <c r="J60" s="76"/>
      <c r="K60" s="76"/>
      <c r="L60" s="76"/>
      <c r="M60" s="76"/>
      <c r="N60" s="76"/>
      <c r="O60" s="76"/>
      <c r="P60" s="76"/>
      <c r="Q60" s="76"/>
      <c r="R60" s="76"/>
    </row>
    <row r="61" spans="1:18" s="53" customFormat="1" x14ac:dyDescent="0.25">
      <c r="A61" s="72"/>
      <c r="B61" s="73"/>
      <c r="D61" s="74"/>
      <c r="E61" s="75"/>
      <c r="F61" s="76"/>
      <c r="G61" s="76"/>
      <c r="H61" s="76"/>
      <c r="J61" s="76"/>
      <c r="K61" s="76"/>
      <c r="L61" s="76"/>
      <c r="M61" s="76"/>
      <c r="N61" s="76"/>
      <c r="O61" s="76"/>
      <c r="P61" s="76"/>
      <c r="Q61" s="76"/>
      <c r="R61" s="76"/>
    </row>
    <row r="62" spans="1:18" s="53" customFormat="1" x14ac:dyDescent="0.25">
      <c r="A62" s="72"/>
      <c r="B62" s="73"/>
      <c r="C62" s="78"/>
      <c r="D62" s="74"/>
      <c r="E62" s="75"/>
      <c r="F62" s="76"/>
      <c r="G62" s="76"/>
      <c r="H62" s="76"/>
      <c r="J62" s="76"/>
      <c r="K62" s="76"/>
      <c r="L62" s="76"/>
      <c r="M62" s="76"/>
      <c r="N62" s="76"/>
      <c r="O62" s="76"/>
      <c r="P62" s="76"/>
      <c r="Q62" s="76"/>
      <c r="R62" s="76"/>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9"/>
      <c r="C66" s="77"/>
      <c r="D66" s="74"/>
      <c r="E66" s="75"/>
      <c r="F66" s="76"/>
      <c r="G66" s="76"/>
      <c r="H66" s="76"/>
      <c r="J66" s="76"/>
      <c r="K66" s="76"/>
      <c r="L66" s="76"/>
      <c r="M66" s="76"/>
      <c r="N66" s="76"/>
      <c r="O66" s="76"/>
      <c r="P66" s="76"/>
      <c r="Q66" s="76"/>
      <c r="R66" s="76"/>
    </row>
    <row r="67" spans="1:18" s="53" customFormat="1" x14ac:dyDescent="0.25">
      <c r="A67" s="72"/>
      <c r="B67" s="79"/>
      <c r="C67" s="77"/>
      <c r="D67" s="74"/>
      <c r="E67" s="75"/>
      <c r="F67" s="76"/>
      <c r="G67" s="76"/>
      <c r="H67" s="76"/>
      <c r="J67" s="76"/>
      <c r="K67" s="76"/>
      <c r="L67" s="76"/>
      <c r="M67" s="76"/>
      <c r="N67" s="76"/>
      <c r="O67" s="76"/>
      <c r="P67" s="76"/>
      <c r="Q67" s="76"/>
      <c r="R67" s="76"/>
    </row>
    <row r="68" spans="1:18" s="53" customFormat="1" x14ac:dyDescent="0.25">
      <c r="A68" s="72"/>
      <c r="B68" s="73"/>
      <c r="C68" s="77"/>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C70" s="78"/>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7"/>
      <c r="D77" s="74"/>
      <c r="E77" s="75"/>
      <c r="F77" s="76"/>
      <c r="G77" s="76"/>
      <c r="H77" s="80"/>
      <c r="J77" s="76"/>
      <c r="K77" s="76"/>
      <c r="L77" s="76"/>
      <c r="M77" s="76"/>
      <c r="N77" s="76"/>
      <c r="O77" s="76"/>
      <c r="P77" s="76"/>
      <c r="Q77" s="76"/>
      <c r="R77" s="76"/>
    </row>
    <row r="78" spans="1:18" s="77" customFormat="1" ht="12.75" x14ac:dyDescent="0.2">
      <c r="A78" s="72"/>
      <c r="B78" s="81"/>
      <c r="D78" s="82"/>
      <c r="E78" s="83"/>
      <c r="F78" s="84"/>
      <c r="G78" s="84"/>
      <c r="H78" s="85"/>
      <c r="J78" s="84"/>
      <c r="K78" s="84"/>
      <c r="L78" s="84"/>
      <c r="M78" s="84"/>
      <c r="N78" s="84"/>
      <c r="O78" s="84"/>
      <c r="P78" s="84"/>
      <c r="Q78" s="84"/>
      <c r="R78" s="84"/>
    </row>
    <row r="79" spans="1:18" s="77" customFormat="1" ht="26.25" customHeight="1" x14ac:dyDescent="0.25">
      <c r="A79" s="86"/>
      <c r="B79" s="87"/>
      <c r="C79" s="78"/>
      <c r="D79" s="88"/>
      <c r="E79" s="83"/>
      <c r="F79" s="89"/>
      <c r="G79" s="89"/>
      <c r="H79" s="89"/>
      <c r="J79" s="89"/>
      <c r="K79" s="89"/>
      <c r="L79" s="89"/>
      <c r="M79" s="89"/>
      <c r="N79" s="89"/>
      <c r="O79" s="89"/>
      <c r="P79" s="89"/>
      <c r="Q79" s="89"/>
      <c r="R79" s="89"/>
    </row>
    <row r="80" spans="1:18" s="77" customFormat="1" ht="12.75" x14ac:dyDescent="0.2">
      <c r="A80" s="72"/>
      <c r="B80" s="81"/>
      <c r="D80" s="82"/>
      <c r="E80" s="83"/>
      <c r="F80" s="89"/>
      <c r="G80" s="89"/>
      <c r="H80" s="89"/>
      <c r="J80" s="89"/>
      <c r="K80" s="89"/>
      <c r="L80" s="89"/>
      <c r="M80" s="89"/>
      <c r="N80" s="89"/>
      <c r="O80" s="89"/>
      <c r="P80" s="89"/>
      <c r="Q80" s="89"/>
      <c r="R80" s="89"/>
    </row>
    <row r="81" spans="1:18" s="77" customFormat="1" ht="18" customHeight="1" x14ac:dyDescent="0.25">
      <c r="A81" s="86"/>
      <c r="B81" s="90"/>
      <c r="C81" s="78"/>
      <c r="D81" s="74"/>
      <c r="E81" s="75"/>
      <c r="F81" s="91"/>
      <c r="G81" s="91"/>
      <c r="H81" s="85"/>
      <c r="J81" s="91"/>
      <c r="K81" s="91"/>
      <c r="L81" s="91"/>
      <c r="M81" s="91"/>
      <c r="N81" s="91"/>
      <c r="O81" s="91"/>
      <c r="P81" s="91"/>
      <c r="Q81" s="91"/>
      <c r="R81" s="91"/>
    </row>
    <row r="82" spans="1:18" s="53" customFormat="1" x14ac:dyDescent="0.25">
      <c r="A82" s="72"/>
      <c r="B82" s="73"/>
      <c r="D82" s="74"/>
      <c r="E82" s="75"/>
      <c r="F82" s="76"/>
      <c r="G82" s="76"/>
      <c r="H82" s="80"/>
      <c r="J82" s="76"/>
      <c r="K82" s="76"/>
      <c r="L82" s="76"/>
      <c r="M82" s="76"/>
      <c r="N82" s="76"/>
      <c r="O82" s="76"/>
      <c r="P82" s="76"/>
      <c r="Q82" s="76"/>
      <c r="R82" s="76"/>
    </row>
    <row r="83" spans="1:18" s="53" customFormat="1" x14ac:dyDescent="0.25">
      <c r="A83" s="72"/>
      <c r="B83" s="73"/>
      <c r="D83" s="74"/>
      <c r="E83" s="75"/>
      <c r="F83" s="76"/>
      <c r="G83" s="76"/>
      <c r="H83" s="80"/>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80"/>
      <c r="J85" s="76"/>
      <c r="K85" s="76"/>
      <c r="L85" s="76"/>
      <c r="M85" s="76"/>
      <c r="N85" s="76"/>
      <c r="O85" s="76"/>
      <c r="P85" s="76"/>
      <c r="Q85" s="76"/>
      <c r="R85" s="76"/>
    </row>
    <row r="86" spans="1:18" s="53" customFormat="1" x14ac:dyDescent="0.25">
      <c r="A86" s="72"/>
      <c r="B86" s="73"/>
      <c r="D86" s="74"/>
      <c r="E86" s="75"/>
      <c r="F86" s="76"/>
      <c r="G86" s="76"/>
      <c r="H86" s="80"/>
      <c r="J86" s="76"/>
      <c r="K86" s="76"/>
      <c r="L86" s="76"/>
      <c r="M86" s="76"/>
      <c r="N86" s="76"/>
      <c r="O86" s="76"/>
      <c r="P86" s="76"/>
      <c r="Q86" s="76"/>
      <c r="R86" s="76"/>
    </row>
    <row r="87" spans="1:18" s="53" customFormat="1" x14ac:dyDescent="0.25">
      <c r="A87" s="72"/>
      <c r="B87" s="92"/>
      <c r="C87" s="78"/>
      <c r="D87" s="74"/>
      <c r="E87" s="75"/>
      <c r="F87" s="76"/>
      <c r="G87" s="76"/>
      <c r="H87" s="76"/>
      <c r="J87" s="76"/>
      <c r="K87" s="76"/>
      <c r="L87" s="76"/>
      <c r="M87" s="76"/>
      <c r="N87" s="76"/>
      <c r="O87" s="76"/>
      <c r="P87" s="76"/>
      <c r="Q87" s="76"/>
      <c r="R87" s="76"/>
    </row>
    <row r="88" spans="1:18" s="53" customFormat="1" x14ac:dyDescent="0.25">
      <c r="A88" s="72"/>
      <c r="B88" s="73"/>
      <c r="C88" s="78"/>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C93" s="77"/>
      <c r="D93" s="74"/>
      <c r="E93" s="75"/>
      <c r="F93" s="76"/>
      <c r="G93" s="76"/>
      <c r="H93" s="76"/>
      <c r="J93" s="76"/>
      <c r="K93" s="76"/>
      <c r="L93" s="76"/>
      <c r="M93" s="76"/>
      <c r="N93" s="76"/>
      <c r="O93" s="76"/>
      <c r="P93" s="76"/>
      <c r="Q93" s="76"/>
      <c r="R93" s="76"/>
    </row>
    <row r="94" spans="1:18" s="53" customFormat="1" x14ac:dyDescent="0.25">
      <c r="A94" s="72"/>
      <c r="B94" s="79"/>
      <c r="C94" s="78"/>
      <c r="D94" s="74"/>
      <c r="E94" s="75"/>
      <c r="F94" s="76"/>
      <c r="G94" s="76"/>
      <c r="H94" s="76"/>
      <c r="J94" s="76"/>
      <c r="K94" s="76"/>
      <c r="L94" s="76"/>
      <c r="M94" s="76"/>
      <c r="N94" s="76"/>
      <c r="O94" s="76"/>
      <c r="P94" s="76"/>
      <c r="Q94" s="76"/>
      <c r="R94" s="76"/>
    </row>
    <row r="95" spans="1:18" s="53" customFormat="1" x14ac:dyDescent="0.25">
      <c r="A95" s="72"/>
      <c r="B95" s="79"/>
      <c r="D95" s="74"/>
      <c r="E95" s="75"/>
      <c r="F95" s="76"/>
      <c r="G95" s="76"/>
      <c r="H95" s="76"/>
      <c r="J95" s="76"/>
      <c r="K95" s="76"/>
      <c r="L95" s="76"/>
      <c r="M95" s="76"/>
      <c r="N95" s="76"/>
      <c r="O95" s="76"/>
      <c r="P95" s="76"/>
      <c r="Q95" s="76"/>
      <c r="R95" s="76"/>
    </row>
    <row r="96" spans="1:18" s="53" customFormat="1" x14ac:dyDescent="0.25">
      <c r="A96" s="72"/>
      <c r="B96" s="79"/>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C99" s="77"/>
      <c r="D99" s="74"/>
      <c r="E99" s="75"/>
      <c r="F99" s="76"/>
      <c r="G99" s="76"/>
      <c r="H99" s="76"/>
      <c r="J99" s="76"/>
      <c r="K99" s="76"/>
      <c r="L99" s="76"/>
      <c r="M99" s="76"/>
      <c r="N99" s="76"/>
      <c r="O99" s="76"/>
      <c r="P99" s="76"/>
      <c r="Q99" s="76"/>
      <c r="R99" s="76"/>
    </row>
    <row r="100" spans="1:18" s="53" customFormat="1" x14ac:dyDescent="0.25">
      <c r="A100" s="72"/>
      <c r="B100" s="73"/>
      <c r="C100" s="93"/>
      <c r="D100" s="74"/>
      <c r="E100" s="75"/>
      <c r="F100" s="76"/>
      <c r="G100" s="76"/>
      <c r="H100" s="76"/>
      <c r="J100" s="76"/>
      <c r="K100" s="76"/>
      <c r="L100" s="76"/>
      <c r="M100" s="76"/>
      <c r="N100" s="76"/>
      <c r="O100" s="76"/>
      <c r="P100" s="76"/>
      <c r="Q100" s="76"/>
      <c r="R100" s="76"/>
    </row>
    <row r="101" spans="1:18" s="53" customFormat="1" x14ac:dyDescent="0.25">
      <c r="A101" s="72"/>
      <c r="B101" s="73"/>
      <c r="C101" s="93"/>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94"/>
      <c r="B104" s="95"/>
      <c r="C104" s="96"/>
      <c r="D104" s="97"/>
      <c r="E104" s="98"/>
      <c r="F104" s="76"/>
      <c r="G104" s="76"/>
      <c r="H104" s="76"/>
      <c r="J104" s="76"/>
      <c r="K104" s="76"/>
      <c r="L104" s="76"/>
      <c r="M104" s="76"/>
      <c r="N104" s="76"/>
      <c r="O104" s="76"/>
      <c r="P104" s="76"/>
      <c r="Q104" s="76"/>
      <c r="R104" s="76"/>
    </row>
    <row r="105" spans="1:18" s="53" customForma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ht="12.75" hidden="1" customHeigh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7"/>
      <c r="D121" s="74"/>
      <c r="E121" s="75"/>
      <c r="F121" s="76"/>
      <c r="G121" s="76"/>
      <c r="H121" s="85"/>
      <c r="J121" s="76"/>
      <c r="K121" s="76"/>
      <c r="L121" s="76"/>
      <c r="M121" s="76"/>
      <c r="N121" s="76"/>
      <c r="O121" s="76"/>
      <c r="P121" s="76"/>
      <c r="Q121" s="76"/>
      <c r="R121" s="76"/>
    </row>
    <row r="122" spans="1:18" s="53" customFormat="1" x14ac:dyDescent="0.25">
      <c r="A122" s="72"/>
      <c r="B122" s="73"/>
      <c r="D122" s="74"/>
      <c r="E122" s="75"/>
      <c r="F122" s="99"/>
      <c r="G122" s="99"/>
      <c r="H122" s="99"/>
      <c r="J122" s="99"/>
      <c r="K122" s="99"/>
      <c r="L122" s="99"/>
      <c r="M122" s="99"/>
      <c r="N122" s="99"/>
      <c r="O122" s="99"/>
      <c r="P122" s="99"/>
      <c r="Q122" s="99"/>
      <c r="R122" s="99"/>
    </row>
    <row r="123" spans="1:18" s="77" customFormat="1" ht="12.75" x14ac:dyDescent="0.2">
      <c r="A123" s="72"/>
      <c r="B123" s="81"/>
      <c r="D123" s="82"/>
      <c r="E123" s="83"/>
      <c r="F123" s="84"/>
      <c r="G123" s="84"/>
      <c r="H123" s="85"/>
      <c r="J123" s="84"/>
      <c r="K123" s="84"/>
      <c r="L123" s="84"/>
      <c r="M123" s="84"/>
      <c r="N123" s="84"/>
      <c r="O123" s="84"/>
      <c r="P123" s="84"/>
      <c r="Q123" s="84"/>
      <c r="R123" s="84"/>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43:H43"/>
    <mergeCell ref="A44:H44"/>
    <mergeCell ref="A45:H45"/>
    <mergeCell ref="A53:H53"/>
    <mergeCell ref="A46:H46"/>
    <mergeCell ref="D13:F13"/>
    <mergeCell ref="A54:H54"/>
    <mergeCell ref="A55:H55"/>
    <mergeCell ref="A56:H56"/>
    <mergeCell ref="A47:H47"/>
    <mergeCell ref="A48:H48"/>
    <mergeCell ref="A49:H49"/>
    <mergeCell ref="A50:H50"/>
    <mergeCell ref="A51:H51"/>
    <mergeCell ref="A52:H52"/>
  </mergeCells>
  <pageMargins left="0.7" right="0.7" top="0.75" bottom="0.75" header="0.3" footer="0.3"/>
  <pageSetup paperSize="9" scale="52"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5"/>
  <sheetViews>
    <sheetView view="pageBreakPreview" zoomScale="60" zoomScaleNormal="80" workbookViewId="0">
      <selection activeCell="A26" sqref="A26:XFD26"/>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33" si="0">R15</f>
        <v>0</v>
      </c>
      <c r="G15" s="26"/>
      <c r="H15" s="27"/>
      <c r="I15" s="28"/>
      <c r="J15" s="26">
        <v>0</v>
      </c>
      <c r="K15" s="26"/>
      <c r="L15" s="26"/>
      <c r="M15" s="26"/>
      <c r="N15" s="26"/>
      <c r="O15" s="29">
        <f t="shared" ref="O15:O33" si="1">SUM(J15:N15)</f>
        <v>0</v>
      </c>
      <c r="P15" s="26">
        <f>SUM(O15*30%)</f>
        <v>0</v>
      </c>
      <c r="Q15" s="30"/>
      <c r="R15" s="26">
        <f>SUM(O15:P15:Q15)</f>
        <v>0</v>
      </c>
    </row>
    <row r="16" spans="1:19" s="23" customFormat="1" ht="15" customHeight="1" x14ac:dyDescent="0.2">
      <c r="A16" s="31"/>
      <c r="B16" s="22"/>
      <c r="C16" s="114" t="s">
        <v>86</v>
      </c>
      <c r="D16" s="24"/>
      <c r="E16" s="25"/>
      <c r="F16" s="26">
        <f t="shared" si="0"/>
        <v>0</v>
      </c>
      <c r="G16" s="26">
        <v>0</v>
      </c>
      <c r="H16" s="27">
        <f t="shared" ref="H16:H33" si="2">SUM(F16:G16)*E16</f>
        <v>0</v>
      </c>
      <c r="I16" s="28"/>
      <c r="J16" s="26">
        <v>0</v>
      </c>
      <c r="K16" s="26"/>
      <c r="L16" s="26"/>
      <c r="M16" s="26"/>
      <c r="N16" s="26"/>
      <c r="O16" s="29">
        <f t="shared" si="1"/>
        <v>0</v>
      </c>
      <c r="P16" s="26">
        <f t="shared" ref="P16:P27"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87</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88</v>
      </c>
      <c r="D20" s="24" t="s">
        <v>84</v>
      </c>
      <c r="E20" s="25">
        <v>1</v>
      </c>
      <c r="F20" s="26">
        <f t="shared" si="0"/>
        <v>1202955</v>
      </c>
      <c r="G20" s="26"/>
      <c r="H20" s="27">
        <f t="shared" si="2"/>
        <v>1202955</v>
      </c>
      <c r="I20" s="28"/>
      <c r="J20" s="26">
        <v>925350</v>
      </c>
      <c r="K20" s="26"/>
      <c r="L20" s="26"/>
      <c r="M20" s="26"/>
      <c r="N20" s="26"/>
      <c r="O20" s="29">
        <f t="shared" si="1"/>
        <v>925350</v>
      </c>
      <c r="P20" s="26">
        <f t="shared" si="3"/>
        <v>277605</v>
      </c>
      <c r="Q20" s="30"/>
      <c r="R20" s="26">
        <f>SUM(O20:P20:Q20)</f>
        <v>1202955</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121.5" x14ac:dyDescent="0.2">
      <c r="A22" s="21">
        <v>2</v>
      </c>
      <c r="B22" s="22"/>
      <c r="C22" s="32" t="s">
        <v>122</v>
      </c>
      <c r="D22" s="24" t="s">
        <v>84</v>
      </c>
      <c r="E22" s="25">
        <v>1</v>
      </c>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94.5" x14ac:dyDescent="0.2">
      <c r="A24" s="21">
        <v>3</v>
      </c>
      <c r="B24" s="22"/>
      <c r="C24" s="32" t="s">
        <v>123</v>
      </c>
      <c r="D24" s="24" t="s">
        <v>84</v>
      </c>
      <c r="E24" s="25">
        <v>1</v>
      </c>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53" customFormat="1" ht="15" customHeight="1" x14ac:dyDescent="0.25">
      <c r="A27" s="41"/>
      <c r="B27" s="42"/>
      <c r="C27" s="40"/>
      <c r="D27" s="52"/>
      <c r="E27" s="24"/>
      <c r="F27" s="26">
        <f t="shared" si="0"/>
        <v>0</v>
      </c>
      <c r="G27" s="26">
        <v>0</v>
      </c>
      <c r="H27" s="27">
        <f t="shared" si="2"/>
        <v>0</v>
      </c>
      <c r="J27" s="54"/>
      <c r="K27" s="54"/>
      <c r="L27" s="54"/>
      <c r="M27" s="54"/>
      <c r="N27" s="54"/>
      <c r="O27" s="29">
        <f t="shared" si="1"/>
        <v>0</v>
      </c>
      <c r="P27" s="26">
        <f t="shared" si="3"/>
        <v>0</v>
      </c>
      <c r="Q27" s="55"/>
      <c r="R27" s="26">
        <f>SUM(O27:P27:Q27)</f>
        <v>0</v>
      </c>
    </row>
    <row r="28" spans="1:18" s="53" customFormat="1" ht="15" customHeight="1" x14ac:dyDescent="0.3">
      <c r="A28" s="56"/>
      <c r="B28" s="57"/>
      <c r="C28" s="58" t="s">
        <v>26</v>
      </c>
      <c r="D28" s="59"/>
      <c r="E28" s="60"/>
      <c r="F28" s="109">
        <f t="shared" si="0"/>
        <v>0</v>
      </c>
      <c r="G28" s="106">
        <v>0</v>
      </c>
      <c r="H28" s="107">
        <f>SUM(H16:H27)</f>
        <v>1202955</v>
      </c>
      <c r="J28" s="61"/>
      <c r="K28" s="61"/>
      <c r="L28" s="61"/>
      <c r="M28" s="61"/>
      <c r="N28" s="61"/>
      <c r="O28" s="62">
        <f t="shared" si="1"/>
        <v>0</v>
      </c>
      <c r="P28" s="62"/>
      <c r="Q28" s="61"/>
      <c r="R28" s="62"/>
    </row>
    <row r="29" spans="1:18" s="53" customFormat="1" ht="15" customHeight="1" x14ac:dyDescent="0.3">
      <c r="A29" s="56"/>
      <c r="B29" s="57"/>
      <c r="C29" s="63" t="s">
        <v>25</v>
      </c>
      <c r="D29" s="59"/>
      <c r="E29" s="60"/>
      <c r="F29" s="109">
        <f t="shared" si="0"/>
        <v>0</v>
      </c>
      <c r="G29" s="106">
        <v>0</v>
      </c>
      <c r="H29" s="107">
        <f>H28*114/100-H28</f>
        <v>168413.69999999995</v>
      </c>
      <c r="J29" s="61">
        <v>0</v>
      </c>
      <c r="K29" s="61"/>
      <c r="L29" s="61"/>
      <c r="M29" s="61"/>
      <c r="N29" s="61"/>
      <c r="O29" s="62">
        <f t="shared" si="1"/>
        <v>0</v>
      </c>
      <c r="P29" s="62"/>
      <c r="Q29" s="61"/>
      <c r="R29" s="62"/>
    </row>
    <row r="30" spans="1:18" s="53" customFormat="1" ht="15" customHeight="1" x14ac:dyDescent="0.25">
      <c r="A30" s="64"/>
      <c r="B30" s="65"/>
      <c r="C30" s="110" t="s">
        <v>30</v>
      </c>
      <c r="D30" s="66"/>
      <c r="E30" s="67"/>
      <c r="F30" s="109">
        <f t="shared" si="0"/>
        <v>0</v>
      </c>
      <c r="G30" s="108">
        <v>0</v>
      </c>
      <c r="H30" s="111">
        <f>SUM(H28,H29)</f>
        <v>1371368.7</v>
      </c>
      <c r="J30" s="54"/>
      <c r="K30" s="54"/>
      <c r="L30" s="54"/>
      <c r="M30" s="54"/>
      <c r="N30" s="54"/>
      <c r="O30" s="29">
        <f t="shared" si="1"/>
        <v>0</v>
      </c>
      <c r="P30" s="26">
        <f t="shared" ref="P30:P33" si="4">SUM(O30*15%)</f>
        <v>0</v>
      </c>
      <c r="Q30" s="55"/>
      <c r="R30" s="26">
        <f>SUM(O30:P30:Q30)</f>
        <v>0</v>
      </c>
    </row>
    <row r="31" spans="1:18" s="53" customFormat="1" ht="15" customHeight="1" x14ac:dyDescent="0.25">
      <c r="A31" s="68"/>
      <c r="B31" s="69"/>
      <c r="C31" s="70"/>
      <c r="D31" s="52"/>
      <c r="E31" s="24"/>
      <c r="F31" s="26">
        <f t="shared" si="0"/>
        <v>0</v>
      </c>
      <c r="G31" s="26">
        <v>0</v>
      </c>
      <c r="H31" s="27">
        <f t="shared" si="2"/>
        <v>0</v>
      </c>
      <c r="J31" s="71"/>
      <c r="K31" s="71"/>
      <c r="L31" s="71"/>
      <c r="M31" s="71"/>
      <c r="N31" s="71"/>
      <c r="O31" s="29">
        <f t="shared" si="1"/>
        <v>0</v>
      </c>
      <c r="P31" s="26">
        <f t="shared" si="4"/>
        <v>0</v>
      </c>
      <c r="Q31" s="55"/>
      <c r="R31" s="26">
        <f>SUM(O31:P31:Q31)</f>
        <v>0</v>
      </c>
    </row>
    <row r="32" spans="1:18" s="53" customFormat="1" ht="15" customHeight="1" x14ac:dyDescent="0.25">
      <c r="A32" s="68"/>
      <c r="B32" s="69"/>
      <c r="C32" s="70"/>
      <c r="D32" s="52"/>
      <c r="E32" s="24"/>
      <c r="F32" s="26">
        <f t="shared" si="0"/>
        <v>0</v>
      </c>
      <c r="G32" s="26">
        <v>0</v>
      </c>
      <c r="H32" s="27">
        <f t="shared" si="2"/>
        <v>0</v>
      </c>
      <c r="J32" s="71"/>
      <c r="K32" s="71"/>
      <c r="L32" s="71"/>
      <c r="M32" s="71"/>
      <c r="N32" s="71"/>
      <c r="O32" s="29">
        <f t="shared" si="1"/>
        <v>0</v>
      </c>
      <c r="P32" s="26">
        <f t="shared" si="4"/>
        <v>0</v>
      </c>
      <c r="Q32" s="55"/>
      <c r="R32" s="26">
        <f>SUM(O32:P32:Q32)</f>
        <v>0</v>
      </c>
    </row>
    <row r="33" spans="1:18" s="53" customFormat="1" ht="15" customHeight="1" x14ac:dyDescent="0.25">
      <c r="A33" s="68"/>
      <c r="B33" s="69"/>
      <c r="C33" s="35"/>
      <c r="D33" s="52"/>
      <c r="E33" s="24"/>
      <c r="F33" s="26">
        <f t="shared" si="0"/>
        <v>0</v>
      </c>
      <c r="G33" s="26">
        <v>0</v>
      </c>
      <c r="H33" s="27">
        <f t="shared" si="2"/>
        <v>0</v>
      </c>
      <c r="J33" s="71"/>
      <c r="K33" s="71"/>
      <c r="L33" s="71"/>
      <c r="M33" s="71"/>
      <c r="N33" s="71"/>
      <c r="O33" s="29">
        <f t="shared" si="1"/>
        <v>0</v>
      </c>
      <c r="P33" s="26">
        <f t="shared" si="4"/>
        <v>0</v>
      </c>
      <c r="Q33" s="55"/>
      <c r="R33" s="26">
        <f>SUM(O33:P33:Q33)</f>
        <v>0</v>
      </c>
    </row>
    <row r="34" spans="1:18" s="53" customFormat="1" x14ac:dyDescent="0.25">
      <c r="A34" s="128" t="s">
        <v>8</v>
      </c>
      <c r="B34" s="129"/>
      <c r="C34" s="129"/>
      <c r="D34" s="129"/>
      <c r="E34" s="129"/>
      <c r="F34" s="129"/>
      <c r="G34" s="129"/>
      <c r="H34" s="130"/>
    </row>
    <row r="35" spans="1:18" s="53" customFormat="1" x14ac:dyDescent="0.25">
      <c r="A35" s="124"/>
      <c r="B35" s="125"/>
      <c r="C35" s="125"/>
      <c r="D35" s="125"/>
      <c r="E35" s="125"/>
      <c r="F35" s="125"/>
      <c r="G35" s="125"/>
      <c r="H35" s="126"/>
    </row>
    <row r="36" spans="1:18" s="53" customFormat="1" ht="14.25" x14ac:dyDescent="0.25">
      <c r="A36" s="118" t="s">
        <v>32</v>
      </c>
      <c r="B36" s="119"/>
      <c r="C36" s="119"/>
      <c r="D36" s="119"/>
      <c r="E36" s="119"/>
      <c r="F36" s="119"/>
      <c r="G36" s="119"/>
      <c r="H36" s="120"/>
    </row>
    <row r="37" spans="1:18" s="53" customFormat="1" ht="14.25" x14ac:dyDescent="0.25">
      <c r="A37" s="118" t="s">
        <v>7</v>
      </c>
      <c r="B37" s="119"/>
      <c r="C37" s="119"/>
      <c r="D37" s="119"/>
      <c r="E37" s="119"/>
      <c r="F37" s="119"/>
      <c r="G37" s="119"/>
      <c r="H37" s="120"/>
    </row>
    <row r="38" spans="1:18" s="53" customFormat="1" ht="14.25" x14ac:dyDescent="0.25">
      <c r="A38" s="118" t="s">
        <v>6</v>
      </c>
      <c r="B38" s="119"/>
      <c r="C38" s="119"/>
      <c r="D38" s="119"/>
      <c r="E38" s="119"/>
      <c r="F38" s="119"/>
      <c r="G38" s="119"/>
      <c r="H38" s="120"/>
    </row>
    <row r="39" spans="1:18" s="53" customFormat="1" ht="14.25" x14ac:dyDescent="0.25">
      <c r="A39" s="118" t="s">
        <v>5</v>
      </c>
      <c r="B39" s="119"/>
      <c r="C39" s="119"/>
      <c r="D39" s="119"/>
      <c r="E39" s="119"/>
      <c r="F39" s="119"/>
      <c r="G39" s="119"/>
      <c r="H39" s="120"/>
    </row>
    <row r="40" spans="1:18" s="53" customFormat="1" ht="14.25" x14ac:dyDescent="0.25">
      <c r="A40" s="118" t="s">
        <v>4</v>
      </c>
      <c r="B40" s="119"/>
      <c r="C40" s="119"/>
      <c r="D40" s="119"/>
      <c r="E40" s="119"/>
      <c r="F40" s="119"/>
      <c r="G40" s="119"/>
      <c r="H40" s="120"/>
    </row>
    <row r="41" spans="1:18" s="53" customFormat="1" ht="14.25" x14ac:dyDescent="0.25">
      <c r="A41" s="118" t="s">
        <v>3</v>
      </c>
      <c r="B41" s="119"/>
      <c r="C41" s="119"/>
      <c r="D41" s="119"/>
      <c r="E41" s="119"/>
      <c r="F41" s="119"/>
      <c r="G41" s="119"/>
      <c r="H41" s="120"/>
    </row>
    <row r="42" spans="1:18" s="53" customFormat="1" ht="14.25" x14ac:dyDescent="0.25">
      <c r="A42" s="118" t="s">
        <v>2</v>
      </c>
      <c r="B42" s="119"/>
      <c r="C42" s="119"/>
      <c r="D42" s="119"/>
      <c r="E42" s="119"/>
      <c r="F42" s="119"/>
      <c r="G42" s="119"/>
      <c r="H42" s="120"/>
    </row>
    <row r="43" spans="1:18" s="53" customFormat="1" x14ac:dyDescent="0.25">
      <c r="A43" s="121" t="s">
        <v>1</v>
      </c>
      <c r="B43" s="122"/>
      <c r="C43" s="122"/>
      <c r="D43" s="122"/>
      <c r="E43" s="122"/>
      <c r="F43" s="122"/>
      <c r="G43" s="122"/>
      <c r="H43" s="123"/>
    </row>
    <row r="44" spans="1:18" s="53" customFormat="1" x14ac:dyDescent="0.25">
      <c r="A44" s="124"/>
      <c r="B44" s="125"/>
      <c r="C44" s="125"/>
      <c r="D44" s="125"/>
      <c r="E44" s="125"/>
      <c r="F44" s="125"/>
      <c r="G44" s="125"/>
      <c r="H44" s="126"/>
    </row>
    <row r="45" spans="1:18" s="53" customFormat="1" x14ac:dyDescent="0.25">
      <c r="A45" s="124"/>
      <c r="B45" s="125"/>
      <c r="C45" s="125"/>
      <c r="D45" s="125"/>
      <c r="E45" s="125"/>
      <c r="F45" s="125"/>
      <c r="G45" s="125"/>
      <c r="H45" s="126"/>
    </row>
    <row r="46" spans="1:18" s="53" customFormat="1" x14ac:dyDescent="0.25">
      <c r="A46" s="121" t="s">
        <v>0</v>
      </c>
      <c r="B46" s="122"/>
      <c r="C46" s="122"/>
      <c r="D46" s="122"/>
      <c r="E46" s="122"/>
      <c r="F46" s="122"/>
      <c r="G46" s="122"/>
      <c r="H46" s="123"/>
    </row>
    <row r="47" spans="1:18" s="53" customFormat="1" ht="14.25" thickBot="1" x14ac:dyDescent="0.3">
      <c r="A47" s="131"/>
      <c r="B47" s="132"/>
      <c r="C47" s="132"/>
      <c r="D47" s="132"/>
      <c r="E47" s="132"/>
      <c r="F47" s="132"/>
      <c r="G47" s="132"/>
      <c r="H47" s="133"/>
    </row>
    <row r="48" spans="1:18" s="53" customFormat="1" x14ac:dyDescent="0.25">
      <c r="A48" s="72"/>
      <c r="B48" s="73"/>
      <c r="D48" s="74"/>
      <c r="E48" s="75"/>
      <c r="F48" s="76"/>
      <c r="G48" s="76"/>
      <c r="H48" s="76"/>
      <c r="J48" s="76"/>
      <c r="K48" s="76"/>
      <c r="L48" s="76"/>
      <c r="M48" s="76"/>
      <c r="N48" s="76"/>
      <c r="O48" s="76"/>
      <c r="P48" s="76"/>
      <c r="Q48" s="76"/>
      <c r="R48" s="76"/>
    </row>
    <row r="49" spans="1:18" s="53" customFormat="1" x14ac:dyDescent="0.25">
      <c r="A49" s="72"/>
      <c r="B49" s="73"/>
      <c r="D49" s="74"/>
      <c r="E49" s="75"/>
      <c r="F49" s="76"/>
      <c r="G49" s="76"/>
      <c r="H49" s="76"/>
      <c r="J49" s="76"/>
      <c r="K49" s="76"/>
      <c r="L49" s="76"/>
      <c r="M49" s="76"/>
      <c r="N49" s="76"/>
      <c r="O49" s="76"/>
      <c r="P49" s="76"/>
      <c r="Q49" s="76"/>
      <c r="R49" s="76"/>
    </row>
    <row r="50" spans="1:18" s="53" customFormat="1" x14ac:dyDescent="0.25">
      <c r="A50" s="72"/>
      <c r="B50" s="73"/>
      <c r="C50" s="77"/>
      <c r="D50" s="74"/>
      <c r="E50" s="75"/>
      <c r="F50" s="76"/>
      <c r="G50" s="76"/>
      <c r="H50" s="76"/>
      <c r="J50" s="76"/>
      <c r="K50" s="76"/>
      <c r="L50" s="76"/>
      <c r="M50" s="76"/>
      <c r="N50" s="76"/>
      <c r="O50" s="76"/>
      <c r="P50" s="76"/>
      <c r="Q50" s="76"/>
      <c r="R50" s="76"/>
    </row>
    <row r="51" spans="1:18" s="53" customFormat="1" x14ac:dyDescent="0.25">
      <c r="A51" s="72"/>
      <c r="B51" s="73"/>
      <c r="C51" s="78"/>
      <c r="D51" s="74"/>
      <c r="E51" s="75"/>
      <c r="F51" s="76"/>
      <c r="G51" s="76"/>
      <c r="H51" s="76"/>
      <c r="J51" s="76"/>
      <c r="K51" s="76"/>
      <c r="L51" s="76"/>
      <c r="M51" s="76"/>
      <c r="N51" s="76"/>
      <c r="O51" s="76"/>
      <c r="P51" s="76"/>
      <c r="Q51" s="76"/>
      <c r="R51" s="76"/>
    </row>
    <row r="52" spans="1:18" s="53" customFormat="1" x14ac:dyDescent="0.25">
      <c r="A52" s="72"/>
      <c r="B52" s="73"/>
      <c r="D52" s="74"/>
      <c r="E52" s="75"/>
      <c r="F52" s="76"/>
      <c r="G52" s="76"/>
      <c r="H52" s="76"/>
      <c r="J52" s="76"/>
      <c r="K52" s="76"/>
      <c r="L52" s="76"/>
      <c r="M52" s="76"/>
      <c r="N52" s="76"/>
      <c r="O52" s="76"/>
      <c r="P52" s="76"/>
      <c r="Q52" s="76"/>
      <c r="R52" s="76"/>
    </row>
    <row r="53" spans="1:18" s="53" customFormat="1" x14ac:dyDescent="0.25">
      <c r="A53" s="72"/>
      <c r="B53" s="73"/>
      <c r="C53" s="78"/>
      <c r="D53" s="74"/>
      <c r="E53" s="75"/>
      <c r="F53" s="76"/>
      <c r="G53" s="76"/>
      <c r="H53" s="76"/>
      <c r="J53" s="76"/>
      <c r="K53" s="76"/>
      <c r="L53" s="76"/>
      <c r="M53" s="76"/>
      <c r="N53" s="76"/>
      <c r="O53" s="76"/>
      <c r="P53" s="76"/>
      <c r="Q53" s="76"/>
      <c r="R53" s="76"/>
    </row>
    <row r="54" spans="1:18" s="53" customFormat="1" x14ac:dyDescent="0.25">
      <c r="A54" s="72"/>
      <c r="B54" s="73"/>
      <c r="D54" s="74"/>
      <c r="E54" s="75"/>
      <c r="F54" s="76"/>
      <c r="G54" s="76"/>
      <c r="H54" s="76"/>
      <c r="J54" s="76"/>
      <c r="K54" s="76"/>
      <c r="L54" s="76"/>
      <c r="M54" s="76"/>
      <c r="N54" s="76"/>
      <c r="O54" s="76"/>
      <c r="P54" s="76"/>
      <c r="Q54" s="76"/>
      <c r="R54" s="76"/>
    </row>
    <row r="55" spans="1:18" s="53" customFormat="1" x14ac:dyDescent="0.25">
      <c r="A55" s="72"/>
      <c r="B55" s="73"/>
      <c r="D55" s="74"/>
      <c r="E55" s="75"/>
      <c r="F55" s="76"/>
      <c r="G55" s="76"/>
      <c r="H55" s="76"/>
      <c r="J55" s="76"/>
      <c r="K55" s="76"/>
      <c r="L55" s="76"/>
      <c r="M55" s="76"/>
      <c r="N55" s="76"/>
      <c r="O55" s="76"/>
      <c r="P55" s="76"/>
      <c r="Q55" s="76"/>
      <c r="R55" s="76"/>
    </row>
    <row r="56" spans="1:18" s="53" customFormat="1" x14ac:dyDescent="0.25">
      <c r="A56" s="72"/>
      <c r="B56" s="73"/>
      <c r="D56" s="74"/>
      <c r="E56" s="75"/>
      <c r="F56" s="76"/>
      <c r="G56" s="76"/>
      <c r="H56" s="76"/>
      <c r="J56" s="76"/>
      <c r="K56" s="76"/>
      <c r="L56" s="76"/>
      <c r="M56" s="76"/>
      <c r="N56" s="76"/>
      <c r="O56" s="76"/>
      <c r="P56" s="76"/>
      <c r="Q56" s="76"/>
      <c r="R56" s="76"/>
    </row>
    <row r="57" spans="1:18" s="53" customFormat="1" x14ac:dyDescent="0.25">
      <c r="A57" s="72"/>
      <c r="B57" s="79"/>
      <c r="C57" s="77"/>
      <c r="D57" s="74"/>
      <c r="E57" s="75"/>
      <c r="F57" s="76"/>
      <c r="G57" s="76"/>
      <c r="H57" s="76"/>
      <c r="J57" s="76"/>
      <c r="K57" s="76"/>
      <c r="L57" s="76"/>
      <c r="M57" s="76"/>
      <c r="N57" s="76"/>
      <c r="O57" s="76"/>
      <c r="P57" s="76"/>
      <c r="Q57" s="76"/>
      <c r="R57" s="76"/>
    </row>
    <row r="58" spans="1:18" s="53" customFormat="1" x14ac:dyDescent="0.25">
      <c r="A58" s="72"/>
      <c r="B58" s="79"/>
      <c r="C58" s="77"/>
      <c r="D58" s="74"/>
      <c r="E58" s="75"/>
      <c r="F58" s="76"/>
      <c r="G58" s="76"/>
      <c r="H58" s="76"/>
      <c r="J58" s="76"/>
      <c r="K58" s="76"/>
      <c r="L58" s="76"/>
      <c r="M58" s="76"/>
      <c r="N58" s="76"/>
      <c r="O58" s="76"/>
      <c r="P58" s="76"/>
      <c r="Q58" s="76"/>
      <c r="R58" s="76"/>
    </row>
    <row r="59" spans="1:18" s="53" customFormat="1" x14ac:dyDescent="0.25">
      <c r="A59" s="72"/>
      <c r="B59" s="73"/>
      <c r="C59" s="77"/>
      <c r="D59" s="74"/>
      <c r="E59" s="75"/>
      <c r="F59" s="76"/>
      <c r="G59" s="76"/>
      <c r="H59" s="76"/>
      <c r="J59" s="76"/>
      <c r="K59" s="76"/>
      <c r="L59" s="76"/>
      <c r="M59" s="76"/>
      <c r="N59" s="76"/>
      <c r="O59" s="76"/>
      <c r="P59" s="76"/>
      <c r="Q59" s="76"/>
      <c r="R59" s="76"/>
    </row>
    <row r="60" spans="1:18" s="53" customFormat="1" x14ac:dyDescent="0.25">
      <c r="A60" s="72"/>
      <c r="B60" s="73"/>
      <c r="D60" s="74"/>
      <c r="E60" s="75"/>
      <c r="F60" s="76"/>
      <c r="G60" s="76"/>
      <c r="H60" s="76"/>
      <c r="J60" s="76"/>
      <c r="K60" s="76"/>
      <c r="L60" s="76"/>
      <c r="M60" s="76"/>
      <c r="N60" s="76"/>
      <c r="O60" s="76"/>
      <c r="P60" s="76"/>
      <c r="Q60" s="76"/>
      <c r="R60" s="76"/>
    </row>
    <row r="61" spans="1:18" s="53" customFormat="1" x14ac:dyDescent="0.25">
      <c r="A61" s="72"/>
      <c r="B61" s="73"/>
      <c r="C61" s="78"/>
      <c r="D61" s="74"/>
      <c r="E61" s="75"/>
      <c r="F61" s="76"/>
      <c r="G61" s="76"/>
      <c r="H61" s="76"/>
      <c r="J61" s="76"/>
      <c r="K61" s="76"/>
      <c r="L61" s="76"/>
      <c r="M61" s="76"/>
      <c r="N61" s="76"/>
      <c r="O61" s="76"/>
      <c r="P61" s="76"/>
      <c r="Q61" s="76"/>
      <c r="R61" s="76"/>
    </row>
    <row r="62" spans="1:18" s="53" customFormat="1" x14ac:dyDescent="0.25">
      <c r="A62" s="72"/>
      <c r="B62" s="73"/>
      <c r="D62" s="74"/>
      <c r="E62" s="75"/>
      <c r="F62" s="76"/>
      <c r="G62" s="76"/>
      <c r="H62" s="76"/>
      <c r="J62" s="76"/>
      <c r="K62" s="76"/>
      <c r="L62" s="76"/>
      <c r="M62" s="76"/>
      <c r="N62" s="76"/>
      <c r="O62" s="76"/>
      <c r="P62" s="76"/>
      <c r="Q62" s="76"/>
      <c r="R62" s="76"/>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3"/>
      <c r="D66" s="74"/>
      <c r="E66" s="75"/>
      <c r="F66" s="76"/>
      <c r="G66" s="76"/>
      <c r="H66" s="76"/>
      <c r="J66" s="76"/>
      <c r="K66" s="76"/>
      <c r="L66" s="76"/>
      <c r="M66" s="76"/>
      <c r="N66" s="76"/>
      <c r="O66" s="76"/>
      <c r="P66" s="76"/>
      <c r="Q66" s="76"/>
      <c r="R66" s="7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C68" s="77"/>
      <c r="D68" s="74"/>
      <c r="E68" s="75"/>
      <c r="F68" s="76"/>
      <c r="G68" s="76"/>
      <c r="H68" s="80"/>
      <c r="J68" s="76"/>
      <c r="K68" s="76"/>
      <c r="L68" s="76"/>
      <c r="M68" s="76"/>
      <c r="N68" s="76"/>
      <c r="O68" s="76"/>
      <c r="P68" s="76"/>
      <c r="Q68" s="76"/>
      <c r="R68" s="76"/>
    </row>
    <row r="69" spans="1:18" s="77" customFormat="1" ht="12.75" x14ac:dyDescent="0.2">
      <c r="A69" s="72"/>
      <c r="B69" s="81"/>
      <c r="D69" s="82"/>
      <c r="E69" s="83"/>
      <c r="F69" s="84"/>
      <c r="G69" s="84"/>
      <c r="H69" s="85"/>
      <c r="J69" s="84"/>
      <c r="K69" s="84"/>
      <c r="L69" s="84"/>
      <c r="M69" s="84"/>
      <c r="N69" s="84"/>
      <c r="O69" s="84"/>
      <c r="P69" s="84"/>
      <c r="Q69" s="84"/>
      <c r="R69" s="84"/>
    </row>
    <row r="70" spans="1:18" s="77" customFormat="1" ht="26.25" customHeight="1" x14ac:dyDescent="0.25">
      <c r="A70" s="86"/>
      <c r="B70" s="87"/>
      <c r="C70" s="78"/>
      <c r="D70" s="88"/>
      <c r="E70" s="83"/>
      <c r="F70" s="89"/>
      <c r="G70" s="89"/>
      <c r="H70" s="89"/>
      <c r="J70" s="89"/>
      <c r="K70" s="89"/>
      <c r="L70" s="89"/>
      <c r="M70" s="89"/>
      <c r="N70" s="89"/>
      <c r="O70" s="89"/>
      <c r="P70" s="89"/>
      <c r="Q70" s="89"/>
      <c r="R70" s="89"/>
    </row>
    <row r="71" spans="1:18" s="77" customFormat="1" ht="12.75" x14ac:dyDescent="0.2">
      <c r="A71" s="72"/>
      <c r="B71" s="81"/>
      <c r="D71" s="82"/>
      <c r="E71" s="83"/>
      <c r="F71" s="89"/>
      <c r="G71" s="89"/>
      <c r="H71" s="89"/>
      <c r="J71" s="89"/>
      <c r="K71" s="89"/>
      <c r="L71" s="89"/>
      <c r="M71" s="89"/>
      <c r="N71" s="89"/>
      <c r="O71" s="89"/>
      <c r="P71" s="89"/>
      <c r="Q71" s="89"/>
      <c r="R71" s="89"/>
    </row>
    <row r="72" spans="1:18" s="77" customFormat="1" ht="18" customHeight="1" x14ac:dyDescent="0.25">
      <c r="A72" s="86"/>
      <c r="B72" s="90"/>
      <c r="C72" s="78"/>
      <c r="D72" s="74"/>
      <c r="E72" s="75"/>
      <c r="F72" s="91"/>
      <c r="G72" s="91"/>
      <c r="H72" s="85"/>
      <c r="J72" s="91"/>
      <c r="K72" s="91"/>
      <c r="L72" s="91"/>
      <c r="M72" s="91"/>
      <c r="N72" s="91"/>
      <c r="O72" s="91"/>
      <c r="P72" s="91"/>
      <c r="Q72" s="91"/>
      <c r="R72" s="91"/>
    </row>
    <row r="73" spans="1:18" s="53" customFormat="1" x14ac:dyDescent="0.25">
      <c r="A73" s="72"/>
      <c r="B73" s="73"/>
      <c r="D73" s="74"/>
      <c r="E73" s="75"/>
      <c r="F73" s="76"/>
      <c r="G73" s="76"/>
      <c r="H73" s="80"/>
      <c r="J73" s="76"/>
      <c r="K73" s="76"/>
      <c r="L73" s="76"/>
      <c r="M73" s="76"/>
      <c r="N73" s="76"/>
      <c r="O73" s="76"/>
      <c r="P73" s="76"/>
      <c r="Q73" s="76"/>
      <c r="R73" s="76"/>
    </row>
    <row r="74" spans="1:18" s="53" customFormat="1" x14ac:dyDescent="0.25">
      <c r="A74" s="72"/>
      <c r="B74" s="73"/>
      <c r="D74" s="74"/>
      <c r="E74" s="75"/>
      <c r="F74" s="76"/>
      <c r="G74" s="76"/>
      <c r="H74" s="80"/>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80"/>
      <c r="J76" s="76"/>
      <c r="K76" s="76"/>
      <c r="L76" s="76"/>
      <c r="M76" s="76"/>
      <c r="N76" s="76"/>
      <c r="O76" s="76"/>
      <c r="P76" s="76"/>
      <c r="Q76" s="76"/>
      <c r="R76" s="76"/>
    </row>
    <row r="77" spans="1:18" s="53" customFormat="1" x14ac:dyDescent="0.25">
      <c r="A77" s="72"/>
      <c r="B77" s="73"/>
      <c r="D77" s="74"/>
      <c r="E77" s="75"/>
      <c r="F77" s="76"/>
      <c r="G77" s="76"/>
      <c r="H77" s="80"/>
      <c r="J77" s="76"/>
      <c r="K77" s="76"/>
      <c r="L77" s="76"/>
      <c r="M77" s="76"/>
      <c r="N77" s="76"/>
      <c r="O77" s="76"/>
      <c r="P77" s="76"/>
      <c r="Q77" s="76"/>
      <c r="R77" s="76"/>
    </row>
    <row r="78" spans="1:18" s="53" customFormat="1" x14ac:dyDescent="0.25">
      <c r="A78" s="72"/>
      <c r="B78" s="92"/>
      <c r="C78" s="78"/>
      <c r="D78" s="74"/>
      <c r="E78" s="75"/>
      <c r="F78" s="76"/>
      <c r="G78" s="76"/>
      <c r="H78" s="76"/>
      <c r="J78" s="76"/>
      <c r="K78" s="76"/>
      <c r="L78" s="76"/>
      <c r="M78" s="76"/>
      <c r="N78" s="76"/>
      <c r="O78" s="76"/>
      <c r="P78" s="76"/>
      <c r="Q78" s="76"/>
      <c r="R78" s="76"/>
    </row>
    <row r="79" spans="1:18" s="53" customFormat="1" x14ac:dyDescent="0.25">
      <c r="A79" s="72"/>
      <c r="B79" s="73"/>
      <c r="C79" s="78"/>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C84" s="77"/>
      <c r="D84" s="74"/>
      <c r="E84" s="75"/>
      <c r="F84" s="76"/>
      <c r="G84" s="76"/>
      <c r="H84" s="76"/>
      <c r="J84" s="76"/>
      <c r="K84" s="76"/>
      <c r="L84" s="76"/>
      <c r="M84" s="76"/>
      <c r="N84" s="76"/>
      <c r="O84" s="76"/>
      <c r="P84" s="76"/>
      <c r="Q84" s="76"/>
      <c r="R84" s="76"/>
    </row>
    <row r="85" spans="1:18" s="53" customFormat="1" x14ac:dyDescent="0.25">
      <c r="A85" s="72"/>
      <c r="B85" s="79"/>
      <c r="C85" s="78"/>
      <c r="D85" s="74"/>
      <c r="E85" s="75"/>
      <c r="F85" s="76"/>
      <c r="G85" s="76"/>
      <c r="H85" s="76"/>
      <c r="J85" s="76"/>
      <c r="K85" s="76"/>
      <c r="L85" s="76"/>
      <c r="M85" s="76"/>
      <c r="N85" s="76"/>
      <c r="O85" s="76"/>
      <c r="P85" s="76"/>
      <c r="Q85" s="76"/>
      <c r="R85" s="76"/>
    </row>
    <row r="86" spans="1:18" s="53" customFormat="1" x14ac:dyDescent="0.25">
      <c r="A86" s="72"/>
      <c r="B86" s="79"/>
      <c r="D86" s="74"/>
      <c r="E86" s="75"/>
      <c r="F86" s="76"/>
      <c r="G86" s="76"/>
      <c r="H86" s="76"/>
      <c r="J86" s="76"/>
      <c r="K86" s="76"/>
      <c r="L86" s="76"/>
      <c r="M86" s="76"/>
      <c r="N86" s="76"/>
      <c r="O86" s="76"/>
      <c r="P86" s="76"/>
      <c r="Q86" s="76"/>
      <c r="R86" s="76"/>
    </row>
    <row r="87" spans="1:18" s="53" customFormat="1" x14ac:dyDescent="0.25">
      <c r="A87" s="72"/>
      <c r="B87" s="79"/>
      <c r="D87" s="74"/>
      <c r="E87" s="75"/>
      <c r="F87" s="76"/>
      <c r="G87" s="76"/>
      <c r="H87" s="76"/>
      <c r="J87" s="76"/>
      <c r="K87" s="76"/>
      <c r="L87" s="76"/>
      <c r="M87" s="76"/>
      <c r="N87" s="76"/>
      <c r="O87" s="76"/>
      <c r="P87" s="76"/>
      <c r="Q87" s="76"/>
      <c r="R87" s="76"/>
    </row>
    <row r="88" spans="1:18" s="53" customFormat="1" x14ac:dyDescent="0.25">
      <c r="A88" s="72"/>
      <c r="B88" s="73"/>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C90" s="77"/>
      <c r="D90" s="74"/>
      <c r="E90" s="75"/>
      <c r="F90" s="76"/>
      <c r="G90" s="76"/>
      <c r="H90" s="76"/>
      <c r="J90" s="76"/>
      <c r="K90" s="76"/>
      <c r="L90" s="76"/>
      <c r="M90" s="76"/>
      <c r="N90" s="76"/>
      <c r="O90" s="76"/>
      <c r="P90" s="76"/>
      <c r="Q90" s="76"/>
      <c r="R90" s="76"/>
    </row>
    <row r="91" spans="1:18" s="53" customFormat="1" x14ac:dyDescent="0.25">
      <c r="A91" s="72"/>
      <c r="B91" s="73"/>
      <c r="C91" s="93"/>
      <c r="D91" s="74"/>
      <c r="E91" s="75"/>
      <c r="F91" s="76"/>
      <c r="G91" s="76"/>
      <c r="H91" s="76"/>
      <c r="J91" s="76"/>
      <c r="K91" s="76"/>
      <c r="L91" s="76"/>
      <c r="M91" s="76"/>
      <c r="N91" s="76"/>
      <c r="O91" s="76"/>
      <c r="P91" s="76"/>
      <c r="Q91" s="76"/>
      <c r="R91" s="76"/>
    </row>
    <row r="92" spans="1:18" s="53" customFormat="1" x14ac:dyDescent="0.25">
      <c r="A92" s="72"/>
      <c r="B92" s="73"/>
      <c r="C92" s="93"/>
      <c r="D92" s="74"/>
      <c r="E92" s="75"/>
      <c r="F92" s="76"/>
      <c r="G92" s="76"/>
      <c r="H92" s="76"/>
      <c r="J92" s="76"/>
      <c r="K92" s="76"/>
      <c r="L92" s="76"/>
      <c r="M92" s="76"/>
      <c r="N92" s="76"/>
      <c r="O92" s="76"/>
      <c r="P92" s="76"/>
      <c r="Q92" s="76"/>
      <c r="R92" s="76"/>
    </row>
    <row r="93" spans="1:18" s="53" customFormat="1" x14ac:dyDescent="0.25">
      <c r="A93" s="72"/>
      <c r="B93" s="73"/>
      <c r="C93" s="78"/>
      <c r="D93" s="74"/>
      <c r="E93" s="75"/>
      <c r="F93" s="76"/>
      <c r="G93" s="76"/>
      <c r="H93" s="76"/>
      <c r="J93" s="76"/>
      <c r="K93" s="76"/>
      <c r="L93" s="76"/>
      <c r="M93" s="76"/>
      <c r="N93" s="76"/>
      <c r="O93" s="76"/>
      <c r="P93" s="76"/>
      <c r="Q93" s="76"/>
      <c r="R93" s="76"/>
    </row>
    <row r="94" spans="1:18" s="53" customFormat="1" x14ac:dyDescent="0.25">
      <c r="A94" s="72"/>
      <c r="B94" s="73"/>
      <c r="C94" s="78"/>
      <c r="D94" s="74"/>
      <c r="E94" s="75"/>
      <c r="F94" s="76"/>
      <c r="G94" s="76"/>
      <c r="H94" s="76"/>
      <c r="J94" s="76"/>
      <c r="K94" s="76"/>
      <c r="L94" s="76"/>
      <c r="M94" s="76"/>
      <c r="N94" s="76"/>
      <c r="O94" s="76"/>
      <c r="P94" s="76"/>
      <c r="Q94" s="76"/>
      <c r="R94" s="76"/>
    </row>
    <row r="95" spans="1:18" s="53" customFormat="1" x14ac:dyDescent="0.25">
      <c r="A95" s="94"/>
      <c r="B95" s="95"/>
      <c r="C95" s="96"/>
      <c r="D95" s="97"/>
      <c r="E95" s="98"/>
      <c r="F95" s="76"/>
      <c r="G95" s="76"/>
      <c r="H95" s="76"/>
      <c r="J95" s="76"/>
      <c r="K95" s="76"/>
      <c r="L95" s="76"/>
      <c r="M95" s="76"/>
      <c r="N95" s="76"/>
      <c r="O95" s="76"/>
      <c r="P95" s="76"/>
      <c r="Q95" s="76"/>
      <c r="R95" s="76"/>
    </row>
    <row r="96" spans="1:18" s="53" customFormat="1" x14ac:dyDescent="0.25">
      <c r="A96" s="72"/>
      <c r="B96" s="73"/>
      <c r="C96" s="78"/>
      <c r="D96" s="74"/>
      <c r="E96" s="75"/>
      <c r="F96" s="76"/>
      <c r="G96" s="76"/>
      <c r="H96" s="76"/>
      <c r="J96" s="76"/>
      <c r="K96" s="76"/>
      <c r="L96" s="76"/>
      <c r="M96" s="76"/>
      <c r="N96" s="76"/>
      <c r="O96" s="76"/>
      <c r="P96" s="76"/>
      <c r="Q96" s="76"/>
      <c r="R96" s="76"/>
    </row>
    <row r="97" spans="1:18" s="53" customFormat="1" x14ac:dyDescent="0.25">
      <c r="A97" s="72"/>
      <c r="B97" s="73"/>
      <c r="C97" s="78"/>
      <c r="D97" s="74"/>
      <c r="E97" s="75"/>
      <c r="F97" s="76"/>
      <c r="G97" s="76"/>
      <c r="H97" s="76"/>
      <c r="J97" s="76"/>
      <c r="K97" s="76"/>
      <c r="L97" s="76"/>
      <c r="M97" s="76"/>
      <c r="N97" s="76"/>
      <c r="O97" s="76"/>
      <c r="P97" s="76"/>
      <c r="Q97" s="76"/>
      <c r="R97" s="76"/>
    </row>
    <row r="98" spans="1:18" s="53" customFormat="1" x14ac:dyDescent="0.25">
      <c r="A98" s="72"/>
      <c r="B98" s="73"/>
      <c r="C98" s="78"/>
      <c r="D98" s="74"/>
      <c r="E98" s="75"/>
      <c r="F98" s="76"/>
      <c r="G98" s="76"/>
      <c r="H98" s="76"/>
      <c r="J98" s="76"/>
      <c r="K98" s="76"/>
      <c r="L98" s="76"/>
      <c r="M98" s="76"/>
      <c r="N98" s="76"/>
      <c r="O98" s="76"/>
      <c r="P98" s="76"/>
      <c r="Q98" s="76"/>
      <c r="R98" s="76"/>
    </row>
    <row r="99" spans="1:18" s="53" customFormat="1" x14ac:dyDescent="0.25">
      <c r="A99" s="72"/>
      <c r="B99" s="73"/>
      <c r="C99" s="78"/>
      <c r="D99" s="74"/>
      <c r="E99" s="75"/>
      <c r="F99" s="76"/>
      <c r="G99" s="76"/>
      <c r="H99" s="76"/>
      <c r="J99" s="76"/>
      <c r="K99" s="76"/>
      <c r="L99" s="76"/>
      <c r="M99" s="76"/>
      <c r="N99" s="76"/>
      <c r="O99" s="76"/>
      <c r="P99" s="76"/>
      <c r="Q99" s="76"/>
      <c r="R99" s="76"/>
    </row>
    <row r="100" spans="1:18" s="53" customFormat="1" x14ac:dyDescent="0.25">
      <c r="A100" s="72"/>
      <c r="B100" s="73"/>
      <c r="C100" s="78"/>
      <c r="D100" s="74"/>
      <c r="E100" s="75"/>
      <c r="F100" s="76"/>
      <c r="G100" s="76"/>
      <c r="H100" s="76"/>
      <c r="J100" s="76"/>
      <c r="K100" s="76"/>
      <c r="L100" s="76"/>
      <c r="M100" s="76"/>
      <c r="N100" s="76"/>
      <c r="O100" s="76"/>
      <c r="P100" s="76"/>
      <c r="Q100" s="76"/>
      <c r="R100" s="76"/>
    </row>
    <row r="101" spans="1:18" s="53" customFormat="1" x14ac:dyDescent="0.25">
      <c r="A101" s="72"/>
      <c r="B101" s="73"/>
      <c r="C101" s="78"/>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C104" s="78"/>
      <c r="D104" s="74"/>
      <c r="E104" s="75"/>
      <c r="F104" s="76"/>
      <c r="G104" s="76"/>
      <c r="H104" s="76"/>
      <c r="J104" s="76"/>
      <c r="K104" s="76"/>
      <c r="L104" s="76"/>
      <c r="M104" s="76"/>
      <c r="N104" s="76"/>
      <c r="O104" s="76"/>
      <c r="P104" s="76"/>
      <c r="Q104" s="76"/>
      <c r="R104" s="76"/>
    </row>
    <row r="105" spans="1:18" s="53" customFormat="1" ht="12.75" hidden="1" customHeigh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7"/>
      <c r="D112" s="74"/>
      <c r="E112" s="75"/>
      <c r="F112" s="76"/>
      <c r="G112" s="76"/>
      <c r="H112" s="85"/>
      <c r="J112" s="76"/>
      <c r="K112" s="76"/>
      <c r="L112" s="76"/>
      <c r="M112" s="76"/>
      <c r="N112" s="76"/>
      <c r="O112" s="76"/>
      <c r="P112" s="76"/>
      <c r="Q112" s="76"/>
      <c r="R112" s="76"/>
    </row>
    <row r="113" spans="1:18" s="53" customFormat="1" x14ac:dyDescent="0.25">
      <c r="A113" s="72"/>
      <c r="B113" s="73"/>
      <c r="D113" s="74"/>
      <c r="E113" s="75"/>
      <c r="F113" s="99"/>
      <c r="G113" s="99"/>
      <c r="H113" s="99"/>
      <c r="J113" s="99"/>
      <c r="K113" s="99"/>
      <c r="L113" s="99"/>
      <c r="M113" s="99"/>
      <c r="N113" s="99"/>
      <c r="O113" s="99"/>
      <c r="P113" s="99"/>
      <c r="Q113" s="99"/>
      <c r="R113" s="99"/>
    </row>
    <row r="114" spans="1:18" s="77" customFormat="1" ht="12.75" x14ac:dyDescent="0.2">
      <c r="A114" s="72"/>
      <c r="B114" s="81"/>
      <c r="D114" s="82"/>
      <c r="E114" s="83"/>
      <c r="F114" s="84"/>
      <c r="G114" s="84"/>
      <c r="H114" s="85"/>
      <c r="J114" s="84"/>
      <c r="K114" s="84"/>
      <c r="L114" s="84"/>
      <c r="M114" s="84"/>
      <c r="N114" s="84"/>
      <c r="O114" s="84"/>
      <c r="P114" s="84"/>
      <c r="Q114" s="84"/>
      <c r="R114" s="84"/>
    </row>
    <row r="115" spans="1:18" s="53" customFormat="1" x14ac:dyDescent="0.25">
      <c r="A115" s="72"/>
      <c r="B115" s="73"/>
      <c r="D115" s="74"/>
      <c r="E115" s="75"/>
      <c r="F115" s="99"/>
      <c r="G115" s="99"/>
      <c r="H115" s="99"/>
      <c r="J115" s="99"/>
      <c r="K115" s="99"/>
      <c r="L115" s="99"/>
      <c r="M115" s="99"/>
      <c r="N115" s="99"/>
      <c r="O115" s="99"/>
      <c r="P115" s="99"/>
      <c r="Q115" s="99"/>
      <c r="R115" s="99"/>
    </row>
    <row r="116" spans="1:18" s="53" customFormat="1" x14ac:dyDescent="0.25">
      <c r="A116" s="72"/>
      <c r="B116" s="73"/>
      <c r="D116" s="74"/>
      <c r="E116" s="75"/>
      <c r="F116" s="99"/>
      <c r="G116" s="99"/>
      <c r="H116" s="99"/>
      <c r="J116" s="99"/>
      <c r="K116" s="99"/>
      <c r="L116" s="99"/>
      <c r="M116" s="99"/>
      <c r="N116" s="99"/>
      <c r="O116" s="99"/>
      <c r="P116" s="99"/>
      <c r="Q116" s="99"/>
      <c r="R116" s="99"/>
    </row>
    <row r="117" spans="1:18" s="53" customFormat="1" x14ac:dyDescent="0.25">
      <c r="A117" s="72"/>
      <c r="B117" s="73"/>
      <c r="D117" s="74"/>
      <c r="E117" s="75"/>
      <c r="F117" s="99"/>
      <c r="G117" s="99"/>
      <c r="H117" s="99"/>
      <c r="J117" s="99"/>
      <c r="K117" s="99"/>
      <c r="L117" s="99"/>
      <c r="M117" s="99"/>
      <c r="N117" s="99"/>
      <c r="O117" s="99"/>
      <c r="P117" s="99"/>
      <c r="Q117" s="99"/>
      <c r="R117" s="99"/>
    </row>
    <row r="118" spans="1:18" s="53" customFormat="1" x14ac:dyDescent="0.25">
      <c r="A118" s="72"/>
      <c r="B118" s="73"/>
      <c r="D118" s="74"/>
      <c r="E118" s="75"/>
      <c r="F118" s="99"/>
      <c r="G118" s="99"/>
      <c r="H118" s="99"/>
      <c r="J118" s="99"/>
      <c r="K118" s="99"/>
      <c r="L118" s="99"/>
      <c r="M118" s="99"/>
      <c r="N118" s="99"/>
      <c r="O118" s="99"/>
      <c r="P118" s="99"/>
      <c r="Q118" s="99"/>
      <c r="R118" s="99"/>
    </row>
    <row r="119" spans="1:18" s="53" customFormat="1" x14ac:dyDescent="0.25">
      <c r="A119" s="72"/>
      <c r="B119" s="73"/>
      <c r="D119" s="74"/>
      <c r="E119" s="75"/>
      <c r="F119" s="99"/>
      <c r="G119" s="99"/>
      <c r="H119" s="99"/>
      <c r="J119" s="99"/>
      <c r="K119" s="99"/>
      <c r="L119" s="99"/>
      <c r="M119" s="99"/>
      <c r="N119" s="99"/>
      <c r="O119" s="99"/>
      <c r="P119" s="99"/>
      <c r="Q119" s="99"/>
      <c r="R119" s="99"/>
    </row>
    <row r="120" spans="1:18" s="53" customFormat="1" x14ac:dyDescent="0.25">
      <c r="A120" s="72"/>
      <c r="B120" s="73"/>
      <c r="D120" s="74"/>
      <c r="E120" s="75"/>
      <c r="F120" s="99"/>
      <c r="G120" s="99"/>
      <c r="H120" s="99"/>
      <c r="J120" s="99"/>
      <c r="K120" s="99"/>
      <c r="L120" s="99"/>
      <c r="M120" s="99"/>
      <c r="N120" s="99"/>
      <c r="O120" s="99"/>
      <c r="P120" s="99"/>
      <c r="Q120" s="99"/>
      <c r="R120" s="99"/>
    </row>
    <row r="121" spans="1:18" s="53" customFormat="1" x14ac:dyDescent="0.25">
      <c r="A121" s="72"/>
      <c r="B121" s="73"/>
      <c r="D121" s="74"/>
      <c r="E121" s="75"/>
      <c r="F121" s="99"/>
      <c r="G121" s="99"/>
      <c r="H121" s="99"/>
      <c r="J121" s="99"/>
      <c r="K121" s="99"/>
      <c r="L121" s="99"/>
      <c r="M121" s="99"/>
      <c r="N121" s="99"/>
      <c r="O121" s="99"/>
      <c r="P121" s="99"/>
      <c r="Q121" s="99"/>
      <c r="R121" s="99"/>
    </row>
    <row r="122" spans="1:18" s="53" customFormat="1" x14ac:dyDescent="0.25">
      <c r="A122" s="72"/>
      <c r="B122" s="73"/>
      <c r="D122" s="74"/>
      <c r="E122" s="75"/>
      <c r="F122" s="99"/>
      <c r="G122" s="99"/>
      <c r="H122" s="99"/>
      <c r="J122" s="99"/>
      <c r="K122" s="99"/>
      <c r="L122" s="99"/>
      <c r="M122" s="99"/>
      <c r="N122" s="99"/>
      <c r="O122" s="99"/>
      <c r="P122" s="99"/>
      <c r="Q122" s="99"/>
      <c r="R122" s="99"/>
    </row>
    <row r="123" spans="1:18" s="53" customFormat="1" x14ac:dyDescent="0.25">
      <c r="A123" s="72"/>
      <c r="B123" s="73"/>
      <c r="D123" s="74"/>
      <c r="E123" s="75"/>
      <c r="F123" s="99"/>
      <c r="G123" s="99"/>
      <c r="H123" s="99"/>
      <c r="J123" s="99"/>
      <c r="K123" s="99"/>
      <c r="L123" s="99"/>
      <c r="M123" s="99"/>
      <c r="N123" s="99"/>
      <c r="O123" s="99"/>
      <c r="P123" s="99"/>
      <c r="Q123" s="99"/>
      <c r="R123" s="99"/>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34:H34"/>
    <mergeCell ref="A35:H35"/>
    <mergeCell ref="A36:H36"/>
    <mergeCell ref="A44:H44"/>
    <mergeCell ref="A37:H37"/>
    <mergeCell ref="D13:F13"/>
    <mergeCell ref="A45:H45"/>
    <mergeCell ref="A46:H46"/>
    <mergeCell ref="A47:H47"/>
    <mergeCell ref="A38:H38"/>
    <mergeCell ref="A39:H39"/>
    <mergeCell ref="A40:H40"/>
    <mergeCell ref="A41:H41"/>
    <mergeCell ref="A42:H42"/>
    <mergeCell ref="A43:H43"/>
  </mergeCells>
  <pageMargins left="0.7" right="0.7" top="0.75" bottom="0.75" header="0.3" footer="0.3"/>
  <pageSetup paperSize="9" scale="5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9"/>
  <sheetViews>
    <sheetView zoomScale="80" zoomScaleNormal="80" workbookViewId="0">
      <selection activeCell="A9" sqref="A9:C9"/>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37" si="0">R15</f>
        <v>0</v>
      </c>
      <c r="G15" s="26"/>
      <c r="H15" s="27"/>
      <c r="I15" s="28"/>
      <c r="J15" s="26">
        <v>0</v>
      </c>
      <c r="K15" s="26"/>
      <c r="L15" s="26"/>
      <c r="M15" s="26"/>
      <c r="N15" s="26"/>
      <c r="O15" s="29">
        <f t="shared" ref="O15:O37" si="1">SUM(J15:N15)</f>
        <v>0</v>
      </c>
      <c r="P15" s="26">
        <f>SUM(O15*30%)</f>
        <v>0</v>
      </c>
      <c r="Q15" s="30"/>
      <c r="R15" s="26">
        <f>SUM(O15:P15:Q15)</f>
        <v>0</v>
      </c>
    </row>
    <row r="16" spans="1:19" s="23" customFormat="1" ht="15" customHeight="1" x14ac:dyDescent="0.2">
      <c r="A16" s="31"/>
      <c r="B16" s="22"/>
      <c r="C16" s="114" t="s">
        <v>89</v>
      </c>
      <c r="D16" s="24"/>
      <c r="E16" s="25"/>
      <c r="F16" s="26">
        <f t="shared" si="0"/>
        <v>0</v>
      </c>
      <c r="G16" s="26">
        <v>0</v>
      </c>
      <c r="H16" s="27">
        <f t="shared" ref="H16:H37" si="2">SUM(F16:G16)*E16</f>
        <v>0</v>
      </c>
      <c r="I16" s="28"/>
      <c r="J16" s="26">
        <v>0</v>
      </c>
      <c r="K16" s="26"/>
      <c r="L16" s="26"/>
      <c r="M16" s="26"/>
      <c r="N16" s="26"/>
      <c r="O16" s="29">
        <f t="shared" si="1"/>
        <v>0</v>
      </c>
      <c r="P16" s="26">
        <f t="shared" ref="P16:P31"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90</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91</v>
      </c>
      <c r="D20" s="24"/>
      <c r="E20" s="25"/>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t="s">
        <v>92</v>
      </c>
      <c r="D21" s="24" t="s">
        <v>51</v>
      </c>
      <c r="E21" s="25">
        <v>1</v>
      </c>
      <c r="F21" s="26">
        <f t="shared" si="0"/>
        <v>85632.3</v>
      </c>
      <c r="G21" s="26"/>
      <c r="H21" s="27">
        <f t="shared" si="2"/>
        <v>85632.3</v>
      </c>
      <c r="I21" s="28"/>
      <c r="J21" s="26">
        <v>65871</v>
      </c>
      <c r="K21" s="26"/>
      <c r="L21" s="26"/>
      <c r="M21" s="26"/>
      <c r="N21" s="26"/>
      <c r="O21" s="29">
        <f t="shared" si="1"/>
        <v>65871</v>
      </c>
      <c r="P21" s="26">
        <f t="shared" si="3"/>
        <v>19761.3</v>
      </c>
      <c r="Q21" s="30"/>
      <c r="R21" s="26">
        <f>SUM(O21:P21:Q21)</f>
        <v>85632.3</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75.5" x14ac:dyDescent="0.2">
      <c r="A23" s="21">
        <v>2</v>
      </c>
      <c r="B23" s="22"/>
      <c r="C23" s="32" t="s">
        <v>124</v>
      </c>
      <c r="D23" s="24" t="s">
        <v>84</v>
      </c>
      <c r="E23" s="25">
        <v>1</v>
      </c>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81" x14ac:dyDescent="0.2">
      <c r="A25" s="21">
        <v>3</v>
      </c>
      <c r="B25" s="22"/>
      <c r="C25" s="32" t="s">
        <v>125</v>
      </c>
      <c r="D25" s="24" t="s">
        <v>84</v>
      </c>
      <c r="E25" s="25">
        <v>1</v>
      </c>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49" customFormat="1" ht="15" customHeight="1" x14ac:dyDescent="0.2">
      <c r="A30" s="37"/>
      <c r="B30" s="38"/>
      <c r="C30" s="36"/>
      <c r="D30" s="24"/>
      <c r="E30" s="39"/>
      <c r="F30" s="26">
        <f t="shared" si="0"/>
        <v>0</v>
      </c>
      <c r="G30" s="26">
        <v>0</v>
      </c>
      <c r="H30" s="27">
        <f t="shared" si="2"/>
        <v>0</v>
      </c>
      <c r="J30" s="26">
        <v>0</v>
      </c>
      <c r="K30" s="26"/>
      <c r="L30" s="26"/>
      <c r="M30" s="26"/>
      <c r="N30" s="26"/>
      <c r="O30" s="29">
        <f t="shared" si="1"/>
        <v>0</v>
      </c>
      <c r="P30" s="26">
        <f t="shared" si="3"/>
        <v>0</v>
      </c>
      <c r="Q30" s="30"/>
      <c r="R30" s="26">
        <f>SUM(O30:P30:Q30)</f>
        <v>0</v>
      </c>
    </row>
    <row r="31" spans="1:18" s="53" customFormat="1" ht="15" customHeight="1" x14ac:dyDescent="0.25">
      <c r="A31" s="41"/>
      <c r="B31" s="42"/>
      <c r="C31" s="40"/>
      <c r="D31" s="52"/>
      <c r="E31" s="24"/>
      <c r="F31" s="26">
        <f t="shared" si="0"/>
        <v>0</v>
      </c>
      <c r="G31" s="26">
        <v>0</v>
      </c>
      <c r="H31" s="27">
        <f t="shared" si="2"/>
        <v>0</v>
      </c>
      <c r="J31" s="54"/>
      <c r="K31" s="54"/>
      <c r="L31" s="54"/>
      <c r="M31" s="54"/>
      <c r="N31" s="54"/>
      <c r="O31" s="29">
        <f t="shared" si="1"/>
        <v>0</v>
      </c>
      <c r="P31" s="26">
        <f t="shared" si="3"/>
        <v>0</v>
      </c>
      <c r="Q31" s="55"/>
      <c r="R31" s="26">
        <f>SUM(O31:P31:Q31)</f>
        <v>0</v>
      </c>
    </row>
    <row r="32" spans="1:18" s="53" customFormat="1" ht="15" customHeight="1" x14ac:dyDescent="0.3">
      <c r="A32" s="56"/>
      <c r="B32" s="57"/>
      <c r="C32" s="58" t="s">
        <v>26</v>
      </c>
      <c r="D32" s="59"/>
      <c r="E32" s="60"/>
      <c r="F32" s="109">
        <f t="shared" si="0"/>
        <v>0</v>
      </c>
      <c r="G32" s="106">
        <v>0</v>
      </c>
      <c r="H32" s="107">
        <f>SUM(H16:H31)</f>
        <v>85632.3</v>
      </c>
      <c r="J32" s="61"/>
      <c r="K32" s="61"/>
      <c r="L32" s="61"/>
      <c r="M32" s="61"/>
      <c r="N32" s="61"/>
      <c r="O32" s="62">
        <f t="shared" si="1"/>
        <v>0</v>
      </c>
      <c r="P32" s="62"/>
      <c r="Q32" s="61"/>
      <c r="R32" s="62"/>
    </row>
    <row r="33" spans="1:18" s="53" customFormat="1" ht="15" customHeight="1" x14ac:dyDescent="0.3">
      <c r="A33" s="56"/>
      <c r="B33" s="57"/>
      <c r="C33" s="63" t="s">
        <v>25</v>
      </c>
      <c r="D33" s="59"/>
      <c r="E33" s="60"/>
      <c r="F33" s="109">
        <f t="shared" si="0"/>
        <v>0</v>
      </c>
      <c r="G33" s="106">
        <v>0</v>
      </c>
      <c r="H33" s="107">
        <f>H32*114/100-H32</f>
        <v>11988.522000000012</v>
      </c>
      <c r="J33" s="61">
        <v>0</v>
      </c>
      <c r="K33" s="61"/>
      <c r="L33" s="61"/>
      <c r="M33" s="61"/>
      <c r="N33" s="61"/>
      <c r="O33" s="62">
        <f t="shared" si="1"/>
        <v>0</v>
      </c>
      <c r="P33" s="62"/>
      <c r="Q33" s="61"/>
      <c r="R33" s="62"/>
    </row>
    <row r="34" spans="1:18" s="53" customFormat="1" ht="15" customHeight="1" x14ac:dyDescent="0.25">
      <c r="A34" s="64"/>
      <c r="B34" s="65"/>
      <c r="C34" s="110" t="s">
        <v>30</v>
      </c>
      <c r="D34" s="66"/>
      <c r="E34" s="67"/>
      <c r="F34" s="109">
        <f t="shared" si="0"/>
        <v>0</v>
      </c>
      <c r="G34" s="108">
        <v>0</v>
      </c>
      <c r="H34" s="111">
        <f>SUM(H32,H33)</f>
        <v>97620.822000000015</v>
      </c>
      <c r="J34" s="54"/>
      <c r="K34" s="54"/>
      <c r="L34" s="54"/>
      <c r="M34" s="54"/>
      <c r="N34" s="54"/>
      <c r="O34" s="29">
        <f t="shared" si="1"/>
        <v>0</v>
      </c>
      <c r="P34" s="26">
        <f t="shared" ref="P34:P37" si="4">SUM(O34*15%)</f>
        <v>0</v>
      </c>
      <c r="Q34" s="55"/>
      <c r="R34" s="26">
        <f>SUM(O34:P34:Q34)</f>
        <v>0</v>
      </c>
    </row>
    <row r="35" spans="1:18" s="53" customFormat="1" ht="15" customHeight="1" x14ac:dyDescent="0.25">
      <c r="A35" s="68"/>
      <c r="B35" s="69"/>
      <c r="C35" s="70"/>
      <c r="D35" s="52"/>
      <c r="E35" s="24"/>
      <c r="F35" s="26">
        <f t="shared" si="0"/>
        <v>0</v>
      </c>
      <c r="G35" s="26">
        <v>0</v>
      </c>
      <c r="H35" s="27">
        <f t="shared" si="2"/>
        <v>0</v>
      </c>
      <c r="J35" s="71"/>
      <c r="K35" s="71"/>
      <c r="L35" s="71"/>
      <c r="M35" s="71"/>
      <c r="N35" s="71"/>
      <c r="O35" s="29">
        <f t="shared" si="1"/>
        <v>0</v>
      </c>
      <c r="P35" s="26">
        <f t="shared" si="4"/>
        <v>0</v>
      </c>
      <c r="Q35" s="55"/>
      <c r="R35" s="26">
        <f>SUM(O35:P35:Q35)</f>
        <v>0</v>
      </c>
    </row>
    <row r="36" spans="1:18" s="53" customFormat="1" ht="15" customHeight="1" x14ac:dyDescent="0.25">
      <c r="A36" s="68"/>
      <c r="B36" s="69"/>
      <c r="C36" s="70"/>
      <c r="D36" s="52"/>
      <c r="E36" s="24"/>
      <c r="F36" s="26">
        <f t="shared" si="0"/>
        <v>0</v>
      </c>
      <c r="G36" s="26">
        <v>0</v>
      </c>
      <c r="H36" s="27">
        <f t="shared" si="2"/>
        <v>0</v>
      </c>
      <c r="J36" s="71"/>
      <c r="K36" s="71"/>
      <c r="L36" s="71"/>
      <c r="M36" s="71"/>
      <c r="N36" s="71"/>
      <c r="O36" s="29">
        <f t="shared" si="1"/>
        <v>0</v>
      </c>
      <c r="P36" s="26">
        <f t="shared" si="4"/>
        <v>0</v>
      </c>
      <c r="Q36" s="55"/>
      <c r="R36" s="26">
        <f>SUM(O36:P36:Q36)</f>
        <v>0</v>
      </c>
    </row>
    <row r="37" spans="1:18" s="53" customFormat="1" ht="15" customHeight="1" x14ac:dyDescent="0.25">
      <c r="A37" s="68"/>
      <c r="B37" s="69"/>
      <c r="C37" s="35"/>
      <c r="D37" s="52"/>
      <c r="E37" s="24"/>
      <c r="F37" s="26">
        <f t="shared" si="0"/>
        <v>0</v>
      </c>
      <c r="G37" s="26">
        <v>0</v>
      </c>
      <c r="H37" s="27">
        <f t="shared" si="2"/>
        <v>0</v>
      </c>
      <c r="J37" s="71"/>
      <c r="K37" s="71"/>
      <c r="L37" s="71"/>
      <c r="M37" s="71"/>
      <c r="N37" s="71"/>
      <c r="O37" s="29">
        <f t="shared" si="1"/>
        <v>0</v>
      </c>
      <c r="P37" s="26">
        <f t="shared" si="4"/>
        <v>0</v>
      </c>
      <c r="Q37" s="55"/>
      <c r="R37" s="26">
        <f>SUM(O37:P37:Q37)</f>
        <v>0</v>
      </c>
    </row>
    <row r="38" spans="1:18" s="53" customFormat="1" x14ac:dyDescent="0.25">
      <c r="A38" s="128" t="s">
        <v>8</v>
      </c>
      <c r="B38" s="129"/>
      <c r="C38" s="129"/>
      <c r="D38" s="129"/>
      <c r="E38" s="129"/>
      <c r="F38" s="129"/>
      <c r="G38" s="129"/>
      <c r="H38" s="130"/>
    </row>
    <row r="39" spans="1:18" s="53" customFormat="1" x14ac:dyDescent="0.25">
      <c r="A39" s="124"/>
      <c r="B39" s="125"/>
      <c r="C39" s="125"/>
      <c r="D39" s="125"/>
      <c r="E39" s="125"/>
      <c r="F39" s="125"/>
      <c r="G39" s="125"/>
      <c r="H39" s="126"/>
    </row>
    <row r="40" spans="1:18" s="53" customFormat="1" ht="14.25" x14ac:dyDescent="0.25">
      <c r="A40" s="118" t="s">
        <v>32</v>
      </c>
      <c r="B40" s="119"/>
      <c r="C40" s="119"/>
      <c r="D40" s="119"/>
      <c r="E40" s="119"/>
      <c r="F40" s="119"/>
      <c r="G40" s="119"/>
      <c r="H40" s="120"/>
    </row>
    <row r="41" spans="1:18" s="53" customFormat="1" ht="14.25" x14ac:dyDescent="0.25">
      <c r="A41" s="118" t="s">
        <v>7</v>
      </c>
      <c r="B41" s="119"/>
      <c r="C41" s="119"/>
      <c r="D41" s="119"/>
      <c r="E41" s="119"/>
      <c r="F41" s="119"/>
      <c r="G41" s="119"/>
      <c r="H41" s="120"/>
    </row>
    <row r="42" spans="1:18" s="53" customFormat="1" ht="14.25" x14ac:dyDescent="0.25">
      <c r="A42" s="118" t="s">
        <v>6</v>
      </c>
      <c r="B42" s="119"/>
      <c r="C42" s="119"/>
      <c r="D42" s="119"/>
      <c r="E42" s="119"/>
      <c r="F42" s="119"/>
      <c r="G42" s="119"/>
      <c r="H42" s="120"/>
    </row>
    <row r="43" spans="1:18" s="53" customFormat="1" ht="14.25" x14ac:dyDescent="0.25">
      <c r="A43" s="118" t="s">
        <v>5</v>
      </c>
      <c r="B43" s="119"/>
      <c r="C43" s="119"/>
      <c r="D43" s="119"/>
      <c r="E43" s="119"/>
      <c r="F43" s="119"/>
      <c r="G43" s="119"/>
      <c r="H43" s="120"/>
    </row>
    <row r="44" spans="1:18" s="53" customFormat="1" ht="14.25" x14ac:dyDescent="0.25">
      <c r="A44" s="118" t="s">
        <v>4</v>
      </c>
      <c r="B44" s="119"/>
      <c r="C44" s="119"/>
      <c r="D44" s="119"/>
      <c r="E44" s="119"/>
      <c r="F44" s="119"/>
      <c r="G44" s="119"/>
      <c r="H44" s="120"/>
    </row>
    <row r="45" spans="1:18" s="53" customFormat="1" ht="14.25" x14ac:dyDescent="0.25">
      <c r="A45" s="118" t="s">
        <v>3</v>
      </c>
      <c r="B45" s="119"/>
      <c r="C45" s="119"/>
      <c r="D45" s="119"/>
      <c r="E45" s="119"/>
      <c r="F45" s="119"/>
      <c r="G45" s="119"/>
      <c r="H45" s="120"/>
    </row>
    <row r="46" spans="1:18" s="53" customFormat="1" ht="14.25" x14ac:dyDescent="0.25">
      <c r="A46" s="118" t="s">
        <v>2</v>
      </c>
      <c r="B46" s="119"/>
      <c r="C46" s="119"/>
      <c r="D46" s="119"/>
      <c r="E46" s="119"/>
      <c r="F46" s="119"/>
      <c r="G46" s="119"/>
      <c r="H46" s="120"/>
    </row>
    <row r="47" spans="1:18" s="53" customFormat="1" x14ac:dyDescent="0.25">
      <c r="A47" s="121" t="s">
        <v>1</v>
      </c>
      <c r="B47" s="122"/>
      <c r="C47" s="122"/>
      <c r="D47" s="122"/>
      <c r="E47" s="122"/>
      <c r="F47" s="122"/>
      <c r="G47" s="122"/>
      <c r="H47" s="123"/>
    </row>
    <row r="48" spans="1:18" s="53" customFormat="1" x14ac:dyDescent="0.25">
      <c r="A48" s="124"/>
      <c r="B48" s="125"/>
      <c r="C48" s="125"/>
      <c r="D48" s="125"/>
      <c r="E48" s="125"/>
      <c r="F48" s="125"/>
      <c r="G48" s="125"/>
      <c r="H48" s="126"/>
    </row>
    <row r="49" spans="1:18" s="53" customFormat="1" x14ac:dyDescent="0.25">
      <c r="A49" s="124"/>
      <c r="B49" s="125"/>
      <c r="C49" s="125"/>
      <c r="D49" s="125"/>
      <c r="E49" s="125"/>
      <c r="F49" s="125"/>
      <c r="G49" s="125"/>
      <c r="H49" s="126"/>
    </row>
    <row r="50" spans="1:18" s="53" customFormat="1" x14ac:dyDescent="0.25">
      <c r="A50" s="121" t="s">
        <v>0</v>
      </c>
      <c r="B50" s="122"/>
      <c r="C50" s="122"/>
      <c r="D50" s="122"/>
      <c r="E50" s="122"/>
      <c r="F50" s="122"/>
      <c r="G50" s="122"/>
      <c r="H50" s="123"/>
    </row>
    <row r="51" spans="1:18" s="53" customFormat="1" ht="14.25" thickBot="1" x14ac:dyDescent="0.3">
      <c r="A51" s="131"/>
      <c r="B51" s="132"/>
      <c r="C51" s="132"/>
      <c r="D51" s="132"/>
      <c r="E51" s="132"/>
      <c r="F51" s="132"/>
      <c r="G51" s="132"/>
      <c r="H51" s="133"/>
    </row>
    <row r="52" spans="1:18" s="53" customFormat="1" x14ac:dyDescent="0.25">
      <c r="A52" s="72"/>
      <c r="B52" s="73"/>
      <c r="D52" s="74"/>
      <c r="E52" s="75"/>
      <c r="F52" s="76"/>
      <c r="G52" s="76"/>
      <c r="H52" s="76"/>
      <c r="J52" s="76"/>
      <c r="K52" s="76"/>
      <c r="L52" s="76"/>
      <c r="M52" s="76"/>
      <c r="N52" s="76"/>
      <c r="O52" s="76"/>
      <c r="P52" s="76"/>
      <c r="Q52" s="76"/>
      <c r="R52" s="76"/>
    </row>
    <row r="53" spans="1:18" s="53" customFormat="1" x14ac:dyDescent="0.25">
      <c r="A53" s="72"/>
      <c r="B53" s="73"/>
      <c r="D53" s="74"/>
      <c r="E53" s="75"/>
      <c r="F53" s="76"/>
      <c r="G53" s="76"/>
      <c r="H53" s="76"/>
      <c r="J53" s="76"/>
      <c r="K53" s="76"/>
      <c r="L53" s="76"/>
      <c r="M53" s="76"/>
      <c r="N53" s="76"/>
      <c r="O53" s="76"/>
      <c r="P53" s="76"/>
      <c r="Q53" s="76"/>
      <c r="R53" s="76"/>
    </row>
    <row r="54" spans="1:18" s="53" customFormat="1" x14ac:dyDescent="0.25">
      <c r="A54" s="72"/>
      <c r="B54" s="73"/>
      <c r="C54" s="77"/>
      <c r="D54" s="74"/>
      <c r="E54" s="75"/>
      <c r="F54" s="76"/>
      <c r="G54" s="76"/>
      <c r="H54" s="76"/>
      <c r="J54" s="76"/>
      <c r="K54" s="76"/>
      <c r="L54" s="76"/>
      <c r="M54" s="76"/>
      <c r="N54" s="76"/>
      <c r="O54" s="76"/>
      <c r="P54" s="76"/>
      <c r="Q54" s="76"/>
      <c r="R54" s="76"/>
    </row>
    <row r="55" spans="1:18" s="53" customFormat="1" x14ac:dyDescent="0.25">
      <c r="A55" s="72"/>
      <c r="B55" s="73"/>
      <c r="C55" s="78"/>
      <c r="D55" s="74"/>
      <c r="E55" s="75"/>
      <c r="F55" s="76"/>
      <c r="G55" s="76"/>
      <c r="H55" s="76"/>
      <c r="J55" s="76"/>
      <c r="K55" s="76"/>
      <c r="L55" s="76"/>
      <c r="M55" s="76"/>
      <c r="N55" s="76"/>
      <c r="O55" s="76"/>
      <c r="P55" s="76"/>
      <c r="Q55" s="76"/>
      <c r="R55" s="76"/>
    </row>
    <row r="56" spans="1:18" s="53" customFormat="1" x14ac:dyDescent="0.25">
      <c r="A56" s="72"/>
      <c r="B56" s="73"/>
      <c r="D56" s="74"/>
      <c r="E56" s="75"/>
      <c r="F56" s="76"/>
      <c r="G56" s="76"/>
      <c r="H56" s="76"/>
      <c r="J56" s="76"/>
      <c r="K56" s="76"/>
      <c r="L56" s="76"/>
      <c r="M56" s="76"/>
      <c r="N56" s="76"/>
      <c r="O56" s="76"/>
      <c r="P56" s="76"/>
      <c r="Q56" s="76"/>
      <c r="R56" s="76"/>
    </row>
    <row r="57" spans="1:18" s="53" customFormat="1" x14ac:dyDescent="0.25">
      <c r="A57" s="72"/>
      <c r="B57" s="73"/>
      <c r="C57" s="78"/>
      <c r="D57" s="74"/>
      <c r="E57" s="75"/>
      <c r="F57" s="76"/>
      <c r="G57" s="76"/>
      <c r="H57" s="76"/>
      <c r="J57" s="76"/>
      <c r="K57" s="76"/>
      <c r="L57" s="76"/>
      <c r="M57" s="76"/>
      <c r="N57" s="76"/>
      <c r="O57" s="76"/>
      <c r="P57" s="76"/>
      <c r="Q57" s="76"/>
      <c r="R57" s="76"/>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3"/>
      <c r="D59" s="74"/>
      <c r="E59" s="75"/>
      <c r="F59" s="76"/>
      <c r="G59" s="76"/>
      <c r="H59" s="76"/>
      <c r="J59" s="76"/>
      <c r="K59" s="76"/>
      <c r="L59" s="76"/>
      <c r="M59" s="76"/>
      <c r="N59" s="76"/>
      <c r="O59" s="76"/>
      <c r="P59" s="76"/>
      <c r="Q59" s="76"/>
      <c r="R59" s="76"/>
    </row>
    <row r="60" spans="1:18" s="53" customFormat="1" x14ac:dyDescent="0.25">
      <c r="A60" s="72"/>
      <c r="B60" s="73"/>
      <c r="D60" s="74"/>
      <c r="E60" s="75"/>
      <c r="F60" s="76"/>
      <c r="G60" s="76"/>
      <c r="H60" s="76"/>
      <c r="J60" s="76"/>
      <c r="K60" s="76"/>
      <c r="L60" s="76"/>
      <c r="M60" s="76"/>
      <c r="N60" s="76"/>
      <c r="O60" s="76"/>
      <c r="P60" s="76"/>
      <c r="Q60" s="76"/>
      <c r="R60" s="76"/>
    </row>
    <row r="61" spans="1:18" s="53" customFormat="1" x14ac:dyDescent="0.25">
      <c r="A61" s="72"/>
      <c r="B61" s="79"/>
      <c r="C61" s="77"/>
      <c r="D61" s="74"/>
      <c r="E61" s="75"/>
      <c r="F61" s="76"/>
      <c r="G61" s="76"/>
      <c r="H61" s="76"/>
      <c r="J61" s="76"/>
      <c r="K61" s="76"/>
      <c r="L61" s="76"/>
      <c r="M61" s="76"/>
      <c r="N61" s="76"/>
      <c r="O61" s="76"/>
      <c r="P61" s="76"/>
      <c r="Q61" s="76"/>
      <c r="R61" s="76"/>
    </row>
    <row r="62" spans="1:18" s="53" customFormat="1" x14ac:dyDescent="0.25">
      <c r="A62" s="72"/>
      <c r="B62" s="79"/>
      <c r="C62" s="77"/>
      <c r="D62" s="74"/>
      <c r="E62" s="75"/>
      <c r="F62" s="76"/>
      <c r="G62" s="76"/>
      <c r="H62" s="76"/>
      <c r="J62" s="76"/>
      <c r="K62" s="76"/>
      <c r="L62" s="76"/>
      <c r="M62" s="76"/>
      <c r="N62" s="76"/>
      <c r="O62" s="76"/>
      <c r="P62" s="76"/>
      <c r="Q62" s="76"/>
      <c r="R62" s="76"/>
    </row>
    <row r="63" spans="1:18" s="53" customFormat="1" x14ac:dyDescent="0.25">
      <c r="A63" s="72"/>
      <c r="B63" s="73"/>
      <c r="C63" s="77"/>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C65" s="78"/>
      <c r="D65" s="74"/>
      <c r="E65" s="75"/>
      <c r="F65" s="76"/>
      <c r="G65" s="76"/>
      <c r="H65" s="76"/>
      <c r="J65" s="76"/>
      <c r="K65" s="76"/>
      <c r="L65" s="76"/>
      <c r="M65" s="76"/>
      <c r="N65" s="76"/>
      <c r="O65" s="76"/>
      <c r="P65" s="76"/>
      <c r="Q65" s="76"/>
      <c r="R65" s="76"/>
    </row>
    <row r="66" spans="1:18" s="53" customFormat="1" x14ac:dyDescent="0.25">
      <c r="A66" s="72"/>
      <c r="B66" s="73"/>
      <c r="D66" s="74"/>
      <c r="E66" s="75"/>
      <c r="F66" s="76"/>
      <c r="G66" s="76"/>
      <c r="H66" s="76"/>
      <c r="J66" s="76"/>
      <c r="K66" s="76"/>
      <c r="L66" s="76"/>
      <c r="M66" s="76"/>
      <c r="N66" s="76"/>
      <c r="O66" s="76"/>
      <c r="P66" s="76"/>
      <c r="Q66" s="76"/>
      <c r="R66" s="7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C72" s="77"/>
      <c r="D72" s="74"/>
      <c r="E72" s="75"/>
      <c r="F72" s="76"/>
      <c r="G72" s="76"/>
      <c r="H72" s="80"/>
      <c r="J72" s="76"/>
      <c r="K72" s="76"/>
      <c r="L72" s="76"/>
      <c r="M72" s="76"/>
      <c r="N72" s="76"/>
      <c r="O72" s="76"/>
      <c r="P72" s="76"/>
      <c r="Q72" s="76"/>
      <c r="R72" s="76"/>
    </row>
    <row r="73" spans="1:18" s="77" customFormat="1" ht="12.75" x14ac:dyDescent="0.2">
      <c r="A73" s="72"/>
      <c r="B73" s="81"/>
      <c r="D73" s="82"/>
      <c r="E73" s="83"/>
      <c r="F73" s="84"/>
      <c r="G73" s="84"/>
      <c r="H73" s="85"/>
      <c r="J73" s="84"/>
      <c r="K73" s="84"/>
      <c r="L73" s="84"/>
      <c r="M73" s="84"/>
      <c r="N73" s="84"/>
      <c r="O73" s="84"/>
      <c r="P73" s="84"/>
      <c r="Q73" s="84"/>
      <c r="R73" s="84"/>
    </row>
    <row r="74" spans="1:18" s="77" customFormat="1" ht="26.25" customHeight="1" x14ac:dyDescent="0.25">
      <c r="A74" s="86"/>
      <c r="B74" s="87"/>
      <c r="C74" s="78"/>
      <c r="D74" s="88"/>
      <c r="E74" s="83"/>
      <c r="F74" s="89"/>
      <c r="G74" s="89"/>
      <c r="H74" s="89"/>
      <c r="J74" s="89"/>
      <c r="K74" s="89"/>
      <c r="L74" s="89"/>
      <c r="M74" s="89"/>
      <c r="N74" s="89"/>
      <c r="O74" s="89"/>
      <c r="P74" s="89"/>
      <c r="Q74" s="89"/>
      <c r="R74" s="89"/>
    </row>
    <row r="75" spans="1:18" s="77" customFormat="1" ht="12.75" x14ac:dyDescent="0.2">
      <c r="A75" s="72"/>
      <c r="B75" s="81"/>
      <c r="D75" s="82"/>
      <c r="E75" s="83"/>
      <c r="F75" s="89"/>
      <c r="G75" s="89"/>
      <c r="H75" s="89"/>
      <c r="J75" s="89"/>
      <c r="K75" s="89"/>
      <c r="L75" s="89"/>
      <c r="M75" s="89"/>
      <c r="N75" s="89"/>
      <c r="O75" s="89"/>
      <c r="P75" s="89"/>
      <c r="Q75" s="89"/>
      <c r="R75" s="89"/>
    </row>
    <row r="76" spans="1:18" s="77" customFormat="1" ht="18" customHeight="1" x14ac:dyDescent="0.25">
      <c r="A76" s="86"/>
      <c r="B76" s="90"/>
      <c r="C76" s="78"/>
      <c r="D76" s="74"/>
      <c r="E76" s="75"/>
      <c r="F76" s="91"/>
      <c r="G76" s="91"/>
      <c r="H76" s="85"/>
      <c r="J76" s="91"/>
      <c r="K76" s="91"/>
      <c r="L76" s="91"/>
      <c r="M76" s="91"/>
      <c r="N76" s="91"/>
      <c r="O76" s="91"/>
      <c r="P76" s="91"/>
      <c r="Q76" s="91"/>
      <c r="R76" s="91"/>
    </row>
    <row r="77" spans="1:18" s="53" customFormat="1" x14ac:dyDescent="0.25">
      <c r="A77" s="72"/>
      <c r="B77" s="73"/>
      <c r="D77" s="74"/>
      <c r="E77" s="75"/>
      <c r="F77" s="76"/>
      <c r="G77" s="76"/>
      <c r="H77" s="80"/>
      <c r="J77" s="76"/>
      <c r="K77" s="76"/>
      <c r="L77" s="76"/>
      <c r="M77" s="76"/>
      <c r="N77" s="76"/>
      <c r="O77" s="76"/>
      <c r="P77" s="76"/>
      <c r="Q77" s="76"/>
      <c r="R77" s="76"/>
    </row>
    <row r="78" spans="1:18" s="53" customFormat="1" x14ac:dyDescent="0.25">
      <c r="A78" s="72"/>
      <c r="B78" s="73"/>
      <c r="D78" s="74"/>
      <c r="E78" s="75"/>
      <c r="F78" s="76"/>
      <c r="G78" s="76"/>
      <c r="H78" s="80"/>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80"/>
      <c r="J80" s="76"/>
      <c r="K80" s="76"/>
      <c r="L80" s="76"/>
      <c r="M80" s="76"/>
      <c r="N80" s="76"/>
      <c r="O80" s="76"/>
      <c r="P80" s="76"/>
      <c r="Q80" s="76"/>
      <c r="R80" s="76"/>
    </row>
    <row r="81" spans="1:18" s="53" customFormat="1" x14ac:dyDescent="0.25">
      <c r="A81" s="72"/>
      <c r="B81" s="73"/>
      <c r="D81" s="74"/>
      <c r="E81" s="75"/>
      <c r="F81" s="76"/>
      <c r="G81" s="76"/>
      <c r="H81" s="80"/>
      <c r="J81" s="76"/>
      <c r="K81" s="76"/>
      <c r="L81" s="76"/>
      <c r="M81" s="76"/>
      <c r="N81" s="76"/>
      <c r="O81" s="76"/>
      <c r="P81" s="76"/>
      <c r="Q81" s="76"/>
      <c r="R81" s="76"/>
    </row>
    <row r="82" spans="1:18" s="53" customFormat="1" x14ac:dyDescent="0.25">
      <c r="A82" s="72"/>
      <c r="B82" s="92"/>
      <c r="C82" s="78"/>
      <c r="D82" s="74"/>
      <c r="E82" s="75"/>
      <c r="F82" s="76"/>
      <c r="G82" s="76"/>
      <c r="H82" s="76"/>
      <c r="J82" s="76"/>
      <c r="K82" s="76"/>
      <c r="L82" s="76"/>
      <c r="M82" s="76"/>
      <c r="N82" s="76"/>
      <c r="O82" s="76"/>
      <c r="P82" s="76"/>
      <c r="Q82" s="76"/>
      <c r="R82" s="76"/>
    </row>
    <row r="83" spans="1:18" s="53" customFormat="1" x14ac:dyDescent="0.25">
      <c r="A83" s="72"/>
      <c r="B83" s="73"/>
      <c r="C83" s="78"/>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76"/>
      <c r="J86" s="76"/>
      <c r="K86" s="76"/>
      <c r="L86" s="76"/>
      <c r="M86" s="76"/>
      <c r="N86" s="76"/>
      <c r="O86" s="76"/>
      <c r="P86" s="76"/>
      <c r="Q86" s="76"/>
      <c r="R86" s="76"/>
    </row>
    <row r="87" spans="1:18" s="53" customFormat="1" x14ac:dyDescent="0.25">
      <c r="A87" s="72"/>
      <c r="B87" s="73"/>
      <c r="D87" s="74"/>
      <c r="E87" s="75"/>
      <c r="F87" s="76"/>
      <c r="G87" s="76"/>
      <c r="H87" s="76"/>
      <c r="J87" s="76"/>
      <c r="K87" s="76"/>
      <c r="L87" s="76"/>
      <c r="M87" s="76"/>
      <c r="N87" s="76"/>
      <c r="O87" s="76"/>
      <c r="P87" s="76"/>
      <c r="Q87" s="76"/>
      <c r="R87" s="76"/>
    </row>
    <row r="88" spans="1:18" s="53" customFormat="1" x14ac:dyDescent="0.25">
      <c r="A88" s="72"/>
      <c r="B88" s="73"/>
      <c r="C88" s="77"/>
      <c r="D88" s="74"/>
      <c r="E88" s="75"/>
      <c r="F88" s="76"/>
      <c r="G88" s="76"/>
      <c r="H88" s="76"/>
      <c r="J88" s="76"/>
      <c r="K88" s="76"/>
      <c r="L88" s="76"/>
      <c r="M88" s="76"/>
      <c r="N88" s="76"/>
      <c r="O88" s="76"/>
      <c r="P88" s="76"/>
      <c r="Q88" s="76"/>
      <c r="R88" s="76"/>
    </row>
    <row r="89" spans="1:18" s="53" customFormat="1" x14ac:dyDescent="0.25">
      <c r="A89" s="72"/>
      <c r="B89" s="79"/>
      <c r="C89" s="78"/>
      <c r="D89" s="74"/>
      <c r="E89" s="75"/>
      <c r="F89" s="76"/>
      <c r="G89" s="76"/>
      <c r="H89" s="76"/>
      <c r="J89" s="76"/>
      <c r="K89" s="76"/>
      <c r="L89" s="76"/>
      <c r="M89" s="76"/>
      <c r="N89" s="76"/>
      <c r="O89" s="76"/>
      <c r="P89" s="76"/>
      <c r="Q89" s="76"/>
      <c r="R89" s="76"/>
    </row>
    <row r="90" spans="1:18" s="53" customFormat="1" x14ac:dyDescent="0.25">
      <c r="A90" s="72"/>
      <c r="B90" s="79"/>
      <c r="D90" s="74"/>
      <c r="E90" s="75"/>
      <c r="F90" s="76"/>
      <c r="G90" s="76"/>
      <c r="H90" s="76"/>
      <c r="J90" s="76"/>
      <c r="K90" s="76"/>
      <c r="L90" s="76"/>
      <c r="M90" s="76"/>
      <c r="N90" s="76"/>
      <c r="O90" s="76"/>
      <c r="P90" s="76"/>
      <c r="Q90" s="76"/>
      <c r="R90" s="76"/>
    </row>
    <row r="91" spans="1:18" s="53" customFormat="1" x14ac:dyDescent="0.25">
      <c r="A91" s="72"/>
      <c r="B91" s="79"/>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D93" s="74"/>
      <c r="E93" s="75"/>
      <c r="F93" s="76"/>
      <c r="G93" s="76"/>
      <c r="H93" s="76"/>
      <c r="J93" s="76"/>
      <c r="K93" s="76"/>
      <c r="L93" s="76"/>
      <c r="M93" s="76"/>
      <c r="N93" s="76"/>
      <c r="O93" s="76"/>
      <c r="P93" s="76"/>
      <c r="Q93" s="76"/>
      <c r="R93" s="76"/>
    </row>
    <row r="94" spans="1:18" s="53" customFormat="1" x14ac:dyDescent="0.25">
      <c r="A94" s="72"/>
      <c r="B94" s="73"/>
      <c r="C94" s="77"/>
      <c r="D94" s="74"/>
      <c r="E94" s="75"/>
      <c r="F94" s="76"/>
      <c r="G94" s="76"/>
      <c r="H94" s="76"/>
      <c r="J94" s="76"/>
      <c r="K94" s="76"/>
      <c r="L94" s="76"/>
      <c r="M94" s="76"/>
      <c r="N94" s="76"/>
      <c r="O94" s="76"/>
      <c r="P94" s="76"/>
      <c r="Q94" s="76"/>
      <c r="R94" s="76"/>
    </row>
    <row r="95" spans="1:18" s="53" customFormat="1" x14ac:dyDescent="0.25">
      <c r="A95" s="72"/>
      <c r="B95" s="73"/>
      <c r="C95" s="93"/>
      <c r="D95" s="74"/>
      <c r="E95" s="75"/>
      <c r="F95" s="76"/>
      <c r="G95" s="76"/>
      <c r="H95" s="76"/>
      <c r="J95" s="76"/>
      <c r="K95" s="76"/>
      <c r="L95" s="76"/>
      <c r="M95" s="76"/>
      <c r="N95" s="76"/>
      <c r="O95" s="76"/>
      <c r="P95" s="76"/>
      <c r="Q95" s="76"/>
      <c r="R95" s="76"/>
    </row>
    <row r="96" spans="1:18" s="53" customFormat="1" x14ac:dyDescent="0.25">
      <c r="A96" s="72"/>
      <c r="B96" s="73"/>
      <c r="C96" s="93"/>
      <c r="D96" s="74"/>
      <c r="E96" s="75"/>
      <c r="F96" s="76"/>
      <c r="G96" s="76"/>
      <c r="H96" s="76"/>
      <c r="J96" s="76"/>
      <c r="K96" s="76"/>
      <c r="L96" s="76"/>
      <c r="M96" s="76"/>
      <c r="N96" s="76"/>
      <c r="O96" s="76"/>
      <c r="P96" s="76"/>
      <c r="Q96" s="76"/>
      <c r="R96" s="76"/>
    </row>
    <row r="97" spans="1:18" s="53" customFormat="1" x14ac:dyDescent="0.25">
      <c r="A97" s="72"/>
      <c r="B97" s="73"/>
      <c r="C97" s="78"/>
      <c r="D97" s="74"/>
      <c r="E97" s="75"/>
      <c r="F97" s="76"/>
      <c r="G97" s="76"/>
      <c r="H97" s="76"/>
      <c r="J97" s="76"/>
      <c r="K97" s="76"/>
      <c r="L97" s="76"/>
      <c r="M97" s="76"/>
      <c r="N97" s="76"/>
      <c r="O97" s="76"/>
      <c r="P97" s="76"/>
      <c r="Q97" s="76"/>
      <c r="R97" s="76"/>
    </row>
    <row r="98" spans="1:18" s="53" customFormat="1" x14ac:dyDescent="0.25">
      <c r="A98" s="72"/>
      <c r="B98" s="73"/>
      <c r="C98" s="78"/>
      <c r="D98" s="74"/>
      <c r="E98" s="75"/>
      <c r="F98" s="76"/>
      <c r="G98" s="76"/>
      <c r="H98" s="76"/>
      <c r="J98" s="76"/>
      <c r="K98" s="76"/>
      <c r="L98" s="76"/>
      <c r="M98" s="76"/>
      <c r="N98" s="76"/>
      <c r="O98" s="76"/>
      <c r="P98" s="76"/>
      <c r="Q98" s="76"/>
      <c r="R98" s="76"/>
    </row>
    <row r="99" spans="1:18" s="53" customFormat="1" x14ac:dyDescent="0.25">
      <c r="A99" s="94"/>
      <c r="B99" s="95"/>
      <c r="C99" s="96"/>
      <c r="D99" s="97"/>
      <c r="E99" s="98"/>
      <c r="F99" s="76"/>
      <c r="G99" s="76"/>
      <c r="H99" s="76"/>
      <c r="J99" s="76"/>
      <c r="K99" s="76"/>
      <c r="L99" s="76"/>
      <c r="M99" s="76"/>
      <c r="N99" s="76"/>
      <c r="O99" s="76"/>
      <c r="P99" s="76"/>
      <c r="Q99" s="76"/>
      <c r="R99" s="76"/>
    </row>
    <row r="100" spans="1:18" s="53" customFormat="1" x14ac:dyDescent="0.25">
      <c r="A100" s="72"/>
      <c r="B100" s="73"/>
      <c r="C100" s="78"/>
      <c r="D100" s="74"/>
      <c r="E100" s="75"/>
      <c r="F100" s="76"/>
      <c r="G100" s="76"/>
      <c r="H100" s="76"/>
      <c r="J100" s="76"/>
      <c r="K100" s="76"/>
      <c r="L100" s="76"/>
      <c r="M100" s="76"/>
      <c r="N100" s="76"/>
      <c r="O100" s="76"/>
      <c r="P100" s="76"/>
      <c r="Q100" s="76"/>
      <c r="R100" s="76"/>
    </row>
    <row r="101" spans="1:18" s="53" customFormat="1" x14ac:dyDescent="0.25">
      <c r="A101" s="72"/>
      <c r="B101" s="73"/>
      <c r="C101" s="78"/>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C104" s="78"/>
      <c r="D104" s="74"/>
      <c r="E104" s="75"/>
      <c r="F104" s="76"/>
      <c r="G104" s="76"/>
      <c r="H104" s="76"/>
      <c r="J104" s="76"/>
      <c r="K104" s="76"/>
      <c r="L104" s="76"/>
      <c r="M104" s="76"/>
      <c r="N104" s="76"/>
      <c r="O104" s="76"/>
      <c r="P104" s="76"/>
      <c r="Q104" s="76"/>
      <c r="R104" s="76"/>
    </row>
    <row r="105" spans="1:18" s="53" customForma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ht="12.75" hidden="1" customHeigh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7"/>
      <c r="D116" s="74"/>
      <c r="E116" s="75"/>
      <c r="F116" s="76"/>
      <c r="G116" s="76"/>
      <c r="H116" s="85"/>
      <c r="J116" s="76"/>
      <c r="K116" s="76"/>
      <c r="L116" s="76"/>
      <c r="M116" s="76"/>
      <c r="N116" s="76"/>
      <c r="O116" s="76"/>
      <c r="P116" s="76"/>
      <c r="Q116" s="76"/>
      <c r="R116" s="76"/>
    </row>
    <row r="117" spans="1:18" s="53" customFormat="1" x14ac:dyDescent="0.25">
      <c r="A117" s="72"/>
      <c r="B117" s="73"/>
      <c r="D117" s="74"/>
      <c r="E117" s="75"/>
      <c r="F117" s="99"/>
      <c r="G117" s="99"/>
      <c r="H117" s="99"/>
      <c r="J117" s="99"/>
      <c r="K117" s="99"/>
      <c r="L117" s="99"/>
      <c r="M117" s="99"/>
      <c r="N117" s="99"/>
      <c r="O117" s="99"/>
      <c r="P117" s="99"/>
      <c r="Q117" s="99"/>
      <c r="R117" s="99"/>
    </row>
    <row r="118" spans="1:18" s="77" customFormat="1" ht="12.75" x14ac:dyDescent="0.2">
      <c r="A118" s="72"/>
      <c r="B118" s="81"/>
      <c r="D118" s="82"/>
      <c r="E118" s="83"/>
      <c r="F118" s="84"/>
      <c r="G118" s="84"/>
      <c r="H118" s="85"/>
      <c r="J118" s="84"/>
      <c r="K118" s="84"/>
      <c r="L118" s="84"/>
      <c r="M118" s="84"/>
      <c r="N118" s="84"/>
      <c r="O118" s="84"/>
      <c r="P118" s="84"/>
      <c r="Q118" s="84"/>
      <c r="R118" s="84"/>
    </row>
    <row r="119" spans="1:18" s="53" customFormat="1" x14ac:dyDescent="0.25">
      <c r="A119" s="72"/>
      <c r="B119" s="73"/>
      <c r="D119" s="74"/>
      <c r="E119" s="75"/>
      <c r="F119" s="99"/>
      <c r="G119" s="99"/>
      <c r="H119" s="99"/>
      <c r="J119" s="99"/>
      <c r="K119" s="99"/>
      <c r="L119" s="99"/>
      <c r="M119" s="99"/>
      <c r="N119" s="99"/>
      <c r="O119" s="99"/>
      <c r="P119" s="99"/>
      <c r="Q119" s="99"/>
      <c r="R119" s="99"/>
    </row>
    <row r="120" spans="1:18" s="53" customFormat="1" x14ac:dyDescent="0.25">
      <c r="A120" s="72"/>
      <c r="B120" s="73"/>
      <c r="D120" s="74"/>
      <c r="E120" s="75"/>
      <c r="F120" s="99"/>
      <c r="G120" s="99"/>
      <c r="H120" s="99"/>
      <c r="J120" s="99"/>
      <c r="K120" s="99"/>
      <c r="L120" s="99"/>
      <c r="M120" s="99"/>
      <c r="N120" s="99"/>
      <c r="O120" s="99"/>
      <c r="P120" s="99"/>
      <c r="Q120" s="99"/>
      <c r="R120" s="99"/>
    </row>
    <row r="121" spans="1:18" s="53" customFormat="1" x14ac:dyDescent="0.25">
      <c r="A121" s="72"/>
      <c r="B121" s="73"/>
      <c r="D121" s="74"/>
      <c r="E121" s="75"/>
      <c r="F121" s="99"/>
      <c r="G121" s="99"/>
      <c r="H121" s="99"/>
      <c r="J121" s="99"/>
      <c r="K121" s="99"/>
      <c r="L121" s="99"/>
      <c r="M121" s="99"/>
      <c r="N121" s="99"/>
      <c r="O121" s="99"/>
      <c r="P121" s="99"/>
      <c r="Q121" s="99"/>
      <c r="R121" s="99"/>
    </row>
    <row r="122" spans="1:18" s="53" customFormat="1" x14ac:dyDescent="0.25">
      <c r="A122" s="72"/>
      <c r="B122" s="73"/>
      <c r="D122" s="74"/>
      <c r="E122" s="75"/>
      <c r="F122" s="99"/>
      <c r="G122" s="99"/>
      <c r="H122" s="99"/>
      <c r="J122" s="99"/>
      <c r="K122" s="99"/>
      <c r="L122" s="99"/>
      <c r="M122" s="99"/>
      <c r="N122" s="99"/>
      <c r="O122" s="99"/>
      <c r="P122" s="99"/>
      <c r="Q122" s="99"/>
      <c r="R122" s="99"/>
    </row>
    <row r="123" spans="1:18" s="53" customFormat="1" x14ac:dyDescent="0.25">
      <c r="A123" s="72"/>
      <c r="B123" s="73"/>
      <c r="D123" s="74"/>
      <c r="E123" s="75"/>
      <c r="F123" s="99"/>
      <c r="G123" s="99"/>
      <c r="H123" s="99"/>
      <c r="J123" s="99"/>
      <c r="K123" s="99"/>
      <c r="L123" s="99"/>
      <c r="M123" s="99"/>
      <c r="N123" s="99"/>
      <c r="O123" s="99"/>
      <c r="P123" s="99"/>
      <c r="Q123" s="99"/>
      <c r="R123" s="99"/>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38:H38"/>
    <mergeCell ref="A39:H39"/>
    <mergeCell ref="A40:H40"/>
    <mergeCell ref="A48:H48"/>
    <mergeCell ref="A41:H41"/>
    <mergeCell ref="D13:F13"/>
    <mergeCell ref="A49:H49"/>
    <mergeCell ref="A50:H50"/>
    <mergeCell ref="A51:H51"/>
    <mergeCell ref="A42:H42"/>
    <mergeCell ref="A43:H43"/>
    <mergeCell ref="A44:H44"/>
    <mergeCell ref="A45:H45"/>
    <mergeCell ref="A46:H46"/>
    <mergeCell ref="A47:H47"/>
  </mergeCells>
  <pageMargins left="0.7" right="0.7" top="0.75" bottom="0.75" header="0.3" footer="0.3"/>
  <pageSetup paperSize="9" scale="6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3"/>
  <sheetViews>
    <sheetView view="pageBreakPreview" zoomScale="60" zoomScaleNormal="80" workbookViewId="0">
      <selection activeCell="C29" sqref="C29"/>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1" si="0">R15</f>
        <v>0</v>
      </c>
      <c r="G15" s="26"/>
      <c r="H15" s="27"/>
      <c r="I15" s="28"/>
      <c r="J15" s="26">
        <v>0</v>
      </c>
      <c r="K15" s="26"/>
      <c r="L15" s="26"/>
      <c r="M15" s="26"/>
      <c r="N15" s="26"/>
      <c r="O15" s="29">
        <f t="shared" ref="O15:O41" si="1">SUM(J15:N15)</f>
        <v>0</v>
      </c>
      <c r="P15" s="26">
        <f>SUM(O15*30%)</f>
        <v>0</v>
      </c>
      <c r="Q15" s="30"/>
      <c r="R15" s="26">
        <f>SUM(O15:P15:Q15)</f>
        <v>0</v>
      </c>
    </row>
    <row r="16" spans="1:19" s="23" customFormat="1" ht="15" customHeight="1" x14ac:dyDescent="0.2">
      <c r="A16" s="31"/>
      <c r="B16" s="22"/>
      <c r="C16" s="114" t="s">
        <v>96</v>
      </c>
      <c r="D16" s="24"/>
      <c r="E16" s="25"/>
      <c r="F16" s="26">
        <f t="shared" si="0"/>
        <v>0</v>
      </c>
      <c r="G16" s="26">
        <v>0</v>
      </c>
      <c r="H16" s="27">
        <f t="shared" ref="H16:H41" si="2">SUM(F16:G16)*E16</f>
        <v>0</v>
      </c>
      <c r="I16" s="28"/>
      <c r="J16" s="26">
        <v>0</v>
      </c>
      <c r="K16" s="26"/>
      <c r="L16" s="26"/>
      <c r="M16" s="26"/>
      <c r="N16" s="26"/>
      <c r="O16" s="29">
        <f t="shared" si="1"/>
        <v>0</v>
      </c>
      <c r="P16" s="26">
        <f t="shared" ref="P16:P35"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93</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121.5" x14ac:dyDescent="0.2">
      <c r="A20" s="21">
        <v>1</v>
      </c>
      <c r="B20" s="22"/>
      <c r="C20" s="32" t="s">
        <v>94</v>
      </c>
      <c r="D20" s="24" t="s">
        <v>95</v>
      </c>
      <c r="E20" s="25">
        <v>10</v>
      </c>
      <c r="F20" s="26">
        <f t="shared" si="0"/>
        <v>1561.3</v>
      </c>
      <c r="G20" s="26"/>
      <c r="H20" s="27">
        <f t="shared" si="2"/>
        <v>15613</v>
      </c>
      <c r="I20" s="28"/>
      <c r="J20" s="26">
        <v>1201</v>
      </c>
      <c r="K20" s="26"/>
      <c r="L20" s="26"/>
      <c r="M20" s="26"/>
      <c r="N20" s="26"/>
      <c r="O20" s="29">
        <f t="shared" si="1"/>
        <v>1201</v>
      </c>
      <c r="P20" s="26">
        <f t="shared" si="3"/>
        <v>360.3</v>
      </c>
      <c r="Q20" s="30"/>
      <c r="R20" s="26">
        <f>SUM(O20:P20:Q20)</f>
        <v>1561.3</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40"/>
      <c r="D32" s="24"/>
      <c r="E32" s="25"/>
      <c r="F32" s="26">
        <f t="shared" si="0"/>
        <v>0</v>
      </c>
      <c r="G32" s="26">
        <v>0</v>
      </c>
      <c r="H32" s="27">
        <f t="shared" si="2"/>
        <v>0</v>
      </c>
      <c r="I32" s="28"/>
      <c r="J32" s="26">
        <v>0</v>
      </c>
      <c r="K32" s="26"/>
      <c r="L32" s="26"/>
      <c r="M32" s="26"/>
      <c r="N32" s="26"/>
      <c r="O32" s="29">
        <f t="shared" si="1"/>
        <v>0</v>
      </c>
      <c r="P32" s="26">
        <f t="shared" si="3"/>
        <v>0</v>
      </c>
      <c r="Q32" s="30"/>
      <c r="R32" s="26">
        <f>SUM(O32:P32:Q32)</f>
        <v>0</v>
      </c>
    </row>
    <row r="33" spans="1:18" s="49" customFormat="1" ht="15" customHeight="1" x14ac:dyDescent="0.2">
      <c r="A33" s="44"/>
      <c r="B33" s="45"/>
      <c r="C33" s="46"/>
      <c r="D33" s="47"/>
      <c r="E33" s="48"/>
      <c r="F33" s="26">
        <f t="shared" si="0"/>
        <v>0</v>
      </c>
      <c r="G33" s="26">
        <v>0</v>
      </c>
      <c r="H33" s="27">
        <f t="shared" si="2"/>
        <v>0</v>
      </c>
      <c r="J33" s="50">
        <v>0</v>
      </c>
      <c r="K33" s="50"/>
      <c r="L33" s="50"/>
      <c r="M33" s="50"/>
      <c r="N33" s="50"/>
      <c r="O33" s="29">
        <f t="shared" si="1"/>
        <v>0</v>
      </c>
      <c r="P33" s="26">
        <f t="shared" si="3"/>
        <v>0</v>
      </c>
      <c r="Q33" s="51"/>
      <c r="R33" s="26">
        <f>SUM(O33:P33:Q33)</f>
        <v>0</v>
      </c>
    </row>
    <row r="34" spans="1:18" s="49" customFormat="1" ht="15" customHeight="1" x14ac:dyDescent="0.2">
      <c r="A34" s="37"/>
      <c r="B34" s="38"/>
      <c r="C34" s="36"/>
      <c r="D34" s="24"/>
      <c r="E34" s="39"/>
      <c r="F34" s="26">
        <f t="shared" si="0"/>
        <v>0</v>
      </c>
      <c r="G34" s="26">
        <v>0</v>
      </c>
      <c r="H34" s="27">
        <f t="shared" si="2"/>
        <v>0</v>
      </c>
      <c r="J34" s="26">
        <v>0</v>
      </c>
      <c r="K34" s="26"/>
      <c r="L34" s="26"/>
      <c r="M34" s="26"/>
      <c r="N34" s="26"/>
      <c r="O34" s="29">
        <f t="shared" si="1"/>
        <v>0</v>
      </c>
      <c r="P34" s="26">
        <f t="shared" si="3"/>
        <v>0</v>
      </c>
      <c r="Q34" s="30"/>
      <c r="R34" s="26">
        <f>SUM(O34:P34:Q34)</f>
        <v>0</v>
      </c>
    </row>
    <row r="35" spans="1:18" s="53" customFormat="1" ht="15" customHeight="1" x14ac:dyDescent="0.25">
      <c r="A35" s="41"/>
      <c r="B35" s="42"/>
      <c r="C35" s="40"/>
      <c r="D35" s="52"/>
      <c r="E35" s="24"/>
      <c r="F35" s="26">
        <f t="shared" si="0"/>
        <v>0</v>
      </c>
      <c r="G35" s="26">
        <v>0</v>
      </c>
      <c r="H35" s="27">
        <f t="shared" si="2"/>
        <v>0</v>
      </c>
      <c r="J35" s="54"/>
      <c r="K35" s="54"/>
      <c r="L35" s="54"/>
      <c r="M35" s="54"/>
      <c r="N35" s="54"/>
      <c r="O35" s="29">
        <f t="shared" si="1"/>
        <v>0</v>
      </c>
      <c r="P35" s="26">
        <f t="shared" si="3"/>
        <v>0</v>
      </c>
      <c r="Q35" s="55"/>
      <c r="R35" s="26">
        <f>SUM(O35:P35:Q35)</f>
        <v>0</v>
      </c>
    </row>
    <row r="36" spans="1:18" s="53" customFormat="1" ht="15" customHeight="1" x14ac:dyDescent="0.3">
      <c r="A36" s="56"/>
      <c r="B36" s="57"/>
      <c r="C36" s="58" t="s">
        <v>26</v>
      </c>
      <c r="D36" s="59"/>
      <c r="E36" s="60"/>
      <c r="F36" s="109">
        <f t="shared" si="0"/>
        <v>0</v>
      </c>
      <c r="G36" s="106">
        <v>0</v>
      </c>
      <c r="H36" s="107">
        <f>SUM(H16:H35)</f>
        <v>15613</v>
      </c>
      <c r="J36" s="61"/>
      <c r="K36" s="61"/>
      <c r="L36" s="61"/>
      <c r="M36" s="61"/>
      <c r="N36" s="61"/>
      <c r="O36" s="62">
        <f t="shared" si="1"/>
        <v>0</v>
      </c>
      <c r="P36" s="62"/>
      <c r="Q36" s="61"/>
      <c r="R36" s="62"/>
    </row>
    <row r="37" spans="1:18" s="53" customFormat="1" ht="15" customHeight="1" x14ac:dyDescent="0.3">
      <c r="A37" s="56"/>
      <c r="B37" s="57"/>
      <c r="C37" s="63" t="s">
        <v>25</v>
      </c>
      <c r="D37" s="59"/>
      <c r="E37" s="60"/>
      <c r="F37" s="109">
        <f t="shared" si="0"/>
        <v>0</v>
      </c>
      <c r="G37" s="106">
        <v>0</v>
      </c>
      <c r="H37" s="107">
        <f>H36*114/100-H36</f>
        <v>2185.8199999999997</v>
      </c>
      <c r="J37" s="61">
        <v>0</v>
      </c>
      <c r="K37" s="61"/>
      <c r="L37" s="61"/>
      <c r="M37" s="61"/>
      <c r="N37" s="61"/>
      <c r="O37" s="62">
        <f t="shared" si="1"/>
        <v>0</v>
      </c>
      <c r="P37" s="62"/>
      <c r="Q37" s="61"/>
      <c r="R37" s="62"/>
    </row>
    <row r="38" spans="1:18" s="53" customFormat="1" ht="15" customHeight="1" x14ac:dyDescent="0.25">
      <c r="A38" s="64"/>
      <c r="B38" s="65"/>
      <c r="C38" s="110" t="s">
        <v>30</v>
      </c>
      <c r="D38" s="66"/>
      <c r="E38" s="67"/>
      <c r="F38" s="109">
        <f t="shared" si="0"/>
        <v>0</v>
      </c>
      <c r="G38" s="108">
        <v>0</v>
      </c>
      <c r="H38" s="111">
        <f>SUM(H36,H37)</f>
        <v>17798.82</v>
      </c>
      <c r="J38" s="54"/>
      <c r="K38" s="54"/>
      <c r="L38" s="54"/>
      <c r="M38" s="54"/>
      <c r="N38" s="54"/>
      <c r="O38" s="29">
        <f t="shared" si="1"/>
        <v>0</v>
      </c>
      <c r="P38" s="26">
        <f t="shared" ref="P38:P41" si="4">SUM(O38*15%)</f>
        <v>0</v>
      </c>
      <c r="Q38" s="55"/>
      <c r="R38" s="26">
        <f>SUM(O38:P38:Q38)</f>
        <v>0</v>
      </c>
    </row>
    <row r="39" spans="1:18" s="53" customFormat="1" ht="15" customHeight="1" x14ac:dyDescent="0.25">
      <c r="A39" s="68"/>
      <c r="B39" s="69"/>
      <c r="C39" s="70"/>
      <c r="D39" s="52"/>
      <c r="E39" s="24"/>
      <c r="F39" s="26">
        <f t="shared" si="0"/>
        <v>0</v>
      </c>
      <c r="G39" s="26">
        <v>0</v>
      </c>
      <c r="H39" s="27">
        <f t="shared" si="2"/>
        <v>0</v>
      </c>
      <c r="J39" s="71"/>
      <c r="K39" s="71"/>
      <c r="L39" s="71"/>
      <c r="M39" s="71"/>
      <c r="N39" s="71"/>
      <c r="O39" s="29">
        <f t="shared" si="1"/>
        <v>0</v>
      </c>
      <c r="P39" s="26">
        <f t="shared" si="4"/>
        <v>0</v>
      </c>
      <c r="Q39" s="55"/>
      <c r="R39" s="26">
        <f>SUM(O39:P39:Q39)</f>
        <v>0</v>
      </c>
    </row>
    <row r="40" spans="1:18" s="53" customFormat="1" ht="15" customHeight="1" x14ac:dyDescent="0.25">
      <c r="A40" s="68"/>
      <c r="B40" s="69"/>
      <c r="C40" s="70"/>
      <c r="D40" s="52"/>
      <c r="E40" s="24"/>
      <c r="F40" s="26">
        <f t="shared" si="0"/>
        <v>0</v>
      </c>
      <c r="G40" s="26">
        <v>0</v>
      </c>
      <c r="H40" s="27">
        <f t="shared" si="2"/>
        <v>0</v>
      </c>
      <c r="J40" s="71"/>
      <c r="K40" s="71"/>
      <c r="L40" s="71"/>
      <c r="M40" s="71"/>
      <c r="N40" s="71"/>
      <c r="O40" s="29">
        <f t="shared" si="1"/>
        <v>0</v>
      </c>
      <c r="P40" s="26">
        <f t="shared" si="4"/>
        <v>0</v>
      </c>
      <c r="Q40" s="55"/>
      <c r="R40" s="26">
        <f>SUM(O40:P40:Q40)</f>
        <v>0</v>
      </c>
    </row>
    <row r="41" spans="1:18" s="53" customFormat="1" ht="15" customHeight="1" x14ac:dyDescent="0.25">
      <c r="A41" s="68"/>
      <c r="B41" s="69"/>
      <c r="C41" s="35"/>
      <c r="D41" s="52"/>
      <c r="E41" s="24"/>
      <c r="F41" s="26">
        <f t="shared" si="0"/>
        <v>0</v>
      </c>
      <c r="G41" s="26">
        <v>0</v>
      </c>
      <c r="H41" s="27">
        <f t="shared" si="2"/>
        <v>0</v>
      </c>
      <c r="J41" s="71"/>
      <c r="K41" s="71"/>
      <c r="L41" s="71"/>
      <c r="M41" s="71"/>
      <c r="N41" s="71"/>
      <c r="O41" s="29">
        <f t="shared" si="1"/>
        <v>0</v>
      </c>
      <c r="P41" s="26">
        <f t="shared" si="4"/>
        <v>0</v>
      </c>
      <c r="Q41" s="55"/>
      <c r="R41" s="26">
        <f>SUM(O41:P41:Q41)</f>
        <v>0</v>
      </c>
    </row>
    <row r="42" spans="1:18" s="53" customFormat="1" x14ac:dyDescent="0.25">
      <c r="A42" s="128" t="s">
        <v>8</v>
      </c>
      <c r="B42" s="129"/>
      <c r="C42" s="129"/>
      <c r="D42" s="129"/>
      <c r="E42" s="129"/>
      <c r="F42" s="129"/>
      <c r="G42" s="129"/>
      <c r="H42" s="130"/>
    </row>
    <row r="43" spans="1:18" s="53" customFormat="1" x14ac:dyDescent="0.25">
      <c r="A43" s="124"/>
      <c r="B43" s="125"/>
      <c r="C43" s="125"/>
      <c r="D43" s="125"/>
      <c r="E43" s="125"/>
      <c r="F43" s="125"/>
      <c r="G43" s="125"/>
      <c r="H43" s="126"/>
    </row>
    <row r="44" spans="1:18" s="53" customFormat="1" ht="14.25" x14ac:dyDescent="0.25">
      <c r="A44" s="118" t="s">
        <v>32</v>
      </c>
      <c r="B44" s="119"/>
      <c r="C44" s="119"/>
      <c r="D44" s="119"/>
      <c r="E44" s="119"/>
      <c r="F44" s="119"/>
      <c r="G44" s="119"/>
      <c r="H44" s="120"/>
    </row>
    <row r="45" spans="1:18" s="53" customFormat="1" ht="14.25" x14ac:dyDescent="0.25">
      <c r="A45" s="118" t="s">
        <v>7</v>
      </c>
      <c r="B45" s="119"/>
      <c r="C45" s="119"/>
      <c r="D45" s="119"/>
      <c r="E45" s="119"/>
      <c r="F45" s="119"/>
      <c r="G45" s="119"/>
      <c r="H45" s="120"/>
    </row>
    <row r="46" spans="1:18" s="53" customFormat="1" ht="14.25" x14ac:dyDescent="0.25">
      <c r="A46" s="118" t="s">
        <v>6</v>
      </c>
      <c r="B46" s="119"/>
      <c r="C46" s="119"/>
      <c r="D46" s="119"/>
      <c r="E46" s="119"/>
      <c r="F46" s="119"/>
      <c r="G46" s="119"/>
      <c r="H46" s="120"/>
    </row>
    <row r="47" spans="1:18" s="53" customFormat="1" ht="14.25" x14ac:dyDescent="0.25">
      <c r="A47" s="118" t="s">
        <v>5</v>
      </c>
      <c r="B47" s="119"/>
      <c r="C47" s="119"/>
      <c r="D47" s="119"/>
      <c r="E47" s="119"/>
      <c r="F47" s="119"/>
      <c r="G47" s="119"/>
      <c r="H47" s="120"/>
    </row>
    <row r="48" spans="1:18" s="53" customFormat="1" ht="14.25" x14ac:dyDescent="0.25">
      <c r="A48" s="118" t="s">
        <v>4</v>
      </c>
      <c r="B48" s="119"/>
      <c r="C48" s="119"/>
      <c r="D48" s="119"/>
      <c r="E48" s="119"/>
      <c r="F48" s="119"/>
      <c r="G48" s="119"/>
      <c r="H48" s="120"/>
    </row>
    <row r="49" spans="1:18" s="53" customFormat="1" ht="14.25" x14ac:dyDescent="0.25">
      <c r="A49" s="118" t="s">
        <v>3</v>
      </c>
      <c r="B49" s="119"/>
      <c r="C49" s="119"/>
      <c r="D49" s="119"/>
      <c r="E49" s="119"/>
      <c r="F49" s="119"/>
      <c r="G49" s="119"/>
      <c r="H49" s="120"/>
    </row>
    <row r="50" spans="1:18" s="53" customFormat="1" ht="14.25" x14ac:dyDescent="0.25">
      <c r="A50" s="118" t="s">
        <v>2</v>
      </c>
      <c r="B50" s="119"/>
      <c r="C50" s="119"/>
      <c r="D50" s="119"/>
      <c r="E50" s="119"/>
      <c r="F50" s="119"/>
      <c r="G50" s="119"/>
      <c r="H50" s="120"/>
    </row>
    <row r="51" spans="1:18" s="53" customFormat="1" x14ac:dyDescent="0.25">
      <c r="A51" s="121" t="s">
        <v>1</v>
      </c>
      <c r="B51" s="122"/>
      <c r="C51" s="122"/>
      <c r="D51" s="122"/>
      <c r="E51" s="122"/>
      <c r="F51" s="122"/>
      <c r="G51" s="122"/>
      <c r="H51" s="123"/>
    </row>
    <row r="52" spans="1:18" s="53" customFormat="1" x14ac:dyDescent="0.25">
      <c r="A52" s="124"/>
      <c r="B52" s="125"/>
      <c r="C52" s="125"/>
      <c r="D52" s="125"/>
      <c r="E52" s="125"/>
      <c r="F52" s="125"/>
      <c r="G52" s="125"/>
      <c r="H52" s="126"/>
    </row>
    <row r="53" spans="1:18" s="53" customFormat="1" x14ac:dyDescent="0.25">
      <c r="A53" s="124"/>
      <c r="B53" s="125"/>
      <c r="C53" s="125"/>
      <c r="D53" s="125"/>
      <c r="E53" s="125"/>
      <c r="F53" s="125"/>
      <c r="G53" s="125"/>
      <c r="H53" s="126"/>
    </row>
    <row r="54" spans="1:18" s="53" customFormat="1" x14ac:dyDescent="0.25">
      <c r="A54" s="121" t="s">
        <v>0</v>
      </c>
      <c r="B54" s="122"/>
      <c r="C54" s="122"/>
      <c r="D54" s="122"/>
      <c r="E54" s="122"/>
      <c r="F54" s="122"/>
      <c r="G54" s="122"/>
      <c r="H54" s="123"/>
    </row>
    <row r="55" spans="1:18" s="53" customFormat="1" ht="14.25" thickBot="1" x14ac:dyDescent="0.3">
      <c r="A55" s="131"/>
      <c r="B55" s="132"/>
      <c r="C55" s="132"/>
      <c r="D55" s="132"/>
      <c r="E55" s="132"/>
      <c r="F55" s="132"/>
      <c r="G55" s="132"/>
      <c r="H55" s="133"/>
    </row>
    <row r="56" spans="1:18" s="53" customFormat="1" x14ac:dyDescent="0.25">
      <c r="A56" s="72"/>
      <c r="B56" s="73"/>
      <c r="D56" s="74"/>
      <c r="E56" s="75"/>
      <c r="F56" s="76"/>
      <c r="G56" s="76"/>
      <c r="H56" s="76"/>
      <c r="J56" s="76"/>
      <c r="K56" s="76"/>
      <c r="L56" s="76"/>
      <c r="M56" s="76"/>
      <c r="N56" s="76"/>
      <c r="O56" s="76"/>
      <c r="P56" s="76"/>
      <c r="Q56" s="76"/>
      <c r="R56" s="76"/>
    </row>
    <row r="57" spans="1:18" s="53" customFormat="1" x14ac:dyDescent="0.25">
      <c r="A57" s="72"/>
      <c r="B57" s="73"/>
      <c r="D57" s="74"/>
      <c r="E57" s="75"/>
      <c r="F57" s="76"/>
      <c r="G57" s="76"/>
      <c r="H57" s="76"/>
      <c r="J57" s="76"/>
      <c r="K57" s="76"/>
      <c r="L57" s="76"/>
      <c r="M57" s="76"/>
      <c r="N57" s="76"/>
      <c r="O57" s="76"/>
      <c r="P57" s="76"/>
      <c r="Q57" s="76"/>
      <c r="R57" s="76"/>
    </row>
    <row r="58" spans="1:18" s="53" customFormat="1" x14ac:dyDescent="0.25">
      <c r="A58" s="72"/>
      <c r="B58" s="73"/>
      <c r="C58" s="77"/>
      <c r="D58" s="74"/>
      <c r="E58" s="75"/>
      <c r="F58" s="76"/>
      <c r="G58" s="76"/>
      <c r="H58" s="76"/>
      <c r="J58" s="76"/>
      <c r="K58" s="76"/>
      <c r="L58" s="76"/>
      <c r="M58" s="76"/>
      <c r="N58" s="76"/>
      <c r="O58" s="76"/>
      <c r="P58" s="76"/>
      <c r="Q58" s="76"/>
      <c r="R58" s="76"/>
    </row>
    <row r="59" spans="1:18" s="53" customFormat="1" x14ac:dyDescent="0.25">
      <c r="A59" s="72"/>
      <c r="B59" s="73"/>
      <c r="C59" s="78"/>
      <c r="D59" s="74"/>
      <c r="E59" s="75"/>
      <c r="F59" s="76"/>
      <c r="G59" s="76"/>
      <c r="H59" s="76"/>
      <c r="J59" s="76"/>
      <c r="K59" s="76"/>
      <c r="L59" s="76"/>
      <c r="M59" s="76"/>
      <c r="N59" s="76"/>
      <c r="O59" s="76"/>
      <c r="P59" s="76"/>
      <c r="Q59" s="76"/>
      <c r="R59" s="76"/>
    </row>
    <row r="60" spans="1:18" s="53" customFormat="1" x14ac:dyDescent="0.25">
      <c r="A60" s="72"/>
      <c r="B60" s="73"/>
      <c r="D60" s="74"/>
      <c r="E60" s="75"/>
      <c r="F60" s="76"/>
      <c r="G60" s="76"/>
      <c r="H60" s="76"/>
      <c r="J60" s="76"/>
      <c r="K60" s="76"/>
      <c r="L60" s="76"/>
      <c r="M60" s="76"/>
      <c r="N60" s="76"/>
      <c r="O60" s="76"/>
      <c r="P60" s="76"/>
      <c r="Q60" s="76"/>
      <c r="R60" s="76"/>
    </row>
    <row r="61" spans="1:18" s="53" customFormat="1" x14ac:dyDescent="0.25">
      <c r="A61" s="72"/>
      <c r="B61" s="73"/>
      <c r="C61" s="78"/>
      <c r="D61" s="74"/>
      <c r="E61" s="75"/>
      <c r="F61" s="76"/>
      <c r="G61" s="76"/>
      <c r="H61" s="76"/>
      <c r="J61" s="76"/>
      <c r="K61" s="76"/>
      <c r="L61" s="76"/>
      <c r="M61" s="76"/>
      <c r="N61" s="76"/>
      <c r="O61" s="76"/>
      <c r="P61" s="76"/>
      <c r="Q61" s="76"/>
      <c r="R61" s="76"/>
    </row>
    <row r="62" spans="1:18" s="53" customFormat="1" x14ac:dyDescent="0.25">
      <c r="A62" s="72"/>
      <c r="B62" s="73"/>
      <c r="D62" s="74"/>
      <c r="E62" s="75"/>
      <c r="F62" s="76"/>
      <c r="G62" s="76"/>
      <c r="H62" s="76"/>
      <c r="J62" s="76"/>
      <c r="K62" s="76"/>
      <c r="L62" s="76"/>
      <c r="M62" s="76"/>
      <c r="N62" s="76"/>
      <c r="O62" s="76"/>
      <c r="P62" s="76"/>
      <c r="Q62" s="76"/>
      <c r="R62" s="76"/>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9"/>
      <c r="C65" s="77"/>
      <c r="D65" s="74"/>
      <c r="E65" s="75"/>
      <c r="F65" s="76"/>
      <c r="G65" s="76"/>
      <c r="H65" s="76"/>
      <c r="J65" s="76"/>
      <c r="K65" s="76"/>
      <c r="L65" s="76"/>
      <c r="M65" s="76"/>
      <c r="N65" s="76"/>
      <c r="O65" s="76"/>
      <c r="P65" s="76"/>
      <c r="Q65" s="76"/>
      <c r="R65" s="76"/>
    </row>
    <row r="66" spans="1:18" s="53" customFormat="1" x14ac:dyDescent="0.25">
      <c r="A66" s="72"/>
      <c r="B66" s="79"/>
      <c r="C66" s="77"/>
      <c r="D66" s="74"/>
      <c r="E66" s="75"/>
      <c r="F66" s="76"/>
      <c r="G66" s="76"/>
      <c r="H66" s="76"/>
      <c r="J66" s="76"/>
      <c r="K66" s="76"/>
      <c r="L66" s="76"/>
      <c r="M66" s="76"/>
      <c r="N66" s="76"/>
      <c r="O66" s="76"/>
      <c r="P66" s="76"/>
      <c r="Q66" s="76"/>
      <c r="R66" s="76"/>
    </row>
    <row r="67" spans="1:18" s="53" customFormat="1" x14ac:dyDescent="0.25">
      <c r="A67" s="72"/>
      <c r="B67" s="73"/>
      <c r="C67" s="77"/>
      <c r="D67" s="74"/>
      <c r="E67" s="75"/>
      <c r="F67" s="76"/>
      <c r="G67" s="76"/>
      <c r="H67" s="76"/>
      <c r="J67" s="76"/>
      <c r="K67" s="76"/>
      <c r="L67" s="76"/>
      <c r="M67" s="76"/>
      <c r="N67" s="76"/>
      <c r="O67" s="76"/>
      <c r="P67" s="76"/>
      <c r="Q67" s="76"/>
      <c r="R67" s="76"/>
    </row>
    <row r="68" spans="1:18" s="53" customFormat="1" x14ac:dyDescent="0.25">
      <c r="A68" s="72"/>
      <c r="B68" s="73"/>
      <c r="D68" s="74"/>
      <c r="E68" s="75"/>
      <c r="F68" s="76"/>
      <c r="G68" s="76"/>
      <c r="H68" s="76"/>
      <c r="J68" s="76"/>
      <c r="K68" s="76"/>
      <c r="L68" s="76"/>
      <c r="M68" s="76"/>
      <c r="N68" s="76"/>
      <c r="O68" s="76"/>
      <c r="P68" s="76"/>
      <c r="Q68" s="76"/>
      <c r="R68" s="76"/>
    </row>
    <row r="69" spans="1:18" s="53" customFormat="1" x14ac:dyDescent="0.25">
      <c r="A69" s="72"/>
      <c r="B69" s="73"/>
      <c r="C69" s="78"/>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C76" s="77"/>
      <c r="D76" s="74"/>
      <c r="E76" s="75"/>
      <c r="F76" s="76"/>
      <c r="G76" s="76"/>
      <c r="H76" s="80"/>
      <c r="J76" s="76"/>
      <c r="K76" s="76"/>
      <c r="L76" s="76"/>
      <c r="M76" s="76"/>
      <c r="N76" s="76"/>
      <c r="O76" s="76"/>
      <c r="P76" s="76"/>
      <c r="Q76" s="76"/>
      <c r="R76" s="76"/>
    </row>
    <row r="77" spans="1:18" s="77" customFormat="1" ht="12.75" x14ac:dyDescent="0.2">
      <c r="A77" s="72"/>
      <c r="B77" s="81"/>
      <c r="D77" s="82"/>
      <c r="E77" s="83"/>
      <c r="F77" s="84"/>
      <c r="G77" s="84"/>
      <c r="H77" s="85"/>
      <c r="J77" s="84"/>
      <c r="K77" s="84"/>
      <c r="L77" s="84"/>
      <c r="M77" s="84"/>
      <c r="N77" s="84"/>
      <c r="O77" s="84"/>
      <c r="P77" s="84"/>
      <c r="Q77" s="84"/>
      <c r="R77" s="84"/>
    </row>
    <row r="78" spans="1:18" s="77" customFormat="1" ht="26.25" customHeight="1" x14ac:dyDescent="0.25">
      <c r="A78" s="86"/>
      <c r="B78" s="87"/>
      <c r="C78" s="78"/>
      <c r="D78" s="88"/>
      <c r="E78" s="83"/>
      <c r="F78" s="89"/>
      <c r="G78" s="89"/>
      <c r="H78" s="89"/>
      <c r="J78" s="89"/>
      <c r="K78" s="89"/>
      <c r="L78" s="89"/>
      <c r="M78" s="89"/>
      <c r="N78" s="89"/>
      <c r="O78" s="89"/>
      <c r="P78" s="89"/>
      <c r="Q78" s="89"/>
      <c r="R78" s="89"/>
    </row>
    <row r="79" spans="1:18" s="77" customFormat="1" ht="12.75" x14ac:dyDescent="0.2">
      <c r="A79" s="72"/>
      <c r="B79" s="81"/>
      <c r="D79" s="82"/>
      <c r="E79" s="83"/>
      <c r="F79" s="89"/>
      <c r="G79" s="89"/>
      <c r="H79" s="89"/>
      <c r="J79" s="89"/>
      <c r="K79" s="89"/>
      <c r="L79" s="89"/>
      <c r="M79" s="89"/>
      <c r="N79" s="89"/>
      <c r="O79" s="89"/>
      <c r="P79" s="89"/>
      <c r="Q79" s="89"/>
      <c r="R79" s="89"/>
    </row>
    <row r="80" spans="1:18" s="77" customFormat="1" ht="18" customHeight="1" x14ac:dyDescent="0.25">
      <c r="A80" s="86"/>
      <c r="B80" s="90"/>
      <c r="C80" s="78"/>
      <c r="D80" s="74"/>
      <c r="E80" s="75"/>
      <c r="F80" s="91"/>
      <c r="G80" s="91"/>
      <c r="H80" s="85"/>
      <c r="J80" s="91"/>
      <c r="K80" s="91"/>
      <c r="L80" s="91"/>
      <c r="M80" s="91"/>
      <c r="N80" s="91"/>
      <c r="O80" s="91"/>
      <c r="P80" s="91"/>
      <c r="Q80" s="91"/>
      <c r="R80" s="91"/>
    </row>
    <row r="81" spans="1:18" s="53" customFormat="1" x14ac:dyDescent="0.25">
      <c r="A81" s="72"/>
      <c r="B81" s="73"/>
      <c r="D81" s="74"/>
      <c r="E81" s="75"/>
      <c r="F81" s="76"/>
      <c r="G81" s="76"/>
      <c r="H81" s="80"/>
      <c r="J81" s="76"/>
      <c r="K81" s="76"/>
      <c r="L81" s="76"/>
      <c r="M81" s="76"/>
      <c r="N81" s="76"/>
      <c r="O81" s="76"/>
      <c r="P81" s="76"/>
      <c r="Q81" s="76"/>
      <c r="R81" s="76"/>
    </row>
    <row r="82" spans="1:18" s="53" customFormat="1" x14ac:dyDescent="0.25">
      <c r="A82" s="72"/>
      <c r="B82" s="73"/>
      <c r="D82" s="74"/>
      <c r="E82" s="75"/>
      <c r="F82" s="76"/>
      <c r="G82" s="76"/>
      <c r="H82" s="80"/>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80"/>
      <c r="J84" s="76"/>
      <c r="K84" s="76"/>
      <c r="L84" s="76"/>
      <c r="M84" s="76"/>
      <c r="N84" s="76"/>
      <c r="O84" s="76"/>
      <c r="P84" s="76"/>
      <c r="Q84" s="76"/>
      <c r="R84" s="76"/>
    </row>
    <row r="85" spans="1:18" s="53" customFormat="1" x14ac:dyDescent="0.25">
      <c r="A85" s="72"/>
      <c r="B85" s="73"/>
      <c r="D85" s="74"/>
      <c r="E85" s="75"/>
      <c r="F85" s="76"/>
      <c r="G85" s="76"/>
      <c r="H85" s="80"/>
      <c r="J85" s="76"/>
      <c r="K85" s="76"/>
      <c r="L85" s="76"/>
      <c r="M85" s="76"/>
      <c r="N85" s="76"/>
      <c r="O85" s="76"/>
      <c r="P85" s="76"/>
      <c r="Q85" s="76"/>
      <c r="R85" s="76"/>
    </row>
    <row r="86" spans="1:18" s="53" customFormat="1" x14ac:dyDescent="0.25">
      <c r="A86" s="72"/>
      <c r="B86" s="92"/>
      <c r="C86" s="78"/>
      <c r="D86" s="74"/>
      <c r="E86" s="75"/>
      <c r="F86" s="76"/>
      <c r="G86" s="76"/>
      <c r="H86" s="76"/>
      <c r="J86" s="76"/>
      <c r="K86" s="76"/>
      <c r="L86" s="76"/>
      <c r="M86" s="76"/>
      <c r="N86" s="76"/>
      <c r="O86" s="76"/>
      <c r="P86" s="76"/>
      <c r="Q86" s="76"/>
      <c r="R86" s="76"/>
    </row>
    <row r="87" spans="1:18" s="53" customFormat="1" x14ac:dyDescent="0.25">
      <c r="A87" s="72"/>
      <c r="B87" s="73"/>
      <c r="C87" s="78"/>
      <c r="D87" s="74"/>
      <c r="E87" s="75"/>
      <c r="F87" s="76"/>
      <c r="G87" s="76"/>
      <c r="H87" s="76"/>
      <c r="J87" s="76"/>
      <c r="K87" s="76"/>
      <c r="L87" s="76"/>
      <c r="M87" s="76"/>
      <c r="N87" s="76"/>
      <c r="O87" s="76"/>
      <c r="P87" s="76"/>
      <c r="Q87" s="76"/>
      <c r="R87" s="76"/>
    </row>
    <row r="88" spans="1:18" s="53" customFormat="1" x14ac:dyDescent="0.25">
      <c r="A88" s="72"/>
      <c r="B88" s="73"/>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C92" s="77"/>
      <c r="D92" s="74"/>
      <c r="E92" s="75"/>
      <c r="F92" s="76"/>
      <c r="G92" s="76"/>
      <c r="H92" s="76"/>
      <c r="J92" s="76"/>
      <c r="K92" s="76"/>
      <c r="L92" s="76"/>
      <c r="M92" s="76"/>
      <c r="N92" s="76"/>
      <c r="O92" s="76"/>
      <c r="P92" s="76"/>
      <c r="Q92" s="76"/>
      <c r="R92" s="76"/>
    </row>
    <row r="93" spans="1:18" s="53" customFormat="1" x14ac:dyDescent="0.25">
      <c r="A93" s="72"/>
      <c r="B93" s="79"/>
      <c r="C93" s="78"/>
      <c r="D93" s="74"/>
      <c r="E93" s="75"/>
      <c r="F93" s="76"/>
      <c r="G93" s="76"/>
      <c r="H93" s="76"/>
      <c r="J93" s="76"/>
      <c r="K93" s="76"/>
      <c r="L93" s="76"/>
      <c r="M93" s="76"/>
      <c r="N93" s="76"/>
      <c r="O93" s="76"/>
      <c r="P93" s="76"/>
      <c r="Q93" s="76"/>
      <c r="R93" s="76"/>
    </row>
    <row r="94" spans="1:18" s="53" customFormat="1" x14ac:dyDescent="0.25">
      <c r="A94" s="72"/>
      <c r="B94" s="79"/>
      <c r="D94" s="74"/>
      <c r="E94" s="75"/>
      <c r="F94" s="76"/>
      <c r="G94" s="76"/>
      <c r="H94" s="76"/>
      <c r="J94" s="76"/>
      <c r="K94" s="76"/>
      <c r="L94" s="76"/>
      <c r="M94" s="76"/>
      <c r="N94" s="76"/>
      <c r="O94" s="76"/>
      <c r="P94" s="76"/>
      <c r="Q94" s="76"/>
      <c r="R94" s="76"/>
    </row>
    <row r="95" spans="1:18" s="53" customFormat="1" x14ac:dyDescent="0.25">
      <c r="A95" s="72"/>
      <c r="B95" s="79"/>
      <c r="D95" s="74"/>
      <c r="E95" s="75"/>
      <c r="F95" s="76"/>
      <c r="G95" s="76"/>
      <c r="H95" s="76"/>
      <c r="J95" s="76"/>
      <c r="K95" s="76"/>
      <c r="L95" s="76"/>
      <c r="M95" s="76"/>
      <c r="N95" s="76"/>
      <c r="O95" s="76"/>
      <c r="P95" s="76"/>
      <c r="Q95" s="76"/>
      <c r="R95" s="76"/>
    </row>
    <row r="96" spans="1:18" s="53" customFormat="1" x14ac:dyDescent="0.25">
      <c r="A96" s="72"/>
      <c r="B96" s="73"/>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C98" s="77"/>
      <c r="D98" s="74"/>
      <c r="E98" s="75"/>
      <c r="F98" s="76"/>
      <c r="G98" s="76"/>
      <c r="H98" s="76"/>
      <c r="J98" s="76"/>
      <c r="K98" s="76"/>
      <c r="L98" s="76"/>
      <c r="M98" s="76"/>
      <c r="N98" s="76"/>
      <c r="O98" s="76"/>
      <c r="P98" s="76"/>
      <c r="Q98" s="76"/>
      <c r="R98" s="76"/>
    </row>
    <row r="99" spans="1:18" s="53" customFormat="1" x14ac:dyDescent="0.25">
      <c r="A99" s="72"/>
      <c r="B99" s="73"/>
      <c r="C99" s="93"/>
      <c r="D99" s="74"/>
      <c r="E99" s="75"/>
      <c r="F99" s="76"/>
      <c r="G99" s="76"/>
      <c r="H99" s="76"/>
      <c r="J99" s="76"/>
      <c r="K99" s="76"/>
      <c r="L99" s="76"/>
      <c r="M99" s="76"/>
      <c r="N99" s="76"/>
      <c r="O99" s="76"/>
      <c r="P99" s="76"/>
      <c r="Q99" s="76"/>
      <c r="R99" s="76"/>
    </row>
    <row r="100" spans="1:18" s="53" customFormat="1" x14ac:dyDescent="0.25">
      <c r="A100" s="72"/>
      <c r="B100" s="73"/>
      <c r="C100" s="93"/>
      <c r="D100" s="74"/>
      <c r="E100" s="75"/>
      <c r="F100" s="76"/>
      <c r="G100" s="76"/>
      <c r="H100" s="76"/>
      <c r="J100" s="76"/>
      <c r="K100" s="76"/>
      <c r="L100" s="76"/>
      <c r="M100" s="76"/>
      <c r="N100" s="76"/>
      <c r="O100" s="76"/>
      <c r="P100" s="76"/>
      <c r="Q100" s="76"/>
      <c r="R100" s="76"/>
    </row>
    <row r="101" spans="1:18" s="53" customFormat="1" x14ac:dyDescent="0.25">
      <c r="A101" s="72"/>
      <c r="B101" s="73"/>
      <c r="C101" s="78"/>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94"/>
      <c r="B103" s="95"/>
      <c r="C103" s="96"/>
      <c r="D103" s="97"/>
      <c r="E103" s="98"/>
      <c r="F103" s="76"/>
      <c r="G103" s="76"/>
      <c r="H103" s="76"/>
      <c r="J103" s="76"/>
      <c r="K103" s="76"/>
      <c r="L103" s="76"/>
      <c r="M103" s="76"/>
      <c r="N103" s="76"/>
      <c r="O103" s="76"/>
      <c r="P103" s="76"/>
      <c r="Q103" s="76"/>
      <c r="R103" s="76"/>
    </row>
    <row r="104" spans="1:18" s="53" customFormat="1" x14ac:dyDescent="0.25">
      <c r="A104" s="72"/>
      <c r="B104" s="73"/>
      <c r="C104" s="78"/>
      <c r="D104" s="74"/>
      <c r="E104" s="75"/>
      <c r="F104" s="76"/>
      <c r="G104" s="76"/>
      <c r="H104" s="76"/>
      <c r="J104" s="76"/>
      <c r="K104" s="76"/>
      <c r="L104" s="76"/>
      <c r="M104" s="76"/>
      <c r="N104" s="76"/>
      <c r="O104" s="76"/>
      <c r="P104" s="76"/>
      <c r="Q104" s="76"/>
      <c r="R104" s="76"/>
    </row>
    <row r="105" spans="1:18" s="53" customForma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ht="12.75" hidden="1" customHeigh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7"/>
      <c r="D120" s="74"/>
      <c r="E120" s="75"/>
      <c r="F120" s="76"/>
      <c r="G120" s="76"/>
      <c r="H120" s="85"/>
      <c r="J120" s="76"/>
      <c r="K120" s="76"/>
      <c r="L120" s="76"/>
      <c r="M120" s="76"/>
      <c r="N120" s="76"/>
      <c r="O120" s="76"/>
      <c r="P120" s="76"/>
      <c r="Q120" s="76"/>
      <c r="R120" s="76"/>
    </row>
    <row r="121" spans="1:18" s="53" customFormat="1" x14ac:dyDescent="0.25">
      <c r="A121" s="72"/>
      <c r="B121" s="73"/>
      <c r="D121" s="74"/>
      <c r="E121" s="75"/>
      <c r="F121" s="99"/>
      <c r="G121" s="99"/>
      <c r="H121" s="99"/>
      <c r="J121" s="99"/>
      <c r="K121" s="99"/>
      <c r="L121" s="99"/>
      <c r="M121" s="99"/>
      <c r="N121" s="99"/>
      <c r="O121" s="99"/>
      <c r="P121" s="99"/>
      <c r="Q121" s="99"/>
      <c r="R121" s="99"/>
    </row>
    <row r="122" spans="1:18" s="77" customFormat="1" ht="12.75" x14ac:dyDescent="0.2">
      <c r="A122" s="72"/>
      <c r="B122" s="81"/>
      <c r="D122" s="82"/>
      <c r="E122" s="83"/>
      <c r="F122" s="84"/>
      <c r="G122" s="84"/>
      <c r="H122" s="85"/>
      <c r="J122" s="84"/>
      <c r="K122" s="84"/>
      <c r="L122" s="84"/>
      <c r="M122" s="84"/>
      <c r="N122" s="84"/>
      <c r="O122" s="84"/>
      <c r="P122" s="84"/>
      <c r="Q122" s="84"/>
      <c r="R122" s="84"/>
    </row>
    <row r="123" spans="1:18" s="53" customFormat="1" x14ac:dyDescent="0.25">
      <c r="A123" s="72"/>
      <c r="B123" s="73"/>
      <c r="D123" s="74"/>
      <c r="E123" s="75"/>
      <c r="F123" s="99"/>
      <c r="G123" s="99"/>
      <c r="H123" s="99"/>
      <c r="J123" s="99"/>
      <c r="K123" s="99"/>
      <c r="L123" s="99"/>
      <c r="M123" s="99"/>
      <c r="N123" s="99"/>
      <c r="O123" s="99"/>
      <c r="P123" s="99"/>
      <c r="Q123" s="99"/>
      <c r="R123" s="99"/>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42:H42"/>
    <mergeCell ref="A43:H43"/>
    <mergeCell ref="A44:H44"/>
    <mergeCell ref="A52:H52"/>
    <mergeCell ref="A45:H45"/>
    <mergeCell ref="D13:F13"/>
    <mergeCell ref="A53:H53"/>
    <mergeCell ref="A54:H54"/>
    <mergeCell ref="A55:H55"/>
    <mergeCell ref="A46:H46"/>
    <mergeCell ref="A47:H47"/>
    <mergeCell ref="A48:H48"/>
    <mergeCell ref="A49:H49"/>
    <mergeCell ref="A50:H50"/>
    <mergeCell ref="A51:H51"/>
  </mergeCells>
  <pageMargins left="0.7" right="0.7" top="0.75" bottom="0.75" header="0.3" footer="0.3"/>
  <pageSetup paperSize="9" scale="67"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7"/>
  <sheetViews>
    <sheetView view="pageBreakPreview" zoomScale="60" zoomScaleNormal="80" workbookViewId="0">
      <selection activeCell="C23" sqref="C23"/>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35" si="0">R15</f>
        <v>0</v>
      </c>
      <c r="G15" s="26"/>
      <c r="H15" s="27"/>
      <c r="I15" s="28"/>
      <c r="J15" s="26">
        <v>0</v>
      </c>
      <c r="K15" s="26"/>
      <c r="L15" s="26"/>
      <c r="M15" s="26"/>
      <c r="N15" s="26"/>
      <c r="O15" s="29">
        <f t="shared" ref="O15:O35" si="1">SUM(J15:N15)</f>
        <v>0</v>
      </c>
      <c r="P15" s="26">
        <f>SUM(O15*30%)</f>
        <v>0</v>
      </c>
      <c r="Q15" s="30"/>
      <c r="R15" s="26">
        <f>SUM(O15:P15:Q15)</f>
        <v>0</v>
      </c>
    </row>
    <row r="16" spans="1:19" s="23" customFormat="1" ht="15" customHeight="1" x14ac:dyDescent="0.2">
      <c r="A16" s="31"/>
      <c r="B16" s="22"/>
      <c r="C16" s="114" t="s">
        <v>97</v>
      </c>
      <c r="D16" s="24"/>
      <c r="E16" s="25"/>
      <c r="F16" s="26">
        <f t="shared" si="0"/>
        <v>0</v>
      </c>
      <c r="G16" s="26">
        <v>0</v>
      </c>
      <c r="H16" s="27">
        <f t="shared" ref="H16:H35" si="2">SUM(F16:G16)*E16</f>
        <v>0</v>
      </c>
      <c r="I16" s="28"/>
      <c r="J16" s="26">
        <v>0</v>
      </c>
      <c r="K16" s="26"/>
      <c r="L16" s="26"/>
      <c r="M16" s="26"/>
      <c r="N16" s="26"/>
      <c r="O16" s="29">
        <f t="shared" si="1"/>
        <v>0</v>
      </c>
      <c r="P16" s="26">
        <f t="shared" ref="P16:P29"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98</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126</v>
      </c>
      <c r="D20" s="24" t="s">
        <v>84</v>
      </c>
      <c r="E20" s="25">
        <v>1</v>
      </c>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81" x14ac:dyDescent="0.2">
      <c r="A22" s="21">
        <v>2</v>
      </c>
      <c r="B22" s="22"/>
      <c r="C22" s="32" t="s">
        <v>127</v>
      </c>
      <c r="D22" s="24" t="s">
        <v>84</v>
      </c>
      <c r="E22" s="25">
        <v>1</v>
      </c>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53" customFormat="1" ht="15" customHeight="1" x14ac:dyDescent="0.25">
      <c r="A29" s="41"/>
      <c r="B29" s="42"/>
      <c r="C29" s="40"/>
      <c r="D29" s="52"/>
      <c r="E29" s="24"/>
      <c r="F29" s="26">
        <f t="shared" si="0"/>
        <v>0</v>
      </c>
      <c r="G29" s="26">
        <v>0</v>
      </c>
      <c r="H29" s="27">
        <f t="shared" si="2"/>
        <v>0</v>
      </c>
      <c r="J29" s="54"/>
      <c r="K29" s="54"/>
      <c r="L29" s="54"/>
      <c r="M29" s="54"/>
      <c r="N29" s="54"/>
      <c r="O29" s="29">
        <f t="shared" si="1"/>
        <v>0</v>
      </c>
      <c r="P29" s="26">
        <f t="shared" si="3"/>
        <v>0</v>
      </c>
      <c r="Q29" s="55"/>
      <c r="R29" s="26">
        <f>SUM(O29:P29:Q29)</f>
        <v>0</v>
      </c>
    </row>
    <row r="30" spans="1:18" s="53" customFormat="1" ht="15" customHeight="1" x14ac:dyDescent="0.3">
      <c r="A30" s="56"/>
      <c r="B30" s="57"/>
      <c r="C30" s="58" t="s">
        <v>26</v>
      </c>
      <c r="D30" s="59"/>
      <c r="E30" s="60"/>
      <c r="F30" s="109">
        <f t="shared" si="0"/>
        <v>0</v>
      </c>
      <c r="G30" s="106">
        <v>0</v>
      </c>
      <c r="H30" s="107">
        <f>SUM(H16:H29)</f>
        <v>0</v>
      </c>
      <c r="J30" s="61"/>
      <c r="K30" s="61"/>
      <c r="L30" s="61"/>
      <c r="M30" s="61"/>
      <c r="N30" s="61"/>
      <c r="O30" s="62">
        <f t="shared" si="1"/>
        <v>0</v>
      </c>
      <c r="P30" s="62"/>
      <c r="Q30" s="61"/>
      <c r="R30" s="62"/>
    </row>
    <row r="31" spans="1:18" s="53" customFormat="1" ht="15" customHeight="1" x14ac:dyDescent="0.3">
      <c r="A31" s="56"/>
      <c r="B31" s="57"/>
      <c r="C31" s="63" t="s">
        <v>25</v>
      </c>
      <c r="D31" s="59"/>
      <c r="E31" s="60"/>
      <c r="F31" s="109">
        <f t="shared" si="0"/>
        <v>0</v>
      </c>
      <c r="G31" s="106">
        <v>0</v>
      </c>
      <c r="H31" s="107">
        <f>H30*114/100-H30</f>
        <v>0</v>
      </c>
      <c r="J31" s="61">
        <v>0</v>
      </c>
      <c r="K31" s="61"/>
      <c r="L31" s="61"/>
      <c r="M31" s="61"/>
      <c r="N31" s="61"/>
      <c r="O31" s="62">
        <f t="shared" si="1"/>
        <v>0</v>
      </c>
      <c r="P31" s="62"/>
      <c r="Q31" s="61"/>
      <c r="R31" s="62"/>
    </row>
    <row r="32" spans="1:18" s="53" customFormat="1" ht="15" customHeight="1" x14ac:dyDescent="0.25">
      <c r="A32" s="64"/>
      <c r="B32" s="65"/>
      <c r="C32" s="110" t="s">
        <v>30</v>
      </c>
      <c r="D32" s="66"/>
      <c r="E32" s="67"/>
      <c r="F32" s="109">
        <f t="shared" si="0"/>
        <v>0</v>
      </c>
      <c r="G32" s="108">
        <v>0</v>
      </c>
      <c r="H32" s="111">
        <f>SUM(H30,H31)</f>
        <v>0</v>
      </c>
      <c r="J32" s="54"/>
      <c r="K32" s="54"/>
      <c r="L32" s="54"/>
      <c r="M32" s="54"/>
      <c r="N32" s="54"/>
      <c r="O32" s="29">
        <f t="shared" si="1"/>
        <v>0</v>
      </c>
      <c r="P32" s="26">
        <f t="shared" ref="P32:P35" si="4">SUM(O32*15%)</f>
        <v>0</v>
      </c>
      <c r="Q32" s="55"/>
      <c r="R32" s="26">
        <f>SUM(O32:P32:Q32)</f>
        <v>0</v>
      </c>
    </row>
    <row r="33" spans="1:18" s="53" customFormat="1" ht="15" customHeight="1" x14ac:dyDescent="0.25">
      <c r="A33" s="68"/>
      <c r="B33" s="69"/>
      <c r="C33" s="70"/>
      <c r="D33" s="52"/>
      <c r="E33" s="24"/>
      <c r="F33" s="26">
        <f t="shared" si="0"/>
        <v>0</v>
      </c>
      <c r="G33" s="26">
        <v>0</v>
      </c>
      <c r="H33" s="27">
        <f t="shared" si="2"/>
        <v>0</v>
      </c>
      <c r="J33" s="71"/>
      <c r="K33" s="71"/>
      <c r="L33" s="71"/>
      <c r="M33" s="71"/>
      <c r="N33" s="71"/>
      <c r="O33" s="29">
        <f t="shared" si="1"/>
        <v>0</v>
      </c>
      <c r="P33" s="26">
        <f t="shared" si="4"/>
        <v>0</v>
      </c>
      <c r="Q33" s="55"/>
      <c r="R33" s="26">
        <f>SUM(O33:P33:Q33)</f>
        <v>0</v>
      </c>
    </row>
    <row r="34" spans="1:18" s="53" customFormat="1" ht="15" customHeight="1" x14ac:dyDescent="0.25">
      <c r="A34" s="68"/>
      <c r="B34" s="69"/>
      <c r="C34" s="70"/>
      <c r="D34" s="52"/>
      <c r="E34" s="24"/>
      <c r="F34" s="26">
        <f t="shared" si="0"/>
        <v>0</v>
      </c>
      <c r="G34" s="26">
        <v>0</v>
      </c>
      <c r="H34" s="27">
        <f t="shared" si="2"/>
        <v>0</v>
      </c>
      <c r="J34" s="71"/>
      <c r="K34" s="71"/>
      <c r="L34" s="71"/>
      <c r="M34" s="71"/>
      <c r="N34" s="71"/>
      <c r="O34" s="29">
        <f t="shared" si="1"/>
        <v>0</v>
      </c>
      <c r="P34" s="26">
        <f t="shared" si="4"/>
        <v>0</v>
      </c>
      <c r="Q34" s="55"/>
      <c r="R34" s="26">
        <f>SUM(O34:P34:Q34)</f>
        <v>0</v>
      </c>
    </row>
    <row r="35" spans="1:18" s="53" customFormat="1" ht="15" customHeight="1" x14ac:dyDescent="0.25">
      <c r="A35" s="68"/>
      <c r="B35" s="69"/>
      <c r="C35" s="35"/>
      <c r="D35" s="52"/>
      <c r="E35" s="24"/>
      <c r="F35" s="26">
        <f t="shared" si="0"/>
        <v>0</v>
      </c>
      <c r="G35" s="26">
        <v>0</v>
      </c>
      <c r="H35" s="27">
        <f t="shared" si="2"/>
        <v>0</v>
      </c>
      <c r="J35" s="71"/>
      <c r="K35" s="71"/>
      <c r="L35" s="71"/>
      <c r="M35" s="71"/>
      <c r="N35" s="71"/>
      <c r="O35" s="29">
        <f t="shared" si="1"/>
        <v>0</v>
      </c>
      <c r="P35" s="26">
        <f t="shared" si="4"/>
        <v>0</v>
      </c>
      <c r="Q35" s="55"/>
      <c r="R35" s="26">
        <f>SUM(O35:P35:Q35)</f>
        <v>0</v>
      </c>
    </row>
    <row r="36" spans="1:18" s="53" customFormat="1" x14ac:dyDescent="0.25">
      <c r="A36" s="128" t="s">
        <v>8</v>
      </c>
      <c r="B36" s="129"/>
      <c r="C36" s="129"/>
      <c r="D36" s="129"/>
      <c r="E36" s="129"/>
      <c r="F36" s="129"/>
      <c r="G36" s="129"/>
      <c r="H36" s="130"/>
    </row>
    <row r="37" spans="1:18" s="53" customFormat="1" x14ac:dyDescent="0.25">
      <c r="A37" s="124"/>
      <c r="B37" s="125"/>
      <c r="C37" s="125"/>
      <c r="D37" s="125"/>
      <c r="E37" s="125"/>
      <c r="F37" s="125"/>
      <c r="G37" s="125"/>
      <c r="H37" s="126"/>
    </row>
    <row r="38" spans="1:18" s="53" customFormat="1" ht="14.25" x14ac:dyDescent="0.25">
      <c r="A38" s="118" t="s">
        <v>32</v>
      </c>
      <c r="B38" s="119"/>
      <c r="C38" s="119"/>
      <c r="D38" s="119"/>
      <c r="E38" s="119"/>
      <c r="F38" s="119"/>
      <c r="G38" s="119"/>
      <c r="H38" s="120"/>
    </row>
    <row r="39" spans="1:18" s="53" customFormat="1" ht="14.25" x14ac:dyDescent="0.25">
      <c r="A39" s="118" t="s">
        <v>7</v>
      </c>
      <c r="B39" s="119"/>
      <c r="C39" s="119"/>
      <c r="D39" s="119"/>
      <c r="E39" s="119"/>
      <c r="F39" s="119"/>
      <c r="G39" s="119"/>
      <c r="H39" s="120"/>
    </row>
    <row r="40" spans="1:18" s="53" customFormat="1" ht="14.25" x14ac:dyDescent="0.25">
      <c r="A40" s="118" t="s">
        <v>6</v>
      </c>
      <c r="B40" s="119"/>
      <c r="C40" s="119"/>
      <c r="D40" s="119"/>
      <c r="E40" s="119"/>
      <c r="F40" s="119"/>
      <c r="G40" s="119"/>
      <c r="H40" s="120"/>
    </row>
    <row r="41" spans="1:18" s="53" customFormat="1" ht="14.25" x14ac:dyDescent="0.25">
      <c r="A41" s="118" t="s">
        <v>5</v>
      </c>
      <c r="B41" s="119"/>
      <c r="C41" s="119"/>
      <c r="D41" s="119"/>
      <c r="E41" s="119"/>
      <c r="F41" s="119"/>
      <c r="G41" s="119"/>
      <c r="H41" s="120"/>
    </row>
    <row r="42" spans="1:18" s="53" customFormat="1" ht="14.25" x14ac:dyDescent="0.25">
      <c r="A42" s="118" t="s">
        <v>4</v>
      </c>
      <c r="B42" s="119"/>
      <c r="C42" s="119"/>
      <c r="D42" s="119"/>
      <c r="E42" s="119"/>
      <c r="F42" s="119"/>
      <c r="G42" s="119"/>
      <c r="H42" s="120"/>
    </row>
    <row r="43" spans="1:18" s="53" customFormat="1" ht="14.25" x14ac:dyDescent="0.25">
      <c r="A43" s="118" t="s">
        <v>3</v>
      </c>
      <c r="B43" s="119"/>
      <c r="C43" s="119"/>
      <c r="D43" s="119"/>
      <c r="E43" s="119"/>
      <c r="F43" s="119"/>
      <c r="G43" s="119"/>
      <c r="H43" s="120"/>
    </row>
    <row r="44" spans="1:18" s="53" customFormat="1" ht="14.25" x14ac:dyDescent="0.25">
      <c r="A44" s="118" t="s">
        <v>2</v>
      </c>
      <c r="B44" s="119"/>
      <c r="C44" s="119"/>
      <c r="D44" s="119"/>
      <c r="E44" s="119"/>
      <c r="F44" s="119"/>
      <c r="G44" s="119"/>
      <c r="H44" s="120"/>
    </row>
    <row r="45" spans="1:18" s="53" customFormat="1" x14ac:dyDescent="0.25">
      <c r="A45" s="121" t="s">
        <v>1</v>
      </c>
      <c r="B45" s="122"/>
      <c r="C45" s="122"/>
      <c r="D45" s="122"/>
      <c r="E45" s="122"/>
      <c r="F45" s="122"/>
      <c r="G45" s="122"/>
      <c r="H45" s="123"/>
    </row>
    <row r="46" spans="1:18" s="53" customFormat="1" x14ac:dyDescent="0.25">
      <c r="A46" s="124"/>
      <c r="B46" s="125"/>
      <c r="C46" s="125"/>
      <c r="D46" s="125"/>
      <c r="E46" s="125"/>
      <c r="F46" s="125"/>
      <c r="G46" s="125"/>
      <c r="H46" s="126"/>
    </row>
    <row r="47" spans="1:18" s="53" customFormat="1" x14ac:dyDescent="0.25">
      <c r="A47" s="124"/>
      <c r="B47" s="125"/>
      <c r="C47" s="125"/>
      <c r="D47" s="125"/>
      <c r="E47" s="125"/>
      <c r="F47" s="125"/>
      <c r="G47" s="125"/>
      <c r="H47" s="126"/>
    </row>
    <row r="48" spans="1:18" s="53" customFormat="1" x14ac:dyDescent="0.25">
      <c r="A48" s="121" t="s">
        <v>0</v>
      </c>
      <c r="B48" s="122"/>
      <c r="C48" s="122"/>
      <c r="D48" s="122"/>
      <c r="E48" s="122"/>
      <c r="F48" s="122"/>
      <c r="G48" s="122"/>
      <c r="H48" s="123"/>
    </row>
    <row r="49" spans="1:18" s="53" customFormat="1" ht="14.25" thickBot="1" x14ac:dyDescent="0.3">
      <c r="A49" s="131"/>
      <c r="B49" s="132"/>
      <c r="C49" s="132"/>
      <c r="D49" s="132"/>
      <c r="E49" s="132"/>
      <c r="F49" s="132"/>
      <c r="G49" s="132"/>
      <c r="H49" s="133"/>
    </row>
    <row r="50" spans="1:18" s="53" customFormat="1" x14ac:dyDescent="0.25">
      <c r="A50" s="72"/>
      <c r="B50" s="73"/>
      <c r="D50" s="74"/>
      <c r="E50" s="75"/>
      <c r="F50" s="76"/>
      <c r="G50" s="76"/>
      <c r="H50" s="76"/>
      <c r="J50" s="76"/>
      <c r="K50" s="76"/>
      <c r="L50" s="76"/>
      <c r="M50" s="76"/>
      <c r="N50" s="76"/>
      <c r="O50" s="76"/>
      <c r="P50" s="76"/>
      <c r="Q50" s="76"/>
      <c r="R50" s="76"/>
    </row>
    <row r="51" spans="1:18" s="53" customFormat="1" x14ac:dyDescent="0.25">
      <c r="A51" s="72"/>
      <c r="B51" s="73"/>
      <c r="D51" s="74"/>
      <c r="E51" s="75"/>
      <c r="F51" s="76"/>
      <c r="G51" s="76"/>
      <c r="H51" s="76"/>
      <c r="J51" s="76"/>
      <c r="K51" s="76"/>
      <c r="L51" s="76"/>
      <c r="M51" s="76"/>
      <c r="N51" s="76"/>
      <c r="O51" s="76"/>
      <c r="P51" s="76"/>
      <c r="Q51" s="76"/>
      <c r="R51" s="76"/>
    </row>
    <row r="52" spans="1:18" s="53" customFormat="1" x14ac:dyDescent="0.25">
      <c r="A52" s="72"/>
      <c r="B52" s="73"/>
      <c r="C52" s="77"/>
      <c r="D52" s="74"/>
      <c r="E52" s="75"/>
      <c r="F52" s="76"/>
      <c r="G52" s="76"/>
      <c r="H52" s="76"/>
      <c r="J52" s="76"/>
      <c r="K52" s="76"/>
      <c r="L52" s="76"/>
      <c r="M52" s="76"/>
      <c r="N52" s="76"/>
      <c r="O52" s="76"/>
      <c r="P52" s="76"/>
      <c r="Q52" s="76"/>
      <c r="R52" s="76"/>
    </row>
    <row r="53" spans="1:18" s="53" customFormat="1" x14ac:dyDescent="0.25">
      <c r="A53" s="72"/>
      <c r="B53" s="73"/>
      <c r="C53" s="78"/>
      <c r="D53" s="74"/>
      <c r="E53" s="75"/>
      <c r="F53" s="76"/>
      <c r="G53" s="76"/>
      <c r="H53" s="76"/>
      <c r="J53" s="76"/>
      <c r="K53" s="76"/>
      <c r="L53" s="76"/>
      <c r="M53" s="76"/>
      <c r="N53" s="76"/>
      <c r="O53" s="76"/>
      <c r="P53" s="76"/>
      <c r="Q53" s="76"/>
      <c r="R53" s="76"/>
    </row>
    <row r="54" spans="1:18" s="53" customFormat="1" x14ac:dyDescent="0.25">
      <c r="A54" s="72"/>
      <c r="B54" s="73"/>
      <c r="D54" s="74"/>
      <c r="E54" s="75"/>
      <c r="F54" s="76"/>
      <c r="G54" s="76"/>
      <c r="H54" s="76"/>
      <c r="J54" s="76"/>
      <c r="K54" s="76"/>
      <c r="L54" s="76"/>
      <c r="M54" s="76"/>
      <c r="N54" s="76"/>
      <c r="O54" s="76"/>
      <c r="P54" s="76"/>
      <c r="Q54" s="76"/>
      <c r="R54" s="76"/>
    </row>
    <row r="55" spans="1:18" s="53" customFormat="1" x14ac:dyDescent="0.25">
      <c r="A55" s="72"/>
      <c r="B55" s="73"/>
      <c r="C55" s="78"/>
      <c r="D55" s="74"/>
      <c r="E55" s="75"/>
      <c r="F55" s="76"/>
      <c r="G55" s="76"/>
      <c r="H55" s="76"/>
      <c r="J55" s="76"/>
      <c r="K55" s="76"/>
      <c r="L55" s="76"/>
      <c r="M55" s="76"/>
      <c r="N55" s="76"/>
      <c r="O55" s="76"/>
      <c r="P55" s="76"/>
      <c r="Q55" s="76"/>
      <c r="R55" s="76"/>
    </row>
    <row r="56" spans="1:18" s="53" customFormat="1" x14ac:dyDescent="0.25">
      <c r="A56" s="72"/>
      <c r="B56" s="73"/>
      <c r="D56" s="74"/>
      <c r="E56" s="75"/>
      <c r="F56" s="76"/>
      <c r="G56" s="76"/>
      <c r="H56" s="76"/>
      <c r="J56" s="76"/>
      <c r="K56" s="76"/>
      <c r="L56" s="76"/>
      <c r="M56" s="76"/>
      <c r="N56" s="76"/>
      <c r="O56" s="76"/>
      <c r="P56" s="76"/>
      <c r="Q56" s="76"/>
      <c r="R56" s="76"/>
    </row>
    <row r="57" spans="1:18" s="53" customFormat="1" x14ac:dyDescent="0.25">
      <c r="A57" s="72"/>
      <c r="B57" s="73"/>
      <c r="D57" s="74"/>
      <c r="E57" s="75"/>
      <c r="F57" s="76"/>
      <c r="G57" s="76"/>
      <c r="H57" s="76"/>
      <c r="J57" s="76"/>
      <c r="K57" s="76"/>
      <c r="L57" s="76"/>
      <c r="M57" s="76"/>
      <c r="N57" s="76"/>
      <c r="O57" s="76"/>
      <c r="P57" s="76"/>
      <c r="Q57" s="76"/>
      <c r="R57" s="76"/>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9"/>
      <c r="C59" s="77"/>
      <c r="D59" s="74"/>
      <c r="E59" s="75"/>
      <c r="F59" s="76"/>
      <c r="G59" s="76"/>
      <c r="H59" s="76"/>
      <c r="J59" s="76"/>
      <c r="K59" s="76"/>
      <c r="L59" s="76"/>
      <c r="M59" s="76"/>
      <c r="N59" s="76"/>
      <c r="O59" s="76"/>
      <c r="P59" s="76"/>
      <c r="Q59" s="76"/>
      <c r="R59" s="76"/>
    </row>
    <row r="60" spans="1:18" s="53" customFormat="1" x14ac:dyDescent="0.25">
      <c r="A60" s="72"/>
      <c r="B60" s="79"/>
      <c r="C60" s="77"/>
      <c r="D60" s="74"/>
      <c r="E60" s="75"/>
      <c r="F60" s="76"/>
      <c r="G60" s="76"/>
      <c r="H60" s="76"/>
      <c r="J60" s="76"/>
      <c r="K60" s="76"/>
      <c r="L60" s="76"/>
      <c r="M60" s="76"/>
      <c r="N60" s="76"/>
      <c r="O60" s="76"/>
      <c r="P60" s="76"/>
      <c r="Q60" s="76"/>
      <c r="R60" s="76"/>
    </row>
    <row r="61" spans="1:18" s="53" customFormat="1" x14ac:dyDescent="0.25">
      <c r="A61" s="72"/>
      <c r="B61" s="73"/>
      <c r="C61" s="77"/>
      <c r="D61" s="74"/>
      <c r="E61" s="75"/>
      <c r="F61" s="76"/>
      <c r="G61" s="76"/>
      <c r="H61" s="76"/>
      <c r="J61" s="76"/>
      <c r="K61" s="76"/>
      <c r="L61" s="76"/>
      <c r="M61" s="76"/>
      <c r="N61" s="76"/>
      <c r="O61" s="76"/>
      <c r="P61" s="76"/>
      <c r="Q61" s="76"/>
      <c r="R61" s="76"/>
    </row>
    <row r="62" spans="1:18" s="53" customFormat="1" x14ac:dyDescent="0.25">
      <c r="A62" s="72"/>
      <c r="B62" s="73"/>
      <c r="D62" s="74"/>
      <c r="E62" s="75"/>
      <c r="F62" s="76"/>
      <c r="G62" s="76"/>
      <c r="H62" s="76"/>
      <c r="J62" s="76"/>
      <c r="K62" s="76"/>
      <c r="L62" s="76"/>
      <c r="M62" s="76"/>
      <c r="N62" s="76"/>
      <c r="O62" s="76"/>
      <c r="P62" s="76"/>
      <c r="Q62" s="76"/>
      <c r="R62" s="76"/>
    </row>
    <row r="63" spans="1:18" s="53" customFormat="1" x14ac:dyDescent="0.25">
      <c r="A63" s="72"/>
      <c r="B63" s="73"/>
      <c r="C63" s="78"/>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3"/>
      <c r="D66" s="74"/>
      <c r="E66" s="75"/>
      <c r="F66" s="76"/>
      <c r="G66" s="76"/>
      <c r="H66" s="76"/>
      <c r="J66" s="76"/>
      <c r="K66" s="76"/>
      <c r="L66" s="76"/>
      <c r="M66" s="76"/>
      <c r="N66" s="76"/>
      <c r="O66" s="76"/>
      <c r="P66" s="76"/>
      <c r="Q66" s="76"/>
      <c r="R66" s="7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C70" s="77"/>
      <c r="D70" s="74"/>
      <c r="E70" s="75"/>
      <c r="F70" s="76"/>
      <c r="G70" s="76"/>
      <c r="H70" s="80"/>
      <c r="J70" s="76"/>
      <c r="K70" s="76"/>
      <c r="L70" s="76"/>
      <c r="M70" s="76"/>
      <c r="N70" s="76"/>
      <c r="O70" s="76"/>
      <c r="P70" s="76"/>
      <c r="Q70" s="76"/>
      <c r="R70" s="76"/>
    </row>
    <row r="71" spans="1:18" s="77" customFormat="1" ht="12.75" x14ac:dyDescent="0.2">
      <c r="A71" s="72"/>
      <c r="B71" s="81"/>
      <c r="D71" s="82"/>
      <c r="E71" s="83"/>
      <c r="F71" s="84"/>
      <c r="G71" s="84"/>
      <c r="H71" s="85"/>
      <c r="J71" s="84"/>
      <c r="K71" s="84"/>
      <c r="L71" s="84"/>
      <c r="M71" s="84"/>
      <c r="N71" s="84"/>
      <c r="O71" s="84"/>
      <c r="P71" s="84"/>
      <c r="Q71" s="84"/>
      <c r="R71" s="84"/>
    </row>
    <row r="72" spans="1:18" s="77" customFormat="1" ht="26.25" customHeight="1" x14ac:dyDescent="0.25">
      <c r="A72" s="86"/>
      <c r="B72" s="87"/>
      <c r="C72" s="78"/>
      <c r="D72" s="88"/>
      <c r="E72" s="83"/>
      <c r="F72" s="89"/>
      <c r="G72" s="89"/>
      <c r="H72" s="89"/>
      <c r="J72" s="89"/>
      <c r="K72" s="89"/>
      <c r="L72" s="89"/>
      <c r="M72" s="89"/>
      <c r="N72" s="89"/>
      <c r="O72" s="89"/>
      <c r="P72" s="89"/>
      <c r="Q72" s="89"/>
      <c r="R72" s="89"/>
    </row>
    <row r="73" spans="1:18" s="77" customFormat="1" ht="12.75" x14ac:dyDescent="0.2">
      <c r="A73" s="72"/>
      <c r="B73" s="81"/>
      <c r="D73" s="82"/>
      <c r="E73" s="83"/>
      <c r="F73" s="89"/>
      <c r="G73" s="89"/>
      <c r="H73" s="89"/>
      <c r="J73" s="89"/>
      <c r="K73" s="89"/>
      <c r="L73" s="89"/>
      <c r="M73" s="89"/>
      <c r="N73" s="89"/>
      <c r="O73" s="89"/>
      <c r="P73" s="89"/>
      <c r="Q73" s="89"/>
      <c r="R73" s="89"/>
    </row>
    <row r="74" spans="1:18" s="77" customFormat="1" ht="18" customHeight="1" x14ac:dyDescent="0.25">
      <c r="A74" s="86"/>
      <c r="B74" s="90"/>
      <c r="C74" s="78"/>
      <c r="D74" s="74"/>
      <c r="E74" s="75"/>
      <c r="F74" s="91"/>
      <c r="G74" s="91"/>
      <c r="H74" s="85"/>
      <c r="J74" s="91"/>
      <c r="K74" s="91"/>
      <c r="L74" s="91"/>
      <c r="M74" s="91"/>
      <c r="N74" s="91"/>
      <c r="O74" s="91"/>
      <c r="P74" s="91"/>
      <c r="Q74" s="91"/>
      <c r="R74" s="91"/>
    </row>
    <row r="75" spans="1:18" s="53" customFormat="1" x14ac:dyDescent="0.25">
      <c r="A75" s="72"/>
      <c r="B75" s="73"/>
      <c r="D75" s="74"/>
      <c r="E75" s="75"/>
      <c r="F75" s="76"/>
      <c r="G75" s="76"/>
      <c r="H75" s="80"/>
      <c r="J75" s="76"/>
      <c r="K75" s="76"/>
      <c r="L75" s="76"/>
      <c r="M75" s="76"/>
      <c r="N75" s="76"/>
      <c r="O75" s="76"/>
      <c r="P75" s="76"/>
      <c r="Q75" s="76"/>
      <c r="R75" s="76"/>
    </row>
    <row r="76" spans="1:18" s="53" customFormat="1" x14ac:dyDescent="0.25">
      <c r="A76" s="72"/>
      <c r="B76" s="73"/>
      <c r="D76" s="74"/>
      <c r="E76" s="75"/>
      <c r="F76" s="76"/>
      <c r="G76" s="76"/>
      <c r="H76" s="80"/>
      <c r="J76" s="76"/>
      <c r="K76" s="76"/>
      <c r="L76" s="76"/>
      <c r="M76" s="76"/>
      <c r="N76" s="76"/>
      <c r="O76" s="76"/>
      <c r="P76" s="76"/>
      <c r="Q76" s="76"/>
      <c r="R76" s="76"/>
    </row>
    <row r="77" spans="1:18" s="53" customFormat="1" x14ac:dyDescent="0.25">
      <c r="A77" s="72"/>
      <c r="B77" s="73"/>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80"/>
      <c r="J78" s="76"/>
      <c r="K78" s="76"/>
      <c r="L78" s="76"/>
      <c r="M78" s="76"/>
      <c r="N78" s="76"/>
      <c r="O78" s="76"/>
      <c r="P78" s="76"/>
      <c r="Q78" s="76"/>
      <c r="R78" s="76"/>
    </row>
    <row r="79" spans="1:18" s="53" customFormat="1" x14ac:dyDescent="0.25">
      <c r="A79" s="72"/>
      <c r="B79" s="73"/>
      <c r="D79" s="74"/>
      <c r="E79" s="75"/>
      <c r="F79" s="76"/>
      <c r="G79" s="76"/>
      <c r="H79" s="80"/>
      <c r="J79" s="76"/>
      <c r="K79" s="76"/>
      <c r="L79" s="76"/>
      <c r="M79" s="76"/>
      <c r="N79" s="76"/>
      <c r="O79" s="76"/>
      <c r="P79" s="76"/>
      <c r="Q79" s="76"/>
      <c r="R79" s="76"/>
    </row>
    <row r="80" spans="1:18" s="53" customFormat="1" x14ac:dyDescent="0.25">
      <c r="A80" s="72"/>
      <c r="B80" s="92"/>
      <c r="C80" s="78"/>
      <c r="D80" s="74"/>
      <c r="E80" s="75"/>
      <c r="F80" s="76"/>
      <c r="G80" s="76"/>
      <c r="H80" s="76"/>
      <c r="J80" s="76"/>
      <c r="K80" s="76"/>
      <c r="L80" s="76"/>
      <c r="M80" s="76"/>
      <c r="N80" s="76"/>
      <c r="O80" s="76"/>
      <c r="P80" s="76"/>
      <c r="Q80" s="76"/>
      <c r="R80" s="76"/>
    </row>
    <row r="81" spans="1:18" s="53" customFormat="1" x14ac:dyDescent="0.25">
      <c r="A81" s="72"/>
      <c r="B81" s="73"/>
      <c r="C81" s="78"/>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C86" s="77"/>
      <c r="D86" s="74"/>
      <c r="E86" s="75"/>
      <c r="F86" s="76"/>
      <c r="G86" s="76"/>
      <c r="H86" s="76"/>
      <c r="J86" s="76"/>
      <c r="K86" s="76"/>
      <c r="L86" s="76"/>
      <c r="M86" s="76"/>
      <c r="N86" s="76"/>
      <c r="O86" s="76"/>
      <c r="P86" s="76"/>
      <c r="Q86" s="76"/>
      <c r="R86" s="76"/>
    </row>
    <row r="87" spans="1:18" s="53" customFormat="1" x14ac:dyDescent="0.25">
      <c r="A87" s="72"/>
      <c r="B87" s="79"/>
      <c r="C87" s="78"/>
      <c r="D87" s="74"/>
      <c r="E87" s="75"/>
      <c r="F87" s="76"/>
      <c r="G87" s="76"/>
      <c r="H87" s="76"/>
      <c r="J87" s="76"/>
      <c r="K87" s="76"/>
      <c r="L87" s="76"/>
      <c r="M87" s="76"/>
      <c r="N87" s="76"/>
      <c r="O87" s="76"/>
      <c r="P87" s="76"/>
      <c r="Q87" s="76"/>
      <c r="R87" s="76"/>
    </row>
    <row r="88" spans="1:18" s="53" customFormat="1" x14ac:dyDescent="0.25">
      <c r="A88" s="72"/>
      <c r="B88" s="79"/>
      <c r="D88" s="74"/>
      <c r="E88" s="75"/>
      <c r="F88" s="76"/>
      <c r="G88" s="76"/>
      <c r="H88" s="76"/>
      <c r="J88" s="76"/>
      <c r="K88" s="76"/>
      <c r="L88" s="76"/>
      <c r="M88" s="76"/>
      <c r="N88" s="76"/>
      <c r="O88" s="76"/>
      <c r="P88" s="76"/>
      <c r="Q88" s="76"/>
      <c r="R88" s="76"/>
    </row>
    <row r="89" spans="1:18" s="53" customFormat="1" x14ac:dyDescent="0.25">
      <c r="A89" s="72"/>
      <c r="B89" s="79"/>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C92" s="77"/>
      <c r="D92" s="74"/>
      <c r="E92" s="75"/>
      <c r="F92" s="76"/>
      <c r="G92" s="76"/>
      <c r="H92" s="76"/>
      <c r="J92" s="76"/>
      <c r="K92" s="76"/>
      <c r="L92" s="76"/>
      <c r="M92" s="76"/>
      <c r="N92" s="76"/>
      <c r="O92" s="76"/>
      <c r="P92" s="76"/>
      <c r="Q92" s="76"/>
      <c r="R92" s="76"/>
    </row>
    <row r="93" spans="1:18" s="53" customFormat="1" x14ac:dyDescent="0.25">
      <c r="A93" s="72"/>
      <c r="B93" s="73"/>
      <c r="C93" s="93"/>
      <c r="D93" s="74"/>
      <c r="E93" s="75"/>
      <c r="F93" s="76"/>
      <c r="G93" s="76"/>
      <c r="H93" s="76"/>
      <c r="J93" s="76"/>
      <c r="K93" s="76"/>
      <c r="L93" s="76"/>
      <c r="M93" s="76"/>
      <c r="N93" s="76"/>
      <c r="O93" s="76"/>
      <c r="P93" s="76"/>
      <c r="Q93" s="76"/>
      <c r="R93" s="76"/>
    </row>
    <row r="94" spans="1:18" s="53" customFormat="1" x14ac:dyDescent="0.25">
      <c r="A94" s="72"/>
      <c r="B94" s="73"/>
      <c r="C94" s="93"/>
      <c r="D94" s="74"/>
      <c r="E94" s="75"/>
      <c r="F94" s="76"/>
      <c r="G94" s="76"/>
      <c r="H94" s="76"/>
      <c r="J94" s="76"/>
      <c r="K94" s="76"/>
      <c r="L94" s="76"/>
      <c r="M94" s="76"/>
      <c r="N94" s="76"/>
      <c r="O94" s="76"/>
      <c r="P94" s="76"/>
      <c r="Q94" s="76"/>
      <c r="R94" s="76"/>
    </row>
    <row r="95" spans="1:18" s="53" customFormat="1" x14ac:dyDescent="0.25">
      <c r="A95" s="72"/>
      <c r="B95" s="73"/>
      <c r="C95" s="78"/>
      <c r="D95" s="74"/>
      <c r="E95" s="75"/>
      <c r="F95" s="76"/>
      <c r="G95" s="76"/>
      <c r="H95" s="76"/>
      <c r="J95" s="76"/>
      <c r="K95" s="76"/>
      <c r="L95" s="76"/>
      <c r="M95" s="76"/>
      <c r="N95" s="76"/>
      <c r="O95" s="76"/>
      <c r="P95" s="76"/>
      <c r="Q95" s="76"/>
      <c r="R95" s="76"/>
    </row>
    <row r="96" spans="1:18" s="53" customFormat="1" x14ac:dyDescent="0.25">
      <c r="A96" s="72"/>
      <c r="B96" s="73"/>
      <c r="C96" s="78"/>
      <c r="D96" s="74"/>
      <c r="E96" s="75"/>
      <c r="F96" s="76"/>
      <c r="G96" s="76"/>
      <c r="H96" s="76"/>
      <c r="J96" s="76"/>
      <c r="K96" s="76"/>
      <c r="L96" s="76"/>
      <c r="M96" s="76"/>
      <c r="N96" s="76"/>
      <c r="O96" s="76"/>
      <c r="P96" s="76"/>
      <c r="Q96" s="76"/>
      <c r="R96" s="76"/>
    </row>
    <row r="97" spans="1:18" s="53" customFormat="1" x14ac:dyDescent="0.25">
      <c r="A97" s="94"/>
      <c r="B97" s="95"/>
      <c r="C97" s="96"/>
      <c r="D97" s="97"/>
      <c r="E97" s="98"/>
      <c r="F97" s="76"/>
      <c r="G97" s="76"/>
      <c r="H97" s="76"/>
      <c r="J97" s="76"/>
      <c r="K97" s="76"/>
      <c r="L97" s="76"/>
      <c r="M97" s="76"/>
      <c r="N97" s="76"/>
      <c r="O97" s="76"/>
      <c r="P97" s="76"/>
      <c r="Q97" s="76"/>
      <c r="R97" s="76"/>
    </row>
    <row r="98" spans="1:18" s="53" customFormat="1" x14ac:dyDescent="0.25">
      <c r="A98" s="72"/>
      <c r="B98" s="73"/>
      <c r="C98" s="78"/>
      <c r="D98" s="74"/>
      <c r="E98" s="75"/>
      <c r="F98" s="76"/>
      <c r="G98" s="76"/>
      <c r="H98" s="76"/>
      <c r="J98" s="76"/>
      <c r="K98" s="76"/>
      <c r="L98" s="76"/>
      <c r="M98" s="76"/>
      <c r="N98" s="76"/>
      <c r="O98" s="76"/>
      <c r="P98" s="76"/>
      <c r="Q98" s="76"/>
      <c r="R98" s="76"/>
    </row>
    <row r="99" spans="1:18" s="53" customFormat="1" x14ac:dyDescent="0.25">
      <c r="A99" s="72"/>
      <c r="B99" s="73"/>
      <c r="C99" s="78"/>
      <c r="D99" s="74"/>
      <c r="E99" s="75"/>
      <c r="F99" s="76"/>
      <c r="G99" s="76"/>
      <c r="H99" s="76"/>
      <c r="J99" s="76"/>
      <c r="K99" s="76"/>
      <c r="L99" s="76"/>
      <c r="M99" s="76"/>
      <c r="N99" s="76"/>
      <c r="O99" s="76"/>
      <c r="P99" s="76"/>
      <c r="Q99" s="76"/>
      <c r="R99" s="76"/>
    </row>
    <row r="100" spans="1:18" s="53" customFormat="1" x14ac:dyDescent="0.25">
      <c r="A100" s="72"/>
      <c r="B100" s="73"/>
      <c r="C100" s="78"/>
      <c r="D100" s="74"/>
      <c r="E100" s="75"/>
      <c r="F100" s="76"/>
      <c r="G100" s="76"/>
      <c r="H100" s="76"/>
      <c r="J100" s="76"/>
      <c r="K100" s="76"/>
      <c r="L100" s="76"/>
      <c r="M100" s="76"/>
      <c r="N100" s="76"/>
      <c r="O100" s="76"/>
      <c r="P100" s="76"/>
      <c r="Q100" s="76"/>
      <c r="R100" s="76"/>
    </row>
    <row r="101" spans="1:18" s="53" customFormat="1" x14ac:dyDescent="0.25">
      <c r="A101" s="72"/>
      <c r="B101" s="73"/>
      <c r="C101" s="78"/>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C104" s="78"/>
      <c r="D104" s="74"/>
      <c r="E104" s="75"/>
      <c r="F104" s="76"/>
      <c r="G104" s="76"/>
      <c r="H104" s="76"/>
      <c r="J104" s="76"/>
      <c r="K104" s="76"/>
      <c r="L104" s="76"/>
      <c r="M104" s="76"/>
      <c r="N104" s="76"/>
      <c r="O104" s="76"/>
      <c r="P104" s="76"/>
      <c r="Q104" s="76"/>
      <c r="R104" s="76"/>
    </row>
    <row r="105" spans="1:18" s="53" customForma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ht="12.75" hidden="1" customHeigh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7"/>
      <c r="D114" s="74"/>
      <c r="E114" s="75"/>
      <c r="F114" s="76"/>
      <c r="G114" s="76"/>
      <c r="H114" s="85"/>
      <c r="J114" s="76"/>
      <c r="K114" s="76"/>
      <c r="L114" s="76"/>
      <c r="M114" s="76"/>
      <c r="N114" s="76"/>
      <c r="O114" s="76"/>
      <c r="P114" s="76"/>
      <c r="Q114" s="76"/>
      <c r="R114" s="76"/>
    </row>
    <row r="115" spans="1:18" s="53" customFormat="1" x14ac:dyDescent="0.25">
      <c r="A115" s="72"/>
      <c r="B115" s="73"/>
      <c r="D115" s="74"/>
      <c r="E115" s="75"/>
      <c r="F115" s="99"/>
      <c r="G115" s="99"/>
      <c r="H115" s="99"/>
      <c r="J115" s="99"/>
      <c r="K115" s="99"/>
      <c r="L115" s="99"/>
      <c r="M115" s="99"/>
      <c r="N115" s="99"/>
      <c r="O115" s="99"/>
      <c r="P115" s="99"/>
      <c r="Q115" s="99"/>
      <c r="R115" s="99"/>
    </row>
    <row r="116" spans="1:18" s="77" customFormat="1" ht="12.75" x14ac:dyDescent="0.2">
      <c r="A116" s="72"/>
      <c r="B116" s="81"/>
      <c r="D116" s="82"/>
      <c r="E116" s="83"/>
      <c r="F116" s="84"/>
      <c r="G116" s="84"/>
      <c r="H116" s="85"/>
      <c r="J116" s="84"/>
      <c r="K116" s="84"/>
      <c r="L116" s="84"/>
      <c r="M116" s="84"/>
      <c r="N116" s="84"/>
      <c r="O116" s="84"/>
      <c r="P116" s="84"/>
      <c r="Q116" s="84"/>
      <c r="R116" s="84"/>
    </row>
    <row r="117" spans="1:18" s="53" customFormat="1" x14ac:dyDescent="0.25">
      <c r="A117" s="72"/>
      <c r="B117" s="73"/>
      <c r="D117" s="74"/>
      <c r="E117" s="75"/>
      <c r="F117" s="99"/>
      <c r="G117" s="99"/>
      <c r="H117" s="99"/>
      <c r="J117" s="99"/>
      <c r="K117" s="99"/>
      <c r="L117" s="99"/>
      <c r="M117" s="99"/>
      <c r="N117" s="99"/>
      <c r="O117" s="99"/>
      <c r="P117" s="99"/>
      <c r="Q117" s="99"/>
      <c r="R117" s="99"/>
    </row>
    <row r="118" spans="1:18" s="53" customFormat="1" x14ac:dyDescent="0.25">
      <c r="A118" s="72"/>
      <c r="B118" s="73"/>
      <c r="D118" s="74"/>
      <c r="E118" s="75"/>
      <c r="F118" s="99"/>
      <c r="G118" s="99"/>
      <c r="H118" s="99"/>
      <c r="J118" s="99"/>
      <c r="K118" s="99"/>
      <c r="L118" s="99"/>
      <c r="M118" s="99"/>
      <c r="N118" s="99"/>
      <c r="O118" s="99"/>
      <c r="P118" s="99"/>
      <c r="Q118" s="99"/>
      <c r="R118" s="99"/>
    </row>
    <row r="119" spans="1:18" s="53" customFormat="1" x14ac:dyDescent="0.25">
      <c r="A119" s="72"/>
      <c r="B119" s="73"/>
      <c r="D119" s="74"/>
      <c r="E119" s="75"/>
      <c r="F119" s="99"/>
      <c r="G119" s="99"/>
      <c r="H119" s="99"/>
      <c r="J119" s="99"/>
      <c r="K119" s="99"/>
      <c r="L119" s="99"/>
      <c r="M119" s="99"/>
      <c r="N119" s="99"/>
      <c r="O119" s="99"/>
      <c r="P119" s="99"/>
      <c r="Q119" s="99"/>
      <c r="R119" s="99"/>
    </row>
    <row r="120" spans="1:18" s="53" customFormat="1" x14ac:dyDescent="0.25">
      <c r="A120" s="72"/>
      <c r="B120" s="73"/>
      <c r="D120" s="74"/>
      <c r="E120" s="75"/>
      <c r="F120" s="99"/>
      <c r="G120" s="99"/>
      <c r="H120" s="99"/>
      <c r="J120" s="99"/>
      <c r="K120" s="99"/>
      <c r="L120" s="99"/>
      <c r="M120" s="99"/>
      <c r="N120" s="99"/>
      <c r="O120" s="99"/>
      <c r="P120" s="99"/>
      <c r="Q120" s="99"/>
      <c r="R120" s="99"/>
    </row>
    <row r="121" spans="1:18" s="53" customFormat="1" x14ac:dyDescent="0.25">
      <c r="A121" s="72"/>
      <c r="B121" s="73"/>
      <c r="D121" s="74"/>
      <c r="E121" s="75"/>
      <c r="F121" s="99"/>
      <c r="G121" s="99"/>
      <c r="H121" s="99"/>
      <c r="J121" s="99"/>
      <c r="K121" s="99"/>
      <c r="L121" s="99"/>
      <c r="M121" s="99"/>
      <c r="N121" s="99"/>
      <c r="O121" s="99"/>
      <c r="P121" s="99"/>
      <c r="Q121" s="99"/>
      <c r="R121" s="99"/>
    </row>
    <row r="122" spans="1:18" s="53" customFormat="1" x14ac:dyDescent="0.25">
      <c r="A122" s="72"/>
      <c r="B122" s="73"/>
      <c r="D122" s="74"/>
      <c r="E122" s="75"/>
      <c r="F122" s="99"/>
      <c r="G122" s="99"/>
      <c r="H122" s="99"/>
      <c r="J122" s="99"/>
      <c r="K122" s="99"/>
      <c r="L122" s="99"/>
      <c r="M122" s="99"/>
      <c r="N122" s="99"/>
      <c r="O122" s="99"/>
      <c r="P122" s="99"/>
      <c r="Q122" s="99"/>
      <c r="R122" s="99"/>
    </row>
    <row r="123" spans="1:18" s="53" customFormat="1" x14ac:dyDescent="0.25">
      <c r="A123" s="72"/>
      <c r="B123" s="73"/>
      <c r="D123" s="74"/>
      <c r="E123" s="75"/>
      <c r="F123" s="99"/>
      <c r="G123" s="99"/>
      <c r="H123" s="99"/>
      <c r="J123" s="99"/>
      <c r="K123" s="99"/>
      <c r="L123" s="99"/>
      <c r="M123" s="99"/>
      <c r="N123" s="99"/>
      <c r="O123" s="99"/>
      <c r="P123" s="99"/>
      <c r="Q123" s="99"/>
      <c r="R123" s="99"/>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36:H36"/>
    <mergeCell ref="A37:H37"/>
    <mergeCell ref="A38:H38"/>
    <mergeCell ref="A46:H46"/>
    <mergeCell ref="A39:H39"/>
    <mergeCell ref="D13:F13"/>
    <mergeCell ref="A47:H47"/>
    <mergeCell ref="A48:H48"/>
    <mergeCell ref="A49:H49"/>
    <mergeCell ref="A40:H40"/>
    <mergeCell ref="A41:H41"/>
    <mergeCell ref="A42:H42"/>
    <mergeCell ref="A43:H43"/>
    <mergeCell ref="A44:H44"/>
    <mergeCell ref="A45:H45"/>
  </mergeCells>
  <pageMargins left="0.7" right="0.7" top="0.75" bottom="0.75" header="0.3" footer="0.3"/>
  <pageSetup paperSize="9" scale="6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8"/>
  <sheetViews>
    <sheetView view="pageBreakPreview" zoomScale="60" zoomScaleNormal="80" workbookViewId="0">
      <selection activeCell="D20" sqref="D20"/>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36" si="0">R15</f>
        <v>0</v>
      </c>
      <c r="G15" s="26"/>
      <c r="H15" s="27"/>
      <c r="I15" s="28"/>
      <c r="J15" s="26">
        <v>0</v>
      </c>
      <c r="K15" s="26"/>
      <c r="L15" s="26"/>
      <c r="M15" s="26"/>
      <c r="N15" s="26"/>
      <c r="O15" s="29">
        <f t="shared" ref="O15:O36" si="1">SUM(J15:N15)</f>
        <v>0</v>
      </c>
      <c r="P15" s="26">
        <f>SUM(O15*30%)</f>
        <v>0</v>
      </c>
      <c r="Q15" s="30"/>
      <c r="R15" s="26">
        <f>SUM(O15:P15:Q15)</f>
        <v>0</v>
      </c>
    </row>
    <row r="16" spans="1:19" s="23" customFormat="1" ht="15" customHeight="1" x14ac:dyDescent="0.2">
      <c r="A16" s="31"/>
      <c r="B16" s="22"/>
      <c r="C16" s="114" t="s">
        <v>99</v>
      </c>
      <c r="D16" s="24"/>
      <c r="E16" s="25"/>
      <c r="F16" s="26">
        <f t="shared" si="0"/>
        <v>0</v>
      </c>
      <c r="G16" s="26">
        <v>0</v>
      </c>
      <c r="H16" s="27">
        <f t="shared" ref="H16:H36" si="2">SUM(F16:G16)*E16</f>
        <v>0</v>
      </c>
      <c r="I16" s="28"/>
      <c r="J16" s="26">
        <v>0</v>
      </c>
      <c r="K16" s="26"/>
      <c r="L16" s="26"/>
      <c r="M16" s="26"/>
      <c r="N16" s="26"/>
      <c r="O16" s="29">
        <f t="shared" si="1"/>
        <v>0</v>
      </c>
      <c r="P16" s="26">
        <f t="shared" ref="P16:P30"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100</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94.5" x14ac:dyDescent="0.2">
      <c r="A19" s="21">
        <v>1</v>
      </c>
      <c r="B19" s="22"/>
      <c r="C19" s="32" t="s">
        <v>101</v>
      </c>
      <c r="D19" s="24" t="s">
        <v>84</v>
      </c>
      <c r="E19" s="25">
        <v>1</v>
      </c>
      <c r="F19" s="26">
        <f t="shared" si="0"/>
        <v>84282.9</v>
      </c>
      <c r="G19" s="26"/>
      <c r="H19" s="27">
        <f t="shared" si="2"/>
        <v>84282.9</v>
      </c>
      <c r="I19" s="28"/>
      <c r="J19" s="26">
        <v>64833</v>
      </c>
      <c r="K19" s="26"/>
      <c r="L19" s="26"/>
      <c r="M19" s="26"/>
      <c r="N19" s="26"/>
      <c r="O19" s="29">
        <f t="shared" si="1"/>
        <v>64833</v>
      </c>
      <c r="P19" s="26">
        <f t="shared" si="3"/>
        <v>19449.899999999998</v>
      </c>
      <c r="Q19" s="30"/>
      <c r="R19" s="26">
        <f>SUM(O19:P19:Q19)</f>
        <v>84282.9</v>
      </c>
    </row>
    <row r="20" spans="1:18" s="23" customFormat="1" ht="15" customHeight="1" x14ac:dyDescent="0.2">
      <c r="A20" s="21"/>
      <c r="B20" s="22"/>
      <c r="C20" s="32"/>
      <c r="D20" s="24"/>
      <c r="E20" s="25"/>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54" x14ac:dyDescent="0.2">
      <c r="A21" s="21">
        <v>2</v>
      </c>
      <c r="B21" s="22"/>
      <c r="C21" s="32" t="s">
        <v>102</v>
      </c>
      <c r="D21" s="24" t="s">
        <v>84</v>
      </c>
      <c r="E21" s="25">
        <v>1</v>
      </c>
      <c r="F21" s="26">
        <f t="shared" si="0"/>
        <v>40567.800000000003</v>
      </c>
      <c r="G21" s="26"/>
      <c r="H21" s="27">
        <f t="shared" si="2"/>
        <v>40567.800000000003</v>
      </c>
      <c r="I21" s="28"/>
      <c r="J21" s="26">
        <v>31206</v>
      </c>
      <c r="K21" s="26"/>
      <c r="L21" s="26"/>
      <c r="M21" s="26"/>
      <c r="N21" s="26"/>
      <c r="O21" s="29">
        <f t="shared" si="1"/>
        <v>31206</v>
      </c>
      <c r="P21" s="26">
        <f t="shared" si="3"/>
        <v>9361.7999999999993</v>
      </c>
      <c r="Q21" s="30"/>
      <c r="R21" s="26">
        <f>SUM(O21:P21:Q21)</f>
        <v>40567.800000000003</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35" x14ac:dyDescent="0.2">
      <c r="A23" s="21">
        <v>3</v>
      </c>
      <c r="B23" s="22"/>
      <c r="C23" s="32" t="s">
        <v>103</v>
      </c>
      <c r="D23" s="24" t="s">
        <v>84</v>
      </c>
      <c r="E23" s="25">
        <v>1</v>
      </c>
      <c r="F23" s="26">
        <f t="shared" si="0"/>
        <v>34336.9</v>
      </c>
      <c r="G23" s="26"/>
      <c r="H23" s="27">
        <f t="shared" si="2"/>
        <v>34336.9</v>
      </c>
      <c r="I23" s="28"/>
      <c r="J23" s="26">
        <v>5201</v>
      </c>
      <c r="K23" s="26">
        <v>21212</v>
      </c>
      <c r="L23" s="26"/>
      <c r="M23" s="26"/>
      <c r="N23" s="26"/>
      <c r="O23" s="29">
        <f t="shared" si="1"/>
        <v>26413</v>
      </c>
      <c r="P23" s="26">
        <f t="shared" si="3"/>
        <v>7923.9</v>
      </c>
      <c r="Q23" s="30"/>
      <c r="R23" s="26">
        <f>SUM(O23:P23:Q23)</f>
        <v>34336.9</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21.5" x14ac:dyDescent="0.2">
      <c r="A25" s="21">
        <v>4</v>
      </c>
      <c r="B25" s="22"/>
      <c r="C25" s="32" t="s">
        <v>104</v>
      </c>
      <c r="D25" s="24" t="s">
        <v>84</v>
      </c>
      <c r="E25" s="25">
        <v>1</v>
      </c>
      <c r="F25" s="26">
        <f t="shared" si="0"/>
        <v>6952.4</v>
      </c>
      <c r="G25" s="26"/>
      <c r="H25" s="27">
        <f t="shared" si="2"/>
        <v>6952.4</v>
      </c>
      <c r="I25" s="28"/>
      <c r="J25" s="26">
        <v>5348</v>
      </c>
      <c r="K25" s="26"/>
      <c r="L25" s="26"/>
      <c r="M25" s="26"/>
      <c r="N25" s="26"/>
      <c r="O25" s="29">
        <f t="shared" si="1"/>
        <v>5348</v>
      </c>
      <c r="P25" s="26">
        <f t="shared" si="3"/>
        <v>1604.3999999999999</v>
      </c>
      <c r="Q25" s="30"/>
      <c r="R25" s="26">
        <f>SUM(O25:P25:Q25)</f>
        <v>6952.4</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40.5" x14ac:dyDescent="0.2">
      <c r="A27" s="21">
        <v>5</v>
      </c>
      <c r="B27" s="22"/>
      <c r="C27" s="32" t="s">
        <v>105</v>
      </c>
      <c r="D27" s="24" t="s">
        <v>84</v>
      </c>
      <c r="E27" s="25">
        <v>1</v>
      </c>
      <c r="F27" s="26">
        <f t="shared" si="0"/>
        <v>10141.299999999999</v>
      </c>
      <c r="G27" s="26"/>
      <c r="H27" s="27">
        <f t="shared" si="2"/>
        <v>10141.299999999999</v>
      </c>
      <c r="I27" s="28"/>
      <c r="J27" s="26">
        <v>7801</v>
      </c>
      <c r="K27" s="26"/>
      <c r="L27" s="26"/>
      <c r="M27" s="26"/>
      <c r="N27" s="26"/>
      <c r="O27" s="29">
        <f t="shared" si="1"/>
        <v>7801</v>
      </c>
      <c r="P27" s="26">
        <f t="shared" si="3"/>
        <v>2340.2999999999997</v>
      </c>
      <c r="Q27" s="30"/>
      <c r="R27" s="26">
        <f>SUM(O27:P27:Q27)</f>
        <v>10141.299999999999</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53" customFormat="1" ht="15" customHeight="1" x14ac:dyDescent="0.25">
      <c r="A30" s="41"/>
      <c r="B30" s="42"/>
      <c r="C30" s="40"/>
      <c r="D30" s="52"/>
      <c r="E30" s="24"/>
      <c r="F30" s="26">
        <f t="shared" si="0"/>
        <v>0</v>
      </c>
      <c r="G30" s="26">
        <v>0</v>
      </c>
      <c r="H30" s="27">
        <f t="shared" si="2"/>
        <v>0</v>
      </c>
      <c r="J30" s="54"/>
      <c r="K30" s="54"/>
      <c r="L30" s="54"/>
      <c r="M30" s="54"/>
      <c r="N30" s="54"/>
      <c r="O30" s="29">
        <f t="shared" si="1"/>
        <v>0</v>
      </c>
      <c r="P30" s="26">
        <f t="shared" si="3"/>
        <v>0</v>
      </c>
      <c r="Q30" s="55"/>
      <c r="R30" s="26">
        <f>SUM(O30:P30:Q30)</f>
        <v>0</v>
      </c>
    </row>
    <row r="31" spans="1:18" s="53" customFormat="1" ht="15" customHeight="1" x14ac:dyDescent="0.3">
      <c r="A31" s="56"/>
      <c r="B31" s="57"/>
      <c r="C31" s="58" t="s">
        <v>26</v>
      </c>
      <c r="D31" s="59"/>
      <c r="E31" s="60"/>
      <c r="F31" s="109">
        <f t="shared" si="0"/>
        <v>0</v>
      </c>
      <c r="G31" s="106">
        <v>0</v>
      </c>
      <c r="H31" s="107">
        <f>SUM(H16:H30)</f>
        <v>176281.3</v>
      </c>
      <c r="J31" s="61"/>
      <c r="K31" s="61"/>
      <c r="L31" s="61"/>
      <c r="M31" s="61"/>
      <c r="N31" s="61"/>
      <c r="O31" s="62">
        <f t="shared" si="1"/>
        <v>0</v>
      </c>
      <c r="P31" s="62"/>
      <c r="Q31" s="61"/>
      <c r="R31" s="62"/>
    </row>
    <row r="32" spans="1:18" s="53" customFormat="1" ht="15" customHeight="1" x14ac:dyDescent="0.3">
      <c r="A32" s="56"/>
      <c r="B32" s="57"/>
      <c r="C32" s="63" t="s">
        <v>25</v>
      </c>
      <c r="D32" s="59"/>
      <c r="E32" s="60"/>
      <c r="F32" s="109">
        <f t="shared" si="0"/>
        <v>0</v>
      </c>
      <c r="G32" s="106">
        <v>0</v>
      </c>
      <c r="H32" s="107">
        <f>H31*114/100-H31</f>
        <v>24679.382000000012</v>
      </c>
      <c r="J32" s="61">
        <v>0</v>
      </c>
      <c r="K32" s="61"/>
      <c r="L32" s="61"/>
      <c r="M32" s="61"/>
      <c r="N32" s="61"/>
      <c r="O32" s="62">
        <f t="shared" si="1"/>
        <v>0</v>
      </c>
      <c r="P32" s="62"/>
      <c r="Q32" s="61"/>
      <c r="R32" s="62"/>
    </row>
    <row r="33" spans="1:18" s="53" customFormat="1" ht="15" customHeight="1" x14ac:dyDescent="0.25">
      <c r="A33" s="64"/>
      <c r="B33" s="65"/>
      <c r="C33" s="110" t="s">
        <v>30</v>
      </c>
      <c r="D33" s="66"/>
      <c r="E33" s="67"/>
      <c r="F33" s="109">
        <f t="shared" si="0"/>
        <v>0</v>
      </c>
      <c r="G33" s="108">
        <v>0</v>
      </c>
      <c r="H33" s="111">
        <f>SUM(H31,H32)</f>
        <v>200960.682</v>
      </c>
      <c r="J33" s="54"/>
      <c r="K33" s="54"/>
      <c r="L33" s="54"/>
      <c r="M33" s="54"/>
      <c r="N33" s="54"/>
      <c r="O33" s="29">
        <f t="shared" si="1"/>
        <v>0</v>
      </c>
      <c r="P33" s="26">
        <f t="shared" ref="P33:P36" si="4">SUM(O33*15%)</f>
        <v>0</v>
      </c>
      <c r="Q33" s="55"/>
      <c r="R33" s="26">
        <f>SUM(O33:P33:Q33)</f>
        <v>0</v>
      </c>
    </row>
    <row r="34" spans="1:18" s="53" customFormat="1" ht="15" customHeight="1" x14ac:dyDescent="0.25">
      <c r="A34" s="68"/>
      <c r="B34" s="69"/>
      <c r="C34" s="70"/>
      <c r="D34" s="52"/>
      <c r="E34" s="24"/>
      <c r="F34" s="26">
        <f t="shared" si="0"/>
        <v>0</v>
      </c>
      <c r="G34" s="26">
        <v>0</v>
      </c>
      <c r="H34" s="27">
        <f t="shared" si="2"/>
        <v>0</v>
      </c>
      <c r="J34" s="71"/>
      <c r="K34" s="71"/>
      <c r="L34" s="71"/>
      <c r="M34" s="71"/>
      <c r="N34" s="71"/>
      <c r="O34" s="29">
        <f t="shared" si="1"/>
        <v>0</v>
      </c>
      <c r="P34" s="26">
        <f t="shared" si="4"/>
        <v>0</v>
      </c>
      <c r="Q34" s="55"/>
      <c r="R34" s="26">
        <f>SUM(O34:P34:Q34)</f>
        <v>0</v>
      </c>
    </row>
    <row r="35" spans="1:18" s="53" customFormat="1" ht="15" customHeight="1" x14ac:dyDescent="0.25">
      <c r="A35" s="68"/>
      <c r="B35" s="69"/>
      <c r="C35" s="70"/>
      <c r="D35" s="52"/>
      <c r="E35" s="24"/>
      <c r="F35" s="26">
        <f t="shared" si="0"/>
        <v>0</v>
      </c>
      <c r="G35" s="26">
        <v>0</v>
      </c>
      <c r="H35" s="27">
        <f t="shared" si="2"/>
        <v>0</v>
      </c>
      <c r="J35" s="71"/>
      <c r="K35" s="71"/>
      <c r="L35" s="71"/>
      <c r="M35" s="71"/>
      <c r="N35" s="71"/>
      <c r="O35" s="29">
        <f t="shared" si="1"/>
        <v>0</v>
      </c>
      <c r="P35" s="26">
        <f t="shared" si="4"/>
        <v>0</v>
      </c>
      <c r="Q35" s="55"/>
      <c r="R35" s="26">
        <f>SUM(O35:P35:Q35)</f>
        <v>0</v>
      </c>
    </row>
    <row r="36" spans="1:18" s="53" customFormat="1" ht="15" customHeight="1" x14ac:dyDescent="0.25">
      <c r="A36" s="68"/>
      <c r="B36" s="69"/>
      <c r="C36" s="35"/>
      <c r="D36" s="52"/>
      <c r="E36" s="24"/>
      <c r="F36" s="26">
        <f t="shared" si="0"/>
        <v>0</v>
      </c>
      <c r="G36" s="26">
        <v>0</v>
      </c>
      <c r="H36" s="27">
        <f t="shared" si="2"/>
        <v>0</v>
      </c>
      <c r="J36" s="71"/>
      <c r="K36" s="71"/>
      <c r="L36" s="71"/>
      <c r="M36" s="71"/>
      <c r="N36" s="71"/>
      <c r="O36" s="29">
        <f t="shared" si="1"/>
        <v>0</v>
      </c>
      <c r="P36" s="26">
        <f t="shared" si="4"/>
        <v>0</v>
      </c>
      <c r="Q36" s="55"/>
      <c r="R36" s="26">
        <f>SUM(O36:P36:Q36)</f>
        <v>0</v>
      </c>
    </row>
    <row r="37" spans="1:18" s="53" customFormat="1" x14ac:dyDescent="0.25">
      <c r="A37" s="128" t="s">
        <v>8</v>
      </c>
      <c r="B37" s="129"/>
      <c r="C37" s="129"/>
      <c r="D37" s="129"/>
      <c r="E37" s="129"/>
      <c r="F37" s="129"/>
      <c r="G37" s="129"/>
      <c r="H37" s="130"/>
    </row>
    <row r="38" spans="1:18" s="53" customFormat="1" x14ac:dyDescent="0.25">
      <c r="A38" s="124"/>
      <c r="B38" s="125"/>
      <c r="C38" s="125"/>
      <c r="D38" s="125"/>
      <c r="E38" s="125"/>
      <c r="F38" s="125"/>
      <c r="G38" s="125"/>
      <c r="H38" s="126"/>
    </row>
    <row r="39" spans="1:18" s="53" customFormat="1" ht="14.25" x14ac:dyDescent="0.25">
      <c r="A39" s="118" t="s">
        <v>32</v>
      </c>
      <c r="B39" s="119"/>
      <c r="C39" s="119"/>
      <c r="D39" s="119"/>
      <c r="E39" s="119"/>
      <c r="F39" s="119"/>
      <c r="G39" s="119"/>
      <c r="H39" s="120"/>
    </row>
    <row r="40" spans="1:18" s="53" customFormat="1" ht="14.25" x14ac:dyDescent="0.25">
      <c r="A40" s="118" t="s">
        <v>7</v>
      </c>
      <c r="B40" s="119"/>
      <c r="C40" s="119"/>
      <c r="D40" s="119"/>
      <c r="E40" s="119"/>
      <c r="F40" s="119"/>
      <c r="G40" s="119"/>
      <c r="H40" s="120"/>
    </row>
    <row r="41" spans="1:18" s="53" customFormat="1" ht="14.25" x14ac:dyDescent="0.25">
      <c r="A41" s="118" t="s">
        <v>6</v>
      </c>
      <c r="B41" s="119"/>
      <c r="C41" s="119"/>
      <c r="D41" s="119"/>
      <c r="E41" s="119"/>
      <c r="F41" s="119"/>
      <c r="G41" s="119"/>
      <c r="H41" s="120"/>
    </row>
    <row r="42" spans="1:18" s="53" customFormat="1" ht="14.25" x14ac:dyDescent="0.25">
      <c r="A42" s="118" t="s">
        <v>5</v>
      </c>
      <c r="B42" s="119"/>
      <c r="C42" s="119"/>
      <c r="D42" s="119"/>
      <c r="E42" s="119"/>
      <c r="F42" s="119"/>
      <c r="G42" s="119"/>
      <c r="H42" s="120"/>
    </row>
    <row r="43" spans="1:18" s="53" customFormat="1" ht="14.25" x14ac:dyDescent="0.25">
      <c r="A43" s="118" t="s">
        <v>4</v>
      </c>
      <c r="B43" s="119"/>
      <c r="C43" s="119"/>
      <c r="D43" s="119"/>
      <c r="E43" s="119"/>
      <c r="F43" s="119"/>
      <c r="G43" s="119"/>
      <c r="H43" s="120"/>
    </row>
    <row r="44" spans="1:18" s="53" customFormat="1" ht="14.25" x14ac:dyDescent="0.25">
      <c r="A44" s="118" t="s">
        <v>3</v>
      </c>
      <c r="B44" s="119"/>
      <c r="C44" s="119"/>
      <c r="D44" s="119"/>
      <c r="E44" s="119"/>
      <c r="F44" s="119"/>
      <c r="G44" s="119"/>
      <c r="H44" s="120"/>
    </row>
    <row r="45" spans="1:18" s="53" customFormat="1" ht="14.25" x14ac:dyDescent="0.25">
      <c r="A45" s="118" t="s">
        <v>2</v>
      </c>
      <c r="B45" s="119"/>
      <c r="C45" s="119"/>
      <c r="D45" s="119"/>
      <c r="E45" s="119"/>
      <c r="F45" s="119"/>
      <c r="G45" s="119"/>
      <c r="H45" s="120"/>
    </row>
    <row r="46" spans="1:18" s="53" customFormat="1" x14ac:dyDescent="0.25">
      <c r="A46" s="121" t="s">
        <v>1</v>
      </c>
      <c r="B46" s="122"/>
      <c r="C46" s="122"/>
      <c r="D46" s="122"/>
      <c r="E46" s="122"/>
      <c r="F46" s="122"/>
      <c r="G46" s="122"/>
      <c r="H46" s="123"/>
    </row>
    <row r="47" spans="1:18" s="53" customFormat="1" x14ac:dyDescent="0.25">
      <c r="A47" s="124"/>
      <c r="B47" s="125"/>
      <c r="C47" s="125"/>
      <c r="D47" s="125"/>
      <c r="E47" s="125"/>
      <c r="F47" s="125"/>
      <c r="G47" s="125"/>
      <c r="H47" s="126"/>
    </row>
    <row r="48" spans="1:18" s="53" customFormat="1" x14ac:dyDescent="0.25">
      <c r="A48" s="124"/>
      <c r="B48" s="125"/>
      <c r="C48" s="125"/>
      <c r="D48" s="125"/>
      <c r="E48" s="125"/>
      <c r="F48" s="125"/>
      <c r="G48" s="125"/>
      <c r="H48" s="126"/>
    </row>
    <row r="49" spans="1:18" s="53" customFormat="1" x14ac:dyDescent="0.25">
      <c r="A49" s="121" t="s">
        <v>0</v>
      </c>
      <c r="B49" s="122"/>
      <c r="C49" s="122"/>
      <c r="D49" s="122"/>
      <c r="E49" s="122"/>
      <c r="F49" s="122"/>
      <c r="G49" s="122"/>
      <c r="H49" s="123"/>
    </row>
    <row r="50" spans="1:18" s="53" customFormat="1" ht="14.25" thickBot="1" x14ac:dyDescent="0.3">
      <c r="A50" s="131"/>
      <c r="B50" s="132"/>
      <c r="C50" s="132"/>
      <c r="D50" s="132"/>
      <c r="E50" s="132"/>
      <c r="F50" s="132"/>
      <c r="G50" s="132"/>
      <c r="H50" s="133"/>
    </row>
    <row r="51" spans="1:18" s="53" customFormat="1" x14ac:dyDescent="0.25">
      <c r="A51" s="72"/>
      <c r="B51" s="73"/>
      <c r="D51" s="74"/>
      <c r="E51" s="75"/>
      <c r="F51" s="76"/>
      <c r="G51" s="76"/>
      <c r="H51" s="76"/>
      <c r="J51" s="76"/>
      <c r="K51" s="76"/>
      <c r="L51" s="76"/>
      <c r="M51" s="76"/>
      <c r="N51" s="76"/>
      <c r="O51" s="76"/>
      <c r="P51" s="76"/>
      <c r="Q51" s="76"/>
      <c r="R51" s="76"/>
    </row>
    <row r="52" spans="1:18" s="53" customFormat="1" x14ac:dyDescent="0.25">
      <c r="A52" s="72"/>
      <c r="B52" s="73"/>
      <c r="D52" s="74"/>
      <c r="E52" s="75"/>
      <c r="F52" s="76"/>
      <c r="G52" s="76"/>
      <c r="H52" s="76"/>
      <c r="J52" s="76"/>
      <c r="K52" s="76"/>
      <c r="L52" s="76"/>
      <c r="M52" s="76"/>
      <c r="N52" s="76"/>
      <c r="O52" s="76"/>
      <c r="P52" s="76"/>
      <c r="Q52" s="76"/>
      <c r="R52" s="76"/>
    </row>
    <row r="53" spans="1:18" s="53" customFormat="1" x14ac:dyDescent="0.25">
      <c r="A53" s="72"/>
      <c r="B53" s="73"/>
      <c r="C53" s="77"/>
      <c r="D53" s="74"/>
      <c r="E53" s="75"/>
      <c r="F53" s="76"/>
      <c r="G53" s="76"/>
      <c r="H53" s="76"/>
      <c r="J53" s="76"/>
      <c r="K53" s="76"/>
      <c r="L53" s="76"/>
      <c r="M53" s="76"/>
      <c r="N53" s="76"/>
      <c r="O53" s="76"/>
      <c r="P53" s="76"/>
      <c r="Q53" s="76"/>
      <c r="R53" s="76"/>
    </row>
    <row r="54" spans="1:18" s="53" customFormat="1" x14ac:dyDescent="0.25">
      <c r="A54" s="72"/>
      <c r="B54" s="73"/>
      <c r="C54" s="78"/>
      <c r="D54" s="74"/>
      <c r="E54" s="75"/>
      <c r="F54" s="76"/>
      <c r="G54" s="76"/>
      <c r="H54" s="76"/>
      <c r="J54" s="76"/>
      <c r="K54" s="76"/>
      <c r="L54" s="76"/>
      <c r="M54" s="76"/>
      <c r="N54" s="76"/>
      <c r="O54" s="76"/>
      <c r="P54" s="76"/>
      <c r="Q54" s="76"/>
      <c r="R54" s="76"/>
    </row>
    <row r="55" spans="1:18" s="53" customFormat="1" x14ac:dyDescent="0.25">
      <c r="A55" s="72"/>
      <c r="B55" s="73"/>
      <c r="D55" s="74"/>
      <c r="E55" s="75"/>
      <c r="F55" s="76"/>
      <c r="G55" s="76"/>
      <c r="H55" s="76"/>
      <c r="J55" s="76"/>
      <c r="K55" s="76"/>
      <c r="L55" s="76"/>
      <c r="M55" s="76"/>
      <c r="N55" s="76"/>
      <c r="O55" s="76"/>
      <c r="P55" s="76"/>
      <c r="Q55" s="76"/>
      <c r="R55" s="76"/>
    </row>
    <row r="56" spans="1:18" s="53" customFormat="1" x14ac:dyDescent="0.25">
      <c r="A56" s="72"/>
      <c r="B56" s="73"/>
      <c r="C56" s="78"/>
      <c r="D56" s="74"/>
      <c r="E56" s="75"/>
      <c r="F56" s="76"/>
      <c r="G56" s="76"/>
      <c r="H56" s="76"/>
      <c r="J56" s="76"/>
      <c r="K56" s="76"/>
      <c r="L56" s="76"/>
      <c r="M56" s="76"/>
      <c r="N56" s="76"/>
      <c r="O56" s="76"/>
      <c r="P56" s="76"/>
      <c r="Q56" s="76"/>
      <c r="R56" s="76"/>
    </row>
    <row r="57" spans="1:18" s="53" customFormat="1" x14ac:dyDescent="0.25">
      <c r="A57" s="72"/>
      <c r="B57" s="73"/>
      <c r="D57" s="74"/>
      <c r="E57" s="75"/>
      <c r="F57" s="76"/>
      <c r="G57" s="76"/>
      <c r="H57" s="76"/>
      <c r="J57" s="76"/>
      <c r="K57" s="76"/>
      <c r="L57" s="76"/>
      <c r="M57" s="76"/>
      <c r="N57" s="76"/>
      <c r="O57" s="76"/>
      <c r="P57" s="76"/>
      <c r="Q57" s="76"/>
      <c r="R57" s="76"/>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3"/>
      <c r="D59" s="74"/>
      <c r="E59" s="75"/>
      <c r="F59" s="76"/>
      <c r="G59" s="76"/>
      <c r="H59" s="76"/>
      <c r="J59" s="76"/>
      <c r="K59" s="76"/>
      <c r="L59" s="76"/>
      <c r="M59" s="76"/>
      <c r="N59" s="76"/>
      <c r="O59" s="76"/>
      <c r="P59" s="76"/>
      <c r="Q59" s="76"/>
      <c r="R59" s="76"/>
    </row>
    <row r="60" spans="1:18" s="53" customFormat="1" x14ac:dyDescent="0.25">
      <c r="A60" s="72"/>
      <c r="B60" s="79"/>
      <c r="C60" s="77"/>
      <c r="D60" s="74"/>
      <c r="E60" s="75"/>
      <c r="F60" s="76"/>
      <c r="G60" s="76"/>
      <c r="H60" s="76"/>
      <c r="J60" s="76"/>
      <c r="K60" s="76"/>
      <c r="L60" s="76"/>
      <c r="M60" s="76"/>
      <c r="N60" s="76"/>
      <c r="O60" s="76"/>
      <c r="P60" s="76"/>
      <c r="Q60" s="76"/>
      <c r="R60" s="76"/>
    </row>
    <row r="61" spans="1:18" s="53" customFormat="1" x14ac:dyDescent="0.25">
      <c r="A61" s="72"/>
      <c r="B61" s="79"/>
      <c r="C61" s="77"/>
      <c r="D61" s="74"/>
      <c r="E61" s="75"/>
      <c r="F61" s="76"/>
      <c r="G61" s="76"/>
      <c r="H61" s="76"/>
      <c r="J61" s="76"/>
      <c r="K61" s="76"/>
      <c r="L61" s="76"/>
      <c r="M61" s="76"/>
      <c r="N61" s="76"/>
      <c r="O61" s="76"/>
      <c r="P61" s="76"/>
      <c r="Q61" s="76"/>
      <c r="R61" s="76"/>
    </row>
    <row r="62" spans="1:18" s="53" customFormat="1" x14ac:dyDescent="0.25">
      <c r="A62" s="72"/>
      <c r="B62" s="73"/>
      <c r="C62" s="77"/>
      <c r="D62" s="74"/>
      <c r="E62" s="75"/>
      <c r="F62" s="76"/>
      <c r="G62" s="76"/>
      <c r="H62" s="76"/>
      <c r="J62" s="76"/>
      <c r="K62" s="76"/>
      <c r="L62" s="76"/>
      <c r="M62" s="76"/>
      <c r="N62" s="76"/>
      <c r="O62" s="76"/>
      <c r="P62" s="76"/>
      <c r="Q62" s="76"/>
      <c r="R62" s="76"/>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C64" s="78"/>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3"/>
      <c r="D66" s="74"/>
      <c r="E66" s="75"/>
      <c r="F66" s="76"/>
      <c r="G66" s="76"/>
      <c r="H66" s="76"/>
      <c r="J66" s="76"/>
      <c r="K66" s="76"/>
      <c r="L66" s="76"/>
      <c r="M66" s="76"/>
      <c r="N66" s="76"/>
      <c r="O66" s="76"/>
      <c r="P66" s="76"/>
      <c r="Q66" s="76"/>
      <c r="R66" s="7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C71" s="77"/>
      <c r="D71" s="74"/>
      <c r="E71" s="75"/>
      <c r="F71" s="76"/>
      <c r="G71" s="76"/>
      <c r="H71" s="80"/>
      <c r="J71" s="76"/>
      <c r="K71" s="76"/>
      <c r="L71" s="76"/>
      <c r="M71" s="76"/>
      <c r="N71" s="76"/>
      <c r="O71" s="76"/>
      <c r="P71" s="76"/>
      <c r="Q71" s="76"/>
      <c r="R71" s="76"/>
    </row>
    <row r="72" spans="1:18" s="77" customFormat="1" ht="12.75" x14ac:dyDescent="0.2">
      <c r="A72" s="72"/>
      <c r="B72" s="81"/>
      <c r="D72" s="82"/>
      <c r="E72" s="83"/>
      <c r="F72" s="84"/>
      <c r="G72" s="84"/>
      <c r="H72" s="85"/>
      <c r="J72" s="84"/>
      <c r="K72" s="84"/>
      <c r="L72" s="84"/>
      <c r="M72" s="84"/>
      <c r="N72" s="84"/>
      <c r="O72" s="84"/>
      <c r="P72" s="84"/>
      <c r="Q72" s="84"/>
      <c r="R72" s="84"/>
    </row>
    <row r="73" spans="1:18" s="77" customFormat="1" ht="26.25" customHeight="1" x14ac:dyDescent="0.25">
      <c r="A73" s="86"/>
      <c r="B73" s="87"/>
      <c r="C73" s="78"/>
      <c r="D73" s="88"/>
      <c r="E73" s="83"/>
      <c r="F73" s="89"/>
      <c r="G73" s="89"/>
      <c r="H73" s="89"/>
      <c r="J73" s="89"/>
      <c r="K73" s="89"/>
      <c r="L73" s="89"/>
      <c r="M73" s="89"/>
      <c r="N73" s="89"/>
      <c r="O73" s="89"/>
      <c r="P73" s="89"/>
      <c r="Q73" s="89"/>
      <c r="R73" s="89"/>
    </row>
    <row r="74" spans="1:18" s="77" customFormat="1" ht="12.75" x14ac:dyDescent="0.2">
      <c r="A74" s="72"/>
      <c r="B74" s="81"/>
      <c r="D74" s="82"/>
      <c r="E74" s="83"/>
      <c r="F74" s="89"/>
      <c r="G74" s="89"/>
      <c r="H74" s="89"/>
      <c r="J74" s="89"/>
      <c r="K74" s="89"/>
      <c r="L74" s="89"/>
      <c r="M74" s="89"/>
      <c r="N74" s="89"/>
      <c r="O74" s="89"/>
      <c r="P74" s="89"/>
      <c r="Q74" s="89"/>
      <c r="R74" s="89"/>
    </row>
    <row r="75" spans="1:18" s="77" customFormat="1" ht="18" customHeight="1" x14ac:dyDescent="0.25">
      <c r="A75" s="86"/>
      <c r="B75" s="90"/>
      <c r="C75" s="78"/>
      <c r="D75" s="74"/>
      <c r="E75" s="75"/>
      <c r="F75" s="91"/>
      <c r="G75" s="91"/>
      <c r="H75" s="85"/>
      <c r="J75" s="91"/>
      <c r="K75" s="91"/>
      <c r="L75" s="91"/>
      <c r="M75" s="91"/>
      <c r="N75" s="91"/>
      <c r="O75" s="91"/>
      <c r="P75" s="91"/>
      <c r="Q75" s="91"/>
      <c r="R75" s="91"/>
    </row>
    <row r="76" spans="1:18" s="53" customFormat="1" x14ac:dyDescent="0.25">
      <c r="A76" s="72"/>
      <c r="B76" s="73"/>
      <c r="D76" s="74"/>
      <c r="E76" s="75"/>
      <c r="F76" s="76"/>
      <c r="G76" s="76"/>
      <c r="H76" s="80"/>
      <c r="J76" s="76"/>
      <c r="K76" s="76"/>
      <c r="L76" s="76"/>
      <c r="M76" s="76"/>
      <c r="N76" s="76"/>
      <c r="O76" s="76"/>
      <c r="P76" s="76"/>
      <c r="Q76" s="76"/>
      <c r="R76" s="76"/>
    </row>
    <row r="77" spans="1:18" s="53" customFormat="1" x14ac:dyDescent="0.25">
      <c r="A77" s="72"/>
      <c r="B77" s="73"/>
      <c r="D77" s="74"/>
      <c r="E77" s="75"/>
      <c r="F77" s="76"/>
      <c r="G77" s="76"/>
      <c r="H77" s="80"/>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80"/>
      <c r="J79" s="76"/>
      <c r="K79" s="76"/>
      <c r="L79" s="76"/>
      <c r="M79" s="76"/>
      <c r="N79" s="76"/>
      <c r="O79" s="76"/>
      <c r="P79" s="76"/>
      <c r="Q79" s="76"/>
      <c r="R79" s="76"/>
    </row>
    <row r="80" spans="1:18" s="53" customFormat="1" x14ac:dyDescent="0.25">
      <c r="A80" s="72"/>
      <c r="B80" s="73"/>
      <c r="D80" s="74"/>
      <c r="E80" s="75"/>
      <c r="F80" s="76"/>
      <c r="G80" s="76"/>
      <c r="H80" s="80"/>
      <c r="J80" s="76"/>
      <c r="K80" s="76"/>
      <c r="L80" s="76"/>
      <c r="M80" s="76"/>
      <c r="N80" s="76"/>
      <c r="O80" s="76"/>
      <c r="P80" s="76"/>
      <c r="Q80" s="76"/>
      <c r="R80" s="76"/>
    </row>
    <row r="81" spans="1:18" s="53" customFormat="1" x14ac:dyDescent="0.25">
      <c r="A81" s="72"/>
      <c r="B81" s="92"/>
      <c r="C81" s="78"/>
      <c r="D81" s="74"/>
      <c r="E81" s="75"/>
      <c r="F81" s="76"/>
      <c r="G81" s="76"/>
      <c r="H81" s="76"/>
      <c r="J81" s="76"/>
      <c r="K81" s="76"/>
      <c r="L81" s="76"/>
      <c r="M81" s="76"/>
      <c r="N81" s="76"/>
      <c r="O81" s="76"/>
      <c r="P81" s="76"/>
      <c r="Q81" s="76"/>
      <c r="R81" s="76"/>
    </row>
    <row r="82" spans="1:18" s="53" customFormat="1" x14ac:dyDescent="0.25">
      <c r="A82" s="72"/>
      <c r="B82" s="73"/>
      <c r="C82" s="78"/>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76"/>
      <c r="J86" s="76"/>
      <c r="K86" s="76"/>
      <c r="L86" s="76"/>
      <c r="M86" s="76"/>
      <c r="N86" s="76"/>
      <c r="O86" s="76"/>
      <c r="P86" s="76"/>
      <c r="Q86" s="76"/>
      <c r="R86" s="76"/>
    </row>
    <row r="87" spans="1:18" s="53" customFormat="1" x14ac:dyDescent="0.25">
      <c r="A87" s="72"/>
      <c r="B87" s="73"/>
      <c r="C87" s="77"/>
      <c r="D87" s="74"/>
      <c r="E87" s="75"/>
      <c r="F87" s="76"/>
      <c r="G87" s="76"/>
      <c r="H87" s="76"/>
      <c r="J87" s="76"/>
      <c r="K87" s="76"/>
      <c r="L87" s="76"/>
      <c r="M87" s="76"/>
      <c r="N87" s="76"/>
      <c r="O87" s="76"/>
      <c r="P87" s="76"/>
      <c r="Q87" s="76"/>
      <c r="R87" s="76"/>
    </row>
    <row r="88" spans="1:18" s="53" customFormat="1" x14ac:dyDescent="0.25">
      <c r="A88" s="72"/>
      <c r="B88" s="79"/>
      <c r="C88" s="78"/>
      <c r="D88" s="74"/>
      <c r="E88" s="75"/>
      <c r="F88" s="76"/>
      <c r="G88" s="76"/>
      <c r="H88" s="76"/>
      <c r="J88" s="76"/>
      <c r="K88" s="76"/>
      <c r="L88" s="76"/>
      <c r="M88" s="76"/>
      <c r="N88" s="76"/>
      <c r="O88" s="76"/>
      <c r="P88" s="76"/>
      <c r="Q88" s="76"/>
      <c r="R88" s="76"/>
    </row>
    <row r="89" spans="1:18" s="53" customFormat="1" x14ac:dyDescent="0.25">
      <c r="A89" s="72"/>
      <c r="B89" s="79"/>
      <c r="D89" s="74"/>
      <c r="E89" s="75"/>
      <c r="F89" s="76"/>
      <c r="G89" s="76"/>
      <c r="H89" s="76"/>
      <c r="J89" s="76"/>
      <c r="K89" s="76"/>
      <c r="L89" s="76"/>
      <c r="M89" s="76"/>
      <c r="N89" s="76"/>
      <c r="O89" s="76"/>
      <c r="P89" s="76"/>
      <c r="Q89" s="76"/>
      <c r="R89" s="76"/>
    </row>
    <row r="90" spans="1:18" s="53" customFormat="1" x14ac:dyDescent="0.25">
      <c r="A90" s="72"/>
      <c r="B90" s="79"/>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C93" s="77"/>
      <c r="D93" s="74"/>
      <c r="E93" s="75"/>
      <c r="F93" s="76"/>
      <c r="G93" s="76"/>
      <c r="H93" s="76"/>
      <c r="J93" s="76"/>
      <c r="K93" s="76"/>
      <c r="L93" s="76"/>
      <c r="M93" s="76"/>
      <c r="N93" s="76"/>
      <c r="O93" s="76"/>
      <c r="P93" s="76"/>
      <c r="Q93" s="76"/>
      <c r="R93" s="76"/>
    </row>
    <row r="94" spans="1:18" s="53" customFormat="1" x14ac:dyDescent="0.25">
      <c r="A94" s="72"/>
      <c r="B94" s="73"/>
      <c r="C94" s="93"/>
      <c r="D94" s="74"/>
      <c r="E94" s="75"/>
      <c r="F94" s="76"/>
      <c r="G94" s="76"/>
      <c r="H94" s="76"/>
      <c r="J94" s="76"/>
      <c r="K94" s="76"/>
      <c r="L94" s="76"/>
      <c r="M94" s="76"/>
      <c r="N94" s="76"/>
      <c r="O94" s="76"/>
      <c r="P94" s="76"/>
      <c r="Q94" s="76"/>
      <c r="R94" s="76"/>
    </row>
    <row r="95" spans="1:18" s="53" customFormat="1" x14ac:dyDescent="0.25">
      <c r="A95" s="72"/>
      <c r="B95" s="73"/>
      <c r="C95" s="93"/>
      <c r="D95" s="74"/>
      <c r="E95" s="75"/>
      <c r="F95" s="76"/>
      <c r="G95" s="76"/>
      <c r="H95" s="76"/>
      <c r="J95" s="76"/>
      <c r="K95" s="76"/>
      <c r="L95" s="76"/>
      <c r="M95" s="76"/>
      <c r="N95" s="76"/>
      <c r="O95" s="76"/>
      <c r="P95" s="76"/>
      <c r="Q95" s="76"/>
      <c r="R95" s="76"/>
    </row>
    <row r="96" spans="1:18" s="53" customFormat="1" x14ac:dyDescent="0.25">
      <c r="A96" s="72"/>
      <c r="B96" s="73"/>
      <c r="C96" s="78"/>
      <c r="D96" s="74"/>
      <c r="E96" s="75"/>
      <c r="F96" s="76"/>
      <c r="G96" s="76"/>
      <c r="H96" s="76"/>
      <c r="J96" s="76"/>
      <c r="K96" s="76"/>
      <c r="L96" s="76"/>
      <c r="M96" s="76"/>
      <c r="N96" s="76"/>
      <c r="O96" s="76"/>
      <c r="P96" s="76"/>
      <c r="Q96" s="76"/>
      <c r="R96" s="76"/>
    </row>
    <row r="97" spans="1:18" s="53" customFormat="1" x14ac:dyDescent="0.25">
      <c r="A97" s="72"/>
      <c r="B97" s="73"/>
      <c r="C97" s="78"/>
      <c r="D97" s="74"/>
      <c r="E97" s="75"/>
      <c r="F97" s="76"/>
      <c r="G97" s="76"/>
      <c r="H97" s="76"/>
      <c r="J97" s="76"/>
      <c r="K97" s="76"/>
      <c r="L97" s="76"/>
      <c r="M97" s="76"/>
      <c r="N97" s="76"/>
      <c r="O97" s="76"/>
      <c r="P97" s="76"/>
      <c r="Q97" s="76"/>
      <c r="R97" s="76"/>
    </row>
    <row r="98" spans="1:18" s="53" customFormat="1" x14ac:dyDescent="0.25">
      <c r="A98" s="94"/>
      <c r="B98" s="95"/>
      <c r="C98" s="96"/>
      <c r="D98" s="97"/>
      <c r="E98" s="98"/>
      <c r="F98" s="76"/>
      <c r="G98" s="76"/>
      <c r="H98" s="76"/>
      <c r="J98" s="76"/>
      <c r="K98" s="76"/>
      <c r="L98" s="76"/>
      <c r="M98" s="76"/>
      <c r="N98" s="76"/>
      <c r="O98" s="76"/>
      <c r="P98" s="76"/>
      <c r="Q98" s="76"/>
      <c r="R98" s="76"/>
    </row>
    <row r="99" spans="1:18" s="53" customFormat="1" x14ac:dyDescent="0.25">
      <c r="A99" s="72"/>
      <c r="B99" s="73"/>
      <c r="C99" s="78"/>
      <c r="D99" s="74"/>
      <c r="E99" s="75"/>
      <c r="F99" s="76"/>
      <c r="G99" s="76"/>
      <c r="H99" s="76"/>
      <c r="J99" s="76"/>
      <c r="K99" s="76"/>
      <c r="L99" s="76"/>
      <c r="M99" s="76"/>
      <c r="N99" s="76"/>
      <c r="O99" s="76"/>
      <c r="P99" s="76"/>
      <c r="Q99" s="76"/>
      <c r="R99" s="76"/>
    </row>
    <row r="100" spans="1:18" s="53" customFormat="1" x14ac:dyDescent="0.25">
      <c r="A100" s="72"/>
      <c r="B100" s="73"/>
      <c r="C100" s="78"/>
      <c r="D100" s="74"/>
      <c r="E100" s="75"/>
      <c r="F100" s="76"/>
      <c r="G100" s="76"/>
      <c r="H100" s="76"/>
      <c r="J100" s="76"/>
      <c r="K100" s="76"/>
      <c r="L100" s="76"/>
      <c r="M100" s="76"/>
      <c r="N100" s="76"/>
      <c r="O100" s="76"/>
      <c r="P100" s="76"/>
      <c r="Q100" s="76"/>
      <c r="R100" s="76"/>
    </row>
    <row r="101" spans="1:18" s="53" customFormat="1" x14ac:dyDescent="0.25">
      <c r="A101" s="72"/>
      <c r="B101" s="73"/>
      <c r="C101" s="78"/>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C104" s="78"/>
      <c r="D104" s="74"/>
      <c r="E104" s="75"/>
      <c r="F104" s="76"/>
      <c r="G104" s="76"/>
      <c r="H104" s="76"/>
      <c r="J104" s="76"/>
      <c r="K104" s="76"/>
      <c r="L104" s="76"/>
      <c r="M104" s="76"/>
      <c r="N104" s="76"/>
      <c r="O104" s="76"/>
      <c r="P104" s="76"/>
      <c r="Q104" s="76"/>
      <c r="R104" s="76"/>
    </row>
    <row r="105" spans="1:18" s="53" customForma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ht="12.75" hidden="1" customHeigh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7"/>
      <c r="D115" s="74"/>
      <c r="E115" s="75"/>
      <c r="F115" s="76"/>
      <c r="G115" s="76"/>
      <c r="H115" s="85"/>
      <c r="J115" s="76"/>
      <c r="K115" s="76"/>
      <c r="L115" s="76"/>
      <c r="M115" s="76"/>
      <c r="N115" s="76"/>
      <c r="O115" s="76"/>
      <c r="P115" s="76"/>
      <c r="Q115" s="76"/>
      <c r="R115" s="76"/>
    </row>
    <row r="116" spans="1:18" s="53" customFormat="1" x14ac:dyDescent="0.25">
      <c r="A116" s="72"/>
      <c r="B116" s="73"/>
      <c r="D116" s="74"/>
      <c r="E116" s="75"/>
      <c r="F116" s="99"/>
      <c r="G116" s="99"/>
      <c r="H116" s="99"/>
      <c r="J116" s="99"/>
      <c r="K116" s="99"/>
      <c r="L116" s="99"/>
      <c r="M116" s="99"/>
      <c r="N116" s="99"/>
      <c r="O116" s="99"/>
      <c r="P116" s="99"/>
      <c r="Q116" s="99"/>
      <c r="R116" s="99"/>
    </row>
    <row r="117" spans="1:18" s="77" customFormat="1" ht="12.75" x14ac:dyDescent="0.2">
      <c r="A117" s="72"/>
      <c r="B117" s="81"/>
      <c r="D117" s="82"/>
      <c r="E117" s="83"/>
      <c r="F117" s="84"/>
      <c r="G117" s="84"/>
      <c r="H117" s="85"/>
      <c r="J117" s="84"/>
      <c r="K117" s="84"/>
      <c r="L117" s="84"/>
      <c r="M117" s="84"/>
      <c r="N117" s="84"/>
      <c r="O117" s="84"/>
      <c r="P117" s="84"/>
      <c r="Q117" s="84"/>
      <c r="R117" s="84"/>
    </row>
    <row r="118" spans="1:18" s="53" customFormat="1" x14ac:dyDescent="0.25">
      <c r="A118" s="72"/>
      <c r="B118" s="73"/>
      <c r="D118" s="74"/>
      <c r="E118" s="75"/>
      <c r="F118" s="99"/>
      <c r="G118" s="99"/>
      <c r="H118" s="99"/>
      <c r="J118" s="99"/>
      <c r="K118" s="99"/>
      <c r="L118" s="99"/>
      <c r="M118" s="99"/>
      <c r="N118" s="99"/>
      <c r="O118" s="99"/>
      <c r="P118" s="99"/>
      <c r="Q118" s="99"/>
      <c r="R118" s="99"/>
    </row>
    <row r="119" spans="1:18" s="53" customFormat="1" x14ac:dyDescent="0.25">
      <c r="A119" s="72"/>
      <c r="B119" s="73"/>
      <c r="D119" s="74"/>
      <c r="E119" s="75"/>
      <c r="F119" s="99"/>
      <c r="G119" s="99"/>
      <c r="H119" s="99"/>
      <c r="J119" s="99"/>
      <c r="K119" s="99"/>
      <c r="L119" s="99"/>
      <c r="M119" s="99"/>
      <c r="N119" s="99"/>
      <c r="O119" s="99"/>
      <c r="P119" s="99"/>
      <c r="Q119" s="99"/>
      <c r="R119" s="99"/>
    </row>
    <row r="120" spans="1:18" s="53" customFormat="1" x14ac:dyDescent="0.25">
      <c r="A120" s="72"/>
      <c r="B120" s="73"/>
      <c r="D120" s="74"/>
      <c r="E120" s="75"/>
      <c r="F120" s="99"/>
      <c r="G120" s="99"/>
      <c r="H120" s="99"/>
      <c r="J120" s="99"/>
      <c r="K120" s="99"/>
      <c r="L120" s="99"/>
      <c r="M120" s="99"/>
      <c r="N120" s="99"/>
      <c r="O120" s="99"/>
      <c r="P120" s="99"/>
      <c r="Q120" s="99"/>
      <c r="R120" s="99"/>
    </row>
    <row r="121" spans="1:18" s="53" customFormat="1" x14ac:dyDescent="0.25">
      <c r="A121" s="72"/>
      <c r="B121" s="73"/>
      <c r="D121" s="74"/>
      <c r="E121" s="75"/>
      <c r="F121" s="99"/>
      <c r="G121" s="99"/>
      <c r="H121" s="99"/>
      <c r="J121" s="99"/>
      <c r="K121" s="99"/>
      <c r="L121" s="99"/>
      <c r="M121" s="99"/>
      <c r="N121" s="99"/>
      <c r="O121" s="99"/>
      <c r="P121" s="99"/>
      <c r="Q121" s="99"/>
      <c r="R121" s="99"/>
    </row>
    <row r="122" spans="1:18" s="53" customFormat="1" x14ac:dyDescent="0.25">
      <c r="A122" s="72"/>
      <c r="B122" s="73"/>
      <c r="D122" s="74"/>
      <c r="E122" s="75"/>
      <c r="F122" s="99"/>
      <c r="G122" s="99"/>
      <c r="H122" s="99"/>
      <c r="J122" s="99"/>
      <c r="K122" s="99"/>
      <c r="L122" s="99"/>
      <c r="M122" s="99"/>
      <c r="N122" s="99"/>
      <c r="O122" s="99"/>
      <c r="P122" s="99"/>
      <c r="Q122" s="99"/>
      <c r="R122" s="99"/>
    </row>
    <row r="123" spans="1:18" s="53" customFormat="1" x14ac:dyDescent="0.25">
      <c r="A123" s="72"/>
      <c r="B123" s="73"/>
      <c r="D123" s="74"/>
      <c r="E123" s="75"/>
      <c r="F123" s="99"/>
      <c r="G123" s="99"/>
      <c r="H123" s="99"/>
      <c r="J123" s="99"/>
      <c r="K123" s="99"/>
      <c r="L123" s="99"/>
      <c r="M123" s="99"/>
      <c r="N123" s="99"/>
      <c r="O123" s="99"/>
      <c r="P123" s="99"/>
      <c r="Q123" s="99"/>
      <c r="R123" s="99"/>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37:H37"/>
    <mergeCell ref="A38:H38"/>
    <mergeCell ref="A39:H39"/>
    <mergeCell ref="A47:H47"/>
    <mergeCell ref="A40:H40"/>
    <mergeCell ref="D13:F13"/>
    <mergeCell ref="A48:H48"/>
    <mergeCell ref="A49:H49"/>
    <mergeCell ref="A50:H50"/>
    <mergeCell ref="A41:H41"/>
    <mergeCell ref="A42:H42"/>
    <mergeCell ref="A43:H43"/>
    <mergeCell ref="A44:H44"/>
    <mergeCell ref="A45:H45"/>
    <mergeCell ref="A46:H46"/>
  </mergeCells>
  <pageMargins left="0.7" right="0.7" top="0.75" bottom="0.75" header="0.3" footer="0.3"/>
  <pageSetup paperSize="9" scale="66"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4"/>
  <sheetViews>
    <sheetView tabSelected="1" view="pageBreakPreview" zoomScale="60" zoomScaleNormal="80" workbookViewId="0">
      <selection activeCell="C13" sqref="C13"/>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2" si="0">R15</f>
        <v>0</v>
      </c>
      <c r="G15" s="26"/>
      <c r="H15" s="27"/>
      <c r="I15" s="28"/>
      <c r="J15" s="26">
        <v>0</v>
      </c>
      <c r="K15" s="26"/>
      <c r="L15" s="26"/>
      <c r="M15" s="26"/>
      <c r="N15" s="26"/>
      <c r="O15" s="29">
        <f t="shared" ref="O15:O42" si="1">SUM(J15:N15)</f>
        <v>0</v>
      </c>
      <c r="P15" s="26">
        <f>SUM(O15*30%)</f>
        <v>0</v>
      </c>
      <c r="Q15" s="30"/>
      <c r="R15" s="26">
        <f>SUM(O15:P15:Q15)</f>
        <v>0</v>
      </c>
    </row>
    <row r="16" spans="1:19" s="23" customFormat="1" ht="15" customHeight="1" x14ac:dyDescent="0.2">
      <c r="A16" s="21"/>
      <c r="B16" s="22"/>
      <c r="C16" s="36" t="s">
        <v>114</v>
      </c>
      <c r="D16" s="24"/>
      <c r="E16" s="25"/>
      <c r="F16" s="26">
        <f t="shared" si="0"/>
        <v>0</v>
      </c>
      <c r="G16" s="26"/>
      <c r="H16" s="27">
        <f t="shared" ref="H16:H42" si="2">SUM(F16:G16)*E16</f>
        <v>0</v>
      </c>
      <c r="I16" s="28"/>
      <c r="J16" s="26"/>
      <c r="K16" s="26"/>
      <c r="L16" s="26"/>
      <c r="M16" s="26"/>
      <c r="N16" s="26"/>
      <c r="O16" s="29">
        <f t="shared" si="1"/>
        <v>0</v>
      </c>
      <c r="P16" s="26">
        <f t="shared" ref="P16:P32" si="3">SUM(O16*30%)</f>
        <v>0</v>
      </c>
      <c r="Q16" s="30"/>
      <c r="R16" s="26">
        <f>SUM(O16:P16:Q16)</f>
        <v>0</v>
      </c>
    </row>
    <row r="17" spans="1:18" s="23" customFormat="1" ht="15" customHeight="1" x14ac:dyDescent="0.2">
      <c r="A17" s="21"/>
      <c r="B17" s="22"/>
      <c r="C17" s="32"/>
      <c r="D17" s="24"/>
      <c r="E17" s="25"/>
      <c r="F17" s="26">
        <f t="shared" si="0"/>
        <v>0</v>
      </c>
      <c r="G17" s="26"/>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v>1</v>
      </c>
      <c r="B18" s="22"/>
      <c r="C18" s="32" t="s">
        <v>106</v>
      </c>
      <c r="D18" s="24" t="s">
        <v>107</v>
      </c>
      <c r="E18" s="25">
        <v>1</v>
      </c>
      <c r="F18" s="26">
        <f t="shared" si="0"/>
        <v>236475.2</v>
      </c>
      <c r="G18" s="26"/>
      <c r="H18" s="27">
        <f t="shared" si="2"/>
        <v>236475.2</v>
      </c>
      <c r="I18" s="28"/>
      <c r="J18" s="26"/>
      <c r="K18" s="26"/>
      <c r="L18" s="26"/>
      <c r="M18" s="26"/>
      <c r="N18" s="26"/>
      <c r="O18" s="29">
        <f t="shared" si="1"/>
        <v>0</v>
      </c>
      <c r="P18" s="26">
        <f t="shared" si="3"/>
        <v>0</v>
      </c>
      <c r="Q18" s="30">
        <f>SUM('BILL NO. 2'!H59)</f>
        <v>236475.2</v>
      </c>
      <c r="R18" s="26">
        <f>SUM(O18:P18:Q18)</f>
        <v>236475.2</v>
      </c>
    </row>
    <row r="19" spans="1:18" s="23" customFormat="1" ht="15" customHeight="1" x14ac:dyDescent="0.2">
      <c r="A19" s="21">
        <v>2</v>
      </c>
      <c r="B19" s="22"/>
      <c r="C19" s="32" t="s">
        <v>108</v>
      </c>
      <c r="D19" s="24" t="s">
        <v>107</v>
      </c>
      <c r="E19" s="25">
        <v>1</v>
      </c>
      <c r="F19" s="26">
        <f t="shared" si="0"/>
        <v>121004</v>
      </c>
      <c r="G19" s="26"/>
      <c r="H19" s="27">
        <f t="shared" si="2"/>
        <v>121004</v>
      </c>
      <c r="I19" s="28"/>
      <c r="J19" s="26"/>
      <c r="K19" s="26"/>
      <c r="L19" s="26"/>
      <c r="M19" s="26"/>
      <c r="N19" s="26"/>
      <c r="O19" s="29">
        <f t="shared" si="1"/>
        <v>0</v>
      </c>
      <c r="P19" s="26">
        <f t="shared" si="3"/>
        <v>0</v>
      </c>
      <c r="Q19" s="30">
        <f>SUM('BILL NO. 3'!H52)</f>
        <v>121004</v>
      </c>
      <c r="R19" s="26">
        <f>SUM(O19:P19:Q19)</f>
        <v>121004</v>
      </c>
    </row>
    <row r="20" spans="1:18" s="23" customFormat="1" ht="15" customHeight="1" x14ac:dyDescent="0.2">
      <c r="A20" s="21">
        <v>3</v>
      </c>
      <c r="B20" s="22"/>
      <c r="C20" s="32" t="s">
        <v>109</v>
      </c>
      <c r="D20" s="24" t="s">
        <v>107</v>
      </c>
      <c r="E20" s="25">
        <v>1</v>
      </c>
      <c r="F20" s="26">
        <f t="shared" si="0"/>
        <v>1658216.2999999998</v>
      </c>
      <c r="G20" s="26"/>
      <c r="H20" s="27">
        <f t="shared" si="2"/>
        <v>1658216.2999999998</v>
      </c>
      <c r="I20" s="28"/>
      <c r="J20" s="26"/>
      <c r="K20" s="26"/>
      <c r="L20" s="26"/>
      <c r="M20" s="26"/>
      <c r="N20" s="26"/>
      <c r="O20" s="29">
        <f t="shared" si="1"/>
        <v>0</v>
      </c>
      <c r="P20" s="26">
        <f t="shared" si="3"/>
        <v>0</v>
      </c>
      <c r="Q20" s="30">
        <f>SUM(PUMPS!H37)</f>
        <v>1658216.2999999998</v>
      </c>
      <c r="R20" s="26">
        <f>SUM(O20:P20:Q20)</f>
        <v>1658216.2999999998</v>
      </c>
    </row>
    <row r="21" spans="1:18" s="23" customFormat="1" ht="15" customHeight="1" x14ac:dyDescent="0.2">
      <c r="A21" s="21">
        <v>4</v>
      </c>
      <c r="B21" s="22"/>
      <c r="C21" s="32" t="s">
        <v>110</v>
      </c>
      <c r="D21" s="24" t="s">
        <v>107</v>
      </c>
      <c r="E21" s="25">
        <v>1</v>
      </c>
      <c r="F21" s="26">
        <f t="shared" si="0"/>
        <v>1202955</v>
      </c>
      <c r="G21" s="26"/>
      <c r="H21" s="27">
        <f t="shared" si="2"/>
        <v>1202955</v>
      </c>
      <c r="I21" s="28"/>
      <c r="J21" s="26"/>
      <c r="K21" s="26"/>
      <c r="L21" s="26"/>
      <c r="M21" s="26"/>
      <c r="N21" s="26"/>
      <c r="O21" s="29">
        <f t="shared" si="1"/>
        <v>0</v>
      </c>
      <c r="P21" s="26">
        <f t="shared" si="3"/>
        <v>0</v>
      </c>
      <c r="Q21" s="30">
        <f>SUM('Water Storage Tanks'!H28)</f>
        <v>1202955</v>
      </c>
      <c r="R21" s="26">
        <f>SUM(O21:P21:Q21)</f>
        <v>1202955</v>
      </c>
    </row>
    <row r="22" spans="1:18" s="23" customFormat="1" ht="15" customHeight="1" x14ac:dyDescent="0.2">
      <c r="A22" s="21">
        <v>5</v>
      </c>
      <c r="B22" s="22"/>
      <c r="C22" s="116" t="s">
        <v>111</v>
      </c>
      <c r="D22" s="24" t="s">
        <v>107</v>
      </c>
      <c r="E22" s="25">
        <v>1</v>
      </c>
      <c r="F22" s="26">
        <f t="shared" si="0"/>
        <v>85632.3</v>
      </c>
      <c r="G22" s="26"/>
      <c r="H22" s="27">
        <f t="shared" si="2"/>
        <v>85632.3</v>
      </c>
      <c r="I22" s="28"/>
      <c r="J22" s="26"/>
      <c r="K22" s="26"/>
      <c r="L22" s="26"/>
      <c r="M22" s="26"/>
      <c r="N22" s="26"/>
      <c r="O22" s="29">
        <f t="shared" si="1"/>
        <v>0</v>
      </c>
      <c r="P22" s="26">
        <f t="shared" si="3"/>
        <v>0</v>
      </c>
      <c r="Q22" s="30">
        <f>SUM('BILL NO.5'!H32)</f>
        <v>85632.3</v>
      </c>
      <c r="R22" s="26">
        <f>SUM(O22:P22:Q22)</f>
        <v>85632.3</v>
      </c>
    </row>
    <row r="23" spans="1:18" s="23" customFormat="1" ht="15" customHeight="1" x14ac:dyDescent="0.2">
      <c r="A23" s="21">
        <v>6</v>
      </c>
      <c r="B23" s="22"/>
      <c r="C23" s="32" t="s">
        <v>112</v>
      </c>
      <c r="D23" s="24" t="s">
        <v>107</v>
      </c>
      <c r="E23" s="25">
        <v>1</v>
      </c>
      <c r="F23" s="26">
        <f t="shared" si="0"/>
        <v>15613</v>
      </c>
      <c r="G23" s="26"/>
      <c r="H23" s="27">
        <f t="shared" si="2"/>
        <v>15613</v>
      </c>
      <c r="I23" s="28"/>
      <c r="J23" s="26"/>
      <c r="K23" s="26"/>
      <c r="L23" s="26"/>
      <c r="M23" s="26"/>
      <c r="N23" s="26"/>
      <c r="O23" s="29">
        <f t="shared" si="1"/>
        <v>0</v>
      </c>
      <c r="P23" s="26">
        <f t="shared" si="3"/>
        <v>0</v>
      </c>
      <c r="Q23" s="30">
        <f>SUM('BILL NO. 6'!H36)</f>
        <v>15613</v>
      </c>
      <c r="R23" s="26">
        <f>SUM(O23:P23:Q23)</f>
        <v>15613</v>
      </c>
    </row>
    <row r="24" spans="1:18" s="23" customFormat="1" ht="15" customHeight="1" x14ac:dyDescent="0.2">
      <c r="A24" s="21">
        <v>7</v>
      </c>
      <c r="B24" s="22"/>
      <c r="C24" s="32" t="s">
        <v>115</v>
      </c>
      <c r="D24" s="24" t="s">
        <v>107</v>
      </c>
      <c r="E24" s="25">
        <v>1</v>
      </c>
      <c r="F24" s="26">
        <f t="shared" si="0"/>
        <v>0</v>
      </c>
      <c r="G24" s="26"/>
      <c r="H24" s="27">
        <f t="shared" si="2"/>
        <v>0</v>
      </c>
      <c r="I24" s="28"/>
      <c r="J24" s="26"/>
      <c r="K24" s="26"/>
      <c r="L24" s="26"/>
      <c r="M24" s="26"/>
      <c r="N24" s="26"/>
      <c r="O24" s="29">
        <f t="shared" si="1"/>
        <v>0</v>
      </c>
      <c r="P24" s="26">
        <f t="shared" si="3"/>
        <v>0</v>
      </c>
      <c r="Q24" s="30">
        <f>SUM('BILL NO.7'!H30)</f>
        <v>0</v>
      </c>
      <c r="R24" s="26">
        <f>SUM(O24:P24:Q24)</f>
        <v>0</v>
      </c>
    </row>
    <row r="25" spans="1:18" s="23" customFormat="1" ht="15" customHeight="1" x14ac:dyDescent="0.2">
      <c r="A25" s="21">
        <v>8</v>
      </c>
      <c r="B25" s="22"/>
      <c r="C25" s="116" t="s">
        <v>113</v>
      </c>
      <c r="D25" s="24" t="s">
        <v>107</v>
      </c>
      <c r="E25" s="25">
        <v>1</v>
      </c>
      <c r="F25" s="26">
        <f t="shared" si="0"/>
        <v>176281.3</v>
      </c>
      <c r="G25" s="26"/>
      <c r="H25" s="27">
        <f t="shared" si="2"/>
        <v>176281.3</v>
      </c>
      <c r="I25" s="28"/>
      <c r="J25" s="26"/>
      <c r="K25" s="26"/>
      <c r="L25" s="26"/>
      <c r="M25" s="26"/>
      <c r="N25" s="26"/>
      <c r="O25" s="29">
        <f t="shared" si="1"/>
        <v>0</v>
      </c>
      <c r="P25" s="26">
        <f t="shared" si="3"/>
        <v>0</v>
      </c>
      <c r="Q25" s="30">
        <f>SUM('BILL NO.8'!H31)</f>
        <v>176281.3</v>
      </c>
      <c r="R25" s="26">
        <f>SUM(O25:P25:Q25)</f>
        <v>176281.3</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40"/>
      <c r="D33" s="24"/>
      <c r="E33" s="25"/>
      <c r="F33" s="26">
        <f t="shared" si="0"/>
        <v>0</v>
      </c>
      <c r="G33" s="26">
        <v>0</v>
      </c>
      <c r="H33" s="27">
        <f t="shared" si="2"/>
        <v>0</v>
      </c>
      <c r="I33" s="28"/>
      <c r="J33" s="26">
        <v>0</v>
      </c>
      <c r="K33" s="26"/>
      <c r="L33" s="26"/>
      <c r="M33" s="26"/>
      <c r="N33" s="26"/>
      <c r="O33" s="29">
        <f t="shared" si="1"/>
        <v>0</v>
      </c>
      <c r="P33" s="26">
        <f t="shared" ref="P33:P36" si="4">SUM(O33*30%)</f>
        <v>0</v>
      </c>
      <c r="Q33" s="30"/>
      <c r="R33" s="26">
        <f>SUM(O33:P33:Q33)</f>
        <v>0</v>
      </c>
    </row>
    <row r="34" spans="1:18" s="49" customFormat="1" ht="15" customHeight="1" x14ac:dyDescent="0.2">
      <c r="A34" s="44"/>
      <c r="B34" s="45"/>
      <c r="C34" s="46"/>
      <c r="D34" s="47"/>
      <c r="E34" s="48"/>
      <c r="F34" s="26">
        <f t="shared" si="0"/>
        <v>0</v>
      </c>
      <c r="G34" s="26">
        <v>0</v>
      </c>
      <c r="H34" s="27">
        <f t="shared" si="2"/>
        <v>0</v>
      </c>
      <c r="J34" s="50">
        <v>0</v>
      </c>
      <c r="K34" s="50"/>
      <c r="L34" s="50"/>
      <c r="M34" s="50"/>
      <c r="N34" s="50"/>
      <c r="O34" s="29">
        <f t="shared" si="1"/>
        <v>0</v>
      </c>
      <c r="P34" s="26">
        <f t="shared" si="4"/>
        <v>0</v>
      </c>
      <c r="Q34" s="51"/>
      <c r="R34" s="26">
        <f>SUM(O34:P34:Q34)</f>
        <v>0</v>
      </c>
    </row>
    <row r="35" spans="1:18" s="49" customFormat="1" ht="15" customHeight="1" x14ac:dyDescent="0.2">
      <c r="A35" s="37"/>
      <c r="B35" s="38"/>
      <c r="C35" s="36"/>
      <c r="D35" s="24"/>
      <c r="E35" s="39"/>
      <c r="F35" s="26">
        <f t="shared" si="0"/>
        <v>0</v>
      </c>
      <c r="G35" s="26">
        <v>0</v>
      </c>
      <c r="H35" s="27">
        <f t="shared" si="2"/>
        <v>0</v>
      </c>
      <c r="J35" s="26">
        <v>0</v>
      </c>
      <c r="K35" s="26"/>
      <c r="L35" s="26"/>
      <c r="M35" s="26"/>
      <c r="N35" s="26"/>
      <c r="O35" s="29">
        <f t="shared" si="1"/>
        <v>0</v>
      </c>
      <c r="P35" s="26">
        <f t="shared" si="4"/>
        <v>0</v>
      </c>
      <c r="Q35" s="30"/>
      <c r="R35" s="26">
        <f>SUM(O35:P35:Q35)</f>
        <v>0</v>
      </c>
    </row>
    <row r="36" spans="1:18" s="53" customFormat="1" ht="15" customHeight="1" x14ac:dyDescent="0.25">
      <c r="A36" s="41"/>
      <c r="B36" s="42"/>
      <c r="C36" s="40"/>
      <c r="D36" s="52"/>
      <c r="E36" s="24"/>
      <c r="F36" s="26">
        <f t="shared" si="0"/>
        <v>0</v>
      </c>
      <c r="G36" s="26">
        <v>0</v>
      </c>
      <c r="H36" s="27">
        <f t="shared" si="2"/>
        <v>0</v>
      </c>
      <c r="J36" s="54"/>
      <c r="K36" s="54"/>
      <c r="L36" s="54"/>
      <c r="M36" s="54"/>
      <c r="N36" s="54"/>
      <c r="O36" s="29">
        <f t="shared" si="1"/>
        <v>0</v>
      </c>
      <c r="P36" s="26">
        <f t="shared" si="4"/>
        <v>0</v>
      </c>
      <c r="Q36" s="55"/>
      <c r="R36" s="26">
        <f>SUM(O36:P36:Q36)</f>
        <v>0</v>
      </c>
    </row>
    <row r="37" spans="1:18" s="53" customFormat="1" ht="15" customHeight="1" x14ac:dyDescent="0.3">
      <c r="A37" s="56"/>
      <c r="B37" s="57"/>
      <c r="C37" s="58" t="s">
        <v>26</v>
      </c>
      <c r="D37" s="59"/>
      <c r="E37" s="60"/>
      <c r="F37" s="109">
        <f t="shared" si="0"/>
        <v>0</v>
      </c>
      <c r="G37" s="106">
        <v>0</v>
      </c>
      <c r="H37" s="107">
        <f>SUM(H16:H36)</f>
        <v>3496177.0999999996</v>
      </c>
      <c r="J37" s="61"/>
      <c r="K37" s="61"/>
      <c r="L37" s="61"/>
      <c r="M37" s="61"/>
      <c r="N37" s="61"/>
      <c r="O37" s="62">
        <f t="shared" si="1"/>
        <v>0</v>
      </c>
      <c r="P37" s="62"/>
      <c r="Q37" s="61"/>
      <c r="R37" s="62"/>
    </row>
    <row r="38" spans="1:18" s="53" customFormat="1" ht="15" customHeight="1" x14ac:dyDescent="0.3">
      <c r="A38" s="56"/>
      <c r="B38" s="57"/>
      <c r="C38" s="63" t="s">
        <v>25</v>
      </c>
      <c r="D38" s="59"/>
      <c r="E38" s="60"/>
      <c r="F38" s="109">
        <f t="shared" si="0"/>
        <v>0</v>
      </c>
      <c r="G38" s="106">
        <v>0</v>
      </c>
      <c r="H38" s="107">
        <f>H37*114/100-H37</f>
        <v>489464.79400000023</v>
      </c>
      <c r="J38" s="61">
        <v>0</v>
      </c>
      <c r="K38" s="61"/>
      <c r="L38" s="61"/>
      <c r="M38" s="61"/>
      <c r="N38" s="61"/>
      <c r="O38" s="62">
        <f t="shared" si="1"/>
        <v>0</v>
      </c>
      <c r="P38" s="62"/>
      <c r="Q38" s="61"/>
      <c r="R38" s="62"/>
    </row>
    <row r="39" spans="1:18" s="53" customFormat="1" ht="15" customHeight="1" x14ac:dyDescent="0.25">
      <c r="A39" s="64"/>
      <c r="B39" s="65"/>
      <c r="C39" s="110" t="s">
        <v>30</v>
      </c>
      <c r="D39" s="66"/>
      <c r="E39" s="67"/>
      <c r="F39" s="109">
        <f t="shared" si="0"/>
        <v>0</v>
      </c>
      <c r="G39" s="108">
        <v>0</v>
      </c>
      <c r="H39" s="111">
        <f>SUM(H37,H38)</f>
        <v>3985641.8939999999</v>
      </c>
      <c r="J39" s="54"/>
      <c r="K39" s="54"/>
      <c r="L39" s="54"/>
      <c r="M39" s="54"/>
      <c r="N39" s="54"/>
      <c r="O39" s="29">
        <f t="shared" si="1"/>
        <v>0</v>
      </c>
      <c r="P39" s="26">
        <f t="shared" ref="P39:P42" si="5">SUM(O39*15%)</f>
        <v>0</v>
      </c>
      <c r="Q39" s="55"/>
      <c r="R39" s="26">
        <f>SUM(O39:P39:Q39)</f>
        <v>0</v>
      </c>
    </row>
    <row r="40" spans="1:18" s="53" customFormat="1" ht="15" customHeight="1" x14ac:dyDescent="0.25">
      <c r="A40" s="68"/>
      <c r="B40" s="69"/>
      <c r="C40" s="70"/>
      <c r="D40" s="52"/>
      <c r="E40" s="24"/>
      <c r="F40" s="26">
        <f t="shared" si="0"/>
        <v>0</v>
      </c>
      <c r="G40" s="26">
        <v>0</v>
      </c>
      <c r="H40" s="27">
        <f t="shared" si="2"/>
        <v>0</v>
      </c>
      <c r="J40" s="71"/>
      <c r="K40" s="71"/>
      <c r="L40" s="71"/>
      <c r="M40" s="71"/>
      <c r="N40" s="71"/>
      <c r="O40" s="29">
        <f t="shared" si="1"/>
        <v>0</v>
      </c>
      <c r="P40" s="26">
        <f t="shared" si="5"/>
        <v>0</v>
      </c>
      <c r="Q40" s="55"/>
      <c r="R40" s="26">
        <f>SUM(O40:P40:Q40)</f>
        <v>0</v>
      </c>
    </row>
    <row r="41" spans="1:18" s="53" customFormat="1" ht="15" customHeight="1" x14ac:dyDescent="0.25">
      <c r="A41" s="68"/>
      <c r="B41" s="69"/>
      <c r="C41" s="70"/>
      <c r="D41" s="52"/>
      <c r="E41" s="24"/>
      <c r="F41" s="26">
        <f t="shared" si="0"/>
        <v>0</v>
      </c>
      <c r="G41" s="26">
        <v>0</v>
      </c>
      <c r="H41" s="27">
        <f t="shared" si="2"/>
        <v>0</v>
      </c>
      <c r="J41" s="71"/>
      <c r="K41" s="71"/>
      <c r="L41" s="71"/>
      <c r="M41" s="71"/>
      <c r="N41" s="71"/>
      <c r="O41" s="29">
        <f t="shared" si="1"/>
        <v>0</v>
      </c>
      <c r="P41" s="26">
        <f t="shared" si="5"/>
        <v>0</v>
      </c>
      <c r="Q41" s="55"/>
      <c r="R41" s="26">
        <f>SUM(O41:P41:Q41)</f>
        <v>0</v>
      </c>
    </row>
    <row r="42" spans="1:18" s="53" customFormat="1" ht="15" customHeight="1" x14ac:dyDescent="0.25">
      <c r="A42" s="68"/>
      <c r="B42" s="69"/>
      <c r="C42" s="35"/>
      <c r="D42" s="52"/>
      <c r="E42" s="24"/>
      <c r="F42" s="26">
        <f t="shared" si="0"/>
        <v>0</v>
      </c>
      <c r="G42" s="26">
        <v>0</v>
      </c>
      <c r="H42" s="27">
        <f t="shared" si="2"/>
        <v>0</v>
      </c>
      <c r="J42" s="71"/>
      <c r="K42" s="71"/>
      <c r="L42" s="71"/>
      <c r="M42" s="71"/>
      <c r="N42" s="71"/>
      <c r="O42" s="29">
        <f t="shared" si="1"/>
        <v>0</v>
      </c>
      <c r="P42" s="26">
        <f t="shared" si="5"/>
        <v>0</v>
      </c>
      <c r="Q42" s="55"/>
      <c r="R42" s="26">
        <f>SUM(O42:P42:Q42)</f>
        <v>0</v>
      </c>
    </row>
    <row r="43" spans="1:18" s="53" customFormat="1" x14ac:dyDescent="0.25">
      <c r="A43" s="128" t="s">
        <v>8</v>
      </c>
      <c r="B43" s="129"/>
      <c r="C43" s="129"/>
      <c r="D43" s="129"/>
      <c r="E43" s="129"/>
      <c r="F43" s="129"/>
      <c r="G43" s="129"/>
      <c r="H43" s="130"/>
    </row>
    <row r="44" spans="1:18" s="53" customFormat="1" x14ac:dyDescent="0.25">
      <c r="A44" s="124"/>
      <c r="B44" s="125"/>
      <c r="C44" s="125"/>
      <c r="D44" s="125"/>
      <c r="E44" s="125"/>
      <c r="F44" s="125"/>
      <c r="G44" s="125"/>
      <c r="H44" s="126"/>
    </row>
    <row r="45" spans="1:18" s="53" customFormat="1" ht="14.25" x14ac:dyDescent="0.25">
      <c r="A45" s="118" t="s">
        <v>32</v>
      </c>
      <c r="B45" s="119"/>
      <c r="C45" s="119"/>
      <c r="D45" s="119"/>
      <c r="E45" s="119"/>
      <c r="F45" s="119"/>
      <c r="G45" s="119"/>
      <c r="H45" s="120"/>
    </row>
    <row r="46" spans="1:18" s="53" customFormat="1" ht="14.25" x14ac:dyDescent="0.25">
      <c r="A46" s="118" t="s">
        <v>7</v>
      </c>
      <c r="B46" s="119"/>
      <c r="C46" s="119"/>
      <c r="D46" s="119"/>
      <c r="E46" s="119"/>
      <c r="F46" s="119"/>
      <c r="G46" s="119"/>
      <c r="H46" s="120"/>
    </row>
    <row r="47" spans="1:18" s="53" customFormat="1" ht="14.25" x14ac:dyDescent="0.25">
      <c r="A47" s="118" t="s">
        <v>6</v>
      </c>
      <c r="B47" s="119"/>
      <c r="C47" s="119"/>
      <c r="D47" s="119"/>
      <c r="E47" s="119"/>
      <c r="F47" s="119"/>
      <c r="G47" s="119"/>
      <c r="H47" s="120"/>
    </row>
    <row r="48" spans="1:18" s="53" customFormat="1" ht="14.25" x14ac:dyDescent="0.25">
      <c r="A48" s="118" t="s">
        <v>5</v>
      </c>
      <c r="B48" s="119"/>
      <c r="C48" s="119"/>
      <c r="D48" s="119"/>
      <c r="E48" s="119"/>
      <c r="F48" s="119"/>
      <c r="G48" s="119"/>
      <c r="H48" s="120"/>
    </row>
    <row r="49" spans="1:18" s="53" customFormat="1" ht="14.25" x14ac:dyDescent="0.25">
      <c r="A49" s="118" t="s">
        <v>4</v>
      </c>
      <c r="B49" s="119"/>
      <c r="C49" s="119"/>
      <c r="D49" s="119"/>
      <c r="E49" s="119"/>
      <c r="F49" s="119"/>
      <c r="G49" s="119"/>
      <c r="H49" s="120"/>
    </row>
    <row r="50" spans="1:18" s="53" customFormat="1" ht="14.25" x14ac:dyDescent="0.25">
      <c r="A50" s="118" t="s">
        <v>3</v>
      </c>
      <c r="B50" s="119"/>
      <c r="C50" s="119"/>
      <c r="D50" s="119"/>
      <c r="E50" s="119"/>
      <c r="F50" s="119"/>
      <c r="G50" s="119"/>
      <c r="H50" s="120"/>
    </row>
    <row r="51" spans="1:18" s="53" customFormat="1" ht="14.25" x14ac:dyDescent="0.25">
      <c r="A51" s="118" t="s">
        <v>2</v>
      </c>
      <c r="B51" s="119"/>
      <c r="C51" s="119"/>
      <c r="D51" s="119"/>
      <c r="E51" s="119"/>
      <c r="F51" s="119"/>
      <c r="G51" s="119"/>
      <c r="H51" s="120"/>
    </row>
    <row r="52" spans="1:18" s="53" customFormat="1" x14ac:dyDescent="0.25">
      <c r="A52" s="121" t="s">
        <v>1</v>
      </c>
      <c r="B52" s="122"/>
      <c r="C52" s="122"/>
      <c r="D52" s="122"/>
      <c r="E52" s="122"/>
      <c r="F52" s="122"/>
      <c r="G52" s="122"/>
      <c r="H52" s="123"/>
    </row>
    <row r="53" spans="1:18" s="53" customFormat="1" x14ac:dyDescent="0.25">
      <c r="A53" s="124"/>
      <c r="B53" s="125"/>
      <c r="C53" s="125"/>
      <c r="D53" s="125"/>
      <c r="E53" s="125"/>
      <c r="F53" s="125"/>
      <c r="G53" s="125"/>
      <c r="H53" s="126"/>
    </row>
    <row r="54" spans="1:18" s="53" customFormat="1" x14ac:dyDescent="0.25">
      <c r="A54" s="124"/>
      <c r="B54" s="125"/>
      <c r="C54" s="125"/>
      <c r="D54" s="125"/>
      <c r="E54" s="125"/>
      <c r="F54" s="125"/>
      <c r="G54" s="125"/>
      <c r="H54" s="126"/>
    </row>
    <row r="55" spans="1:18" s="53" customFormat="1" x14ac:dyDescent="0.25">
      <c r="A55" s="121" t="s">
        <v>0</v>
      </c>
      <c r="B55" s="122"/>
      <c r="C55" s="122"/>
      <c r="D55" s="122"/>
      <c r="E55" s="122"/>
      <c r="F55" s="122"/>
      <c r="G55" s="122"/>
      <c r="H55" s="123"/>
    </row>
    <row r="56" spans="1:18" s="53" customFormat="1" ht="14.25" thickBot="1" x14ac:dyDescent="0.3">
      <c r="A56" s="131"/>
      <c r="B56" s="132"/>
      <c r="C56" s="132"/>
      <c r="D56" s="132"/>
      <c r="E56" s="132"/>
      <c r="F56" s="132"/>
      <c r="G56" s="132"/>
      <c r="H56" s="133"/>
    </row>
    <row r="57" spans="1:18" s="53" customFormat="1" x14ac:dyDescent="0.25">
      <c r="A57" s="72"/>
      <c r="B57" s="73"/>
      <c r="D57" s="74"/>
      <c r="E57" s="75"/>
      <c r="F57" s="76"/>
      <c r="G57" s="76"/>
      <c r="H57" s="76"/>
      <c r="J57" s="76"/>
      <c r="K57" s="76"/>
      <c r="L57" s="76"/>
      <c r="M57" s="76"/>
      <c r="N57" s="76"/>
      <c r="O57" s="76"/>
      <c r="P57" s="76"/>
      <c r="Q57" s="76"/>
      <c r="R57" s="76"/>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3"/>
      <c r="C59" s="77"/>
      <c r="D59" s="74"/>
      <c r="E59" s="75"/>
      <c r="F59" s="76"/>
      <c r="G59" s="76"/>
      <c r="H59" s="76"/>
      <c r="J59" s="76"/>
      <c r="K59" s="76"/>
      <c r="L59" s="76"/>
      <c r="M59" s="76"/>
      <c r="N59" s="76"/>
      <c r="O59" s="76"/>
      <c r="P59" s="76"/>
      <c r="Q59" s="76"/>
      <c r="R59" s="76"/>
    </row>
    <row r="60" spans="1:18" s="53" customFormat="1" x14ac:dyDescent="0.25">
      <c r="A60" s="72"/>
      <c r="B60" s="73"/>
      <c r="C60" s="78"/>
      <c r="D60" s="74"/>
      <c r="E60" s="75"/>
      <c r="F60" s="76"/>
      <c r="G60" s="76"/>
      <c r="H60" s="76"/>
      <c r="J60" s="76"/>
      <c r="K60" s="76"/>
      <c r="L60" s="76"/>
      <c r="M60" s="76"/>
      <c r="N60" s="76"/>
      <c r="O60" s="76"/>
      <c r="P60" s="76"/>
      <c r="Q60" s="76"/>
      <c r="R60" s="76"/>
    </row>
    <row r="61" spans="1:18" s="53" customFormat="1" x14ac:dyDescent="0.25">
      <c r="A61" s="72"/>
      <c r="B61" s="73"/>
      <c r="D61" s="74"/>
      <c r="E61" s="75"/>
      <c r="F61" s="76"/>
      <c r="G61" s="76"/>
      <c r="H61" s="76"/>
      <c r="J61" s="76"/>
      <c r="K61" s="76"/>
      <c r="L61" s="76"/>
      <c r="M61" s="76"/>
      <c r="N61" s="76"/>
      <c r="O61" s="76"/>
      <c r="P61" s="76"/>
      <c r="Q61" s="76"/>
      <c r="R61" s="76"/>
    </row>
    <row r="62" spans="1:18" s="53" customFormat="1" x14ac:dyDescent="0.25">
      <c r="A62" s="72"/>
      <c r="B62" s="73"/>
      <c r="C62" s="78"/>
      <c r="D62" s="74"/>
      <c r="E62" s="75"/>
      <c r="F62" s="76"/>
      <c r="G62" s="76"/>
      <c r="H62" s="76"/>
      <c r="J62" s="76"/>
      <c r="K62" s="76"/>
      <c r="L62" s="76"/>
      <c r="M62" s="76"/>
      <c r="N62" s="76"/>
      <c r="O62" s="76"/>
      <c r="P62" s="76"/>
      <c r="Q62" s="76"/>
      <c r="R62" s="76"/>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9"/>
      <c r="C66" s="77"/>
      <c r="D66" s="74"/>
      <c r="E66" s="75"/>
      <c r="F66" s="76"/>
      <c r="G66" s="76"/>
      <c r="H66" s="76"/>
      <c r="J66" s="76"/>
      <c r="K66" s="76"/>
      <c r="L66" s="76"/>
      <c r="M66" s="76"/>
      <c r="N66" s="76"/>
      <c r="O66" s="76"/>
      <c r="P66" s="76"/>
      <c r="Q66" s="76"/>
      <c r="R66" s="76"/>
    </row>
    <row r="67" spans="1:18" s="53" customFormat="1" x14ac:dyDescent="0.25">
      <c r="A67" s="72"/>
      <c r="B67" s="79"/>
      <c r="C67" s="77"/>
      <c r="D67" s="74"/>
      <c r="E67" s="75"/>
      <c r="F67" s="76"/>
      <c r="G67" s="76"/>
      <c r="H67" s="76"/>
      <c r="J67" s="76"/>
      <c r="K67" s="76"/>
      <c r="L67" s="76"/>
      <c r="M67" s="76"/>
      <c r="N67" s="76"/>
      <c r="O67" s="76"/>
      <c r="P67" s="76"/>
      <c r="Q67" s="76"/>
      <c r="R67" s="76"/>
    </row>
    <row r="68" spans="1:18" s="53" customFormat="1" x14ac:dyDescent="0.25">
      <c r="A68" s="72"/>
      <c r="B68" s="73"/>
      <c r="C68" s="77"/>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C70" s="78"/>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7"/>
      <c r="D77" s="74"/>
      <c r="E77" s="75"/>
      <c r="F77" s="76"/>
      <c r="G77" s="76"/>
      <c r="H77" s="80"/>
      <c r="J77" s="76"/>
      <c r="K77" s="76"/>
      <c r="L77" s="76"/>
      <c r="M77" s="76"/>
      <c r="N77" s="76"/>
      <c r="O77" s="76"/>
      <c r="P77" s="76"/>
      <c r="Q77" s="76"/>
      <c r="R77" s="76"/>
    </row>
    <row r="78" spans="1:18" s="77" customFormat="1" ht="12.75" x14ac:dyDescent="0.2">
      <c r="A78" s="72"/>
      <c r="B78" s="81"/>
      <c r="D78" s="82"/>
      <c r="E78" s="83"/>
      <c r="F78" s="84"/>
      <c r="G78" s="84"/>
      <c r="H78" s="85"/>
      <c r="J78" s="84"/>
      <c r="K78" s="84"/>
      <c r="L78" s="84"/>
      <c r="M78" s="84"/>
      <c r="N78" s="84"/>
      <c r="O78" s="84"/>
      <c r="P78" s="84"/>
      <c r="Q78" s="84"/>
      <c r="R78" s="84"/>
    </row>
    <row r="79" spans="1:18" s="77" customFormat="1" ht="26.25" customHeight="1" x14ac:dyDescent="0.25">
      <c r="A79" s="86"/>
      <c r="B79" s="87"/>
      <c r="C79" s="78"/>
      <c r="D79" s="88"/>
      <c r="E79" s="83"/>
      <c r="F79" s="89"/>
      <c r="G79" s="89"/>
      <c r="H79" s="89"/>
      <c r="J79" s="89"/>
      <c r="K79" s="89"/>
      <c r="L79" s="89"/>
      <c r="M79" s="89"/>
      <c r="N79" s="89"/>
      <c r="O79" s="89"/>
      <c r="P79" s="89"/>
      <c r="Q79" s="89"/>
      <c r="R79" s="89"/>
    </row>
    <row r="80" spans="1:18" s="77" customFormat="1" ht="12.75" x14ac:dyDescent="0.2">
      <c r="A80" s="72"/>
      <c r="B80" s="81"/>
      <c r="D80" s="82"/>
      <c r="E80" s="83"/>
      <c r="F80" s="89"/>
      <c r="G80" s="89"/>
      <c r="H80" s="89"/>
      <c r="J80" s="89"/>
      <c r="K80" s="89"/>
      <c r="L80" s="89"/>
      <c r="M80" s="89"/>
      <c r="N80" s="89"/>
      <c r="O80" s="89"/>
      <c r="P80" s="89"/>
      <c r="Q80" s="89"/>
      <c r="R80" s="89"/>
    </row>
    <row r="81" spans="1:18" s="77" customFormat="1" ht="18" customHeight="1" x14ac:dyDescent="0.25">
      <c r="A81" s="86"/>
      <c r="B81" s="90"/>
      <c r="C81" s="78"/>
      <c r="D81" s="74"/>
      <c r="E81" s="75"/>
      <c r="F81" s="91"/>
      <c r="G81" s="91"/>
      <c r="H81" s="85"/>
      <c r="J81" s="91"/>
      <c r="K81" s="91"/>
      <c r="L81" s="91"/>
      <c r="M81" s="91"/>
      <c r="N81" s="91"/>
      <c r="O81" s="91"/>
      <c r="P81" s="91"/>
      <c r="Q81" s="91"/>
      <c r="R81" s="91"/>
    </row>
    <row r="82" spans="1:18" s="53" customFormat="1" x14ac:dyDescent="0.25">
      <c r="A82" s="72"/>
      <c r="B82" s="73"/>
      <c r="D82" s="74"/>
      <c r="E82" s="75"/>
      <c r="F82" s="76"/>
      <c r="G82" s="76"/>
      <c r="H82" s="80"/>
      <c r="J82" s="76"/>
      <c r="K82" s="76"/>
      <c r="L82" s="76"/>
      <c r="M82" s="76"/>
      <c r="N82" s="76"/>
      <c r="O82" s="76"/>
      <c r="P82" s="76"/>
      <c r="Q82" s="76"/>
      <c r="R82" s="76"/>
    </row>
    <row r="83" spans="1:18" s="53" customFormat="1" x14ac:dyDescent="0.25">
      <c r="A83" s="72"/>
      <c r="B83" s="73"/>
      <c r="D83" s="74"/>
      <c r="E83" s="75"/>
      <c r="F83" s="76"/>
      <c r="G83" s="76"/>
      <c r="H83" s="80"/>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80"/>
      <c r="J85" s="76"/>
      <c r="K85" s="76"/>
      <c r="L85" s="76"/>
      <c r="M85" s="76"/>
      <c r="N85" s="76"/>
      <c r="O85" s="76"/>
      <c r="P85" s="76"/>
      <c r="Q85" s="76"/>
      <c r="R85" s="76"/>
    </row>
    <row r="86" spans="1:18" s="53" customFormat="1" x14ac:dyDescent="0.25">
      <c r="A86" s="72"/>
      <c r="B86" s="73"/>
      <c r="D86" s="74"/>
      <c r="E86" s="75"/>
      <c r="F86" s="76"/>
      <c r="G86" s="76"/>
      <c r="H86" s="80"/>
      <c r="J86" s="76"/>
      <c r="K86" s="76"/>
      <c r="L86" s="76"/>
      <c r="M86" s="76"/>
      <c r="N86" s="76"/>
      <c r="O86" s="76"/>
      <c r="P86" s="76"/>
      <c r="Q86" s="76"/>
      <c r="R86" s="76"/>
    </row>
    <row r="87" spans="1:18" s="53" customFormat="1" x14ac:dyDescent="0.25">
      <c r="A87" s="72"/>
      <c r="B87" s="92"/>
      <c r="C87" s="78"/>
      <c r="D87" s="74"/>
      <c r="E87" s="75"/>
      <c r="F87" s="76"/>
      <c r="G87" s="76"/>
      <c r="H87" s="76"/>
      <c r="J87" s="76"/>
      <c r="K87" s="76"/>
      <c r="L87" s="76"/>
      <c r="M87" s="76"/>
      <c r="N87" s="76"/>
      <c r="O87" s="76"/>
      <c r="P87" s="76"/>
      <c r="Q87" s="76"/>
      <c r="R87" s="76"/>
    </row>
    <row r="88" spans="1:18" s="53" customFormat="1" x14ac:dyDescent="0.25">
      <c r="A88" s="72"/>
      <c r="B88" s="73"/>
      <c r="C88" s="78"/>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C93" s="77"/>
      <c r="D93" s="74"/>
      <c r="E93" s="75"/>
      <c r="F93" s="76"/>
      <c r="G93" s="76"/>
      <c r="H93" s="76"/>
      <c r="J93" s="76"/>
      <c r="K93" s="76"/>
      <c r="L93" s="76"/>
      <c r="M93" s="76"/>
      <c r="N93" s="76"/>
      <c r="O93" s="76"/>
      <c r="P93" s="76"/>
      <c r="Q93" s="76"/>
      <c r="R93" s="76"/>
    </row>
    <row r="94" spans="1:18" s="53" customFormat="1" x14ac:dyDescent="0.25">
      <c r="A94" s="72"/>
      <c r="B94" s="79"/>
      <c r="C94" s="78"/>
      <c r="D94" s="74"/>
      <c r="E94" s="75"/>
      <c r="F94" s="76"/>
      <c r="G94" s="76"/>
      <c r="H94" s="76"/>
      <c r="J94" s="76"/>
      <c r="K94" s="76"/>
      <c r="L94" s="76"/>
      <c r="M94" s="76"/>
      <c r="N94" s="76"/>
      <c r="O94" s="76"/>
      <c r="P94" s="76"/>
      <c r="Q94" s="76"/>
      <c r="R94" s="76"/>
    </row>
    <row r="95" spans="1:18" s="53" customFormat="1" x14ac:dyDescent="0.25">
      <c r="A95" s="72"/>
      <c r="B95" s="79"/>
      <c r="D95" s="74"/>
      <c r="E95" s="75"/>
      <c r="F95" s="76"/>
      <c r="G95" s="76"/>
      <c r="H95" s="76"/>
      <c r="J95" s="76"/>
      <c r="K95" s="76"/>
      <c r="L95" s="76"/>
      <c r="M95" s="76"/>
      <c r="N95" s="76"/>
      <c r="O95" s="76"/>
      <c r="P95" s="76"/>
      <c r="Q95" s="76"/>
      <c r="R95" s="76"/>
    </row>
    <row r="96" spans="1:18" s="53" customFormat="1" x14ac:dyDescent="0.25">
      <c r="A96" s="72"/>
      <c r="B96" s="79"/>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C99" s="77"/>
      <c r="D99" s="74"/>
      <c r="E99" s="75"/>
      <c r="F99" s="76"/>
      <c r="G99" s="76"/>
      <c r="H99" s="76"/>
      <c r="J99" s="76"/>
      <c r="K99" s="76"/>
      <c r="L99" s="76"/>
      <c r="M99" s="76"/>
      <c r="N99" s="76"/>
      <c r="O99" s="76"/>
      <c r="P99" s="76"/>
      <c r="Q99" s="76"/>
      <c r="R99" s="76"/>
    </row>
    <row r="100" spans="1:18" s="53" customFormat="1" x14ac:dyDescent="0.25">
      <c r="A100" s="72"/>
      <c r="B100" s="73"/>
      <c r="C100" s="93"/>
      <c r="D100" s="74"/>
      <c r="E100" s="75"/>
      <c r="F100" s="76"/>
      <c r="G100" s="76"/>
      <c r="H100" s="76"/>
      <c r="J100" s="76"/>
      <c r="K100" s="76"/>
      <c r="L100" s="76"/>
      <c r="M100" s="76"/>
      <c r="N100" s="76"/>
      <c r="O100" s="76"/>
      <c r="P100" s="76"/>
      <c r="Q100" s="76"/>
      <c r="R100" s="76"/>
    </row>
    <row r="101" spans="1:18" s="53" customFormat="1" x14ac:dyDescent="0.25">
      <c r="A101" s="72"/>
      <c r="B101" s="73"/>
      <c r="C101" s="93"/>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94"/>
      <c r="B104" s="95"/>
      <c r="C104" s="96"/>
      <c r="D104" s="97"/>
      <c r="E104" s="98"/>
      <c r="F104" s="76"/>
      <c r="G104" s="76"/>
      <c r="H104" s="76"/>
      <c r="J104" s="76"/>
      <c r="K104" s="76"/>
      <c r="L104" s="76"/>
      <c r="M104" s="76"/>
      <c r="N104" s="76"/>
      <c r="O104" s="76"/>
      <c r="P104" s="76"/>
      <c r="Q104" s="76"/>
      <c r="R104" s="76"/>
    </row>
    <row r="105" spans="1:18" s="53" customForma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ht="12.75" hidden="1" customHeigh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7"/>
      <c r="D121" s="74"/>
      <c r="E121" s="75"/>
      <c r="F121" s="76"/>
      <c r="G121" s="76"/>
      <c r="H121" s="85"/>
      <c r="J121" s="76"/>
      <c r="K121" s="76"/>
      <c r="L121" s="76"/>
      <c r="M121" s="76"/>
      <c r="N121" s="76"/>
      <c r="O121" s="76"/>
      <c r="P121" s="76"/>
      <c r="Q121" s="76"/>
      <c r="R121" s="76"/>
    </row>
    <row r="122" spans="1:18" s="53" customFormat="1" x14ac:dyDescent="0.25">
      <c r="A122" s="72"/>
      <c r="B122" s="73"/>
      <c r="D122" s="74"/>
      <c r="E122" s="75"/>
      <c r="F122" s="99"/>
      <c r="G122" s="99"/>
      <c r="H122" s="99"/>
      <c r="J122" s="99"/>
      <c r="K122" s="99"/>
      <c r="L122" s="99"/>
      <c r="M122" s="99"/>
      <c r="N122" s="99"/>
      <c r="O122" s="99"/>
      <c r="P122" s="99"/>
      <c r="Q122" s="99"/>
      <c r="R122" s="99"/>
    </row>
    <row r="123" spans="1:18" s="77" customFormat="1" ht="12.75" x14ac:dyDescent="0.2">
      <c r="A123" s="72"/>
      <c r="B123" s="81"/>
      <c r="D123" s="82"/>
      <c r="E123" s="83"/>
      <c r="F123" s="84"/>
      <c r="G123" s="84"/>
      <c r="H123" s="85"/>
      <c r="J123" s="84"/>
      <c r="K123" s="84"/>
      <c r="L123" s="84"/>
      <c r="M123" s="84"/>
      <c r="N123" s="84"/>
      <c r="O123" s="84"/>
      <c r="P123" s="84"/>
      <c r="Q123" s="84"/>
      <c r="R123" s="84"/>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43:H43"/>
    <mergeCell ref="A44:H44"/>
    <mergeCell ref="A45:H45"/>
    <mergeCell ref="A53:H53"/>
    <mergeCell ref="A46:H46"/>
    <mergeCell ref="D13:F13"/>
    <mergeCell ref="A54:H54"/>
    <mergeCell ref="A55:H55"/>
    <mergeCell ref="A56:H56"/>
    <mergeCell ref="A47:H47"/>
    <mergeCell ref="A48:H48"/>
    <mergeCell ref="A49:H49"/>
    <mergeCell ref="A50:H50"/>
    <mergeCell ref="A51:H51"/>
    <mergeCell ref="A52:H52"/>
  </mergeCells>
  <pageMargins left="0.7" right="0.7" top="0.75" bottom="0.75" header="0.3" footer="0.3"/>
  <pageSetup paperSize="9" scale="6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BILL NO. 2</vt:lpstr>
      <vt:lpstr>BILL NO. 3</vt:lpstr>
      <vt:lpstr>PUMPS</vt:lpstr>
      <vt:lpstr>Water Storage Tanks</vt:lpstr>
      <vt:lpstr>BILL NO.5</vt:lpstr>
      <vt:lpstr>BILL NO. 6</vt:lpstr>
      <vt:lpstr>BILL NO.7</vt:lpstr>
      <vt:lpstr>BILL NO.8</vt:lpstr>
      <vt:lpstr>Summary</vt:lpstr>
      <vt:lpstr>'BILL NO. 2'!Print_Area</vt:lpstr>
      <vt:lpstr>'BILL NO. 3'!Print_Area</vt:lpstr>
      <vt:lpstr>'BILL NO. 6'!Print_Area</vt:lpstr>
      <vt:lpstr>'BILL NO.5'!Print_Area</vt:lpstr>
      <vt:lpstr>'BILL NO.7'!Print_Area</vt:lpstr>
      <vt:lpstr>'BILL NO.8'!Print_Area</vt:lpstr>
      <vt:lpstr>PUMPS!Print_Area</vt:lpstr>
      <vt:lpstr>Summary!Print_Area</vt:lpstr>
      <vt:lpstr>'Water Storage Tanks'!Print_Area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 Breytenbach</dc:creator>
  <cp:lastModifiedBy>jivesh</cp:lastModifiedBy>
  <cp:lastPrinted>2018-03-01T13:03:59Z</cp:lastPrinted>
  <dcterms:created xsi:type="dcterms:W3CDTF">2014-07-11T07:57:13Z</dcterms:created>
  <dcterms:modified xsi:type="dcterms:W3CDTF">2018-03-01T13:04:36Z</dcterms:modified>
</cp:coreProperties>
</file>