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0487\PycharmProjects\pythonProject\different\"/>
    </mc:Choice>
  </mc:AlternateContent>
  <xr:revisionPtr revIDLastSave="0" documentId="13_ncr:1_{5DC943C0-15FF-4676-8040-AE3E51FE96E9}" xr6:coauthVersionLast="36" xr6:coauthVersionMax="36" xr10:uidLastSave="{00000000-0000-0000-0000-000000000000}"/>
  <bookViews>
    <workbookView xWindow="0" yWindow="0" windowWidth="28800" windowHeight="11925" activeTab="1" xr2:uid="{00000000-000D-0000-FFFF-FFFF00000000}"/>
  </bookViews>
  <sheets>
    <sheet name="Sheet1 (3)" sheetId="3" r:id="rId1"/>
    <sheet name="Sheet1 (2)" sheetId="2" r:id="rId2"/>
    <sheet name="Sheet1" sheetId="1" r:id="rId3"/>
  </sheets>
  <calcPr calcId="191029"/>
</workbook>
</file>

<file path=xl/calcChain.xml><?xml version="1.0" encoding="utf-8"?>
<calcChain xmlns="http://schemas.openxmlformats.org/spreadsheetml/2006/main">
  <c r="D1" i="3" l="1"/>
  <c r="E44" i="3" s="1"/>
  <c r="F44" i="3" s="1"/>
  <c r="E84" i="2"/>
  <c r="F84" i="2" s="1"/>
  <c r="E83" i="2"/>
  <c r="F83" i="2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F69" i="2"/>
  <c r="E69" i="2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F38" i="2"/>
  <c r="E38" i="2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F17" i="2"/>
  <c r="E17" i="2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F9" i="2"/>
  <c r="E9" i="2"/>
  <c r="E8" i="2"/>
  <c r="F8" i="2" s="1"/>
  <c r="E7" i="2"/>
  <c r="F7" i="2" s="1"/>
  <c r="E6" i="2"/>
  <c r="F6" i="2" s="1"/>
  <c r="E5" i="2"/>
  <c r="F5" i="2" s="1"/>
  <c r="E4" i="2"/>
  <c r="F4" i="2" s="1"/>
  <c r="E3" i="2"/>
  <c r="F3" i="2" s="1"/>
  <c r="E2" i="2"/>
  <c r="F2" i="2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G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G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G45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G64" i="1" s="1"/>
  <c r="E65" i="1"/>
  <c r="F65" i="1" s="1"/>
  <c r="E66" i="1"/>
  <c r="F66" i="1" s="1"/>
  <c r="E67" i="1"/>
  <c r="F67" i="1" s="1"/>
  <c r="E68" i="1"/>
  <c r="F68" i="1" s="1"/>
  <c r="E69" i="1"/>
  <c r="F69" i="1" s="1"/>
  <c r="G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2" i="1"/>
  <c r="F2" i="1" s="1"/>
  <c r="G2" i="1" s="1"/>
  <c r="E3" i="3" l="1"/>
  <c r="F3" i="3" s="1"/>
  <c r="E6" i="3"/>
  <c r="F6" i="3" s="1"/>
  <c r="E10" i="3"/>
  <c r="F10" i="3" s="1"/>
  <c r="E14" i="3"/>
  <c r="F14" i="3" s="1"/>
  <c r="E18" i="3"/>
  <c r="F18" i="3" s="1"/>
  <c r="E22" i="3"/>
  <c r="F22" i="3" s="1"/>
  <c r="E26" i="3"/>
  <c r="F26" i="3" s="1"/>
  <c r="E30" i="3"/>
  <c r="F30" i="3" s="1"/>
  <c r="E34" i="3"/>
  <c r="F34" i="3" s="1"/>
  <c r="E38" i="3"/>
  <c r="F38" i="3" s="1"/>
  <c r="E42" i="3"/>
  <c r="F42" i="3" s="1"/>
  <c r="E2" i="3"/>
  <c r="F2" i="3" s="1"/>
  <c r="G2" i="3" s="1"/>
  <c r="E5" i="3"/>
  <c r="F5" i="3" s="1"/>
  <c r="E9" i="3"/>
  <c r="F9" i="3" s="1"/>
  <c r="E13" i="3"/>
  <c r="F13" i="3" s="1"/>
  <c r="E17" i="3"/>
  <c r="F17" i="3" s="1"/>
  <c r="E21" i="3"/>
  <c r="F21" i="3" s="1"/>
  <c r="E25" i="3"/>
  <c r="F25" i="3" s="1"/>
  <c r="E29" i="3"/>
  <c r="F29" i="3" s="1"/>
  <c r="E33" i="3"/>
  <c r="F33" i="3" s="1"/>
  <c r="E37" i="3"/>
  <c r="F37" i="3" s="1"/>
  <c r="E41" i="3"/>
  <c r="F41" i="3" s="1"/>
  <c r="E4" i="3"/>
  <c r="F4" i="3" s="1"/>
  <c r="E7" i="3"/>
  <c r="F7" i="3" s="1"/>
  <c r="E11" i="3"/>
  <c r="F11" i="3" s="1"/>
  <c r="E15" i="3"/>
  <c r="F15" i="3" s="1"/>
  <c r="E19" i="3"/>
  <c r="F19" i="3" s="1"/>
  <c r="E23" i="3"/>
  <c r="F23" i="3" s="1"/>
  <c r="E27" i="3"/>
  <c r="F27" i="3" s="1"/>
  <c r="E31" i="3"/>
  <c r="F31" i="3" s="1"/>
  <c r="E35" i="3"/>
  <c r="F35" i="3" s="1"/>
  <c r="E39" i="3"/>
  <c r="F39" i="3" s="1"/>
  <c r="E43" i="3"/>
  <c r="F43" i="3" s="1"/>
  <c r="E8" i="3"/>
  <c r="F8" i="3" s="1"/>
  <c r="E12" i="3"/>
  <c r="F12" i="3" s="1"/>
  <c r="E16" i="3"/>
  <c r="F16" i="3" s="1"/>
  <c r="G16" i="3" s="1"/>
  <c r="E20" i="3"/>
  <c r="F20" i="3" s="1"/>
  <c r="E24" i="3"/>
  <c r="F24" i="3" s="1"/>
  <c r="E28" i="3"/>
  <c r="F28" i="3" s="1"/>
  <c r="E32" i="3"/>
  <c r="F32" i="3" s="1"/>
  <c r="E36" i="3"/>
  <c r="F36" i="3" s="1"/>
  <c r="E40" i="3"/>
  <c r="F40" i="3" s="1"/>
  <c r="G2" i="2"/>
  <c r="G64" i="2"/>
  <c r="G45" i="2"/>
  <c r="G69" i="2"/>
  <c r="G18" i="2"/>
  <c r="G32" i="2"/>
  <c r="G29" i="3" l="1"/>
</calcChain>
</file>

<file path=xl/sharedStrings.xml><?xml version="1.0" encoding="utf-8"?>
<sst xmlns="http://schemas.openxmlformats.org/spreadsheetml/2006/main" count="238" uniqueCount="96">
  <si>
    <t>ДП «Ізмаїльський МТП».1</t>
  </si>
  <si>
    <t>ПАТ "ДУНАЙСУДНОРЕМОНТ".1</t>
  </si>
  <si>
    <t>ПП "ГАЛАКТИКА".1</t>
  </si>
  <si>
    <t>ТОВ "Агротранс Логістика".1</t>
  </si>
  <si>
    <t>ТОВ "ВІЛЛЕ ФОРТЕ Україна".1</t>
  </si>
  <si>
    <t>ТОВ "Е.К.О. ГРУП".1</t>
  </si>
  <si>
    <t>ТОВ "КРАНШИП".1</t>
  </si>
  <si>
    <t>ТОВ "НІБУЛОН".1</t>
  </si>
  <si>
    <t>ТОВ "ПОТК".1</t>
  </si>
  <si>
    <t>ТОВ "САН ЛОГІСТИК".1</t>
  </si>
  <si>
    <t>ТОВ «Агенція Трайтон Сервіс Україна».1</t>
  </si>
  <si>
    <t>ТОВ «АгроТрейдСтивідорінг».1</t>
  </si>
  <si>
    <t>ТОВ «ЕКОНОВАТІКА».1</t>
  </si>
  <si>
    <t>ТОВ «Логістика Дніпра».1</t>
  </si>
  <si>
    <t>ТОВ «Ньюeнерджи».1</t>
  </si>
  <si>
    <t>ТОВ «СП«ДУНАЙСУДНОСЕРВІС».1</t>
  </si>
  <si>
    <t>ДП "КТО".1</t>
  </si>
  <si>
    <t>ДП "Пріста Ойл Україна".1</t>
  </si>
  <si>
    <t>ПАТ "ДПЗКУ" ОЗТ.1</t>
  </si>
  <si>
    <t>ПП "ПОРТО-САН".1</t>
  </si>
  <si>
    <t>ПрАТ "Укрелеваторпром".1</t>
  </si>
  <si>
    <t>ТОВ "Бруклін Київ".1</t>
  </si>
  <si>
    <t>ТОВ "Металзюкрейн Корп Лтд".1</t>
  </si>
  <si>
    <t>ТОВ "Новолог".1</t>
  </si>
  <si>
    <t>ТОВ "Новотех-Термінал".1</t>
  </si>
  <si>
    <t>ТОВ "ОВППК".1</t>
  </si>
  <si>
    <t>ТОВ "Одеський портовий холодильник".1</t>
  </si>
  <si>
    <t>ТОВ "УНСК".1</t>
  </si>
  <si>
    <t>ТОВ «Аттолло Гранум».1</t>
  </si>
  <si>
    <t>АТ «ОПЗ».1</t>
  </si>
  <si>
    <t>ДП «МТП «Південний».1</t>
  </si>
  <si>
    <t>ТОВ "ДП ВОРЛД ТІС ПІВДЕННИЙ".1</t>
  </si>
  <si>
    <t>ТОВ "М.В.КАРГО".1</t>
  </si>
  <si>
    <t>ТОВ "ТЕРМІНАЛ "БОРІВАЖ".1</t>
  </si>
  <si>
    <t>ТОВ "ТІС - 24 ПРИЧАЛ".1</t>
  </si>
  <si>
    <t>ТОВ "ТІС - ВУГІЛЛЯ".1</t>
  </si>
  <si>
    <t>ТОВ "ТІС - ЗЕРНО".1</t>
  </si>
  <si>
    <t>ТОВ "ТІС - РУДА".1</t>
  </si>
  <si>
    <t>ТОВ «ДЕЛЬТА ВІЛМАР УКРАЇНА».1</t>
  </si>
  <si>
    <t>ТОВ «ЕКО ТРІУМФ».1</t>
  </si>
  <si>
    <t>ТОВ «Мігтранс».1</t>
  </si>
  <si>
    <t>ТОВ «САН ФЛАУЕР-ТЕРМІНАЛ».1</t>
  </si>
  <si>
    <t>ТОВ «ТІС-МІНДОБРИВА».1</t>
  </si>
  <si>
    <t>ДП «Ренійский МТП».1</t>
  </si>
  <si>
    <t>ПП "ЕТМК".1</t>
  </si>
  <si>
    <t>ПП "ТРАНС-ЕКСПО".1</t>
  </si>
  <si>
    <t>ПП «Ларус Шиппінг».1</t>
  </si>
  <si>
    <t>ПП «Рені-Ліс».1</t>
  </si>
  <si>
    <t>ТДВ «Ренійський Элеватор».1</t>
  </si>
  <si>
    <t>ТОВ "DLG".1</t>
  </si>
  <si>
    <t>ТОВ "АГРО РЕНІ".1</t>
  </si>
  <si>
    <t>ТОВ "ВІКІНГ АЛЬЯНС".1</t>
  </si>
  <si>
    <t>ТОВ "Дунай Пром Арго".1</t>
  </si>
  <si>
    <t>ТОВ "ЛОДЖИСТЛІ".1</t>
  </si>
  <si>
    <t>ТОВ "ПОТОКИ".1</t>
  </si>
  <si>
    <t>ТОВ "УКРЧЕМ".1</t>
  </si>
  <si>
    <t>ТОВ «БІО-ЛАЙН-РЕНІ».1</t>
  </si>
  <si>
    <t>ТОВ «ДУНАЙ-ТРАНЗИТСЕРВІС».1</t>
  </si>
  <si>
    <t>ТОВ «МЕРІТАЙМ КАРГО СЕРВІС».1</t>
  </si>
  <si>
    <t>ТОВ «Рені-Лайн».1</t>
  </si>
  <si>
    <t>ТОВ «СК Аккорд».1</t>
  </si>
  <si>
    <t>ТОВ РП "ОРЛІВКА".1</t>
  </si>
  <si>
    <t>ТОВ "ЗЕРНОВИЙ ТЕРМІНАЛ КІЛІЯ".1</t>
  </si>
  <si>
    <t>ТОВ "Краншип".1</t>
  </si>
  <si>
    <t>ТОВ «КОВ КОМЕРС».1</t>
  </si>
  <si>
    <t>ТОВ «ЛАД».1</t>
  </si>
  <si>
    <t>ТОВ «ПТВ».1</t>
  </si>
  <si>
    <t>ІСРЗ.1</t>
  </si>
  <si>
    <t>Компанія Крентон Україна.1</t>
  </si>
  <si>
    <t>Морська адміністрація Чорноморського рибного порту.1</t>
  </si>
  <si>
    <t>Морський торговельний порт "Чорноморськ".1</t>
  </si>
  <si>
    <t>ПАТ «Олір Ресорсіз».1</t>
  </si>
  <si>
    <t>ПОРТ-СЕРВІС.1</t>
  </si>
  <si>
    <t>РИСОІЛ універсальний термінал.1</t>
  </si>
  <si>
    <t>Рісоіл ПІРС(власні причали).1</t>
  </si>
  <si>
    <t>СП ТОВ «ТрансБалкТерминал».1</t>
  </si>
  <si>
    <t>ТГТ.1</t>
  </si>
  <si>
    <t>ТЕК-ТРАНС ГРУП «ФОРВАРД».1</t>
  </si>
  <si>
    <t>ТОВ "ЕКО-РЕСУРС-ХОЛДИНГ".1</t>
  </si>
  <si>
    <t>ТОВ «Іллічівський Зерновий термінал».1</t>
  </si>
  <si>
    <t>ТОВ «СП Рісоіл термінал».1</t>
  </si>
  <si>
    <t>ТОВ «Фрамшиппінг».1</t>
  </si>
  <si>
    <t>Транс-Сервіс.1</t>
  </si>
  <si>
    <t>%</t>
  </si>
  <si>
    <t>порт</t>
  </si>
  <si>
    <t>Ізмаїл</t>
  </si>
  <si>
    <t>Одеса</t>
  </si>
  <si>
    <t>Південний</t>
  </si>
  <si>
    <t>Рені</t>
  </si>
  <si>
    <t>Усть_дунайськ</t>
  </si>
  <si>
    <t>Чорономорськ</t>
  </si>
  <si>
    <t>Всього по морським портам</t>
  </si>
  <si>
    <t>Загальна сума</t>
  </si>
  <si>
    <t>#</t>
  </si>
  <si>
    <t>Порт</t>
  </si>
  <si>
    <t>Всього по морським портам (Велика Одеса)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</si>
</sst>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₴_-;\-* #,##0.00\ _₴_-;_-* &quot;-&quot;??\ _₴_-;_-@_-"/>
    <numFmt numFmtId="170" formatCode="#,##0.00\ &quot;₴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</font>
    <font>
      <sz val="14"/>
      <color theme="1"/>
      <name val="Calibri"/>
      <family val="2"/>
      <scheme val="minor"/>
    </font>
    <font>
      <b/>
      <sz val="14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0" fillId="8" borderId="0" xfId="0" applyFill="1"/>
    <xf numFmtId="0" fontId="2" fillId="7" borderId="1" xfId="0" applyFont="1" applyFill="1" applyBorder="1" applyAlignment="1">
      <alignment horizontal="center" vertical="top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center" vertical="center"/>
    </xf>
    <xf numFmtId="43" fontId="3" fillId="7" borderId="1" xfId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top"/>
    </xf>
    <xf numFmtId="0" fontId="4" fillId="7" borderId="2" xfId="0" applyFont="1" applyFill="1" applyBorder="1" applyAlignment="1">
      <alignment horizontal="center" vertical="top"/>
    </xf>
    <xf numFmtId="0" fontId="5" fillId="7" borderId="1" xfId="0" applyFont="1" applyFill="1" applyBorder="1"/>
    <xf numFmtId="0" fontId="5" fillId="7" borderId="1" xfId="0" applyFont="1" applyFill="1" applyBorder="1" applyAlignment="1">
      <alignment horizontal="center" vertical="center"/>
    </xf>
    <xf numFmtId="43" fontId="5" fillId="7" borderId="1" xfId="1" applyFont="1" applyFill="1" applyBorder="1" applyAlignment="1">
      <alignment horizontal="center" vertical="center"/>
    </xf>
    <xf numFmtId="170" fontId="5" fillId="7" borderId="1" xfId="0" applyNumberFormat="1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top"/>
    </xf>
    <xf numFmtId="0" fontId="4" fillId="7" borderId="4" xfId="0" applyFont="1" applyFill="1" applyBorder="1" applyAlignment="1">
      <alignment horizontal="center" vertical="top"/>
    </xf>
    <xf numFmtId="0" fontId="4" fillId="6" borderId="1" xfId="0" applyFont="1" applyFill="1" applyBorder="1" applyAlignment="1">
      <alignment horizontal="center" vertical="top"/>
    </xf>
    <xf numFmtId="0" fontId="4" fillId="6" borderId="2" xfId="0" applyFont="1" applyFill="1" applyBorder="1" applyAlignment="1">
      <alignment horizontal="center" vertical="top"/>
    </xf>
    <xf numFmtId="0" fontId="5" fillId="6" borderId="1" xfId="0" applyFont="1" applyFill="1" applyBorder="1"/>
    <xf numFmtId="0" fontId="5" fillId="6" borderId="1" xfId="0" applyFont="1" applyFill="1" applyBorder="1" applyAlignment="1">
      <alignment horizontal="center" vertical="center"/>
    </xf>
    <xf numFmtId="43" fontId="5" fillId="6" borderId="1" xfId="1" applyFont="1" applyFill="1" applyBorder="1" applyAlignment="1">
      <alignment horizontal="center" vertical="center"/>
    </xf>
    <xf numFmtId="170" fontId="5" fillId="6" borderId="1" xfId="0" applyNumberFormat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top"/>
    </xf>
    <xf numFmtId="0" fontId="4" fillId="6" borderId="4" xfId="0" applyFont="1" applyFill="1" applyBorder="1" applyAlignment="1">
      <alignment horizontal="center" vertical="top"/>
    </xf>
    <xf numFmtId="0" fontId="4" fillId="8" borderId="1" xfId="0" applyFont="1" applyFill="1" applyBorder="1" applyAlignment="1">
      <alignment horizontal="center" vertical="top"/>
    </xf>
    <xf numFmtId="0" fontId="4" fillId="8" borderId="2" xfId="0" applyFont="1" applyFill="1" applyBorder="1" applyAlignment="1">
      <alignment horizontal="center" vertical="top"/>
    </xf>
    <xf numFmtId="0" fontId="5" fillId="8" borderId="1" xfId="0" applyFont="1" applyFill="1" applyBorder="1"/>
    <xf numFmtId="0" fontId="5" fillId="8" borderId="1" xfId="0" applyFont="1" applyFill="1" applyBorder="1" applyAlignment="1">
      <alignment horizontal="center" vertical="center"/>
    </xf>
    <xf numFmtId="43" fontId="5" fillId="8" borderId="1" xfId="1" applyFont="1" applyFill="1" applyBorder="1" applyAlignment="1">
      <alignment horizontal="center" vertical="center"/>
    </xf>
    <xf numFmtId="170" fontId="5" fillId="8" borderId="1" xfId="0" applyNumberFormat="1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top"/>
    </xf>
    <xf numFmtId="0" fontId="4" fillId="8" borderId="4" xfId="0" applyFont="1" applyFill="1" applyBorder="1" applyAlignment="1">
      <alignment horizontal="center" vertical="top"/>
    </xf>
    <xf numFmtId="170" fontId="0" fillId="2" borderId="0" xfId="0" applyNumberFormat="1" applyFill="1"/>
    <xf numFmtId="0" fontId="6" fillId="7" borderId="1" xfId="0" applyFont="1" applyFill="1" applyBorder="1" applyAlignment="1">
      <alignment horizontal="center" vertical="top"/>
    </xf>
    <xf numFmtId="0" fontId="7" fillId="7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43" fontId="7" fillId="7" borderId="1" xfId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top"/>
    </xf>
    <xf numFmtId="0" fontId="5" fillId="9" borderId="1" xfId="0" applyFont="1" applyFill="1" applyBorder="1"/>
    <xf numFmtId="0" fontId="5" fillId="9" borderId="1" xfId="0" applyFont="1" applyFill="1" applyBorder="1" applyAlignment="1">
      <alignment horizontal="center" vertical="center"/>
    </xf>
    <xf numFmtId="43" fontId="5" fillId="9" borderId="1" xfId="1" applyFont="1" applyFill="1" applyBorder="1" applyAlignment="1">
      <alignment horizontal="center" vertical="center"/>
    </xf>
    <xf numFmtId="170" fontId="5" fillId="9" borderId="1" xfId="0" applyNumberFormat="1" applyFont="1" applyFill="1" applyBorder="1" applyAlignment="1">
      <alignment horizontal="center" vertical="center"/>
    </xf>
    <xf numFmtId="170" fontId="5" fillId="9" borderId="2" xfId="0" applyNumberFormat="1" applyFont="1" applyFill="1" applyBorder="1" applyAlignment="1">
      <alignment horizontal="center" vertical="center"/>
    </xf>
    <xf numFmtId="170" fontId="5" fillId="9" borderId="3" xfId="0" applyNumberFormat="1" applyFont="1" applyFill="1" applyBorder="1" applyAlignment="1">
      <alignment horizontal="center" vertical="center"/>
    </xf>
    <xf numFmtId="170" fontId="5" fillId="9" borderId="4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 vertical="center"/>
    </xf>
    <xf numFmtId="170" fontId="5" fillId="2" borderId="1" xfId="0" applyNumberFormat="1" applyFont="1" applyFill="1" applyBorder="1" applyAlignment="1">
      <alignment horizontal="center" vertical="center"/>
    </xf>
    <xf numFmtId="170" fontId="5" fillId="2" borderId="2" xfId="0" applyNumberFormat="1" applyFont="1" applyFill="1" applyBorder="1" applyAlignment="1">
      <alignment horizontal="center" vertical="center"/>
    </xf>
    <xf numFmtId="170" fontId="5" fillId="2" borderId="3" xfId="0" applyNumberFormat="1" applyFont="1" applyFill="1" applyBorder="1" applyAlignment="1">
      <alignment horizontal="center" vertical="center"/>
    </xf>
    <xf numFmtId="170" fontId="5" fillId="2" borderId="4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top"/>
    </xf>
    <xf numFmtId="0" fontId="5" fillId="10" borderId="1" xfId="0" applyFont="1" applyFill="1" applyBorder="1"/>
    <xf numFmtId="0" fontId="5" fillId="10" borderId="1" xfId="0" applyFont="1" applyFill="1" applyBorder="1" applyAlignment="1">
      <alignment horizontal="center" vertical="center"/>
    </xf>
    <xf numFmtId="43" fontId="5" fillId="10" borderId="1" xfId="1" applyFont="1" applyFill="1" applyBorder="1" applyAlignment="1">
      <alignment horizontal="center" vertical="center"/>
    </xf>
    <xf numFmtId="170" fontId="5" fillId="10" borderId="1" xfId="0" applyNumberFormat="1" applyFont="1" applyFill="1" applyBorder="1" applyAlignment="1">
      <alignment horizontal="center" vertical="center"/>
    </xf>
    <xf numFmtId="170" fontId="5" fillId="10" borderId="2" xfId="0" applyNumberFormat="1" applyFont="1" applyFill="1" applyBorder="1" applyAlignment="1">
      <alignment horizontal="center" vertical="center"/>
    </xf>
    <xf numFmtId="170" fontId="5" fillId="10" borderId="3" xfId="0" applyNumberFormat="1" applyFont="1" applyFill="1" applyBorder="1" applyAlignment="1">
      <alignment horizontal="center" vertical="center"/>
    </xf>
    <xf numFmtId="170" fontId="5" fillId="10" borderId="4" xfId="0" applyNumberFormat="1" applyFont="1" applyFill="1" applyBorder="1" applyAlignment="1">
      <alignment horizontal="center" vertical="center"/>
    </xf>
    <xf numFmtId="170" fontId="5" fillId="6" borderId="2" xfId="0" applyNumberFormat="1" applyFont="1" applyFill="1" applyBorder="1" applyAlignment="1">
      <alignment horizontal="center" vertical="center"/>
    </xf>
    <xf numFmtId="170" fontId="5" fillId="6" borderId="3" xfId="0" applyNumberFormat="1" applyFont="1" applyFill="1" applyBorder="1" applyAlignment="1">
      <alignment horizontal="center" vertical="center"/>
    </xf>
    <xf numFmtId="170" fontId="5" fillId="6" borderId="4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top"/>
    </xf>
    <xf numFmtId="0" fontId="5" fillId="11" borderId="1" xfId="0" applyFont="1" applyFill="1" applyBorder="1"/>
    <xf numFmtId="0" fontId="5" fillId="11" borderId="1" xfId="0" applyFont="1" applyFill="1" applyBorder="1" applyAlignment="1">
      <alignment horizontal="center" vertical="center"/>
    </xf>
    <xf numFmtId="43" fontId="5" fillId="11" borderId="1" xfId="1" applyFont="1" applyFill="1" applyBorder="1" applyAlignment="1">
      <alignment horizontal="center" vertical="center"/>
    </xf>
    <xf numFmtId="170" fontId="5" fillId="11" borderId="1" xfId="0" applyNumberFormat="1" applyFont="1" applyFill="1" applyBorder="1" applyAlignment="1">
      <alignment horizontal="center" vertical="center"/>
    </xf>
    <xf numFmtId="170" fontId="5" fillId="11" borderId="2" xfId="0" applyNumberFormat="1" applyFont="1" applyFill="1" applyBorder="1" applyAlignment="1">
      <alignment vertical="center"/>
    </xf>
    <xf numFmtId="170" fontId="5" fillId="11" borderId="3" xfId="0" applyNumberFormat="1" applyFont="1" applyFill="1" applyBorder="1" applyAlignment="1">
      <alignment vertical="center"/>
    </xf>
    <xf numFmtId="170" fontId="5" fillId="11" borderId="4" xfId="0" applyNumberFormat="1" applyFont="1" applyFill="1" applyBorder="1" applyAlignment="1">
      <alignment vertical="center"/>
    </xf>
    <xf numFmtId="0" fontId="6" fillId="7" borderId="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37AE-1ACF-4309-A0D6-4AECF8CCE990}">
  <sheetPr>
    <pageSetUpPr fitToPage="1"/>
  </sheetPr>
  <dimension ref="A1:G44"/>
  <sheetViews>
    <sheetView topLeftCell="A17" workbookViewId="0">
      <selection sqref="A1:G44"/>
    </sheetView>
  </sheetViews>
  <sheetFormatPr defaultRowHeight="15" x14ac:dyDescent="0.25"/>
  <cols>
    <col min="2" max="2" width="18.7109375" style="93" bestFit="1" customWidth="1"/>
    <col min="3" max="3" width="52.42578125" customWidth="1"/>
    <col min="4" max="4" width="12" style="6" hidden="1" customWidth="1"/>
    <col min="5" max="5" width="11.28515625" style="7" customWidth="1"/>
    <col min="6" max="6" width="19.5703125" style="6" bestFit="1" customWidth="1"/>
    <col min="7" max="7" width="20.5703125" customWidth="1"/>
  </cols>
  <sheetData>
    <row r="1" spans="1:7" ht="18.75" x14ac:dyDescent="0.3">
      <c r="A1" s="38" t="s">
        <v>93</v>
      </c>
      <c r="B1" s="77" t="s">
        <v>94</v>
      </c>
      <c r="C1" s="39" t="s">
        <v>95</v>
      </c>
      <c r="D1" s="40">
        <f>SUM(D2:D44)</f>
        <v>22146.67</v>
      </c>
      <c r="E1" s="41" t="s">
        <v>83</v>
      </c>
      <c r="F1" s="40">
        <v>15482527</v>
      </c>
      <c r="G1" s="39" t="s">
        <v>92</v>
      </c>
    </row>
    <row r="2" spans="1:7" s="2" customFormat="1" ht="18.75" x14ac:dyDescent="0.3">
      <c r="A2" s="50">
        <v>1</v>
      </c>
      <c r="B2" s="81" t="s">
        <v>86</v>
      </c>
      <c r="C2" s="51" t="s">
        <v>16</v>
      </c>
      <c r="D2" s="52">
        <v>74.44</v>
      </c>
      <c r="E2" s="53">
        <f t="shared" ref="E2:E28" si="0">D2*100/$D$1</f>
        <v>0.33612276698934879</v>
      </c>
      <c r="F2" s="54">
        <f t="shared" ref="F2:F28" si="1">(E2*$F$1)/100</f>
        <v>52040.298152273012</v>
      </c>
      <c r="G2" s="55">
        <f>SUM(F2:F15)</f>
        <v>3862125.5661234856</v>
      </c>
    </row>
    <row r="3" spans="1:7" s="2" customFormat="1" ht="18.75" x14ac:dyDescent="0.3">
      <c r="A3" s="50">
        <v>2</v>
      </c>
      <c r="B3" s="82"/>
      <c r="C3" s="51" t="s">
        <v>17</v>
      </c>
      <c r="D3" s="52">
        <v>783.22</v>
      </c>
      <c r="E3" s="53">
        <f t="shared" si="0"/>
        <v>3.5365136158167347</v>
      </c>
      <c r="F3" s="54">
        <f t="shared" si="1"/>
        <v>547541.67542750225</v>
      </c>
      <c r="G3" s="56"/>
    </row>
    <row r="4" spans="1:7" s="2" customFormat="1" ht="18.75" x14ac:dyDescent="0.3">
      <c r="A4" s="50">
        <v>3</v>
      </c>
      <c r="B4" s="82"/>
      <c r="C4" s="51" t="s">
        <v>18</v>
      </c>
      <c r="D4" s="52">
        <v>436.21</v>
      </c>
      <c r="E4" s="53">
        <f t="shared" si="0"/>
        <v>1.9696414856048337</v>
      </c>
      <c r="F4" s="54">
        <f t="shared" si="1"/>
        <v>304950.27481196949</v>
      </c>
      <c r="G4" s="56"/>
    </row>
    <row r="5" spans="1:7" s="2" customFormat="1" ht="18.75" x14ac:dyDescent="0.3">
      <c r="A5" s="50">
        <v>4</v>
      </c>
      <c r="B5" s="82"/>
      <c r="C5" s="51" t="s">
        <v>19</v>
      </c>
      <c r="D5" s="52">
        <v>110.25</v>
      </c>
      <c r="E5" s="53">
        <f t="shared" si="0"/>
        <v>0.49781750484384341</v>
      </c>
      <c r="F5" s="54">
        <f t="shared" si="1"/>
        <v>77074.729598174366</v>
      </c>
      <c r="G5" s="56"/>
    </row>
    <row r="6" spans="1:7" s="2" customFormat="1" ht="18.75" x14ac:dyDescent="0.3">
      <c r="A6" s="50">
        <v>5</v>
      </c>
      <c r="B6" s="82"/>
      <c r="C6" s="51" t="s">
        <v>20</v>
      </c>
      <c r="D6" s="52">
        <v>828.38</v>
      </c>
      <c r="E6" s="53">
        <f t="shared" si="0"/>
        <v>3.7404268903632016</v>
      </c>
      <c r="F6" s="54">
        <f t="shared" si="1"/>
        <v>579112.60321574309</v>
      </c>
      <c r="G6" s="56"/>
    </row>
    <row r="7" spans="1:7" s="2" customFormat="1" ht="18.75" x14ac:dyDescent="0.3">
      <c r="A7" s="50">
        <v>6</v>
      </c>
      <c r="B7" s="82"/>
      <c r="C7" s="51" t="s">
        <v>21</v>
      </c>
      <c r="D7" s="52">
        <v>1198.42</v>
      </c>
      <c r="E7" s="53">
        <f t="shared" si="0"/>
        <v>5.4112875660313726</v>
      </c>
      <c r="F7" s="54">
        <f t="shared" si="1"/>
        <v>837804.05845845013</v>
      </c>
      <c r="G7" s="56"/>
    </row>
    <row r="8" spans="1:7" s="2" customFormat="1" ht="18.75" x14ac:dyDescent="0.3">
      <c r="A8" s="50">
        <v>7</v>
      </c>
      <c r="B8" s="82"/>
      <c r="C8" s="51" t="s">
        <v>22</v>
      </c>
      <c r="D8" s="52">
        <v>5.8</v>
      </c>
      <c r="E8" s="53">
        <f t="shared" si="0"/>
        <v>2.6189038803576342E-2</v>
      </c>
      <c r="F8" s="54">
        <f t="shared" si="1"/>
        <v>4054.7250038041843</v>
      </c>
      <c r="G8" s="56"/>
    </row>
    <row r="9" spans="1:7" s="2" customFormat="1" ht="18.75" x14ac:dyDescent="0.3">
      <c r="A9" s="50">
        <v>8</v>
      </c>
      <c r="B9" s="82"/>
      <c r="C9" s="51" t="s">
        <v>23</v>
      </c>
      <c r="D9" s="52">
        <v>429.03</v>
      </c>
      <c r="E9" s="53">
        <f t="shared" si="0"/>
        <v>1.9372212617066134</v>
      </c>
      <c r="F9" s="54">
        <f t="shared" si="1"/>
        <v>299930.80489346711</v>
      </c>
      <c r="G9" s="56"/>
    </row>
    <row r="10" spans="1:7" s="2" customFormat="1" ht="18.75" x14ac:dyDescent="0.3">
      <c r="A10" s="50">
        <v>9</v>
      </c>
      <c r="B10" s="82"/>
      <c r="C10" s="51" t="s">
        <v>24</v>
      </c>
      <c r="D10" s="52">
        <v>876.64</v>
      </c>
      <c r="E10" s="53">
        <f t="shared" si="0"/>
        <v>3.958337754615028</v>
      </c>
      <c r="F10" s="54">
        <f t="shared" si="1"/>
        <v>612850.71160946554</v>
      </c>
      <c r="G10" s="56"/>
    </row>
    <row r="11" spans="1:7" s="2" customFormat="1" ht="18.75" x14ac:dyDescent="0.3">
      <c r="A11" s="50">
        <v>10</v>
      </c>
      <c r="B11" s="82"/>
      <c r="C11" s="51" t="s">
        <v>25</v>
      </c>
      <c r="D11" s="52">
        <v>122.11</v>
      </c>
      <c r="E11" s="53">
        <f t="shared" si="0"/>
        <v>0.55136957384563912</v>
      </c>
      <c r="F11" s="54">
        <f t="shared" si="1"/>
        <v>85365.943140436022</v>
      </c>
      <c r="G11" s="56"/>
    </row>
    <row r="12" spans="1:7" s="2" customFormat="1" ht="18.75" x14ac:dyDescent="0.3">
      <c r="A12" s="50">
        <v>11</v>
      </c>
      <c r="B12" s="82"/>
      <c r="C12" s="51" t="s">
        <v>26</v>
      </c>
      <c r="D12" s="52">
        <v>72.84</v>
      </c>
      <c r="E12" s="53">
        <f t="shared" si="0"/>
        <v>0.32889820456077595</v>
      </c>
      <c r="F12" s="54">
        <f t="shared" si="1"/>
        <v>50921.753323637371</v>
      </c>
      <c r="G12" s="56"/>
    </row>
    <row r="13" spans="1:7" s="2" customFormat="1" ht="18.75" x14ac:dyDescent="0.3">
      <c r="A13" s="50">
        <v>12</v>
      </c>
      <c r="B13" s="82"/>
      <c r="C13" s="51" t="s">
        <v>27</v>
      </c>
      <c r="D13" s="52">
        <v>165.03</v>
      </c>
      <c r="E13" s="53">
        <f t="shared" si="0"/>
        <v>0.7451684609921041</v>
      </c>
      <c r="F13" s="54">
        <f t="shared" si="1"/>
        <v>115370.90816858698</v>
      </c>
      <c r="G13" s="56"/>
    </row>
    <row r="14" spans="1:7" s="2" customFormat="1" ht="18.75" x14ac:dyDescent="0.3">
      <c r="A14" s="50">
        <v>13</v>
      </c>
      <c r="B14" s="82"/>
      <c r="C14" s="51" t="s">
        <v>28</v>
      </c>
      <c r="D14" s="52">
        <v>241.24</v>
      </c>
      <c r="E14" s="53">
        <f t="shared" si="0"/>
        <v>1.0892834001680616</v>
      </c>
      <c r="F14" s="54">
        <f t="shared" si="1"/>
        <v>168648.59653753816</v>
      </c>
      <c r="G14" s="56"/>
    </row>
    <row r="15" spans="1:7" s="2" customFormat="1" ht="18.75" x14ac:dyDescent="0.3">
      <c r="A15" s="50">
        <v>14</v>
      </c>
      <c r="B15" s="83"/>
      <c r="C15" s="51" t="s">
        <v>29</v>
      </c>
      <c r="D15" s="52">
        <v>180.89</v>
      </c>
      <c r="E15" s="53">
        <f t="shared" si="0"/>
        <v>0.81678193606533178</v>
      </c>
      <c r="F15" s="54">
        <f t="shared" si="1"/>
        <v>126458.48378243772</v>
      </c>
      <c r="G15" s="57"/>
    </row>
    <row r="16" spans="1:7" s="3" customFormat="1" ht="18.75" x14ac:dyDescent="0.3">
      <c r="A16" s="50">
        <v>15</v>
      </c>
      <c r="B16" s="78" t="s">
        <v>87</v>
      </c>
      <c r="C16" s="43" t="s">
        <v>30</v>
      </c>
      <c r="D16" s="44">
        <v>3721.22</v>
      </c>
      <c r="E16" s="45">
        <f t="shared" si="0"/>
        <v>16.80261637528351</v>
      </c>
      <c r="F16" s="46">
        <f t="shared" si="1"/>
        <v>2601469.6170096905</v>
      </c>
      <c r="G16" s="47">
        <f>SUM(F16:F28)</f>
        <v>6811679.3428994073</v>
      </c>
    </row>
    <row r="17" spans="1:7" s="3" customFormat="1" ht="18.75" x14ac:dyDescent="0.3">
      <c r="A17" s="50">
        <v>16</v>
      </c>
      <c r="B17" s="79"/>
      <c r="C17" s="43" t="s">
        <v>31</v>
      </c>
      <c r="D17" s="44">
        <v>520.65</v>
      </c>
      <c r="E17" s="45">
        <f t="shared" si="0"/>
        <v>2.3509177677727626</v>
      </c>
      <c r="F17" s="46">
        <f t="shared" si="1"/>
        <v>363981.47814321524</v>
      </c>
      <c r="G17" s="48"/>
    </row>
    <row r="18" spans="1:7" s="3" customFormat="1" ht="18.75" x14ac:dyDescent="0.3">
      <c r="A18" s="50">
        <v>17</v>
      </c>
      <c r="B18" s="79"/>
      <c r="C18" s="43" t="s">
        <v>32</v>
      </c>
      <c r="D18" s="44">
        <v>1184.6400000000001</v>
      </c>
      <c r="E18" s="45">
        <f t="shared" si="0"/>
        <v>5.3490660221152897</v>
      </c>
      <c r="F18" s="46">
        <f t="shared" si="1"/>
        <v>828170.59112182574</v>
      </c>
      <c r="G18" s="48"/>
    </row>
    <row r="19" spans="1:7" s="3" customFormat="1" ht="18.75" x14ac:dyDescent="0.3">
      <c r="A19" s="50">
        <v>18</v>
      </c>
      <c r="B19" s="79"/>
      <c r="C19" s="43" t="s">
        <v>33</v>
      </c>
      <c r="D19" s="44">
        <v>690.15</v>
      </c>
      <c r="E19" s="45">
        <f t="shared" si="0"/>
        <v>3.1162698500496915</v>
      </c>
      <c r="F19" s="46">
        <f t="shared" si="1"/>
        <v>482477.32092680299</v>
      </c>
      <c r="G19" s="48"/>
    </row>
    <row r="20" spans="1:7" s="3" customFormat="1" ht="18.75" x14ac:dyDescent="0.3">
      <c r="A20" s="50">
        <v>19</v>
      </c>
      <c r="B20" s="79"/>
      <c r="C20" s="43" t="s">
        <v>34</v>
      </c>
      <c r="D20" s="44">
        <v>18.37</v>
      </c>
      <c r="E20" s="45">
        <f t="shared" si="0"/>
        <v>8.2947007383051274E-2</v>
      </c>
      <c r="F20" s="46">
        <f t="shared" si="1"/>
        <v>12842.292813772907</v>
      </c>
      <c r="G20" s="48"/>
    </row>
    <row r="21" spans="1:7" s="3" customFormat="1" ht="18.75" x14ac:dyDescent="0.3">
      <c r="A21" s="50">
        <v>20</v>
      </c>
      <c r="B21" s="79"/>
      <c r="C21" s="43" t="s">
        <v>35</v>
      </c>
      <c r="D21" s="44">
        <v>1654.12</v>
      </c>
      <c r="E21" s="45">
        <f t="shared" si="0"/>
        <v>7.4689332527192578</v>
      </c>
      <c r="F21" s="46">
        <f t="shared" si="1"/>
        <v>1156379.6074642374</v>
      </c>
      <c r="G21" s="48"/>
    </row>
    <row r="22" spans="1:7" s="3" customFormat="1" ht="18.75" x14ac:dyDescent="0.3">
      <c r="A22" s="50">
        <v>21</v>
      </c>
      <c r="B22" s="79"/>
      <c r="C22" s="43" t="s">
        <v>36</v>
      </c>
      <c r="D22" s="44">
        <v>219.64</v>
      </c>
      <c r="E22" s="45">
        <f t="shared" si="0"/>
        <v>0.99175180738232893</v>
      </c>
      <c r="F22" s="46">
        <f t="shared" si="1"/>
        <v>153548.24135095708</v>
      </c>
      <c r="G22" s="48"/>
    </row>
    <row r="23" spans="1:7" s="3" customFormat="1" ht="18.75" x14ac:dyDescent="0.3">
      <c r="A23" s="50">
        <v>22</v>
      </c>
      <c r="B23" s="79"/>
      <c r="C23" s="43" t="s">
        <v>37</v>
      </c>
      <c r="D23" s="44">
        <v>882.77</v>
      </c>
      <c r="E23" s="45">
        <f t="shared" si="0"/>
        <v>3.9860168594194976</v>
      </c>
      <c r="F23" s="46">
        <f t="shared" si="1"/>
        <v>617136.1364841758</v>
      </c>
      <c r="G23" s="48"/>
    </row>
    <row r="24" spans="1:7" s="3" customFormat="1" ht="18.75" x14ac:dyDescent="0.3">
      <c r="A24" s="50">
        <v>23</v>
      </c>
      <c r="B24" s="79"/>
      <c r="C24" s="43" t="s">
        <v>38</v>
      </c>
      <c r="D24" s="44">
        <v>67.61</v>
      </c>
      <c r="E24" s="45">
        <f t="shared" si="0"/>
        <v>0.30528291612237868</v>
      </c>
      <c r="F24" s="46">
        <f t="shared" si="1"/>
        <v>47265.509915034629</v>
      </c>
      <c r="G24" s="48"/>
    </row>
    <row r="25" spans="1:7" s="3" customFormat="1" ht="18.75" x14ac:dyDescent="0.3">
      <c r="A25" s="50">
        <v>24</v>
      </c>
      <c r="B25" s="79"/>
      <c r="C25" s="43" t="s">
        <v>39</v>
      </c>
      <c r="D25" s="44">
        <v>13.8</v>
      </c>
      <c r="E25" s="45">
        <f t="shared" si="0"/>
        <v>6.2311850946440261E-2</v>
      </c>
      <c r="F25" s="46">
        <f t="shared" si="1"/>
        <v>9647.4491469823679</v>
      </c>
      <c r="G25" s="48"/>
    </row>
    <row r="26" spans="1:7" s="3" customFormat="1" ht="18.75" x14ac:dyDescent="0.3">
      <c r="A26" s="50">
        <v>25</v>
      </c>
      <c r="B26" s="79"/>
      <c r="C26" s="43" t="s">
        <v>40</v>
      </c>
      <c r="D26" s="44">
        <v>100.22</v>
      </c>
      <c r="E26" s="45">
        <f t="shared" si="0"/>
        <v>0.45252852911972774</v>
      </c>
      <c r="F26" s="46">
        <f t="shared" si="1"/>
        <v>70062.85170366471</v>
      </c>
      <c r="G26" s="48"/>
    </row>
    <row r="27" spans="1:7" s="3" customFormat="1" ht="18.75" x14ac:dyDescent="0.3">
      <c r="A27" s="50">
        <v>26</v>
      </c>
      <c r="B27" s="79"/>
      <c r="C27" s="43" t="s">
        <v>41</v>
      </c>
      <c r="D27" s="44">
        <v>158.69</v>
      </c>
      <c r="E27" s="45">
        <f t="shared" si="0"/>
        <v>0.71654113236888439</v>
      </c>
      <c r="F27" s="46">
        <f t="shared" si="1"/>
        <v>110938.67428511826</v>
      </c>
      <c r="G27" s="48"/>
    </row>
    <row r="28" spans="1:7" s="3" customFormat="1" ht="18.75" x14ac:dyDescent="0.3">
      <c r="A28" s="50">
        <v>27</v>
      </c>
      <c r="B28" s="80"/>
      <c r="C28" s="43" t="s">
        <v>42</v>
      </c>
      <c r="D28" s="44">
        <v>511.75</v>
      </c>
      <c r="E28" s="45">
        <f t="shared" si="0"/>
        <v>2.3107311392638263</v>
      </c>
      <c r="F28" s="46">
        <f t="shared" si="1"/>
        <v>357759.57253392949</v>
      </c>
      <c r="G28" s="49"/>
    </row>
    <row r="29" spans="1:7" s="5" customFormat="1" ht="18.75" x14ac:dyDescent="0.3">
      <c r="A29" s="50">
        <v>28</v>
      </c>
      <c r="B29" s="90" t="s">
        <v>90</v>
      </c>
      <c r="C29" s="70" t="s">
        <v>67</v>
      </c>
      <c r="D29" s="71">
        <v>31.14</v>
      </c>
      <c r="E29" s="72">
        <f t="shared" ref="E29:E44" si="2">D29*100/$D$1</f>
        <v>0.1406080462660978</v>
      </c>
      <c r="F29" s="73">
        <f t="shared" ref="F29:F44" si="3">(E29*$F$1)/100</f>
        <v>21769.678727321083</v>
      </c>
      <c r="G29" s="74">
        <f>SUM(F29:F44)</f>
        <v>4808722.090977109</v>
      </c>
    </row>
    <row r="30" spans="1:7" s="5" customFormat="1" ht="18.75" x14ac:dyDescent="0.3">
      <c r="A30" s="50">
        <v>29</v>
      </c>
      <c r="B30" s="91"/>
      <c r="C30" s="70" t="s">
        <v>68</v>
      </c>
      <c r="D30" s="71">
        <v>40.9</v>
      </c>
      <c r="E30" s="72">
        <f t="shared" si="2"/>
        <v>0.18467787708039179</v>
      </c>
      <c r="F30" s="73">
        <f t="shared" si="3"/>
        <v>28592.802181998471</v>
      </c>
      <c r="G30" s="75"/>
    </row>
    <row r="31" spans="1:7" s="5" customFormat="1" ht="18.75" x14ac:dyDescent="0.3">
      <c r="A31" s="50">
        <v>30</v>
      </c>
      <c r="B31" s="91"/>
      <c r="C31" s="70" t="s">
        <v>69</v>
      </c>
      <c r="D31" s="71">
        <v>335.43</v>
      </c>
      <c r="E31" s="72">
        <f t="shared" si="2"/>
        <v>1.5145843596351056</v>
      </c>
      <c r="F31" s="73">
        <f t="shared" si="3"/>
        <v>234495.93241828232</v>
      </c>
      <c r="G31" s="75"/>
    </row>
    <row r="32" spans="1:7" s="5" customFormat="1" ht="18.75" x14ac:dyDescent="0.3">
      <c r="A32" s="50">
        <v>31</v>
      </c>
      <c r="B32" s="91"/>
      <c r="C32" s="70" t="s">
        <v>70</v>
      </c>
      <c r="D32" s="71">
        <v>951.53</v>
      </c>
      <c r="E32" s="72">
        <f t="shared" si="2"/>
        <v>4.2964924297874134</v>
      </c>
      <c r="F32" s="73">
        <f t="shared" si="3"/>
        <v>665205.60049479234</v>
      </c>
      <c r="G32" s="75"/>
    </row>
    <row r="33" spans="1:7" s="5" customFormat="1" ht="18.75" x14ac:dyDescent="0.3">
      <c r="A33" s="50">
        <v>32</v>
      </c>
      <c r="B33" s="91"/>
      <c r="C33" s="70" t="s">
        <v>71</v>
      </c>
      <c r="D33" s="71">
        <v>116.24</v>
      </c>
      <c r="E33" s="72">
        <f t="shared" si="2"/>
        <v>0.5248644604358127</v>
      </c>
      <c r="F33" s="73">
        <f t="shared" si="3"/>
        <v>81262.281800379016</v>
      </c>
      <c r="G33" s="75"/>
    </row>
    <row r="34" spans="1:7" s="5" customFormat="1" ht="18.75" x14ac:dyDescent="0.3">
      <c r="A34" s="50">
        <v>33</v>
      </c>
      <c r="B34" s="91"/>
      <c r="C34" s="70" t="s">
        <v>72</v>
      </c>
      <c r="D34" s="71">
        <v>83.14</v>
      </c>
      <c r="E34" s="72">
        <f t="shared" si="2"/>
        <v>0.37540632519471329</v>
      </c>
      <c r="F34" s="73">
        <f t="shared" si="3"/>
        <v>58122.385657979285</v>
      </c>
      <c r="G34" s="75"/>
    </row>
    <row r="35" spans="1:7" s="5" customFormat="1" ht="18.75" x14ac:dyDescent="0.3">
      <c r="A35" s="50">
        <v>34</v>
      </c>
      <c r="B35" s="91"/>
      <c r="C35" s="70" t="s">
        <v>73</v>
      </c>
      <c r="D35" s="71">
        <v>134.38</v>
      </c>
      <c r="E35" s="72">
        <f t="shared" si="2"/>
        <v>0.60677293696975665</v>
      </c>
      <c r="F35" s="73">
        <f t="shared" si="3"/>
        <v>93943.783795035561</v>
      </c>
      <c r="G35" s="75"/>
    </row>
    <row r="36" spans="1:7" s="5" customFormat="1" ht="18.75" x14ac:dyDescent="0.3">
      <c r="A36" s="50">
        <v>35</v>
      </c>
      <c r="B36" s="91"/>
      <c r="C36" s="70" t="s">
        <v>74</v>
      </c>
      <c r="D36" s="71">
        <v>868.79</v>
      </c>
      <c r="E36" s="72">
        <f t="shared" si="2"/>
        <v>3.9228922451998431</v>
      </c>
      <c r="F36" s="73">
        <f t="shared" si="3"/>
        <v>607362.85104397195</v>
      </c>
      <c r="G36" s="75"/>
    </row>
    <row r="37" spans="1:7" s="5" customFormat="1" ht="18.75" x14ac:dyDescent="0.3">
      <c r="A37" s="50">
        <v>36</v>
      </c>
      <c r="B37" s="91"/>
      <c r="C37" s="70" t="s">
        <v>75</v>
      </c>
      <c r="D37" s="71">
        <v>2130.5700000000002</v>
      </c>
      <c r="E37" s="72">
        <f t="shared" si="2"/>
        <v>9.6202724834026991</v>
      </c>
      <c r="F37" s="73">
        <f t="shared" si="3"/>
        <v>1489461.2847163933</v>
      </c>
      <c r="G37" s="75"/>
    </row>
    <row r="38" spans="1:7" s="5" customFormat="1" ht="18.75" x14ac:dyDescent="0.3">
      <c r="A38" s="50">
        <v>37</v>
      </c>
      <c r="B38" s="91"/>
      <c r="C38" s="70" t="s">
        <v>76</v>
      </c>
      <c r="D38" s="71">
        <v>148.02000000000001</v>
      </c>
      <c r="E38" s="72">
        <f t="shared" si="2"/>
        <v>0.66836233167333969</v>
      </c>
      <c r="F38" s="73">
        <f t="shared" si="3"/>
        <v>103479.37845915437</v>
      </c>
      <c r="G38" s="75"/>
    </row>
    <row r="39" spans="1:7" s="5" customFormat="1" ht="18.75" x14ac:dyDescent="0.3">
      <c r="A39" s="50">
        <v>38</v>
      </c>
      <c r="B39" s="91"/>
      <c r="C39" s="70" t="s">
        <v>77</v>
      </c>
      <c r="D39" s="71">
        <v>131.71</v>
      </c>
      <c r="E39" s="72">
        <f t="shared" si="2"/>
        <v>0.5947169484170759</v>
      </c>
      <c r="F39" s="73">
        <f t="shared" si="3"/>
        <v>92077.21211224985</v>
      </c>
      <c r="G39" s="75"/>
    </row>
    <row r="40" spans="1:7" s="5" customFormat="1" ht="18.75" x14ac:dyDescent="0.3">
      <c r="A40" s="50">
        <v>39</v>
      </c>
      <c r="B40" s="91"/>
      <c r="C40" s="70" t="s">
        <v>78</v>
      </c>
      <c r="D40" s="71">
        <v>264.05</v>
      </c>
      <c r="E40" s="72">
        <f t="shared" si="2"/>
        <v>1.1922785682904022</v>
      </c>
      <c r="F40" s="73">
        <f t="shared" si="3"/>
        <v>184594.85125077498</v>
      </c>
      <c r="G40" s="75"/>
    </row>
    <row r="41" spans="1:7" s="5" customFormat="1" ht="18.75" x14ac:dyDescent="0.3">
      <c r="A41" s="50">
        <v>40</v>
      </c>
      <c r="B41" s="91"/>
      <c r="C41" s="70" t="s">
        <v>79</v>
      </c>
      <c r="D41" s="71">
        <v>829.8</v>
      </c>
      <c r="E41" s="72">
        <f t="shared" si="2"/>
        <v>3.7468386895185599</v>
      </c>
      <c r="F41" s="73">
        <f t="shared" si="3"/>
        <v>580105.31175115716</v>
      </c>
      <c r="G41" s="75"/>
    </row>
    <row r="42" spans="1:7" s="5" customFormat="1" ht="18.75" x14ac:dyDescent="0.3">
      <c r="A42" s="50">
        <v>41</v>
      </c>
      <c r="B42" s="91"/>
      <c r="C42" s="70" t="s">
        <v>80</v>
      </c>
      <c r="D42" s="71">
        <v>116.78</v>
      </c>
      <c r="E42" s="72">
        <f t="shared" si="2"/>
        <v>0.52730275025545603</v>
      </c>
      <c r="F42" s="73">
        <f t="shared" si="3"/>
        <v>81639.790680043545</v>
      </c>
      <c r="G42" s="75"/>
    </row>
    <row r="43" spans="1:7" s="5" customFormat="1" ht="18.75" x14ac:dyDescent="0.3">
      <c r="A43" s="50">
        <v>42</v>
      </c>
      <c r="B43" s="91"/>
      <c r="C43" s="70" t="s">
        <v>81</v>
      </c>
      <c r="D43" s="71">
        <v>392.82</v>
      </c>
      <c r="E43" s="72">
        <f t="shared" si="2"/>
        <v>1.7737203832449755</v>
      </c>
      <c r="F43" s="73">
        <f t="shared" si="3"/>
        <v>274616.7372404068</v>
      </c>
      <c r="G43" s="75"/>
    </row>
    <row r="44" spans="1:7" s="5" customFormat="1" ht="18.75" x14ac:dyDescent="0.3">
      <c r="A44" s="50">
        <v>43</v>
      </c>
      <c r="B44" s="92"/>
      <c r="C44" s="70" t="s">
        <v>82</v>
      </c>
      <c r="D44" s="71">
        <v>303.24</v>
      </c>
      <c r="E44" s="72">
        <f t="shared" si="2"/>
        <v>1.3692351942752568</v>
      </c>
      <c r="F44" s="73">
        <f t="shared" si="3"/>
        <v>211992.20864716909</v>
      </c>
      <c r="G44" s="76"/>
    </row>
  </sheetData>
  <mergeCells count="6">
    <mergeCell ref="B29:B44"/>
    <mergeCell ref="G29:G44"/>
    <mergeCell ref="B2:B15"/>
    <mergeCell ref="G2:G15"/>
    <mergeCell ref="B16:B28"/>
    <mergeCell ref="G16:G28"/>
  </mergeCells>
  <pageMargins left="0.25" right="0.25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C1ED-2EDB-4550-986C-CB6F693A6FC9}">
  <sheetPr>
    <pageSetUpPr fitToPage="1"/>
  </sheetPr>
  <dimension ref="A1:G84"/>
  <sheetViews>
    <sheetView tabSelected="1" workbookViewId="0">
      <selection activeCell="J11" sqref="J11"/>
    </sheetView>
  </sheetViews>
  <sheetFormatPr defaultRowHeight="15" x14ac:dyDescent="0.25"/>
  <cols>
    <col min="2" max="2" width="24.140625" style="93" customWidth="1"/>
    <col min="3" max="3" width="53.5703125" customWidth="1"/>
    <col min="4" max="4" width="7.7109375" style="6" hidden="1" customWidth="1"/>
    <col min="5" max="5" width="11.28515625" style="7" customWidth="1"/>
    <col min="6" max="6" width="21.28515625" style="6" customWidth="1"/>
    <col min="7" max="7" width="20.5703125" customWidth="1"/>
  </cols>
  <sheetData>
    <row r="1" spans="1:7" ht="18.75" x14ac:dyDescent="0.3">
      <c r="A1" s="38" t="s">
        <v>93</v>
      </c>
      <c r="B1" s="77" t="s">
        <v>94</v>
      </c>
      <c r="C1" s="39" t="s">
        <v>91</v>
      </c>
      <c r="D1" s="40">
        <v>28060.32</v>
      </c>
      <c r="E1" s="41" t="s">
        <v>83</v>
      </c>
      <c r="F1" s="40">
        <v>15482527</v>
      </c>
      <c r="G1" s="39" t="s">
        <v>92</v>
      </c>
    </row>
    <row r="2" spans="1:7" s="1" customFormat="1" ht="18.75" x14ac:dyDescent="0.3">
      <c r="A2" s="42">
        <v>1</v>
      </c>
      <c r="B2" s="78" t="s">
        <v>85</v>
      </c>
      <c r="C2" s="43" t="s">
        <v>0</v>
      </c>
      <c r="D2" s="44">
        <v>1447.71</v>
      </c>
      <c r="E2" s="45">
        <f>D2*100/$D$1</f>
        <v>5.1592782976102907</v>
      </c>
      <c r="F2" s="46">
        <f>(E2*$F$1)/100</f>
        <v>798786.65543265361</v>
      </c>
      <c r="G2" s="47">
        <f>SUM(F2:F17)</f>
        <v>2145949.7766180141</v>
      </c>
    </row>
    <row r="3" spans="1:7" s="1" customFormat="1" ht="18.75" x14ac:dyDescent="0.3">
      <c r="A3" s="42">
        <v>2</v>
      </c>
      <c r="B3" s="79"/>
      <c r="C3" s="43" t="s">
        <v>1</v>
      </c>
      <c r="D3" s="44">
        <v>950.08</v>
      </c>
      <c r="E3" s="45">
        <f t="shared" ref="E3:E66" si="0">D3*100/$D$1</f>
        <v>3.3858487715036749</v>
      </c>
      <c r="F3" s="46">
        <f t="shared" ref="F3:F66" si="1">(E3*$F$1)/100</f>
        <v>524214.95022722473</v>
      </c>
      <c r="G3" s="48"/>
    </row>
    <row r="4" spans="1:7" s="1" customFormat="1" ht="18.75" x14ac:dyDescent="0.3">
      <c r="A4" s="42">
        <v>3</v>
      </c>
      <c r="B4" s="79"/>
      <c r="C4" s="43" t="s">
        <v>2</v>
      </c>
      <c r="D4" s="44">
        <v>18.14</v>
      </c>
      <c r="E4" s="45">
        <f t="shared" si="0"/>
        <v>6.4646447367670792E-2</v>
      </c>
      <c r="F4" s="46">
        <f t="shared" si="1"/>
        <v>10008.903668240418</v>
      </c>
      <c r="G4" s="48"/>
    </row>
    <row r="5" spans="1:7" s="1" customFormat="1" ht="18.75" x14ac:dyDescent="0.3">
      <c r="A5" s="42">
        <v>4</v>
      </c>
      <c r="B5" s="79"/>
      <c r="C5" s="43" t="s">
        <v>3</v>
      </c>
      <c r="D5" s="44">
        <v>49.51</v>
      </c>
      <c r="E5" s="45">
        <f t="shared" si="0"/>
        <v>0.17644132354869796</v>
      </c>
      <c r="F5" s="46">
        <f t="shared" si="1"/>
        <v>27317.575557584521</v>
      </c>
      <c r="G5" s="48"/>
    </row>
    <row r="6" spans="1:7" s="1" customFormat="1" ht="18.75" x14ac:dyDescent="0.3">
      <c r="A6" s="42">
        <v>5</v>
      </c>
      <c r="B6" s="79"/>
      <c r="C6" s="43" t="s">
        <v>4</v>
      </c>
      <c r="D6" s="44">
        <v>29.6</v>
      </c>
      <c r="E6" s="45">
        <f t="shared" si="0"/>
        <v>0.10548703649851462</v>
      </c>
      <c r="F6" s="46">
        <f t="shared" si="1"/>
        <v>16332.058907382381</v>
      </c>
      <c r="G6" s="48"/>
    </row>
    <row r="7" spans="1:7" s="1" customFormat="1" ht="18.75" x14ac:dyDescent="0.3">
      <c r="A7" s="42">
        <v>6</v>
      </c>
      <c r="B7" s="79"/>
      <c r="C7" s="43" t="s">
        <v>5</v>
      </c>
      <c r="D7" s="44">
        <v>45.28</v>
      </c>
      <c r="E7" s="45">
        <f t="shared" si="0"/>
        <v>0.16136665583286292</v>
      </c>
      <c r="F7" s="46">
        <f t="shared" si="1"/>
        <v>24983.636058320077</v>
      </c>
      <c r="G7" s="48"/>
    </row>
    <row r="8" spans="1:7" s="1" customFormat="1" ht="18.75" x14ac:dyDescent="0.3">
      <c r="A8" s="42">
        <v>7</v>
      </c>
      <c r="B8" s="79"/>
      <c r="C8" s="43" t="s">
        <v>6</v>
      </c>
      <c r="D8" s="44">
        <v>16.91</v>
      </c>
      <c r="E8" s="45">
        <f t="shared" si="0"/>
        <v>6.0263033351009541E-2</v>
      </c>
      <c r="F8" s="46">
        <f t="shared" si="1"/>
        <v>9330.2404095890579</v>
      </c>
      <c r="G8" s="48"/>
    </row>
    <row r="9" spans="1:7" s="1" customFormat="1" ht="18.75" x14ac:dyDescent="0.3">
      <c r="A9" s="42">
        <v>8</v>
      </c>
      <c r="B9" s="79"/>
      <c r="C9" s="43" t="s">
        <v>7</v>
      </c>
      <c r="D9" s="44">
        <v>598.71</v>
      </c>
      <c r="E9" s="45">
        <f t="shared" si="0"/>
        <v>2.1336535007441113</v>
      </c>
      <c r="F9" s="46">
        <f t="shared" si="1"/>
        <v>330343.47933915223</v>
      </c>
      <c r="G9" s="48"/>
    </row>
    <row r="10" spans="1:7" s="1" customFormat="1" ht="18.75" x14ac:dyDescent="0.3">
      <c r="A10" s="42">
        <v>9</v>
      </c>
      <c r="B10" s="79"/>
      <c r="C10" s="43" t="s">
        <v>8</v>
      </c>
      <c r="D10" s="44">
        <v>64.22</v>
      </c>
      <c r="E10" s="45">
        <f t="shared" si="0"/>
        <v>0.22886410418698006</v>
      </c>
      <c r="F10" s="46">
        <f t="shared" si="1"/>
        <v>35433.946724057321</v>
      </c>
      <c r="G10" s="48"/>
    </row>
    <row r="11" spans="1:7" s="1" customFormat="1" ht="18.75" x14ac:dyDescent="0.3">
      <c r="A11" s="42">
        <v>10</v>
      </c>
      <c r="B11" s="79"/>
      <c r="C11" s="43" t="s">
        <v>9</v>
      </c>
      <c r="D11" s="44">
        <v>40.590000000000003</v>
      </c>
      <c r="E11" s="45">
        <f t="shared" si="0"/>
        <v>0.14465266254982126</v>
      </c>
      <c r="F11" s="46">
        <f t="shared" si="1"/>
        <v>22395.887535494967</v>
      </c>
      <c r="G11" s="48"/>
    </row>
    <row r="12" spans="1:7" s="1" customFormat="1" ht="18.75" x14ac:dyDescent="0.3">
      <c r="A12" s="42">
        <v>11</v>
      </c>
      <c r="B12" s="79"/>
      <c r="C12" s="43" t="s">
        <v>10</v>
      </c>
      <c r="D12" s="44">
        <v>44.2</v>
      </c>
      <c r="E12" s="45">
        <f t="shared" si="0"/>
        <v>0.15751780450116035</v>
      </c>
      <c r="F12" s="46">
        <f t="shared" si="1"/>
        <v>24387.736611699365</v>
      </c>
      <c r="G12" s="48"/>
    </row>
    <row r="13" spans="1:7" s="1" customFormat="1" ht="18.75" x14ac:dyDescent="0.3">
      <c r="A13" s="42">
        <v>12</v>
      </c>
      <c r="B13" s="79"/>
      <c r="C13" s="43" t="s">
        <v>11</v>
      </c>
      <c r="D13" s="44">
        <v>32.47</v>
      </c>
      <c r="E13" s="45">
        <f t="shared" si="0"/>
        <v>0.11571500253739088</v>
      </c>
      <c r="F13" s="46">
        <f t="shared" si="1"/>
        <v>17915.606510902227</v>
      </c>
      <c r="G13" s="48"/>
    </row>
    <row r="14" spans="1:7" s="1" customFormat="1" ht="18.75" x14ac:dyDescent="0.3">
      <c r="A14" s="42">
        <v>13</v>
      </c>
      <c r="B14" s="79"/>
      <c r="C14" s="43" t="s">
        <v>12</v>
      </c>
      <c r="D14" s="44">
        <v>3.22</v>
      </c>
      <c r="E14" s="45">
        <f t="shared" si="0"/>
        <v>1.1475278970446524E-2</v>
      </c>
      <c r="F14" s="46">
        <f t="shared" si="1"/>
        <v>1776.6631649247051</v>
      </c>
      <c r="G14" s="48"/>
    </row>
    <row r="15" spans="1:7" s="1" customFormat="1" ht="18.75" x14ac:dyDescent="0.3">
      <c r="A15" s="42">
        <v>14</v>
      </c>
      <c r="B15" s="79"/>
      <c r="C15" s="43" t="s">
        <v>13</v>
      </c>
      <c r="D15" s="44">
        <v>13.16</v>
      </c>
      <c r="E15" s="45">
        <f t="shared" si="0"/>
        <v>4.6898966227042316E-2</v>
      </c>
      <c r="F15" s="46">
        <f t="shared" si="1"/>
        <v>7261.1451088227077</v>
      </c>
      <c r="G15" s="48"/>
    </row>
    <row r="16" spans="1:7" s="1" customFormat="1" ht="18.75" x14ac:dyDescent="0.3">
      <c r="A16" s="42">
        <v>15</v>
      </c>
      <c r="B16" s="79"/>
      <c r="C16" s="43" t="s">
        <v>14</v>
      </c>
      <c r="D16" s="44">
        <v>117.13</v>
      </c>
      <c r="E16" s="45">
        <f t="shared" si="0"/>
        <v>0.41742218192807495</v>
      </c>
      <c r="F16" s="46">
        <f t="shared" si="1"/>
        <v>64627.502021003325</v>
      </c>
      <c r="G16" s="48"/>
    </row>
    <row r="17" spans="1:7" s="1" customFormat="1" ht="18.75" x14ac:dyDescent="0.3">
      <c r="A17" s="42">
        <v>16</v>
      </c>
      <c r="B17" s="80"/>
      <c r="C17" s="43" t="s">
        <v>15</v>
      </c>
      <c r="D17" s="44">
        <v>418.36</v>
      </c>
      <c r="E17" s="45">
        <f t="shared" si="0"/>
        <v>1.4909309658621142</v>
      </c>
      <c r="F17" s="46">
        <f t="shared" si="1"/>
        <v>230833.78934096263</v>
      </c>
      <c r="G17" s="49"/>
    </row>
    <row r="18" spans="1:7" s="2" customFormat="1" ht="18.75" x14ac:dyDescent="0.3">
      <c r="A18" s="50">
        <v>17</v>
      </c>
      <c r="B18" s="81" t="s">
        <v>86</v>
      </c>
      <c r="C18" s="51" t="s">
        <v>16</v>
      </c>
      <c r="D18" s="52">
        <v>74.44</v>
      </c>
      <c r="E18" s="53">
        <f t="shared" si="0"/>
        <v>0.26528564178883207</v>
      </c>
      <c r="F18" s="54">
        <f t="shared" si="1"/>
        <v>41072.921117079204</v>
      </c>
      <c r="G18" s="55">
        <f>SUM(F18:F31)</f>
        <v>3048191.1970889852</v>
      </c>
    </row>
    <row r="19" spans="1:7" s="2" customFormat="1" ht="18.75" x14ac:dyDescent="0.3">
      <c r="A19" s="50">
        <v>18</v>
      </c>
      <c r="B19" s="82"/>
      <c r="C19" s="51" t="s">
        <v>17</v>
      </c>
      <c r="D19" s="52">
        <v>783.22</v>
      </c>
      <c r="E19" s="53">
        <f t="shared" si="0"/>
        <v>2.7912012407556293</v>
      </c>
      <c r="F19" s="54">
        <f t="shared" si="1"/>
        <v>432148.48572432535</v>
      </c>
      <c r="G19" s="56"/>
    </row>
    <row r="20" spans="1:7" s="2" customFormat="1" ht="18.75" x14ac:dyDescent="0.3">
      <c r="A20" s="50">
        <v>19</v>
      </c>
      <c r="B20" s="82"/>
      <c r="C20" s="51" t="s">
        <v>18</v>
      </c>
      <c r="D20" s="52">
        <v>436.21</v>
      </c>
      <c r="E20" s="53">
        <f t="shared" si="0"/>
        <v>1.5545439253721982</v>
      </c>
      <c r="F20" s="54">
        <f t="shared" si="1"/>
        <v>240682.68297261043</v>
      </c>
      <c r="G20" s="56"/>
    </row>
    <row r="21" spans="1:7" s="2" customFormat="1" ht="18.75" x14ac:dyDescent="0.3">
      <c r="A21" s="50">
        <v>20</v>
      </c>
      <c r="B21" s="82"/>
      <c r="C21" s="51" t="s">
        <v>19</v>
      </c>
      <c r="D21" s="52">
        <v>110.25</v>
      </c>
      <c r="E21" s="53">
        <f t="shared" si="0"/>
        <v>0.39290357344463639</v>
      </c>
      <c r="F21" s="54">
        <f t="shared" si="1"/>
        <v>60831.401842530657</v>
      </c>
      <c r="G21" s="56"/>
    </row>
    <row r="22" spans="1:7" s="2" customFormat="1" ht="18.75" x14ac:dyDescent="0.3">
      <c r="A22" s="50">
        <v>21</v>
      </c>
      <c r="B22" s="82"/>
      <c r="C22" s="51" t="s">
        <v>20</v>
      </c>
      <c r="D22" s="52">
        <v>828.38</v>
      </c>
      <c r="E22" s="53">
        <f t="shared" si="0"/>
        <v>2.9521402464405253</v>
      </c>
      <c r="F22" s="54">
        <f t="shared" si="1"/>
        <v>457065.91073302092</v>
      </c>
      <c r="G22" s="56"/>
    </row>
    <row r="23" spans="1:7" s="2" customFormat="1" ht="18.75" x14ac:dyDescent="0.3">
      <c r="A23" s="50">
        <v>22</v>
      </c>
      <c r="B23" s="82"/>
      <c r="C23" s="51" t="s">
        <v>21</v>
      </c>
      <c r="D23" s="52">
        <v>1198.42</v>
      </c>
      <c r="E23" s="53">
        <f t="shared" si="0"/>
        <v>4.2708707527212804</v>
      </c>
      <c r="F23" s="54">
        <f t="shared" si="1"/>
        <v>661238.71742517548</v>
      </c>
      <c r="G23" s="56"/>
    </row>
    <row r="24" spans="1:7" s="2" customFormat="1" ht="18.75" x14ac:dyDescent="0.3">
      <c r="A24" s="50">
        <v>23</v>
      </c>
      <c r="B24" s="82"/>
      <c r="C24" s="51" t="s">
        <v>22</v>
      </c>
      <c r="D24" s="52">
        <v>5.8</v>
      </c>
      <c r="E24" s="53">
        <f t="shared" si="0"/>
        <v>2.0669757151735975E-2</v>
      </c>
      <c r="F24" s="54">
        <f t="shared" si="1"/>
        <v>3200.2007318519532</v>
      </c>
      <c r="G24" s="56"/>
    </row>
    <row r="25" spans="1:7" s="2" customFormat="1" ht="18.75" x14ac:dyDescent="0.3">
      <c r="A25" s="50">
        <v>24</v>
      </c>
      <c r="B25" s="82"/>
      <c r="C25" s="51" t="s">
        <v>23</v>
      </c>
      <c r="D25" s="52">
        <v>429.03</v>
      </c>
      <c r="E25" s="53">
        <f t="shared" si="0"/>
        <v>1.5289561915188423</v>
      </c>
      <c r="F25" s="54">
        <f t="shared" si="1"/>
        <v>236721.05517007649</v>
      </c>
      <c r="G25" s="56"/>
    </row>
    <row r="26" spans="1:7" s="2" customFormat="1" ht="18.75" x14ac:dyDescent="0.3">
      <c r="A26" s="50">
        <v>25</v>
      </c>
      <c r="B26" s="82"/>
      <c r="C26" s="51" t="s">
        <v>24</v>
      </c>
      <c r="D26" s="52">
        <v>876.64</v>
      </c>
      <c r="E26" s="53">
        <f t="shared" si="0"/>
        <v>3.1241268809479008</v>
      </c>
      <c r="F26" s="54">
        <f t="shared" si="1"/>
        <v>483693.78785701661</v>
      </c>
      <c r="G26" s="56"/>
    </row>
    <row r="27" spans="1:7" s="2" customFormat="1" ht="18.75" x14ac:dyDescent="0.3">
      <c r="A27" s="50">
        <v>26</v>
      </c>
      <c r="B27" s="82"/>
      <c r="C27" s="51" t="s">
        <v>25</v>
      </c>
      <c r="D27" s="52">
        <v>122.11</v>
      </c>
      <c r="E27" s="53">
        <f t="shared" si="0"/>
        <v>0.43516966306870342</v>
      </c>
      <c r="F27" s="54">
        <f t="shared" si="1"/>
        <v>67375.260580421033</v>
      </c>
      <c r="G27" s="56"/>
    </row>
    <row r="28" spans="1:7" s="2" customFormat="1" ht="18.75" x14ac:dyDescent="0.3">
      <c r="A28" s="50">
        <v>27</v>
      </c>
      <c r="B28" s="82"/>
      <c r="C28" s="51" t="s">
        <v>26</v>
      </c>
      <c r="D28" s="52">
        <v>72.84</v>
      </c>
      <c r="E28" s="53">
        <f t="shared" si="0"/>
        <v>0.2595836398159394</v>
      </c>
      <c r="F28" s="54">
        <f t="shared" si="1"/>
        <v>40190.107122085567</v>
      </c>
      <c r="G28" s="56"/>
    </row>
    <row r="29" spans="1:7" s="2" customFormat="1" ht="18.75" x14ac:dyDescent="0.3">
      <c r="A29" s="50">
        <v>28</v>
      </c>
      <c r="B29" s="82"/>
      <c r="C29" s="51" t="s">
        <v>27</v>
      </c>
      <c r="D29" s="52">
        <v>165.03</v>
      </c>
      <c r="E29" s="53">
        <f t="shared" si="0"/>
        <v>0.58812586599154959</v>
      </c>
      <c r="F29" s="54">
        <f t="shared" si="1"/>
        <v>91056.745996125494</v>
      </c>
      <c r="G29" s="56"/>
    </row>
    <row r="30" spans="1:7" s="2" customFormat="1" ht="18.75" x14ac:dyDescent="0.3">
      <c r="A30" s="50">
        <v>29</v>
      </c>
      <c r="B30" s="82"/>
      <c r="C30" s="51" t="s">
        <v>28</v>
      </c>
      <c r="D30" s="52">
        <v>241.24</v>
      </c>
      <c r="E30" s="53">
        <f t="shared" si="0"/>
        <v>0.85971934746289425</v>
      </c>
      <c r="F30" s="54">
        <f t="shared" si="1"/>
        <v>133106.28009516641</v>
      </c>
      <c r="G30" s="56"/>
    </row>
    <row r="31" spans="1:7" s="2" customFormat="1" ht="18.75" x14ac:dyDescent="0.3">
      <c r="A31" s="50">
        <v>30</v>
      </c>
      <c r="B31" s="83"/>
      <c r="C31" s="51" t="s">
        <v>29</v>
      </c>
      <c r="D31" s="52">
        <v>180.89</v>
      </c>
      <c r="E31" s="53">
        <f t="shared" si="0"/>
        <v>0.64464696054784831</v>
      </c>
      <c r="F31" s="54">
        <f t="shared" si="1"/>
        <v>99807.63972149996</v>
      </c>
      <c r="G31" s="57"/>
    </row>
    <row r="32" spans="1:7" s="3" customFormat="1" ht="18.75" x14ac:dyDescent="0.3">
      <c r="A32" s="42">
        <v>31</v>
      </c>
      <c r="B32" s="78" t="s">
        <v>87</v>
      </c>
      <c r="C32" s="43" t="s">
        <v>30</v>
      </c>
      <c r="D32" s="44">
        <v>3721.22</v>
      </c>
      <c r="E32" s="45">
        <f t="shared" si="0"/>
        <v>13.261502363479817</v>
      </c>
      <c r="F32" s="46">
        <f t="shared" si="1"/>
        <v>2053215.6840314006</v>
      </c>
      <c r="G32" s="47">
        <f>SUM(F32:F44)</f>
        <v>5376133.0787749393</v>
      </c>
    </row>
    <row r="33" spans="1:7" s="3" customFormat="1" ht="18.75" x14ac:dyDescent="0.3">
      <c r="A33" s="42">
        <v>32</v>
      </c>
      <c r="B33" s="79"/>
      <c r="C33" s="43" t="s">
        <v>31</v>
      </c>
      <c r="D33" s="44">
        <v>520.65</v>
      </c>
      <c r="E33" s="45">
        <f t="shared" si="0"/>
        <v>1.8554670794916095</v>
      </c>
      <c r="F33" s="46">
        <f t="shared" si="1"/>
        <v>287273.19155839994</v>
      </c>
      <c r="G33" s="48"/>
    </row>
    <row r="34" spans="1:7" s="3" customFormat="1" ht="18.75" x14ac:dyDescent="0.3">
      <c r="A34" s="42">
        <v>33</v>
      </c>
      <c r="B34" s="79"/>
      <c r="C34" s="43" t="s">
        <v>32</v>
      </c>
      <c r="D34" s="44">
        <v>1184.6400000000001</v>
      </c>
      <c r="E34" s="45">
        <f t="shared" si="0"/>
        <v>4.2217622607297427</v>
      </c>
      <c r="F34" s="46">
        <f t="shared" si="1"/>
        <v>653635.48189329286</v>
      </c>
      <c r="G34" s="48"/>
    </row>
    <row r="35" spans="1:7" s="3" customFormat="1" ht="18.75" x14ac:dyDescent="0.3">
      <c r="A35" s="42">
        <v>34</v>
      </c>
      <c r="B35" s="79"/>
      <c r="C35" s="43" t="s">
        <v>33</v>
      </c>
      <c r="D35" s="44">
        <v>690.15</v>
      </c>
      <c r="E35" s="45">
        <f t="shared" si="0"/>
        <v>2.4595229134949279</v>
      </c>
      <c r="F35" s="46">
        <f t="shared" si="1"/>
        <v>380796.29915303888</v>
      </c>
      <c r="G35" s="48"/>
    </row>
    <row r="36" spans="1:7" s="3" customFormat="1" ht="18.75" x14ac:dyDescent="0.3">
      <c r="A36" s="42">
        <v>35</v>
      </c>
      <c r="B36" s="79"/>
      <c r="C36" s="43" t="s">
        <v>34</v>
      </c>
      <c r="D36" s="44">
        <v>18.37</v>
      </c>
      <c r="E36" s="45">
        <f t="shared" si="0"/>
        <v>6.5466110151274112E-2</v>
      </c>
      <c r="F36" s="46">
        <f t="shared" si="1"/>
        <v>10135.808180020755</v>
      </c>
      <c r="G36" s="48"/>
    </row>
    <row r="37" spans="1:7" s="3" customFormat="1" ht="18.75" x14ac:dyDescent="0.3">
      <c r="A37" s="42">
        <v>36</v>
      </c>
      <c r="B37" s="79"/>
      <c r="C37" s="43" t="s">
        <v>35</v>
      </c>
      <c r="D37" s="44">
        <v>1654.12</v>
      </c>
      <c r="E37" s="45">
        <f t="shared" si="0"/>
        <v>5.8948721896257776</v>
      </c>
      <c r="F37" s="46">
        <f t="shared" si="1"/>
        <v>912675.17837430222</v>
      </c>
      <c r="G37" s="48"/>
    </row>
    <row r="38" spans="1:7" s="3" customFormat="1" ht="18.75" x14ac:dyDescent="0.3">
      <c r="A38" s="42">
        <v>37</v>
      </c>
      <c r="B38" s="79"/>
      <c r="C38" s="43" t="s">
        <v>36</v>
      </c>
      <c r="D38" s="44">
        <v>219.64</v>
      </c>
      <c r="E38" s="45">
        <f t="shared" si="0"/>
        <v>0.78274232082884299</v>
      </c>
      <c r="F38" s="46">
        <f t="shared" si="1"/>
        <v>121188.29116275226</v>
      </c>
      <c r="G38" s="48"/>
    </row>
    <row r="39" spans="1:7" s="3" customFormat="1" ht="18.75" x14ac:dyDescent="0.3">
      <c r="A39" s="42">
        <v>38</v>
      </c>
      <c r="B39" s="79"/>
      <c r="C39" s="43" t="s">
        <v>37</v>
      </c>
      <c r="D39" s="44">
        <v>882.77</v>
      </c>
      <c r="E39" s="45">
        <f t="shared" si="0"/>
        <v>3.1459726760065458</v>
      </c>
      <c r="F39" s="46">
        <f t="shared" si="1"/>
        <v>487076.06897533598</v>
      </c>
      <c r="G39" s="48"/>
    </row>
    <row r="40" spans="1:7" s="3" customFormat="1" ht="18.75" x14ac:dyDescent="0.3">
      <c r="A40" s="42">
        <v>39</v>
      </c>
      <c r="B40" s="79"/>
      <c r="C40" s="43" t="s">
        <v>38</v>
      </c>
      <c r="D40" s="44">
        <v>67.61</v>
      </c>
      <c r="E40" s="45">
        <f t="shared" si="0"/>
        <v>0.24094522086704642</v>
      </c>
      <c r="F40" s="46">
        <f t="shared" si="1"/>
        <v>37304.408875950096</v>
      </c>
      <c r="G40" s="48"/>
    </row>
    <row r="41" spans="1:7" s="3" customFormat="1" ht="18.75" x14ac:dyDescent="0.3">
      <c r="A41" s="42">
        <v>40</v>
      </c>
      <c r="B41" s="79"/>
      <c r="C41" s="43" t="s">
        <v>39</v>
      </c>
      <c r="D41" s="44">
        <v>13.8</v>
      </c>
      <c r="E41" s="45">
        <f t="shared" si="0"/>
        <v>4.9179767016199388E-2</v>
      </c>
      <c r="F41" s="46">
        <f t="shared" si="1"/>
        <v>7614.2707068201644</v>
      </c>
      <c r="G41" s="48"/>
    </row>
    <row r="42" spans="1:7" s="3" customFormat="1" ht="18.75" x14ac:dyDescent="0.3">
      <c r="A42" s="42">
        <v>41</v>
      </c>
      <c r="B42" s="79"/>
      <c r="C42" s="43" t="s">
        <v>40</v>
      </c>
      <c r="D42" s="44">
        <v>100.22</v>
      </c>
      <c r="E42" s="45">
        <f t="shared" si="0"/>
        <v>0.35715914857706543</v>
      </c>
      <c r="F42" s="46">
        <f t="shared" si="1"/>
        <v>55297.261611414273</v>
      </c>
      <c r="G42" s="48"/>
    </row>
    <row r="43" spans="1:7" s="3" customFormat="1" ht="18.75" x14ac:dyDescent="0.3">
      <c r="A43" s="42">
        <v>42</v>
      </c>
      <c r="B43" s="79"/>
      <c r="C43" s="43" t="s">
        <v>41</v>
      </c>
      <c r="D43" s="44">
        <v>158.69</v>
      </c>
      <c r="E43" s="45">
        <f t="shared" si="0"/>
        <v>0.56553168317396241</v>
      </c>
      <c r="F43" s="46">
        <f t="shared" si="1"/>
        <v>87558.595540963186</v>
      </c>
      <c r="G43" s="48"/>
    </row>
    <row r="44" spans="1:7" s="3" customFormat="1" ht="18.75" x14ac:dyDescent="0.3">
      <c r="A44" s="42">
        <v>43</v>
      </c>
      <c r="B44" s="80"/>
      <c r="C44" s="43" t="s">
        <v>42</v>
      </c>
      <c r="D44" s="44">
        <v>511.75</v>
      </c>
      <c r="E44" s="45">
        <f t="shared" si="0"/>
        <v>1.823749693517394</v>
      </c>
      <c r="F44" s="46">
        <f t="shared" si="1"/>
        <v>282362.53871124779</v>
      </c>
      <c r="G44" s="49"/>
    </row>
    <row r="45" spans="1:7" s="8" customFormat="1" ht="18.75" x14ac:dyDescent="0.3">
      <c r="A45" s="58">
        <v>44</v>
      </c>
      <c r="B45" s="84" t="s">
        <v>88</v>
      </c>
      <c r="C45" s="59" t="s">
        <v>43</v>
      </c>
      <c r="D45" s="60">
        <v>465.58</v>
      </c>
      <c r="E45" s="61">
        <f t="shared" si="0"/>
        <v>1.6592112990871095</v>
      </c>
      <c r="F45" s="62">
        <f t="shared" si="1"/>
        <v>256887.83736821249</v>
      </c>
      <c r="G45" s="63">
        <f>SUM(F45:F63)</f>
        <v>864490.08701005543</v>
      </c>
    </row>
    <row r="46" spans="1:7" s="8" customFormat="1" ht="18.75" x14ac:dyDescent="0.3">
      <c r="A46" s="58">
        <v>45</v>
      </c>
      <c r="B46" s="85"/>
      <c r="C46" s="59" t="s">
        <v>44</v>
      </c>
      <c r="D46" s="60">
        <v>7.21</v>
      </c>
      <c r="E46" s="61">
        <f t="shared" si="0"/>
        <v>2.5694646390347652E-2</v>
      </c>
      <c r="F46" s="62">
        <f t="shared" si="1"/>
        <v>3978.1805649401003</v>
      </c>
      <c r="G46" s="64"/>
    </row>
    <row r="47" spans="1:7" s="8" customFormat="1" ht="18.75" x14ac:dyDescent="0.3">
      <c r="A47" s="58">
        <v>46</v>
      </c>
      <c r="B47" s="85"/>
      <c r="C47" s="59" t="s">
        <v>45</v>
      </c>
      <c r="D47" s="60">
        <v>27.08</v>
      </c>
      <c r="E47" s="61">
        <f t="shared" si="0"/>
        <v>9.650638339120865E-2</v>
      </c>
      <c r="F47" s="62">
        <f t="shared" si="1"/>
        <v>14941.626865267395</v>
      </c>
      <c r="G47" s="64"/>
    </row>
    <row r="48" spans="1:7" s="8" customFormat="1" ht="18.75" x14ac:dyDescent="0.3">
      <c r="A48" s="58">
        <v>47</v>
      </c>
      <c r="B48" s="85"/>
      <c r="C48" s="59" t="s">
        <v>46</v>
      </c>
      <c r="D48" s="60">
        <v>12.65</v>
      </c>
      <c r="E48" s="61">
        <f t="shared" si="0"/>
        <v>4.5081453098182775E-2</v>
      </c>
      <c r="F48" s="62">
        <f t="shared" si="1"/>
        <v>6979.7481479184844</v>
      </c>
      <c r="G48" s="64"/>
    </row>
    <row r="49" spans="1:7" s="8" customFormat="1" ht="18.75" x14ac:dyDescent="0.3">
      <c r="A49" s="58">
        <v>48</v>
      </c>
      <c r="B49" s="85"/>
      <c r="C49" s="59" t="s">
        <v>47</v>
      </c>
      <c r="D49" s="60">
        <v>84.23</v>
      </c>
      <c r="E49" s="61">
        <f t="shared" si="0"/>
        <v>0.30017476636046914</v>
      </c>
      <c r="F49" s="62">
        <f t="shared" si="1"/>
        <v>46474.639248946551</v>
      </c>
      <c r="G49" s="64"/>
    </row>
    <row r="50" spans="1:7" s="8" customFormat="1" ht="18.75" x14ac:dyDescent="0.3">
      <c r="A50" s="58">
        <v>49</v>
      </c>
      <c r="B50" s="85"/>
      <c r="C50" s="59" t="s">
        <v>48</v>
      </c>
      <c r="D50" s="60">
        <v>28.06</v>
      </c>
      <c r="E50" s="61">
        <f t="shared" si="0"/>
        <v>9.9998859599605416E-2</v>
      </c>
      <c r="F50" s="62">
        <f t="shared" si="1"/>
        <v>15482.350437201001</v>
      </c>
      <c r="G50" s="64"/>
    </row>
    <row r="51" spans="1:7" s="8" customFormat="1" ht="18.75" x14ac:dyDescent="0.3">
      <c r="A51" s="58">
        <v>50</v>
      </c>
      <c r="B51" s="85"/>
      <c r="C51" s="59" t="s">
        <v>49</v>
      </c>
      <c r="D51" s="60">
        <v>11.52</v>
      </c>
      <c r="E51" s="61">
        <f t="shared" si="0"/>
        <v>4.1054414204827312E-2</v>
      </c>
      <c r="F51" s="62">
        <f t="shared" si="1"/>
        <v>6356.260763954223</v>
      </c>
      <c r="G51" s="64"/>
    </row>
    <row r="52" spans="1:7" s="8" customFormat="1" ht="18.75" x14ac:dyDescent="0.3">
      <c r="A52" s="58">
        <v>51</v>
      </c>
      <c r="B52" s="85"/>
      <c r="C52" s="59" t="s">
        <v>50</v>
      </c>
      <c r="D52" s="60">
        <v>77.959999999999994</v>
      </c>
      <c r="E52" s="61">
        <f t="shared" si="0"/>
        <v>0.27783004612919593</v>
      </c>
      <c r="F52" s="62">
        <f t="shared" si="1"/>
        <v>43015.111906065213</v>
      </c>
      <c r="G52" s="64"/>
    </row>
    <row r="53" spans="1:7" s="8" customFormat="1" ht="18.75" x14ac:dyDescent="0.3">
      <c r="A53" s="58">
        <v>52</v>
      </c>
      <c r="B53" s="85"/>
      <c r="C53" s="59" t="s">
        <v>51</v>
      </c>
      <c r="D53" s="60">
        <v>70.989999999999995</v>
      </c>
      <c r="E53" s="61">
        <f t="shared" si="0"/>
        <v>0.25299070003478219</v>
      </c>
      <c r="F53" s="62">
        <f t="shared" si="1"/>
        <v>39169.353440374165</v>
      </c>
      <c r="G53" s="64"/>
    </row>
    <row r="54" spans="1:7" s="8" customFormat="1" ht="18.75" x14ac:dyDescent="0.3">
      <c r="A54" s="58">
        <v>53</v>
      </c>
      <c r="B54" s="85"/>
      <c r="C54" s="59" t="s">
        <v>52</v>
      </c>
      <c r="D54" s="60">
        <v>83.35</v>
      </c>
      <c r="E54" s="61">
        <f t="shared" si="0"/>
        <v>0.2970386652753782</v>
      </c>
      <c r="F54" s="62">
        <f t="shared" si="1"/>
        <v>45989.091551700054</v>
      </c>
      <c r="G54" s="64"/>
    </row>
    <row r="55" spans="1:7" s="8" customFormat="1" ht="18.75" x14ac:dyDescent="0.3">
      <c r="A55" s="58">
        <v>54</v>
      </c>
      <c r="B55" s="85"/>
      <c r="C55" s="59" t="s">
        <v>53</v>
      </c>
      <c r="D55" s="60">
        <v>142.47999999999999</v>
      </c>
      <c r="E55" s="61">
        <f t="shared" si="0"/>
        <v>0.50776327568609336</v>
      </c>
      <c r="F55" s="62">
        <f t="shared" si="1"/>
        <v>78614.586254183843</v>
      </c>
      <c r="G55" s="64"/>
    </row>
    <row r="56" spans="1:7" s="8" customFormat="1" ht="18.75" x14ac:dyDescent="0.3">
      <c r="A56" s="58">
        <v>55</v>
      </c>
      <c r="B56" s="85"/>
      <c r="C56" s="59" t="s">
        <v>54</v>
      </c>
      <c r="D56" s="60">
        <v>132.97</v>
      </c>
      <c r="E56" s="61">
        <f t="shared" si="0"/>
        <v>0.47387200145971253</v>
      </c>
      <c r="F56" s="62">
        <f t="shared" si="1"/>
        <v>73367.360571440382</v>
      </c>
      <c r="G56" s="64"/>
    </row>
    <row r="57" spans="1:7" s="8" customFormat="1" ht="18.75" x14ac:dyDescent="0.3">
      <c r="A57" s="58">
        <v>56</v>
      </c>
      <c r="B57" s="85"/>
      <c r="C57" s="59" t="s">
        <v>55</v>
      </c>
      <c r="D57" s="60">
        <v>87.27</v>
      </c>
      <c r="E57" s="61">
        <f t="shared" si="0"/>
        <v>0.31100857010896527</v>
      </c>
      <c r="F57" s="62">
        <f t="shared" si="1"/>
        <v>48151.985839434477</v>
      </c>
      <c r="G57" s="64"/>
    </row>
    <row r="58" spans="1:7" s="8" customFormat="1" ht="18.75" x14ac:dyDescent="0.3">
      <c r="A58" s="58">
        <v>57</v>
      </c>
      <c r="B58" s="85"/>
      <c r="C58" s="59" t="s">
        <v>56</v>
      </c>
      <c r="D58" s="60">
        <v>20.170000000000002</v>
      </c>
      <c r="E58" s="61">
        <f t="shared" si="0"/>
        <v>7.1880862370778384E-2</v>
      </c>
      <c r="F58" s="62">
        <f t="shared" si="1"/>
        <v>11128.973924388603</v>
      </c>
      <c r="G58" s="64"/>
    </row>
    <row r="59" spans="1:7" s="8" customFormat="1" ht="18.75" x14ac:dyDescent="0.3">
      <c r="A59" s="58">
        <v>58</v>
      </c>
      <c r="B59" s="85"/>
      <c r="C59" s="59" t="s">
        <v>57</v>
      </c>
      <c r="D59" s="60">
        <v>44.56</v>
      </c>
      <c r="E59" s="61">
        <f t="shared" si="0"/>
        <v>0.15880075494506121</v>
      </c>
      <c r="F59" s="62">
        <f t="shared" si="1"/>
        <v>24586.369760572939</v>
      </c>
      <c r="G59" s="64"/>
    </row>
    <row r="60" spans="1:7" s="8" customFormat="1" ht="18.75" x14ac:dyDescent="0.3">
      <c r="A60" s="58">
        <v>59</v>
      </c>
      <c r="B60" s="85"/>
      <c r="C60" s="59" t="s">
        <v>58</v>
      </c>
      <c r="D60" s="60">
        <v>15.52</v>
      </c>
      <c r="E60" s="61">
        <f t="shared" si="0"/>
        <v>5.5309419137059022E-2</v>
      </c>
      <c r="F60" s="62">
        <f t="shared" si="1"/>
        <v>8563.2957514383306</v>
      </c>
      <c r="G60" s="64"/>
    </row>
    <row r="61" spans="1:7" s="8" customFormat="1" ht="18.75" x14ac:dyDescent="0.3">
      <c r="A61" s="58">
        <v>60</v>
      </c>
      <c r="B61" s="85"/>
      <c r="C61" s="59" t="s">
        <v>59</v>
      </c>
      <c r="D61" s="60">
        <v>17.14</v>
      </c>
      <c r="E61" s="61">
        <f t="shared" si="0"/>
        <v>6.1082696134612861E-2</v>
      </c>
      <c r="F61" s="62">
        <f t="shared" si="1"/>
        <v>9457.1449213693923</v>
      </c>
      <c r="G61" s="64"/>
    </row>
    <row r="62" spans="1:7" s="8" customFormat="1" ht="18.75" x14ac:dyDescent="0.3">
      <c r="A62" s="58">
        <v>61</v>
      </c>
      <c r="B62" s="85"/>
      <c r="C62" s="59" t="s">
        <v>60</v>
      </c>
      <c r="D62" s="60">
        <v>8.98</v>
      </c>
      <c r="E62" s="61">
        <f t="shared" si="0"/>
        <v>3.200248607286018E-2</v>
      </c>
      <c r="F62" s="62">
        <f t="shared" si="1"/>
        <v>4954.7935469018166</v>
      </c>
      <c r="G62" s="64"/>
    </row>
    <row r="63" spans="1:7" s="8" customFormat="1" ht="18.75" x14ac:dyDescent="0.3">
      <c r="A63" s="58">
        <v>62</v>
      </c>
      <c r="B63" s="86"/>
      <c r="C63" s="59" t="s">
        <v>61</v>
      </c>
      <c r="D63" s="60">
        <v>229.07</v>
      </c>
      <c r="E63" s="61">
        <f t="shared" si="0"/>
        <v>0.81634849495657924</v>
      </c>
      <c r="F63" s="62">
        <f t="shared" si="1"/>
        <v>126391.37614574602</v>
      </c>
      <c r="G63" s="65"/>
    </row>
    <row r="64" spans="1:7" s="4" customFormat="1" ht="18.75" x14ac:dyDescent="0.3">
      <c r="A64" s="21">
        <v>63</v>
      </c>
      <c r="B64" s="87" t="s">
        <v>89</v>
      </c>
      <c r="C64" s="23" t="s">
        <v>62</v>
      </c>
      <c r="D64" s="24">
        <v>42.1</v>
      </c>
      <c r="E64" s="25">
        <f t="shared" si="0"/>
        <v>0.15003392691173872</v>
      </c>
      <c r="F64" s="26">
        <f t="shared" si="1"/>
        <v>23229.043243270215</v>
      </c>
      <c r="G64" s="66">
        <f>SUM(F64:F68)</f>
        <v>108806.82488296642</v>
      </c>
    </row>
    <row r="65" spans="1:7" s="4" customFormat="1" ht="18.75" x14ac:dyDescent="0.3">
      <c r="A65" s="21">
        <v>64</v>
      </c>
      <c r="B65" s="88"/>
      <c r="C65" s="23" t="s">
        <v>63</v>
      </c>
      <c r="D65" s="24">
        <v>98.2</v>
      </c>
      <c r="E65" s="25">
        <f t="shared" si="0"/>
        <v>0.34996037108628841</v>
      </c>
      <c r="F65" s="26">
        <f t="shared" si="1"/>
        <v>54182.708942734796</v>
      </c>
      <c r="G65" s="67"/>
    </row>
    <row r="66" spans="1:7" s="4" customFormat="1" ht="18.75" x14ac:dyDescent="0.3">
      <c r="A66" s="21">
        <v>65</v>
      </c>
      <c r="B66" s="88"/>
      <c r="C66" s="23" t="s">
        <v>64</v>
      </c>
      <c r="D66" s="24">
        <v>8.6999999999999993</v>
      </c>
      <c r="E66" s="25">
        <f t="shared" si="0"/>
        <v>3.1004635727603959E-2</v>
      </c>
      <c r="F66" s="26">
        <f t="shared" si="1"/>
        <v>4800.3010977779295</v>
      </c>
      <c r="G66" s="67"/>
    </row>
    <row r="67" spans="1:7" s="4" customFormat="1" ht="18.75" x14ac:dyDescent="0.3">
      <c r="A67" s="21">
        <v>66</v>
      </c>
      <c r="B67" s="88"/>
      <c r="C67" s="23" t="s">
        <v>65</v>
      </c>
      <c r="D67" s="24">
        <v>38.5</v>
      </c>
      <c r="E67" s="25">
        <f t="shared" ref="E67:E84" si="2">D67*100/$D$1</f>
        <v>0.13720442247273018</v>
      </c>
      <c r="F67" s="26">
        <f t="shared" ref="F67:F84" si="3">(E67*$F$1)/100</f>
        <v>21242.711754534521</v>
      </c>
      <c r="G67" s="67"/>
    </row>
    <row r="68" spans="1:7" s="4" customFormat="1" ht="18.75" x14ac:dyDescent="0.3">
      <c r="A68" s="21">
        <v>67</v>
      </c>
      <c r="B68" s="89"/>
      <c r="C68" s="23" t="s">
        <v>66</v>
      </c>
      <c r="D68" s="24">
        <v>9.6999999999999993</v>
      </c>
      <c r="E68" s="25">
        <f t="shared" si="2"/>
        <v>3.4568386960661883E-2</v>
      </c>
      <c r="F68" s="26">
        <f t="shared" si="3"/>
        <v>5352.0598446489557</v>
      </c>
      <c r="G68" s="68"/>
    </row>
    <row r="69" spans="1:7" s="5" customFormat="1" ht="18.75" x14ac:dyDescent="0.3">
      <c r="A69" s="69">
        <v>68</v>
      </c>
      <c r="B69" s="90" t="s">
        <v>90</v>
      </c>
      <c r="C69" s="70" t="s">
        <v>67</v>
      </c>
      <c r="D69" s="71">
        <v>31.14</v>
      </c>
      <c r="E69" s="72">
        <f t="shared" si="2"/>
        <v>0.11097521339742383</v>
      </c>
      <c r="F69" s="73">
        <f t="shared" si="3"/>
        <v>17181.767377563763</v>
      </c>
      <c r="G69" s="74">
        <f>SUM(F69:F84)</f>
        <v>3795294.6107022301</v>
      </c>
    </row>
    <row r="70" spans="1:7" s="5" customFormat="1" ht="18.75" x14ac:dyDescent="0.3">
      <c r="A70" s="69">
        <v>69</v>
      </c>
      <c r="B70" s="91"/>
      <c r="C70" s="70" t="s">
        <v>68</v>
      </c>
      <c r="D70" s="71">
        <v>40.9</v>
      </c>
      <c r="E70" s="72">
        <f t="shared" si="2"/>
        <v>0.14575742543206921</v>
      </c>
      <c r="F70" s="73">
        <f t="shared" si="3"/>
        <v>22566.932747024981</v>
      </c>
      <c r="G70" s="75"/>
    </row>
    <row r="71" spans="1:7" s="5" customFormat="1" ht="18.75" x14ac:dyDescent="0.3">
      <c r="A71" s="69">
        <v>70</v>
      </c>
      <c r="B71" s="91"/>
      <c r="C71" s="70" t="s">
        <v>69</v>
      </c>
      <c r="D71" s="71">
        <v>335.43</v>
      </c>
      <c r="E71" s="72">
        <f t="shared" si="2"/>
        <v>1.1953890761046204</v>
      </c>
      <c r="F71" s="73">
        <f t="shared" si="3"/>
        <v>185076.43646294839</v>
      </c>
      <c r="G71" s="75"/>
    </row>
    <row r="72" spans="1:7" s="5" customFormat="1" ht="18.75" x14ac:dyDescent="0.3">
      <c r="A72" s="69">
        <v>71</v>
      </c>
      <c r="B72" s="91"/>
      <c r="C72" s="70" t="s">
        <v>70</v>
      </c>
      <c r="D72" s="71">
        <v>951.53</v>
      </c>
      <c r="E72" s="72">
        <f t="shared" si="2"/>
        <v>3.3910162107916091</v>
      </c>
      <c r="F72" s="73">
        <f t="shared" si="3"/>
        <v>525015.00041018776</v>
      </c>
      <c r="G72" s="75"/>
    </row>
    <row r="73" spans="1:7" s="5" customFormat="1" ht="18.75" x14ac:dyDescent="0.3">
      <c r="A73" s="69">
        <v>72</v>
      </c>
      <c r="B73" s="91"/>
      <c r="C73" s="70" t="s">
        <v>71</v>
      </c>
      <c r="D73" s="71">
        <v>116.24</v>
      </c>
      <c r="E73" s="72">
        <f t="shared" si="2"/>
        <v>0.41425044333065342</v>
      </c>
      <c r="F73" s="73">
        <f t="shared" si="3"/>
        <v>64136.436736288117</v>
      </c>
      <c r="G73" s="75"/>
    </row>
    <row r="74" spans="1:7" s="5" customFormat="1" ht="18.75" x14ac:dyDescent="0.3">
      <c r="A74" s="69">
        <v>73</v>
      </c>
      <c r="B74" s="91"/>
      <c r="C74" s="70" t="s">
        <v>72</v>
      </c>
      <c r="D74" s="71">
        <v>83.14</v>
      </c>
      <c r="E74" s="72">
        <f t="shared" si="2"/>
        <v>0.29629027751643605</v>
      </c>
      <c r="F74" s="73">
        <f t="shared" si="3"/>
        <v>45873.222214857145</v>
      </c>
      <c r="G74" s="75"/>
    </row>
    <row r="75" spans="1:7" s="5" customFormat="1" ht="18.75" x14ac:dyDescent="0.3">
      <c r="A75" s="69">
        <v>74</v>
      </c>
      <c r="B75" s="91"/>
      <c r="C75" s="70" t="s">
        <v>73</v>
      </c>
      <c r="D75" s="71">
        <v>134.38</v>
      </c>
      <c r="E75" s="72">
        <f t="shared" si="2"/>
        <v>0.4788968906983242</v>
      </c>
      <c r="F75" s="73">
        <f t="shared" si="3"/>
        <v>74145.340404528528</v>
      </c>
      <c r="G75" s="75"/>
    </row>
    <row r="76" spans="1:7" s="5" customFormat="1" ht="18.75" x14ac:dyDescent="0.3">
      <c r="A76" s="69">
        <v>75</v>
      </c>
      <c r="B76" s="91"/>
      <c r="C76" s="70" t="s">
        <v>74</v>
      </c>
      <c r="D76" s="71">
        <v>868.79</v>
      </c>
      <c r="E76" s="72">
        <f t="shared" si="2"/>
        <v>3.0961514337683962</v>
      </c>
      <c r="F76" s="73">
        <f t="shared" si="3"/>
        <v>479362.48169407906</v>
      </c>
      <c r="G76" s="75"/>
    </row>
    <row r="77" spans="1:7" s="5" customFormat="1" ht="18.75" x14ac:dyDescent="0.3">
      <c r="A77" s="69">
        <v>76</v>
      </c>
      <c r="B77" s="91"/>
      <c r="C77" s="70" t="s">
        <v>75</v>
      </c>
      <c r="D77" s="71">
        <v>2130.5700000000002</v>
      </c>
      <c r="E77" s="72">
        <f t="shared" si="2"/>
        <v>7.592821464616228</v>
      </c>
      <c r="F77" s="73">
        <f t="shared" si="3"/>
        <v>1175560.6333210028</v>
      </c>
      <c r="G77" s="75"/>
    </row>
    <row r="78" spans="1:7" s="5" customFormat="1" ht="18.75" x14ac:dyDescent="0.3">
      <c r="A78" s="69">
        <v>77</v>
      </c>
      <c r="B78" s="91"/>
      <c r="C78" s="70" t="s">
        <v>76</v>
      </c>
      <c r="D78" s="71">
        <v>148.02000000000001</v>
      </c>
      <c r="E78" s="72">
        <f t="shared" si="2"/>
        <v>0.52750645751723435</v>
      </c>
      <c r="F78" s="73">
        <f t="shared" si="3"/>
        <v>81671.329711849336</v>
      </c>
      <c r="G78" s="75"/>
    </row>
    <row r="79" spans="1:7" s="5" customFormat="1" ht="18.75" x14ac:dyDescent="0.3">
      <c r="A79" s="69">
        <v>78</v>
      </c>
      <c r="B79" s="91"/>
      <c r="C79" s="70" t="s">
        <v>77</v>
      </c>
      <c r="D79" s="71">
        <v>131.71</v>
      </c>
      <c r="E79" s="72">
        <f t="shared" si="2"/>
        <v>0.46938167490605953</v>
      </c>
      <c r="F79" s="73">
        <f t="shared" si="3"/>
        <v>72672.144550382902</v>
      </c>
      <c r="G79" s="75"/>
    </row>
    <row r="80" spans="1:7" s="5" customFormat="1" ht="18.75" x14ac:dyDescent="0.3">
      <c r="A80" s="69">
        <v>79</v>
      </c>
      <c r="B80" s="91"/>
      <c r="C80" s="70" t="s">
        <v>78</v>
      </c>
      <c r="D80" s="71">
        <v>264.05</v>
      </c>
      <c r="E80" s="72">
        <f t="shared" si="2"/>
        <v>0.94100851308894551</v>
      </c>
      <c r="F80" s="73">
        <f t="shared" si="3"/>
        <v>145691.89711129453</v>
      </c>
      <c r="G80" s="75"/>
    </row>
    <row r="81" spans="1:7" s="5" customFormat="1" ht="18.75" x14ac:dyDescent="0.3">
      <c r="A81" s="69">
        <v>80</v>
      </c>
      <c r="B81" s="91"/>
      <c r="C81" s="70" t="s">
        <v>79</v>
      </c>
      <c r="D81" s="71">
        <v>829.8</v>
      </c>
      <c r="E81" s="72">
        <f t="shared" si="2"/>
        <v>2.9572007731914676</v>
      </c>
      <c r="F81" s="73">
        <f t="shared" si="3"/>
        <v>457849.40815357777</v>
      </c>
      <c r="G81" s="75"/>
    </row>
    <row r="82" spans="1:7" s="5" customFormat="1" ht="18.75" x14ac:dyDescent="0.3">
      <c r="A82" s="69">
        <v>81</v>
      </c>
      <c r="B82" s="91"/>
      <c r="C82" s="70" t="s">
        <v>80</v>
      </c>
      <c r="D82" s="71">
        <v>116.78</v>
      </c>
      <c r="E82" s="72">
        <f t="shared" si="2"/>
        <v>0.41617486899650469</v>
      </c>
      <c r="F82" s="73">
        <f t="shared" si="3"/>
        <v>64434.386459598463</v>
      </c>
      <c r="G82" s="75"/>
    </row>
    <row r="83" spans="1:7" s="5" customFormat="1" ht="18.75" x14ac:dyDescent="0.3">
      <c r="A83" s="69">
        <v>82</v>
      </c>
      <c r="B83" s="91"/>
      <c r="C83" s="70" t="s">
        <v>81</v>
      </c>
      <c r="D83" s="71">
        <v>392.82</v>
      </c>
      <c r="E83" s="72">
        <f t="shared" si="2"/>
        <v>1.3999127593698149</v>
      </c>
      <c r="F83" s="73">
        <f t="shared" si="3"/>
        <v>216741.87094587661</v>
      </c>
      <c r="G83" s="75"/>
    </row>
    <row r="84" spans="1:7" s="5" customFormat="1" ht="18.75" x14ac:dyDescent="0.3">
      <c r="A84" s="69">
        <v>83</v>
      </c>
      <c r="B84" s="92"/>
      <c r="C84" s="70" t="s">
        <v>82</v>
      </c>
      <c r="D84" s="71">
        <v>303.24</v>
      </c>
      <c r="E84" s="72">
        <f t="shared" si="2"/>
        <v>1.0806719239124858</v>
      </c>
      <c r="F84" s="73">
        <f t="shared" si="3"/>
        <v>167315.32240117007</v>
      </c>
      <c r="G84" s="76"/>
    </row>
  </sheetData>
  <mergeCells count="12">
    <mergeCell ref="G2:G17"/>
    <mergeCell ref="G18:G31"/>
    <mergeCell ref="G32:G44"/>
    <mergeCell ref="G45:G63"/>
    <mergeCell ref="G64:G68"/>
    <mergeCell ref="G69:G84"/>
    <mergeCell ref="B2:B17"/>
    <mergeCell ref="B18:B31"/>
    <mergeCell ref="B32:B44"/>
    <mergeCell ref="B45:B63"/>
    <mergeCell ref="B64:B68"/>
    <mergeCell ref="B69:B84"/>
  </mergeCells>
  <pageMargins left="0.25" right="0.25" top="0.75" bottom="0.75" header="0.3" footer="0.3"/>
  <pageSetup paperSize="9" scale="4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4"/>
  <sheetViews>
    <sheetView workbookViewId="0">
      <selection activeCell="D1" sqref="D1:D1048576"/>
    </sheetView>
  </sheetViews>
  <sheetFormatPr defaultRowHeight="15" x14ac:dyDescent="0.25"/>
  <cols>
    <col min="2" max="2" width="18.7109375" bestFit="1" customWidth="1"/>
    <col min="3" max="3" width="43.5703125" customWidth="1"/>
    <col min="4" max="4" width="13.5703125" style="6" customWidth="1"/>
    <col min="5" max="5" width="11.28515625" style="7" customWidth="1"/>
    <col min="6" max="6" width="19.5703125" style="6" bestFit="1" customWidth="1"/>
    <col min="7" max="7" width="20.5703125" customWidth="1"/>
  </cols>
  <sheetData>
    <row r="1" spans="1:7" ht="18.75" x14ac:dyDescent="0.3">
      <c r="A1" s="9"/>
      <c r="B1" s="9" t="s">
        <v>84</v>
      </c>
      <c r="C1" s="10" t="s">
        <v>91</v>
      </c>
      <c r="D1" s="11">
        <v>28060.32</v>
      </c>
      <c r="E1" s="12" t="s">
        <v>83</v>
      </c>
      <c r="F1" s="11">
        <v>15482527</v>
      </c>
      <c r="G1" t="s">
        <v>92</v>
      </c>
    </row>
    <row r="2" spans="1:7" s="1" customFormat="1" ht="18.75" x14ac:dyDescent="0.3">
      <c r="A2" s="13">
        <v>1</v>
      </c>
      <c r="B2" s="14" t="s">
        <v>85</v>
      </c>
      <c r="C2" s="15" t="s">
        <v>0</v>
      </c>
      <c r="D2" s="16">
        <v>1447.71</v>
      </c>
      <c r="E2" s="17">
        <f>D2*100/$D$1</f>
        <v>5.1592782976102907</v>
      </c>
      <c r="F2" s="18">
        <f>(E2*$F$1)/100</f>
        <v>798786.65543265361</v>
      </c>
      <c r="G2" s="37">
        <f>SUM(F2:F17)</f>
        <v>2145949.7766180141</v>
      </c>
    </row>
    <row r="3" spans="1:7" s="1" customFormat="1" ht="18.75" x14ac:dyDescent="0.3">
      <c r="A3" s="13">
        <v>2</v>
      </c>
      <c r="B3" s="19"/>
      <c r="C3" s="15" t="s">
        <v>1</v>
      </c>
      <c r="D3" s="16">
        <v>950.08</v>
      </c>
      <c r="E3" s="17">
        <f t="shared" ref="E3:E66" si="0">D3*100/$D$1</f>
        <v>3.3858487715036749</v>
      </c>
      <c r="F3" s="18">
        <f t="shared" ref="F3:F66" si="1">(E3*$F$1)/100</f>
        <v>524214.95022722473</v>
      </c>
    </row>
    <row r="4" spans="1:7" s="1" customFormat="1" ht="18.75" x14ac:dyDescent="0.3">
      <c r="A4" s="13">
        <v>3</v>
      </c>
      <c r="B4" s="19"/>
      <c r="C4" s="15" t="s">
        <v>2</v>
      </c>
      <c r="D4" s="16">
        <v>18.14</v>
      </c>
      <c r="E4" s="17">
        <f t="shared" si="0"/>
        <v>6.4646447367670792E-2</v>
      </c>
      <c r="F4" s="18">
        <f t="shared" si="1"/>
        <v>10008.903668240418</v>
      </c>
    </row>
    <row r="5" spans="1:7" s="1" customFormat="1" ht="18.75" x14ac:dyDescent="0.3">
      <c r="A5" s="13">
        <v>4</v>
      </c>
      <c r="B5" s="19"/>
      <c r="C5" s="15" t="s">
        <v>3</v>
      </c>
      <c r="D5" s="16">
        <v>49.51</v>
      </c>
      <c r="E5" s="17">
        <f t="shared" si="0"/>
        <v>0.17644132354869796</v>
      </c>
      <c r="F5" s="18">
        <f t="shared" si="1"/>
        <v>27317.575557584521</v>
      </c>
    </row>
    <row r="6" spans="1:7" s="1" customFormat="1" ht="18.75" x14ac:dyDescent="0.3">
      <c r="A6" s="13">
        <v>5</v>
      </c>
      <c r="B6" s="19"/>
      <c r="C6" s="15" t="s">
        <v>4</v>
      </c>
      <c r="D6" s="16">
        <v>29.6</v>
      </c>
      <c r="E6" s="17">
        <f t="shared" si="0"/>
        <v>0.10548703649851462</v>
      </c>
      <c r="F6" s="18">
        <f t="shared" si="1"/>
        <v>16332.058907382381</v>
      </c>
    </row>
    <row r="7" spans="1:7" s="1" customFormat="1" ht="18.75" x14ac:dyDescent="0.3">
      <c r="A7" s="13">
        <v>6</v>
      </c>
      <c r="B7" s="19"/>
      <c r="C7" s="15" t="s">
        <v>5</v>
      </c>
      <c r="D7" s="16">
        <v>45.28</v>
      </c>
      <c r="E7" s="17">
        <f t="shared" si="0"/>
        <v>0.16136665583286292</v>
      </c>
      <c r="F7" s="18">
        <f t="shared" si="1"/>
        <v>24983.636058320077</v>
      </c>
    </row>
    <row r="8" spans="1:7" s="1" customFormat="1" ht="18.75" x14ac:dyDescent="0.3">
      <c r="A8" s="13">
        <v>7</v>
      </c>
      <c r="B8" s="19"/>
      <c r="C8" s="15" t="s">
        <v>6</v>
      </c>
      <c r="D8" s="16">
        <v>16.91</v>
      </c>
      <c r="E8" s="17">
        <f t="shared" si="0"/>
        <v>6.0263033351009541E-2</v>
      </c>
      <c r="F8" s="18">
        <f t="shared" si="1"/>
        <v>9330.2404095890579</v>
      </c>
    </row>
    <row r="9" spans="1:7" s="1" customFormat="1" ht="18.75" x14ac:dyDescent="0.3">
      <c r="A9" s="13">
        <v>8</v>
      </c>
      <c r="B9" s="19"/>
      <c r="C9" s="15" t="s">
        <v>7</v>
      </c>
      <c r="D9" s="16">
        <v>598.71</v>
      </c>
      <c r="E9" s="17">
        <f t="shared" si="0"/>
        <v>2.1336535007441113</v>
      </c>
      <c r="F9" s="18">
        <f t="shared" si="1"/>
        <v>330343.47933915223</v>
      </c>
    </row>
    <row r="10" spans="1:7" s="1" customFormat="1" ht="18.75" x14ac:dyDescent="0.3">
      <c r="A10" s="13">
        <v>9</v>
      </c>
      <c r="B10" s="19"/>
      <c r="C10" s="15" t="s">
        <v>8</v>
      </c>
      <c r="D10" s="16">
        <v>64.22</v>
      </c>
      <c r="E10" s="17">
        <f t="shared" si="0"/>
        <v>0.22886410418698006</v>
      </c>
      <c r="F10" s="18">
        <f t="shared" si="1"/>
        <v>35433.946724057321</v>
      </c>
    </row>
    <row r="11" spans="1:7" s="1" customFormat="1" ht="18.75" x14ac:dyDescent="0.3">
      <c r="A11" s="13">
        <v>10</v>
      </c>
      <c r="B11" s="19"/>
      <c r="C11" s="15" t="s">
        <v>9</v>
      </c>
      <c r="D11" s="16">
        <v>40.590000000000003</v>
      </c>
      <c r="E11" s="17">
        <f t="shared" si="0"/>
        <v>0.14465266254982126</v>
      </c>
      <c r="F11" s="18">
        <f t="shared" si="1"/>
        <v>22395.887535494967</v>
      </c>
    </row>
    <row r="12" spans="1:7" s="1" customFormat="1" ht="18.75" x14ac:dyDescent="0.3">
      <c r="A12" s="13">
        <v>11</v>
      </c>
      <c r="B12" s="19"/>
      <c r="C12" s="15" t="s">
        <v>10</v>
      </c>
      <c r="D12" s="16">
        <v>44.2</v>
      </c>
      <c r="E12" s="17">
        <f t="shared" si="0"/>
        <v>0.15751780450116035</v>
      </c>
      <c r="F12" s="18">
        <f t="shared" si="1"/>
        <v>24387.736611699365</v>
      </c>
    </row>
    <row r="13" spans="1:7" s="1" customFormat="1" ht="18.75" x14ac:dyDescent="0.3">
      <c r="A13" s="13">
        <v>12</v>
      </c>
      <c r="B13" s="19"/>
      <c r="C13" s="15" t="s">
        <v>11</v>
      </c>
      <c r="D13" s="16">
        <v>32.47</v>
      </c>
      <c r="E13" s="17">
        <f t="shared" si="0"/>
        <v>0.11571500253739088</v>
      </c>
      <c r="F13" s="18">
        <f t="shared" si="1"/>
        <v>17915.606510902227</v>
      </c>
    </row>
    <row r="14" spans="1:7" s="1" customFormat="1" ht="18.75" x14ac:dyDescent="0.3">
      <c r="A14" s="13">
        <v>13</v>
      </c>
      <c r="B14" s="19"/>
      <c r="C14" s="15" t="s">
        <v>12</v>
      </c>
      <c r="D14" s="16">
        <v>3.22</v>
      </c>
      <c r="E14" s="17">
        <f t="shared" si="0"/>
        <v>1.1475278970446524E-2</v>
      </c>
      <c r="F14" s="18">
        <f t="shared" si="1"/>
        <v>1776.6631649247051</v>
      </c>
    </row>
    <row r="15" spans="1:7" s="1" customFormat="1" ht="18.75" x14ac:dyDescent="0.3">
      <c r="A15" s="13">
        <v>14</v>
      </c>
      <c r="B15" s="19"/>
      <c r="C15" s="15" t="s">
        <v>13</v>
      </c>
      <c r="D15" s="16">
        <v>13.16</v>
      </c>
      <c r="E15" s="17">
        <f t="shared" si="0"/>
        <v>4.6898966227042316E-2</v>
      </c>
      <c r="F15" s="18">
        <f t="shared" si="1"/>
        <v>7261.1451088227077</v>
      </c>
    </row>
    <row r="16" spans="1:7" s="1" customFormat="1" ht="18.75" x14ac:dyDescent="0.3">
      <c r="A16" s="13">
        <v>15</v>
      </c>
      <c r="B16" s="19"/>
      <c r="C16" s="15" t="s">
        <v>14</v>
      </c>
      <c r="D16" s="16">
        <v>117.13</v>
      </c>
      <c r="E16" s="17">
        <f t="shared" si="0"/>
        <v>0.41742218192807495</v>
      </c>
      <c r="F16" s="18">
        <f t="shared" si="1"/>
        <v>64627.502021003325</v>
      </c>
    </row>
    <row r="17" spans="1:7" s="1" customFormat="1" ht="18.75" x14ac:dyDescent="0.3">
      <c r="A17" s="13">
        <v>16</v>
      </c>
      <c r="B17" s="20"/>
      <c r="C17" s="15" t="s">
        <v>15</v>
      </c>
      <c r="D17" s="16">
        <v>418.36</v>
      </c>
      <c r="E17" s="17">
        <f t="shared" si="0"/>
        <v>1.4909309658621142</v>
      </c>
      <c r="F17" s="18">
        <f t="shared" si="1"/>
        <v>230833.78934096263</v>
      </c>
    </row>
    <row r="18" spans="1:7" s="2" customFormat="1" ht="18.75" x14ac:dyDescent="0.3">
      <c r="A18" s="21">
        <v>17</v>
      </c>
      <c r="B18" s="22" t="s">
        <v>86</v>
      </c>
      <c r="C18" s="23" t="s">
        <v>16</v>
      </c>
      <c r="D18" s="24">
        <v>74.44</v>
      </c>
      <c r="E18" s="25">
        <f t="shared" si="0"/>
        <v>0.26528564178883207</v>
      </c>
      <c r="F18" s="26">
        <f t="shared" si="1"/>
        <v>41072.921117079204</v>
      </c>
      <c r="G18" s="37">
        <f>SUM(F18:F31)</f>
        <v>3048191.1970889852</v>
      </c>
    </row>
    <row r="19" spans="1:7" s="2" customFormat="1" ht="18.75" x14ac:dyDescent="0.3">
      <c r="A19" s="21">
        <v>18</v>
      </c>
      <c r="B19" s="27"/>
      <c r="C19" s="23" t="s">
        <v>17</v>
      </c>
      <c r="D19" s="24">
        <v>783.22</v>
      </c>
      <c r="E19" s="25">
        <f t="shared" si="0"/>
        <v>2.7912012407556293</v>
      </c>
      <c r="F19" s="26">
        <f t="shared" si="1"/>
        <v>432148.48572432535</v>
      </c>
    </row>
    <row r="20" spans="1:7" s="2" customFormat="1" ht="18.75" x14ac:dyDescent="0.3">
      <c r="A20" s="21">
        <v>19</v>
      </c>
      <c r="B20" s="27"/>
      <c r="C20" s="23" t="s">
        <v>18</v>
      </c>
      <c r="D20" s="24">
        <v>436.21</v>
      </c>
      <c r="E20" s="25">
        <f t="shared" si="0"/>
        <v>1.5545439253721982</v>
      </c>
      <c r="F20" s="26">
        <f t="shared" si="1"/>
        <v>240682.68297261043</v>
      </c>
    </row>
    <row r="21" spans="1:7" s="2" customFormat="1" ht="18.75" x14ac:dyDescent="0.3">
      <c r="A21" s="21">
        <v>20</v>
      </c>
      <c r="B21" s="27"/>
      <c r="C21" s="23" t="s">
        <v>19</v>
      </c>
      <c r="D21" s="24">
        <v>110.25</v>
      </c>
      <c r="E21" s="25">
        <f t="shared" si="0"/>
        <v>0.39290357344463639</v>
      </c>
      <c r="F21" s="26">
        <f t="shared" si="1"/>
        <v>60831.401842530657</v>
      </c>
    </row>
    <row r="22" spans="1:7" s="2" customFormat="1" ht="18.75" x14ac:dyDescent="0.3">
      <c r="A22" s="21">
        <v>21</v>
      </c>
      <c r="B22" s="27"/>
      <c r="C22" s="23" t="s">
        <v>20</v>
      </c>
      <c r="D22" s="24">
        <v>828.38</v>
      </c>
      <c r="E22" s="25">
        <f t="shared" si="0"/>
        <v>2.9521402464405253</v>
      </c>
      <c r="F22" s="26">
        <f t="shared" si="1"/>
        <v>457065.91073302092</v>
      </c>
    </row>
    <row r="23" spans="1:7" s="2" customFormat="1" ht="18.75" x14ac:dyDescent="0.3">
      <c r="A23" s="21">
        <v>22</v>
      </c>
      <c r="B23" s="27"/>
      <c r="C23" s="23" t="s">
        <v>21</v>
      </c>
      <c r="D23" s="24">
        <v>1198.42</v>
      </c>
      <c r="E23" s="25">
        <f t="shared" si="0"/>
        <v>4.2708707527212804</v>
      </c>
      <c r="F23" s="26">
        <f t="shared" si="1"/>
        <v>661238.71742517548</v>
      </c>
    </row>
    <row r="24" spans="1:7" s="2" customFormat="1" ht="18.75" x14ac:dyDescent="0.3">
      <c r="A24" s="21">
        <v>23</v>
      </c>
      <c r="B24" s="27"/>
      <c r="C24" s="23" t="s">
        <v>22</v>
      </c>
      <c r="D24" s="24">
        <v>5.8</v>
      </c>
      <c r="E24" s="25">
        <f t="shared" si="0"/>
        <v>2.0669757151735975E-2</v>
      </c>
      <c r="F24" s="26">
        <f t="shared" si="1"/>
        <v>3200.2007318519532</v>
      </c>
    </row>
    <row r="25" spans="1:7" s="2" customFormat="1" ht="18.75" x14ac:dyDescent="0.3">
      <c r="A25" s="21">
        <v>24</v>
      </c>
      <c r="B25" s="27"/>
      <c r="C25" s="23" t="s">
        <v>23</v>
      </c>
      <c r="D25" s="24">
        <v>429.03</v>
      </c>
      <c r="E25" s="25">
        <f t="shared" si="0"/>
        <v>1.5289561915188423</v>
      </c>
      <c r="F25" s="26">
        <f t="shared" si="1"/>
        <v>236721.05517007649</v>
      </c>
    </row>
    <row r="26" spans="1:7" s="2" customFormat="1" ht="18.75" x14ac:dyDescent="0.3">
      <c r="A26" s="21">
        <v>25</v>
      </c>
      <c r="B26" s="27"/>
      <c r="C26" s="23" t="s">
        <v>24</v>
      </c>
      <c r="D26" s="24">
        <v>876.64</v>
      </c>
      <c r="E26" s="25">
        <f t="shared" si="0"/>
        <v>3.1241268809479008</v>
      </c>
      <c r="F26" s="26">
        <f t="shared" si="1"/>
        <v>483693.78785701661</v>
      </c>
    </row>
    <row r="27" spans="1:7" s="2" customFormat="1" ht="18.75" x14ac:dyDescent="0.3">
      <c r="A27" s="21">
        <v>26</v>
      </c>
      <c r="B27" s="27"/>
      <c r="C27" s="23" t="s">
        <v>25</v>
      </c>
      <c r="D27" s="24">
        <v>122.11</v>
      </c>
      <c r="E27" s="25">
        <f t="shared" si="0"/>
        <v>0.43516966306870342</v>
      </c>
      <c r="F27" s="26">
        <f t="shared" si="1"/>
        <v>67375.260580421033</v>
      </c>
    </row>
    <row r="28" spans="1:7" s="2" customFormat="1" ht="18.75" x14ac:dyDescent="0.3">
      <c r="A28" s="21">
        <v>27</v>
      </c>
      <c r="B28" s="27"/>
      <c r="C28" s="23" t="s">
        <v>26</v>
      </c>
      <c r="D28" s="24">
        <v>72.84</v>
      </c>
      <c r="E28" s="25">
        <f t="shared" si="0"/>
        <v>0.2595836398159394</v>
      </c>
      <c r="F28" s="26">
        <f t="shared" si="1"/>
        <v>40190.107122085567</v>
      </c>
    </row>
    <row r="29" spans="1:7" s="2" customFormat="1" ht="18.75" x14ac:dyDescent="0.3">
      <c r="A29" s="21">
        <v>28</v>
      </c>
      <c r="B29" s="27"/>
      <c r="C29" s="23" t="s">
        <v>27</v>
      </c>
      <c r="D29" s="24">
        <v>165.03</v>
      </c>
      <c r="E29" s="25">
        <f t="shared" si="0"/>
        <v>0.58812586599154959</v>
      </c>
      <c r="F29" s="26">
        <f t="shared" si="1"/>
        <v>91056.745996125494</v>
      </c>
    </row>
    <row r="30" spans="1:7" s="2" customFormat="1" ht="18.75" x14ac:dyDescent="0.3">
      <c r="A30" s="21">
        <v>29</v>
      </c>
      <c r="B30" s="27"/>
      <c r="C30" s="23" t="s">
        <v>28</v>
      </c>
      <c r="D30" s="24">
        <v>241.24</v>
      </c>
      <c r="E30" s="25">
        <f t="shared" si="0"/>
        <v>0.85971934746289425</v>
      </c>
      <c r="F30" s="26">
        <f t="shared" si="1"/>
        <v>133106.28009516641</v>
      </c>
    </row>
    <row r="31" spans="1:7" s="2" customFormat="1" ht="18.75" x14ac:dyDescent="0.3">
      <c r="A31" s="21">
        <v>30</v>
      </c>
      <c r="B31" s="28"/>
      <c r="C31" s="23" t="s">
        <v>29</v>
      </c>
      <c r="D31" s="24">
        <v>180.89</v>
      </c>
      <c r="E31" s="25">
        <f t="shared" si="0"/>
        <v>0.64464696054784831</v>
      </c>
      <c r="F31" s="26">
        <f t="shared" si="1"/>
        <v>99807.63972149996</v>
      </c>
    </row>
    <row r="32" spans="1:7" s="3" customFormat="1" ht="18.75" x14ac:dyDescent="0.3">
      <c r="A32" s="13">
        <v>31</v>
      </c>
      <c r="B32" s="14" t="s">
        <v>87</v>
      </c>
      <c r="C32" s="15" t="s">
        <v>30</v>
      </c>
      <c r="D32" s="16">
        <v>3721.22</v>
      </c>
      <c r="E32" s="17">
        <f t="shared" si="0"/>
        <v>13.261502363479817</v>
      </c>
      <c r="F32" s="18">
        <f t="shared" si="1"/>
        <v>2053215.6840314006</v>
      </c>
      <c r="G32" s="37">
        <f>SUM(F32:F44)</f>
        <v>5376133.0787749393</v>
      </c>
    </row>
    <row r="33" spans="1:7" s="3" customFormat="1" ht="18.75" x14ac:dyDescent="0.3">
      <c r="A33" s="13">
        <v>32</v>
      </c>
      <c r="B33" s="19"/>
      <c r="C33" s="15" t="s">
        <v>31</v>
      </c>
      <c r="D33" s="16">
        <v>520.65</v>
      </c>
      <c r="E33" s="17">
        <f t="shared" si="0"/>
        <v>1.8554670794916095</v>
      </c>
      <c r="F33" s="18">
        <f t="shared" si="1"/>
        <v>287273.19155839994</v>
      </c>
    </row>
    <row r="34" spans="1:7" s="3" customFormat="1" ht="18.75" x14ac:dyDescent="0.3">
      <c r="A34" s="13">
        <v>33</v>
      </c>
      <c r="B34" s="19"/>
      <c r="C34" s="15" t="s">
        <v>32</v>
      </c>
      <c r="D34" s="16">
        <v>1184.6400000000001</v>
      </c>
      <c r="E34" s="17">
        <f t="shared" si="0"/>
        <v>4.2217622607297427</v>
      </c>
      <c r="F34" s="18">
        <f t="shared" si="1"/>
        <v>653635.48189329286</v>
      </c>
    </row>
    <row r="35" spans="1:7" s="3" customFormat="1" ht="18.75" x14ac:dyDescent="0.3">
      <c r="A35" s="13">
        <v>34</v>
      </c>
      <c r="B35" s="19"/>
      <c r="C35" s="15" t="s">
        <v>33</v>
      </c>
      <c r="D35" s="16">
        <v>690.15</v>
      </c>
      <c r="E35" s="17">
        <f t="shared" si="0"/>
        <v>2.4595229134949279</v>
      </c>
      <c r="F35" s="18">
        <f t="shared" si="1"/>
        <v>380796.29915303888</v>
      </c>
    </row>
    <row r="36" spans="1:7" s="3" customFormat="1" ht="18.75" x14ac:dyDescent="0.3">
      <c r="A36" s="13">
        <v>35</v>
      </c>
      <c r="B36" s="19"/>
      <c r="C36" s="15" t="s">
        <v>34</v>
      </c>
      <c r="D36" s="16">
        <v>18.37</v>
      </c>
      <c r="E36" s="17">
        <f t="shared" si="0"/>
        <v>6.5466110151274112E-2</v>
      </c>
      <c r="F36" s="18">
        <f t="shared" si="1"/>
        <v>10135.808180020755</v>
      </c>
    </row>
    <row r="37" spans="1:7" s="3" customFormat="1" ht="18.75" x14ac:dyDescent="0.3">
      <c r="A37" s="13">
        <v>36</v>
      </c>
      <c r="B37" s="19"/>
      <c r="C37" s="15" t="s">
        <v>35</v>
      </c>
      <c r="D37" s="16">
        <v>1654.12</v>
      </c>
      <c r="E37" s="17">
        <f t="shared" si="0"/>
        <v>5.8948721896257776</v>
      </c>
      <c r="F37" s="18">
        <f t="shared" si="1"/>
        <v>912675.17837430222</v>
      </c>
    </row>
    <row r="38" spans="1:7" s="3" customFormat="1" ht="18.75" x14ac:dyDescent="0.3">
      <c r="A38" s="13">
        <v>37</v>
      </c>
      <c r="B38" s="19"/>
      <c r="C38" s="15" t="s">
        <v>36</v>
      </c>
      <c r="D38" s="16">
        <v>219.64</v>
      </c>
      <c r="E38" s="17">
        <f t="shared" si="0"/>
        <v>0.78274232082884299</v>
      </c>
      <c r="F38" s="18">
        <f t="shared" si="1"/>
        <v>121188.29116275226</v>
      </c>
    </row>
    <row r="39" spans="1:7" s="3" customFormat="1" ht="18.75" x14ac:dyDescent="0.3">
      <c r="A39" s="13">
        <v>38</v>
      </c>
      <c r="B39" s="19"/>
      <c r="C39" s="15" t="s">
        <v>37</v>
      </c>
      <c r="D39" s="16">
        <v>882.77</v>
      </c>
      <c r="E39" s="17">
        <f t="shared" si="0"/>
        <v>3.1459726760065458</v>
      </c>
      <c r="F39" s="18">
        <f t="shared" si="1"/>
        <v>487076.06897533598</v>
      </c>
    </row>
    <row r="40" spans="1:7" s="3" customFormat="1" ht="18.75" x14ac:dyDescent="0.3">
      <c r="A40" s="13">
        <v>39</v>
      </c>
      <c r="B40" s="19"/>
      <c r="C40" s="15" t="s">
        <v>38</v>
      </c>
      <c r="D40" s="16">
        <v>67.61</v>
      </c>
      <c r="E40" s="17">
        <f t="shared" si="0"/>
        <v>0.24094522086704642</v>
      </c>
      <c r="F40" s="18">
        <f t="shared" si="1"/>
        <v>37304.408875950096</v>
      </c>
    </row>
    <row r="41" spans="1:7" s="3" customFormat="1" ht="18.75" x14ac:dyDescent="0.3">
      <c r="A41" s="13">
        <v>40</v>
      </c>
      <c r="B41" s="19"/>
      <c r="C41" s="15" t="s">
        <v>39</v>
      </c>
      <c r="D41" s="16">
        <v>13.8</v>
      </c>
      <c r="E41" s="17">
        <f t="shared" si="0"/>
        <v>4.9179767016199388E-2</v>
      </c>
      <c r="F41" s="18">
        <f t="shared" si="1"/>
        <v>7614.2707068201644</v>
      </c>
    </row>
    <row r="42" spans="1:7" s="3" customFormat="1" ht="18.75" x14ac:dyDescent="0.3">
      <c r="A42" s="13">
        <v>41</v>
      </c>
      <c r="B42" s="19"/>
      <c r="C42" s="15" t="s">
        <v>40</v>
      </c>
      <c r="D42" s="16">
        <v>100.22</v>
      </c>
      <c r="E42" s="17">
        <f t="shared" si="0"/>
        <v>0.35715914857706543</v>
      </c>
      <c r="F42" s="18">
        <f t="shared" si="1"/>
        <v>55297.261611414273</v>
      </c>
    </row>
    <row r="43" spans="1:7" s="3" customFormat="1" ht="18.75" x14ac:dyDescent="0.3">
      <c r="A43" s="13">
        <v>42</v>
      </c>
      <c r="B43" s="19"/>
      <c r="C43" s="15" t="s">
        <v>41</v>
      </c>
      <c r="D43" s="16">
        <v>158.69</v>
      </c>
      <c r="E43" s="17">
        <f t="shared" si="0"/>
        <v>0.56553168317396241</v>
      </c>
      <c r="F43" s="18">
        <f t="shared" si="1"/>
        <v>87558.595540963186</v>
      </c>
    </row>
    <row r="44" spans="1:7" s="3" customFormat="1" ht="18.75" x14ac:dyDescent="0.3">
      <c r="A44" s="13">
        <v>43</v>
      </c>
      <c r="B44" s="20"/>
      <c r="C44" s="15" t="s">
        <v>42</v>
      </c>
      <c r="D44" s="16">
        <v>511.75</v>
      </c>
      <c r="E44" s="17">
        <f t="shared" si="0"/>
        <v>1.823749693517394</v>
      </c>
      <c r="F44" s="18">
        <f t="shared" si="1"/>
        <v>282362.53871124779</v>
      </c>
    </row>
    <row r="45" spans="1:7" s="8" customFormat="1" ht="18.75" x14ac:dyDescent="0.3">
      <c r="A45" s="29">
        <v>44</v>
      </c>
      <c r="B45" s="30" t="s">
        <v>88</v>
      </c>
      <c r="C45" s="31" t="s">
        <v>43</v>
      </c>
      <c r="D45" s="32">
        <v>465.58</v>
      </c>
      <c r="E45" s="33">
        <f t="shared" si="0"/>
        <v>1.6592112990871095</v>
      </c>
      <c r="F45" s="34">
        <f t="shared" si="1"/>
        <v>256887.83736821249</v>
      </c>
      <c r="G45" s="37">
        <f>SUM(F45:F63)</f>
        <v>864490.08701005543</v>
      </c>
    </row>
    <row r="46" spans="1:7" s="8" customFormat="1" ht="18.75" x14ac:dyDescent="0.3">
      <c r="A46" s="29">
        <v>45</v>
      </c>
      <c r="B46" s="35"/>
      <c r="C46" s="31" t="s">
        <v>44</v>
      </c>
      <c r="D46" s="32">
        <v>7.21</v>
      </c>
      <c r="E46" s="33">
        <f t="shared" si="0"/>
        <v>2.5694646390347652E-2</v>
      </c>
      <c r="F46" s="34">
        <f t="shared" si="1"/>
        <v>3978.1805649401003</v>
      </c>
    </row>
    <row r="47" spans="1:7" s="8" customFormat="1" ht="18.75" x14ac:dyDescent="0.3">
      <c r="A47" s="29">
        <v>46</v>
      </c>
      <c r="B47" s="35"/>
      <c r="C47" s="31" t="s">
        <v>45</v>
      </c>
      <c r="D47" s="32">
        <v>27.08</v>
      </c>
      <c r="E47" s="33">
        <f t="shared" si="0"/>
        <v>9.650638339120865E-2</v>
      </c>
      <c r="F47" s="34">
        <f t="shared" si="1"/>
        <v>14941.626865267395</v>
      </c>
    </row>
    <row r="48" spans="1:7" s="8" customFormat="1" ht="18.75" x14ac:dyDescent="0.3">
      <c r="A48" s="29">
        <v>47</v>
      </c>
      <c r="B48" s="35"/>
      <c r="C48" s="31" t="s">
        <v>46</v>
      </c>
      <c r="D48" s="32">
        <v>12.65</v>
      </c>
      <c r="E48" s="33">
        <f t="shared" si="0"/>
        <v>4.5081453098182775E-2</v>
      </c>
      <c r="F48" s="34">
        <f t="shared" si="1"/>
        <v>6979.7481479184844</v>
      </c>
    </row>
    <row r="49" spans="1:7" s="8" customFormat="1" ht="18.75" x14ac:dyDescent="0.3">
      <c r="A49" s="29">
        <v>48</v>
      </c>
      <c r="B49" s="35"/>
      <c r="C49" s="31" t="s">
        <v>47</v>
      </c>
      <c r="D49" s="32">
        <v>84.23</v>
      </c>
      <c r="E49" s="33">
        <f t="shared" si="0"/>
        <v>0.30017476636046914</v>
      </c>
      <c r="F49" s="34">
        <f t="shared" si="1"/>
        <v>46474.639248946551</v>
      </c>
    </row>
    <row r="50" spans="1:7" s="8" customFormat="1" ht="18.75" x14ac:dyDescent="0.3">
      <c r="A50" s="29">
        <v>49</v>
      </c>
      <c r="B50" s="35"/>
      <c r="C50" s="31" t="s">
        <v>48</v>
      </c>
      <c r="D50" s="32">
        <v>28.06</v>
      </c>
      <c r="E50" s="33">
        <f t="shared" si="0"/>
        <v>9.9998859599605416E-2</v>
      </c>
      <c r="F50" s="34">
        <f t="shared" si="1"/>
        <v>15482.350437201001</v>
      </c>
    </row>
    <row r="51" spans="1:7" s="8" customFormat="1" ht="18.75" x14ac:dyDescent="0.3">
      <c r="A51" s="29">
        <v>50</v>
      </c>
      <c r="B51" s="35"/>
      <c r="C51" s="31" t="s">
        <v>49</v>
      </c>
      <c r="D51" s="32">
        <v>11.52</v>
      </c>
      <c r="E51" s="33">
        <f t="shared" si="0"/>
        <v>4.1054414204827312E-2</v>
      </c>
      <c r="F51" s="34">
        <f t="shared" si="1"/>
        <v>6356.260763954223</v>
      </c>
    </row>
    <row r="52" spans="1:7" s="8" customFormat="1" ht="18.75" x14ac:dyDescent="0.3">
      <c r="A52" s="29">
        <v>51</v>
      </c>
      <c r="B52" s="35"/>
      <c r="C52" s="31" t="s">
        <v>50</v>
      </c>
      <c r="D52" s="32">
        <v>77.959999999999994</v>
      </c>
      <c r="E52" s="33">
        <f t="shared" si="0"/>
        <v>0.27783004612919593</v>
      </c>
      <c r="F52" s="34">
        <f t="shared" si="1"/>
        <v>43015.111906065213</v>
      </c>
    </row>
    <row r="53" spans="1:7" s="8" customFormat="1" ht="18.75" x14ac:dyDescent="0.3">
      <c r="A53" s="29">
        <v>52</v>
      </c>
      <c r="B53" s="35"/>
      <c r="C53" s="31" t="s">
        <v>51</v>
      </c>
      <c r="D53" s="32">
        <v>70.989999999999995</v>
      </c>
      <c r="E53" s="33">
        <f t="shared" si="0"/>
        <v>0.25299070003478219</v>
      </c>
      <c r="F53" s="34">
        <f t="shared" si="1"/>
        <v>39169.353440374165</v>
      </c>
    </row>
    <row r="54" spans="1:7" s="8" customFormat="1" ht="18.75" x14ac:dyDescent="0.3">
      <c r="A54" s="29">
        <v>53</v>
      </c>
      <c r="B54" s="35"/>
      <c r="C54" s="31" t="s">
        <v>52</v>
      </c>
      <c r="D54" s="32">
        <v>83.35</v>
      </c>
      <c r="E54" s="33">
        <f t="shared" si="0"/>
        <v>0.2970386652753782</v>
      </c>
      <c r="F54" s="34">
        <f t="shared" si="1"/>
        <v>45989.091551700054</v>
      </c>
    </row>
    <row r="55" spans="1:7" s="8" customFormat="1" ht="18.75" x14ac:dyDescent="0.3">
      <c r="A55" s="29">
        <v>54</v>
      </c>
      <c r="B55" s="35"/>
      <c r="C55" s="31" t="s">
        <v>53</v>
      </c>
      <c r="D55" s="32">
        <v>142.47999999999999</v>
      </c>
      <c r="E55" s="33">
        <f t="shared" si="0"/>
        <v>0.50776327568609336</v>
      </c>
      <c r="F55" s="34">
        <f t="shared" si="1"/>
        <v>78614.586254183843</v>
      </c>
    </row>
    <row r="56" spans="1:7" s="8" customFormat="1" ht="18.75" x14ac:dyDescent="0.3">
      <c r="A56" s="29">
        <v>55</v>
      </c>
      <c r="B56" s="35"/>
      <c r="C56" s="31" t="s">
        <v>54</v>
      </c>
      <c r="D56" s="32">
        <v>132.97</v>
      </c>
      <c r="E56" s="33">
        <f t="shared" si="0"/>
        <v>0.47387200145971253</v>
      </c>
      <c r="F56" s="34">
        <f t="shared" si="1"/>
        <v>73367.360571440382</v>
      </c>
    </row>
    <row r="57" spans="1:7" s="8" customFormat="1" ht="18.75" x14ac:dyDescent="0.3">
      <c r="A57" s="29">
        <v>56</v>
      </c>
      <c r="B57" s="35"/>
      <c r="C57" s="31" t="s">
        <v>55</v>
      </c>
      <c r="D57" s="32">
        <v>87.27</v>
      </c>
      <c r="E57" s="33">
        <f t="shared" si="0"/>
        <v>0.31100857010896527</v>
      </c>
      <c r="F57" s="34">
        <f t="shared" si="1"/>
        <v>48151.985839434477</v>
      </c>
    </row>
    <row r="58" spans="1:7" s="8" customFormat="1" ht="18.75" x14ac:dyDescent="0.3">
      <c r="A58" s="29">
        <v>57</v>
      </c>
      <c r="B58" s="35"/>
      <c r="C58" s="31" t="s">
        <v>56</v>
      </c>
      <c r="D58" s="32">
        <v>20.170000000000002</v>
      </c>
      <c r="E58" s="33">
        <f t="shared" si="0"/>
        <v>7.1880862370778384E-2</v>
      </c>
      <c r="F58" s="34">
        <f t="shared" si="1"/>
        <v>11128.973924388603</v>
      </c>
    </row>
    <row r="59" spans="1:7" s="8" customFormat="1" ht="18.75" x14ac:dyDescent="0.3">
      <c r="A59" s="29">
        <v>58</v>
      </c>
      <c r="B59" s="35"/>
      <c r="C59" s="31" t="s">
        <v>57</v>
      </c>
      <c r="D59" s="32">
        <v>44.56</v>
      </c>
      <c r="E59" s="33">
        <f t="shared" si="0"/>
        <v>0.15880075494506121</v>
      </c>
      <c r="F59" s="34">
        <f t="shared" si="1"/>
        <v>24586.369760572939</v>
      </c>
    </row>
    <row r="60" spans="1:7" s="8" customFormat="1" ht="18.75" x14ac:dyDescent="0.3">
      <c r="A60" s="29">
        <v>59</v>
      </c>
      <c r="B60" s="35"/>
      <c r="C60" s="31" t="s">
        <v>58</v>
      </c>
      <c r="D60" s="32">
        <v>15.52</v>
      </c>
      <c r="E60" s="33">
        <f t="shared" si="0"/>
        <v>5.5309419137059022E-2</v>
      </c>
      <c r="F60" s="34">
        <f t="shared" si="1"/>
        <v>8563.2957514383306</v>
      </c>
    </row>
    <row r="61" spans="1:7" s="8" customFormat="1" ht="18.75" x14ac:dyDescent="0.3">
      <c r="A61" s="29">
        <v>60</v>
      </c>
      <c r="B61" s="35"/>
      <c r="C61" s="31" t="s">
        <v>59</v>
      </c>
      <c r="D61" s="32">
        <v>17.14</v>
      </c>
      <c r="E61" s="33">
        <f t="shared" si="0"/>
        <v>6.1082696134612861E-2</v>
      </c>
      <c r="F61" s="34">
        <f t="shared" si="1"/>
        <v>9457.1449213693923</v>
      </c>
    </row>
    <row r="62" spans="1:7" s="8" customFormat="1" ht="18.75" x14ac:dyDescent="0.3">
      <c r="A62" s="29">
        <v>61</v>
      </c>
      <c r="B62" s="35"/>
      <c r="C62" s="31" t="s">
        <v>60</v>
      </c>
      <c r="D62" s="32">
        <v>8.98</v>
      </c>
      <c r="E62" s="33">
        <f t="shared" si="0"/>
        <v>3.200248607286018E-2</v>
      </c>
      <c r="F62" s="34">
        <f t="shared" si="1"/>
        <v>4954.7935469018166</v>
      </c>
    </row>
    <row r="63" spans="1:7" s="8" customFormat="1" ht="18.75" x14ac:dyDescent="0.3">
      <c r="A63" s="29">
        <v>62</v>
      </c>
      <c r="B63" s="36"/>
      <c r="C63" s="31" t="s">
        <v>61</v>
      </c>
      <c r="D63" s="32">
        <v>229.07</v>
      </c>
      <c r="E63" s="33">
        <f t="shared" si="0"/>
        <v>0.81634849495657924</v>
      </c>
      <c r="F63" s="34">
        <f t="shared" si="1"/>
        <v>126391.37614574602</v>
      </c>
    </row>
    <row r="64" spans="1:7" s="4" customFormat="1" ht="18.75" x14ac:dyDescent="0.3">
      <c r="A64" s="13">
        <v>63</v>
      </c>
      <c r="B64" s="14" t="s">
        <v>89</v>
      </c>
      <c r="C64" s="15" t="s">
        <v>62</v>
      </c>
      <c r="D64" s="16">
        <v>42.1</v>
      </c>
      <c r="E64" s="17">
        <f t="shared" si="0"/>
        <v>0.15003392691173872</v>
      </c>
      <c r="F64" s="18">
        <f t="shared" si="1"/>
        <v>23229.043243270215</v>
      </c>
      <c r="G64" s="37">
        <f>SUM(F64:F68)</f>
        <v>108806.82488296642</v>
      </c>
    </row>
    <row r="65" spans="1:7" s="4" customFormat="1" ht="18.75" x14ac:dyDescent="0.3">
      <c r="A65" s="13">
        <v>64</v>
      </c>
      <c r="B65" s="19"/>
      <c r="C65" s="15" t="s">
        <v>63</v>
      </c>
      <c r="D65" s="16">
        <v>98.2</v>
      </c>
      <c r="E65" s="17">
        <f t="shared" si="0"/>
        <v>0.34996037108628841</v>
      </c>
      <c r="F65" s="18">
        <f t="shared" si="1"/>
        <v>54182.708942734796</v>
      </c>
    </row>
    <row r="66" spans="1:7" s="4" customFormat="1" ht="18.75" x14ac:dyDescent="0.3">
      <c r="A66" s="13">
        <v>65</v>
      </c>
      <c r="B66" s="19"/>
      <c r="C66" s="15" t="s">
        <v>64</v>
      </c>
      <c r="D66" s="16">
        <v>8.6999999999999993</v>
      </c>
      <c r="E66" s="17">
        <f t="shared" si="0"/>
        <v>3.1004635727603959E-2</v>
      </c>
      <c r="F66" s="18">
        <f t="shared" si="1"/>
        <v>4800.3010977779295</v>
      </c>
    </row>
    <row r="67" spans="1:7" s="4" customFormat="1" ht="18.75" x14ac:dyDescent="0.3">
      <c r="A67" s="13">
        <v>66</v>
      </c>
      <c r="B67" s="19"/>
      <c r="C67" s="15" t="s">
        <v>65</v>
      </c>
      <c r="D67" s="16">
        <v>38.5</v>
      </c>
      <c r="E67" s="17">
        <f t="shared" ref="E67:E84" si="2">D67*100/$D$1</f>
        <v>0.13720442247273018</v>
      </c>
      <c r="F67" s="18">
        <f t="shared" ref="F67:F84" si="3">(E67*$F$1)/100</f>
        <v>21242.711754534521</v>
      </c>
    </row>
    <row r="68" spans="1:7" s="4" customFormat="1" ht="18.75" x14ac:dyDescent="0.3">
      <c r="A68" s="13">
        <v>67</v>
      </c>
      <c r="B68" s="20"/>
      <c r="C68" s="15" t="s">
        <v>66</v>
      </c>
      <c r="D68" s="16">
        <v>9.6999999999999993</v>
      </c>
      <c r="E68" s="17">
        <f t="shared" si="2"/>
        <v>3.4568386960661883E-2</v>
      </c>
      <c r="F68" s="18">
        <f t="shared" si="3"/>
        <v>5352.0598446489557</v>
      </c>
    </row>
    <row r="69" spans="1:7" s="5" customFormat="1" ht="18.75" x14ac:dyDescent="0.3">
      <c r="A69" s="21">
        <v>68</v>
      </c>
      <c r="B69" s="22" t="s">
        <v>90</v>
      </c>
      <c r="C69" s="23" t="s">
        <v>67</v>
      </c>
      <c r="D69" s="24">
        <v>31.14</v>
      </c>
      <c r="E69" s="25">
        <f t="shared" si="2"/>
        <v>0.11097521339742383</v>
      </c>
      <c r="F69" s="26">
        <f t="shared" si="3"/>
        <v>17181.767377563763</v>
      </c>
      <c r="G69" s="37">
        <f>SUM(F69:F84)</f>
        <v>3795294.6107022301</v>
      </c>
    </row>
    <row r="70" spans="1:7" s="5" customFormat="1" ht="18.75" x14ac:dyDescent="0.3">
      <c r="A70" s="21">
        <v>69</v>
      </c>
      <c r="B70" s="27"/>
      <c r="C70" s="23" t="s">
        <v>68</v>
      </c>
      <c r="D70" s="24">
        <v>40.9</v>
      </c>
      <c r="E70" s="25">
        <f t="shared" si="2"/>
        <v>0.14575742543206921</v>
      </c>
      <c r="F70" s="26">
        <f t="shared" si="3"/>
        <v>22566.932747024981</v>
      </c>
    </row>
    <row r="71" spans="1:7" s="5" customFormat="1" ht="18.75" x14ac:dyDescent="0.3">
      <c r="A71" s="21">
        <v>70</v>
      </c>
      <c r="B71" s="27"/>
      <c r="C71" s="23" t="s">
        <v>69</v>
      </c>
      <c r="D71" s="24">
        <v>335.43</v>
      </c>
      <c r="E71" s="25">
        <f t="shared" si="2"/>
        <v>1.1953890761046204</v>
      </c>
      <c r="F71" s="26">
        <f t="shared" si="3"/>
        <v>185076.43646294839</v>
      </c>
    </row>
    <row r="72" spans="1:7" s="5" customFormat="1" ht="18.75" x14ac:dyDescent="0.3">
      <c r="A72" s="21">
        <v>71</v>
      </c>
      <c r="B72" s="27"/>
      <c r="C72" s="23" t="s">
        <v>70</v>
      </c>
      <c r="D72" s="24">
        <v>951.53</v>
      </c>
      <c r="E72" s="25">
        <f t="shared" si="2"/>
        <v>3.3910162107916091</v>
      </c>
      <c r="F72" s="26">
        <f t="shared" si="3"/>
        <v>525015.00041018776</v>
      </c>
    </row>
    <row r="73" spans="1:7" s="5" customFormat="1" ht="18.75" x14ac:dyDescent="0.3">
      <c r="A73" s="21">
        <v>72</v>
      </c>
      <c r="B73" s="27"/>
      <c r="C73" s="23" t="s">
        <v>71</v>
      </c>
      <c r="D73" s="24">
        <v>116.24</v>
      </c>
      <c r="E73" s="25">
        <f t="shared" si="2"/>
        <v>0.41425044333065342</v>
      </c>
      <c r="F73" s="26">
        <f t="shared" si="3"/>
        <v>64136.436736288117</v>
      </c>
    </row>
    <row r="74" spans="1:7" s="5" customFormat="1" ht="18.75" x14ac:dyDescent="0.3">
      <c r="A74" s="21">
        <v>73</v>
      </c>
      <c r="B74" s="27"/>
      <c r="C74" s="23" t="s">
        <v>72</v>
      </c>
      <c r="D74" s="24">
        <v>83.14</v>
      </c>
      <c r="E74" s="25">
        <f t="shared" si="2"/>
        <v>0.29629027751643605</v>
      </c>
      <c r="F74" s="26">
        <f t="shared" si="3"/>
        <v>45873.222214857145</v>
      </c>
    </row>
    <row r="75" spans="1:7" s="5" customFormat="1" ht="18.75" x14ac:dyDescent="0.3">
      <c r="A75" s="21">
        <v>74</v>
      </c>
      <c r="B75" s="27"/>
      <c r="C75" s="23" t="s">
        <v>73</v>
      </c>
      <c r="D75" s="24">
        <v>134.38</v>
      </c>
      <c r="E75" s="25">
        <f t="shared" si="2"/>
        <v>0.4788968906983242</v>
      </c>
      <c r="F75" s="26">
        <f t="shared" si="3"/>
        <v>74145.340404528528</v>
      </c>
    </row>
    <row r="76" spans="1:7" s="5" customFormat="1" ht="18.75" x14ac:dyDescent="0.3">
      <c r="A76" s="21">
        <v>75</v>
      </c>
      <c r="B76" s="27"/>
      <c r="C76" s="23" t="s">
        <v>74</v>
      </c>
      <c r="D76" s="24">
        <v>868.79</v>
      </c>
      <c r="E76" s="25">
        <f t="shared" si="2"/>
        <v>3.0961514337683962</v>
      </c>
      <c r="F76" s="26">
        <f t="shared" si="3"/>
        <v>479362.48169407906</v>
      </c>
    </row>
    <row r="77" spans="1:7" s="5" customFormat="1" ht="18.75" x14ac:dyDescent="0.3">
      <c r="A77" s="21">
        <v>76</v>
      </c>
      <c r="B77" s="27"/>
      <c r="C77" s="23" t="s">
        <v>75</v>
      </c>
      <c r="D77" s="24">
        <v>2130.5700000000002</v>
      </c>
      <c r="E77" s="25">
        <f t="shared" si="2"/>
        <v>7.592821464616228</v>
      </c>
      <c r="F77" s="26">
        <f t="shared" si="3"/>
        <v>1175560.6333210028</v>
      </c>
    </row>
    <row r="78" spans="1:7" s="5" customFormat="1" ht="18.75" x14ac:dyDescent="0.3">
      <c r="A78" s="21">
        <v>77</v>
      </c>
      <c r="B78" s="27"/>
      <c r="C78" s="23" t="s">
        <v>76</v>
      </c>
      <c r="D78" s="24">
        <v>148.02000000000001</v>
      </c>
      <c r="E78" s="25">
        <f t="shared" si="2"/>
        <v>0.52750645751723435</v>
      </c>
      <c r="F78" s="26">
        <f t="shared" si="3"/>
        <v>81671.329711849336</v>
      </c>
    </row>
    <row r="79" spans="1:7" s="5" customFormat="1" ht="18.75" x14ac:dyDescent="0.3">
      <c r="A79" s="21">
        <v>78</v>
      </c>
      <c r="B79" s="27"/>
      <c r="C79" s="23" t="s">
        <v>77</v>
      </c>
      <c r="D79" s="24">
        <v>131.71</v>
      </c>
      <c r="E79" s="25">
        <f t="shared" si="2"/>
        <v>0.46938167490605953</v>
      </c>
      <c r="F79" s="26">
        <f t="shared" si="3"/>
        <v>72672.144550382902</v>
      </c>
    </row>
    <row r="80" spans="1:7" s="5" customFormat="1" ht="18.75" x14ac:dyDescent="0.3">
      <c r="A80" s="21">
        <v>79</v>
      </c>
      <c r="B80" s="27"/>
      <c r="C80" s="23" t="s">
        <v>78</v>
      </c>
      <c r="D80" s="24">
        <v>264.05</v>
      </c>
      <c r="E80" s="25">
        <f t="shared" si="2"/>
        <v>0.94100851308894551</v>
      </c>
      <c r="F80" s="26">
        <f t="shared" si="3"/>
        <v>145691.89711129453</v>
      </c>
    </row>
    <row r="81" spans="1:6" s="5" customFormat="1" ht="18.75" x14ac:dyDescent="0.3">
      <c r="A81" s="21">
        <v>80</v>
      </c>
      <c r="B81" s="27"/>
      <c r="C81" s="23" t="s">
        <v>79</v>
      </c>
      <c r="D81" s="24">
        <v>829.8</v>
      </c>
      <c r="E81" s="25">
        <f t="shared" si="2"/>
        <v>2.9572007731914676</v>
      </c>
      <c r="F81" s="26">
        <f t="shared" si="3"/>
        <v>457849.40815357777</v>
      </c>
    </row>
    <row r="82" spans="1:6" s="5" customFormat="1" ht="18.75" x14ac:dyDescent="0.3">
      <c r="A82" s="21">
        <v>81</v>
      </c>
      <c r="B82" s="27"/>
      <c r="C82" s="23" t="s">
        <v>80</v>
      </c>
      <c r="D82" s="24">
        <v>116.78</v>
      </c>
      <c r="E82" s="25">
        <f t="shared" si="2"/>
        <v>0.41617486899650469</v>
      </c>
      <c r="F82" s="26">
        <f t="shared" si="3"/>
        <v>64434.386459598463</v>
      </c>
    </row>
    <row r="83" spans="1:6" s="5" customFormat="1" ht="18.75" x14ac:dyDescent="0.3">
      <c r="A83" s="21">
        <v>82</v>
      </c>
      <c r="B83" s="27"/>
      <c r="C83" s="23" t="s">
        <v>81</v>
      </c>
      <c r="D83" s="24">
        <v>392.82</v>
      </c>
      <c r="E83" s="25">
        <f t="shared" si="2"/>
        <v>1.3999127593698149</v>
      </c>
      <c r="F83" s="26">
        <f t="shared" si="3"/>
        <v>216741.87094587661</v>
      </c>
    </row>
    <row r="84" spans="1:6" s="5" customFormat="1" ht="18.75" x14ac:dyDescent="0.3">
      <c r="A84" s="21">
        <v>83</v>
      </c>
      <c r="B84" s="28"/>
      <c r="C84" s="23" t="s">
        <v>82</v>
      </c>
      <c r="D84" s="24">
        <v>303.24</v>
      </c>
      <c r="E84" s="25">
        <f t="shared" si="2"/>
        <v>1.0806719239124858</v>
      </c>
      <c r="F84" s="26">
        <f t="shared" si="3"/>
        <v>167315.32240117007</v>
      </c>
    </row>
  </sheetData>
  <mergeCells count="6">
    <mergeCell ref="B2:B17"/>
    <mergeCell ref="B18:B31"/>
    <mergeCell ref="B32:B44"/>
    <mergeCell ref="B45:B63"/>
    <mergeCell ref="B64:B68"/>
    <mergeCell ref="B69:B84"/>
  </mergeCells>
  <pageMargins left="0.25" right="0.25" top="0.75" bottom="0.75" header="0.3" footer="0.3"/>
  <pageSetup paperSize="9" scale="4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(3)</vt:lpstr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Омельяненко Андрій Сергійович</cp:lastModifiedBy>
  <cp:lastPrinted>2024-04-23T14:54:39Z</cp:lastPrinted>
  <dcterms:created xsi:type="dcterms:W3CDTF">2024-04-23T13:33:24Z</dcterms:created>
  <dcterms:modified xsi:type="dcterms:W3CDTF">2024-04-23T15:01:10Z</dcterms:modified>
</cp:coreProperties>
</file>