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<sst xmlns="http://schemas.openxmlformats.org/spreadsheetml/2006/main" count="12" uniqueCount="11">
  <si>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U0</t>
  </si>
  <si>
    <t xml:space="preserve">[V]</t>
  </si>
  <si>
    <t xml:space="preserve">UN</t>
  </si>
  <si>
    <t xml:space="preserve">IN</t>
  </si>
  <si>
    <r>
      <rPr>
        <sz val="11"/>
        <color rgb="FF000000"/>
        <rFont val="Calibri"/>
        <family val="2"/>
        <charset val="238"/>
      </rPr>
      <t xml:space="preserve">[</t>
    </r>
    <r>
      <rPr>
        <sz val="11"/>
        <color rgb="FF000000"/>
        <rFont val="Tahoma"/>
        <family val="2"/>
        <charset val="1"/>
      </rPr>
      <t xml:space="preserve">µ</t>
    </r>
    <r>
      <rPr>
        <sz val="11"/>
        <color rgb="FF000000"/>
        <rFont val="Calibri"/>
        <family val="2"/>
        <charset val="238"/>
      </rPr>
      <t xml:space="preserve">A]</t>
    </r>
  </si>
  <si>
    <t xml:space="preserve">USN</t>
  </si>
  <si>
    <t xml:space="preserve">[µA]</t>
  </si>
  <si>
    <t xml:space="preserve">odpor</t>
  </si>
  <si>
    <t xml:space="preserve">k</t>
  </si>
  <si>
    <t xml:space="preserve">IN   US</t>
  </si>
  <si>
    <t xml:space="preserve">IN  USN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</si>
</sst>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9"/>
      <color rgb="FF595959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4949407028615"/>
          <c:y val="0.0392808895354879"/>
          <c:w val="0.787727124360788"/>
          <c:h val="0.789878416294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IN   US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Sheet1!$D$7:$L$7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0.43</c:v>
                </c:pt>
                <c:pt idx="4">
                  <c:v>0.47</c:v>
                </c:pt>
                <c:pt idx="5">
                  <c:v>0.52</c:v>
                </c:pt>
                <c:pt idx="6">
                  <c:v>0.54</c:v>
                </c:pt>
                <c:pt idx="7">
                  <c:v>0.56</c:v>
                </c:pt>
                <c:pt idx="8">
                  <c:v>0.59</c:v>
                </c:pt>
              </c:numCache>
            </c:numRef>
          </c:xVal>
          <c:yVal>
            <c:numRef>
              <c:f>Sheet1!$D$8:$L$8</c:f>
              <c:numCache>
                <c:formatCode>General</c:formatCode>
                <c:ptCount val="9"/>
                <c:pt idx="0">
                  <c:v>0</c:v>
                </c:pt>
                <c:pt idx="1">
                  <c:v>0.4</c:v>
                </c:pt>
                <c:pt idx="2">
                  <c:v>6</c:v>
                </c:pt>
                <c:pt idx="3">
                  <c:v>31</c:v>
                </c:pt>
                <c:pt idx="4">
                  <c:v>84</c:v>
                </c:pt>
                <c:pt idx="5">
                  <c:v>214</c:v>
                </c:pt>
                <c:pt idx="6">
                  <c:v>346</c:v>
                </c:pt>
                <c:pt idx="7">
                  <c:v>541</c:v>
                </c:pt>
                <c:pt idx="8">
                  <c:v>874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IN  USN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Sheet1!$D$9:$L$9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0.36</c:v>
                </c:pt>
                <c:pt idx="3">
                  <c:v>0.58</c:v>
                </c:pt>
                <c:pt idx="4">
                  <c:v>0.87</c:v>
                </c:pt>
                <c:pt idx="5">
                  <c:v>1.52</c:v>
                </c:pt>
                <c:pt idx="6">
                  <c:v>2.15</c:v>
                </c:pt>
                <c:pt idx="7">
                  <c:v>3.06</c:v>
                </c:pt>
                <c:pt idx="8">
                  <c:v>4.53</c:v>
                </c:pt>
              </c:numCache>
            </c:numRef>
          </c:xVal>
          <c:yVal>
            <c:numRef>
              <c:f>Sheet1!$D$8:$L$8</c:f>
              <c:numCache>
                <c:formatCode>General</c:formatCode>
                <c:ptCount val="9"/>
                <c:pt idx="0">
                  <c:v>0</c:v>
                </c:pt>
                <c:pt idx="1">
                  <c:v>0.4</c:v>
                </c:pt>
                <c:pt idx="2">
                  <c:v>6</c:v>
                </c:pt>
                <c:pt idx="3">
                  <c:v>31</c:v>
                </c:pt>
                <c:pt idx="4">
                  <c:v>84</c:v>
                </c:pt>
                <c:pt idx="5">
                  <c:v>214</c:v>
                </c:pt>
                <c:pt idx="6">
                  <c:v>346</c:v>
                </c:pt>
                <c:pt idx="7">
                  <c:v>541</c:v>
                </c:pt>
                <c:pt idx="8">
                  <c:v>874</c:v>
                </c:pt>
              </c:numCache>
            </c:numRef>
          </c:yVal>
          <c:smooth val="1"/>
        </c:ser>
        <c:axId val="86484758"/>
        <c:axId val="40196916"/>
      </c:scatterChart>
      <c:valAx>
        <c:axId val="8648475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U0 [V]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196916"/>
        <c:crosses val="autoZero"/>
        <c:crossBetween val="midCat"/>
      </c:valAx>
      <c:valAx>
        <c:axId val="401969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IN[µA]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484758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02426286584702"/>
          <c:y val="0.518549308947314"/>
          <c:w val="0.167446414971167"/>
          <c:h val="0.245973189234127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458640</xdr:colOff>
      <xdr:row>12</xdr:row>
      <xdr:rowOff>57600</xdr:rowOff>
    </xdr:from>
    <xdr:to>
      <xdr:col>18</xdr:col>
      <xdr:colOff>349200</xdr:colOff>
      <xdr:row>30</xdr:row>
      <xdr:rowOff>92520</xdr:rowOff>
    </xdr:to>
    <xdr:graphicFrame>
      <xdr:nvGraphicFramePr>
        <xdr:cNvPr id="0" name="Chart 2"/>
        <xdr:cNvGraphicFramePr/>
      </xdr:nvGraphicFramePr>
      <xdr:xfrm>
        <a:off x="4739040" y="2327040"/>
        <a:ext cx="6617160" cy="346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M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T24" activeCellId="0" sqref="T24"/>
    </sheetView>
  </sheetViews>
  <sheetFormatPr defaultColWidth="8.6796875" defaultRowHeight="15" zeroHeight="false" outlineLevelRow="0" outlineLevelCol="0"/>
  <sheetData>
    <row r="6" customFormat="false" ht="15" hidden="false" customHeight="false" outlineLevel="0" collapsed="false">
      <c r="C6" s="1" t="s">
        <v>0</v>
      </c>
      <c r="D6" s="1" t="n">
        <v>0</v>
      </c>
      <c r="E6" s="1" t="n">
        <f aca="false">D6+0.2</f>
        <v>0.2</v>
      </c>
      <c r="F6" s="1" t="n">
        <f aca="false">E6+0.2</f>
        <v>0.4</v>
      </c>
      <c r="G6" s="1" t="n">
        <f aca="false">F6+0.2</f>
        <v>0.6</v>
      </c>
      <c r="H6" s="1" t="n">
        <v>1</v>
      </c>
      <c r="I6" s="1" t="n">
        <v>2</v>
      </c>
      <c r="J6" s="1" t="n">
        <v>3</v>
      </c>
      <c r="K6" s="1" t="n">
        <v>4</v>
      </c>
      <c r="L6" s="1" t="n">
        <v>5</v>
      </c>
      <c r="M6" s="2" t="s">
        <v>1</v>
      </c>
    </row>
    <row r="7" customFormat="false" ht="15" hidden="false" customHeight="false" outlineLevel="0" collapsed="false">
      <c r="C7" s="1" t="s">
        <v>2</v>
      </c>
      <c r="D7" s="3" t="n">
        <v>0</v>
      </c>
      <c r="E7" s="3" t="n">
        <v>0.2</v>
      </c>
      <c r="F7" s="3" t="n">
        <v>0.4</v>
      </c>
      <c r="G7" s="3" t="n">
        <v>0.43</v>
      </c>
      <c r="H7" s="3" t="n">
        <v>0.47</v>
      </c>
      <c r="I7" s="3" t="n">
        <v>0.52</v>
      </c>
      <c r="J7" s="3" t="n">
        <v>0.54</v>
      </c>
      <c r="K7" s="3" t="n">
        <v>0.56</v>
      </c>
      <c r="L7" s="3" t="n">
        <v>0.59</v>
      </c>
      <c r="M7" s="2"/>
    </row>
    <row r="8" customFormat="false" ht="14.9" hidden="false" customHeight="false" outlineLevel="0" collapsed="false">
      <c r="C8" s="1" t="s">
        <v>3</v>
      </c>
      <c r="D8" s="3" t="n">
        <v>0</v>
      </c>
      <c r="E8" s="3" t="n">
        <v>0.4</v>
      </c>
      <c r="F8" s="3" t="n">
        <v>6</v>
      </c>
      <c r="G8" s="3" t="n">
        <v>31</v>
      </c>
      <c r="H8" s="3" t="n">
        <v>84</v>
      </c>
      <c r="I8" s="3" t="n">
        <v>214</v>
      </c>
      <c r="J8" s="3" t="n">
        <v>346</v>
      </c>
      <c r="K8" s="3" t="n">
        <v>541</v>
      </c>
      <c r="L8" s="3" t="n">
        <v>874</v>
      </c>
      <c r="M8" s="2" t="s">
        <v>4</v>
      </c>
    </row>
    <row r="9" customFormat="false" ht="15" hidden="false" customHeight="false" outlineLevel="0" collapsed="false">
      <c r="C9" s="1" t="s">
        <v>5</v>
      </c>
      <c r="D9" s="3" t="n">
        <v>0</v>
      </c>
      <c r="E9" s="3" t="n">
        <v>0.2</v>
      </c>
      <c r="F9" s="3" t="n">
        <v>0.36</v>
      </c>
      <c r="G9" s="3" t="n">
        <v>0.58</v>
      </c>
      <c r="H9" s="3" t="n">
        <v>0.87</v>
      </c>
      <c r="I9" s="3" t="n">
        <v>1.52</v>
      </c>
      <c r="J9" s="3" t="n">
        <v>2.15</v>
      </c>
      <c r="K9" s="3" t="n">
        <v>3.06</v>
      </c>
      <c r="L9" s="3" t="n">
        <v>4.53</v>
      </c>
      <c r="M9" s="2" t="s">
        <v>1</v>
      </c>
    </row>
    <row r="10" customFormat="false" ht="13.8" hidden="false" customHeight="false" outlineLevel="0" collapsed="false">
      <c r="D10" s="4" t="n">
        <f aca="false">1000*D6/($C$12)</f>
        <v>0</v>
      </c>
      <c r="E10" s="4" t="n">
        <f aca="false">1000*E6/($C$12)</f>
        <v>43.010752688172</v>
      </c>
      <c r="F10" s="4" t="n">
        <f aca="false">1000*F6/($C$12)</f>
        <v>86.0215053763441</v>
      </c>
      <c r="G10" s="4" t="n">
        <f aca="false">1000*G6/($C$12)</f>
        <v>129.032258064516</v>
      </c>
      <c r="H10" s="4" t="n">
        <f aca="false">1000*H6/($C$12)</f>
        <v>215.05376344086</v>
      </c>
      <c r="I10" s="4" t="n">
        <f aca="false">1000*I6/($C$12)</f>
        <v>430.10752688172</v>
      </c>
      <c r="J10" s="4" t="n">
        <f aca="false">1000*J6/($C$12)</f>
        <v>645.161290322581</v>
      </c>
      <c r="K10" s="4" t="n">
        <f aca="false">1000*K6/($C$12)</f>
        <v>860.215053763441</v>
      </c>
      <c r="L10" s="4" t="n">
        <f aca="false">1000*L6/($C$12)</f>
        <v>1075.2688172043</v>
      </c>
      <c r="M10" s="5" t="s">
        <v>6</v>
      </c>
    </row>
    <row r="12" customFormat="false" ht="15" hidden="false" customHeight="false" outlineLevel="0" collapsed="false">
      <c r="B12" s="6" t="s">
        <v>7</v>
      </c>
      <c r="C12" s="6" t="n">
        <v>4.65</v>
      </c>
      <c r="D12" s="6" t="s">
        <v>8</v>
      </c>
    </row>
    <row r="13" customFormat="false" ht="15" hidden="false" customHeight="false" outlineLevel="0" collapsed="false">
      <c r="D13" s="6" t="n">
        <f aca="false">2/($C$12*1000)</f>
        <v>0.00043010752688172</v>
      </c>
    </row>
    <row r="14" customFormat="false" ht="15" hidden="false" customHeight="false" outlineLevel="0" collapsed="false">
      <c r="E14" s="6" t="s">
        <v>9</v>
      </c>
    </row>
    <row r="15" customFormat="false" ht="15" hidden="false" customHeight="false" outlineLevel="0" collapsed="false">
      <c r="E15" s="6" t="s">
        <v>10</v>
      </c>
    </row>
  </sheetData>
  <mergeCells count="1">
    <mergeCell ref="M6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2023-10-18T17:50:55Z</dcterms:created>
  <dc:creator>Janeček Vít</dc:creator>
  <dc:description/>
  <dc:language>en-GB</dc:language>
  <cp:lastModifiedBy/>
  <dcterms:modified xsi:type="dcterms:W3CDTF">2023-10-31T21:40:21Z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