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531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3"/>
  <c r="D20"/>
</calcChain>
</file>

<file path=xl/sharedStrings.xml><?xml version="1.0" encoding="utf-8"?>
<sst xmlns="http://schemas.openxmlformats.org/spreadsheetml/2006/main" count="405" uniqueCount="171">
  <si>
    <t>first infusion</t>
  </si>
  <si>
    <t>Second infusion</t>
  </si>
  <si>
    <t>Third Infusion</t>
  </si>
  <si>
    <t>fourth Infusion</t>
  </si>
  <si>
    <t>fifth Infusion</t>
  </si>
  <si>
    <t>sixth Infusion</t>
  </si>
  <si>
    <t>seventh Infusion</t>
  </si>
  <si>
    <t>eigth Infusion</t>
  </si>
  <si>
    <t>Last Name</t>
  </si>
  <si>
    <t>First Name</t>
  </si>
  <si>
    <t>dob</t>
  </si>
  <si>
    <t>gender</t>
  </si>
  <si>
    <t>Llidocaine (mg/kg)</t>
  </si>
  <si>
    <t>Mg (g)</t>
  </si>
  <si>
    <t>Date of Infusion</t>
  </si>
  <si>
    <t>Date of Follow up</t>
  </si>
  <si>
    <t>Length of Effectiveness (days)</t>
  </si>
  <si>
    <t>Relief (%)</t>
  </si>
  <si>
    <t>Mg (mg)</t>
  </si>
  <si>
    <t>Amdurski</t>
  </si>
  <si>
    <t>Maria</t>
  </si>
  <si>
    <t>F</t>
  </si>
  <si>
    <t>Dec-14-2016</t>
  </si>
  <si>
    <t>Jan-17-2017</t>
  </si>
  <si>
    <t>Mar-20-2017</t>
  </si>
  <si>
    <t>21-28</t>
  </si>
  <si>
    <t>ANTINOZZI (BONDI)</t>
  </si>
  <si>
    <t>MARIA</t>
  </si>
  <si>
    <t>Jan-27-2015</t>
  </si>
  <si>
    <t>Apr-6-2015</t>
  </si>
  <si>
    <t>20-30%</t>
  </si>
  <si>
    <t>Apr-06-2015</t>
  </si>
  <si>
    <t>Aug-13-2015</t>
  </si>
  <si>
    <t>14-21</t>
  </si>
  <si>
    <t>Oct-16-2015</t>
  </si>
  <si>
    <t>Apr-12-2016</t>
  </si>
  <si>
    <t>Aug-12-2016</t>
  </si>
  <si>
    <t>Oct-21-2016</t>
  </si>
  <si>
    <t>Jan-25-2017</t>
  </si>
  <si>
    <t>30-40%</t>
  </si>
  <si>
    <t>7.5mg/kg</t>
  </si>
  <si>
    <t>2.5 g</t>
  </si>
  <si>
    <t>Jan 25 2017</t>
  </si>
  <si>
    <t>Mar 27 2017</t>
  </si>
  <si>
    <t>Boudreau</t>
  </si>
  <si>
    <t>Darlene</t>
  </si>
  <si>
    <t>May-04-2016</t>
  </si>
  <si>
    <t>Jun-21-2016</t>
  </si>
  <si>
    <t>Sep-8-2016</t>
  </si>
  <si>
    <t>Nov-9-2016</t>
  </si>
  <si>
    <t>Bricker</t>
  </si>
  <si>
    <t>Kerri</t>
  </si>
  <si>
    <t>M</t>
  </si>
  <si>
    <t>Mar-02-2015</t>
  </si>
  <si>
    <t>Oct-06-2015</t>
  </si>
  <si>
    <t>Oct 6 2016</t>
  </si>
  <si>
    <t>Apr 17 2017</t>
  </si>
  <si>
    <t>Byszewski</t>
  </si>
  <si>
    <t>Jadwiga</t>
  </si>
  <si>
    <t>Oct-27-2016</t>
  </si>
  <si>
    <t>7.5 mg/kg</t>
  </si>
  <si>
    <t>Oct 27 2016</t>
  </si>
  <si>
    <t>Dec 23 2016</t>
  </si>
  <si>
    <t>Feb 23 2017</t>
  </si>
  <si>
    <t>14 days</t>
  </si>
  <si>
    <t>Mar 23 2017</t>
  </si>
  <si>
    <t>May 01 2017</t>
  </si>
  <si>
    <t>Chow</t>
  </si>
  <si>
    <t>Jue Lai</t>
  </si>
  <si>
    <t>5 mg/kg</t>
  </si>
  <si>
    <t>Nov 24 2016</t>
  </si>
  <si>
    <t>21 days</t>
  </si>
  <si>
    <t>Jan 27 2017</t>
  </si>
  <si>
    <t>28 days</t>
  </si>
  <si>
    <t>Mar 31 2017</t>
  </si>
  <si>
    <t>CLANCY</t>
  </si>
  <si>
    <t>ELAINE</t>
  </si>
  <si>
    <t>5mg/kg</t>
  </si>
  <si>
    <t>Sept-17-2015</t>
  </si>
  <si>
    <t>0 days</t>
  </si>
  <si>
    <t>0 g</t>
  </si>
  <si>
    <t>Nov-17-2015</t>
  </si>
  <si>
    <t>Jan-12-2016</t>
  </si>
  <si>
    <t>Feb-16-2016</t>
  </si>
  <si>
    <t>Mar-07-2016</t>
  </si>
  <si>
    <t>25-30%</t>
  </si>
  <si>
    <t>Cousins</t>
  </si>
  <si>
    <t>Leslie</t>
  </si>
  <si>
    <t>Jul-07-2016</t>
  </si>
  <si>
    <t>30 days</t>
  </si>
  <si>
    <t>Aug 18 2016</t>
  </si>
  <si>
    <t>Oct-18-2016</t>
  </si>
  <si>
    <t>42-49 days</t>
  </si>
  <si>
    <t>40-50%</t>
  </si>
  <si>
    <t>Jan 24 2017</t>
  </si>
  <si>
    <t>7-14 days</t>
  </si>
  <si>
    <t>35-40%</t>
  </si>
  <si>
    <t>April 10 2017</t>
  </si>
  <si>
    <t>21 day</t>
  </si>
  <si>
    <t>Dimitropolous</t>
  </si>
  <si>
    <t>Steve</t>
  </si>
  <si>
    <t>Mar 10 2017</t>
  </si>
  <si>
    <t>7 days</t>
  </si>
  <si>
    <t>April 20 2017</t>
  </si>
  <si>
    <t>11 days</t>
  </si>
  <si>
    <t>May-9-2017</t>
  </si>
  <si>
    <t>DURRANI</t>
  </si>
  <si>
    <t>HAMID</t>
  </si>
  <si>
    <t>Mar-03-2016</t>
  </si>
  <si>
    <t>14-21 days</t>
  </si>
  <si>
    <t>May-26-2016</t>
  </si>
  <si>
    <t>Jul-21-2016</t>
  </si>
  <si>
    <t>25%-30%</t>
  </si>
  <si>
    <t>Sep-19-2016</t>
  </si>
  <si>
    <t>35-42</t>
  </si>
  <si>
    <t>Nov-24-2016</t>
  </si>
  <si>
    <t>42 days</t>
  </si>
  <si>
    <t>50-60%</t>
  </si>
  <si>
    <t>Jan-31-2017</t>
  </si>
  <si>
    <t>Apr-06-2017</t>
  </si>
  <si>
    <t>Gallo</t>
  </si>
  <si>
    <t>Michelle</t>
  </si>
  <si>
    <t>June-14-2016</t>
  </si>
  <si>
    <t>1 day</t>
  </si>
  <si>
    <t>Jun-14-2016</t>
  </si>
  <si>
    <t>Aug-15-2016</t>
  </si>
  <si>
    <t>Nov-7-2016</t>
  </si>
  <si>
    <t>1.5 days</t>
  </si>
  <si>
    <t>Apr-17-2017</t>
  </si>
  <si>
    <t>GITEJ</t>
  </si>
  <si>
    <t>CONSTANTA</t>
  </si>
  <si>
    <t>Sept-16-2015</t>
  </si>
  <si>
    <t>Nov-18-2015</t>
  </si>
  <si>
    <t>Jan-22-2016</t>
  </si>
  <si>
    <t>Jun-15-2016</t>
  </si>
  <si>
    <t>Dec-16-2016</t>
  </si>
  <si>
    <t>Feb-17-2017</t>
  </si>
  <si>
    <t>Apr-25-2017</t>
  </si>
  <si>
    <t>60-70%</t>
  </si>
  <si>
    <t>Gofman</t>
  </si>
  <si>
    <t>Frina</t>
  </si>
  <si>
    <t>10 days</t>
  </si>
  <si>
    <t>July-07-2016</t>
  </si>
  <si>
    <t>3-4 days</t>
  </si>
  <si>
    <t>Aug-09-2016</t>
  </si>
  <si>
    <t>Sep-06-2016</t>
  </si>
  <si>
    <t>Oct-07-2016</t>
  </si>
  <si>
    <t>Goldwasser</t>
  </si>
  <si>
    <t>Arthur</t>
  </si>
  <si>
    <t>Sept-14-2016</t>
  </si>
  <si>
    <t>Nov-14-2016</t>
  </si>
  <si>
    <t>6 hours</t>
  </si>
  <si>
    <t>Feb-28-2017</t>
  </si>
  <si>
    <t>May-10-2017</t>
  </si>
  <si>
    <t>28-35</t>
  </si>
  <si>
    <t>Heffron</t>
  </si>
  <si>
    <t>Kimberly</t>
  </si>
  <si>
    <t>Apr 6 2016</t>
  </si>
  <si>
    <t>4-5 days</t>
  </si>
  <si>
    <t>June 8 2016</t>
  </si>
  <si>
    <t>Sept 6 2016</t>
  </si>
  <si>
    <t>45 days</t>
  </si>
  <si>
    <t>Mar-29-2017</t>
  </si>
  <si>
    <t>HENRY</t>
  </si>
  <si>
    <t>BRIAN</t>
  </si>
  <si>
    <t>4 days</t>
  </si>
  <si>
    <t>10-13 days (1.5 weeks)</t>
  </si>
  <si>
    <t>2.0 g</t>
  </si>
  <si>
    <t>70-80%</t>
  </si>
  <si>
    <t>Dec-13-2016</t>
  </si>
  <si>
    <t>Mar-15-2017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</si>
</sst>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6" fontId="0" fillId="0" borderId="0" xfId="0" applyNumberFormat="1" applyFill="1"/>
    <xf numFmtId="9" fontId="0" fillId="0" borderId="0" xfId="0" applyNumberFormat="1" applyFill="1"/>
    <xf numFmtId="17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32"/>
  <sheetViews>
    <sheetView tabSelected="1" topLeftCell="J1" zoomScale="70" zoomScaleNormal="70" workbookViewId="0">
      <selection activeCell="AB8" sqref="AB3:AB8"/>
    </sheetView>
  </sheetViews>
  <sheetFormatPr defaultRowHeight="15"/>
  <cols>
    <col min="3" max="3" width="18.28515625" customWidth="1"/>
    <col min="4" max="4" width="12.85546875" customWidth="1"/>
    <col min="8" max="8" width="20.140625" customWidth="1"/>
  </cols>
  <sheetData>
    <row r="1" spans="1:59">
      <c r="F1" t="s">
        <v>0</v>
      </c>
      <c r="L1" t="s">
        <v>1</v>
      </c>
      <c r="R1" t="s">
        <v>2</v>
      </c>
      <c r="X1" t="s">
        <v>3</v>
      </c>
      <c r="AD1" t="s">
        <v>4</v>
      </c>
      <c r="AJ1" t="s">
        <v>5</v>
      </c>
      <c r="AP1" t="s">
        <v>6</v>
      </c>
      <c r="AV1" t="s">
        <v>7</v>
      </c>
      <c r="BB1" t="s">
        <v>6</v>
      </c>
    </row>
    <row r="2" spans="1:59">
      <c r="A2" t="s">
        <v>8</v>
      </c>
      <c r="B2" t="s">
        <v>9</v>
      </c>
      <c r="C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12</v>
      </c>
      <c r="S2" t="s">
        <v>13</v>
      </c>
      <c r="T2" t="s">
        <v>14</v>
      </c>
      <c r="U2" t="s">
        <v>15</v>
      </c>
      <c r="V2" t="s">
        <v>16</v>
      </c>
      <c r="W2" t="s">
        <v>17</v>
      </c>
      <c r="X2" t="s">
        <v>12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D2" t="s">
        <v>12</v>
      </c>
      <c r="AE2" t="s">
        <v>18</v>
      </c>
      <c r="AF2" t="s">
        <v>14</v>
      </c>
      <c r="AG2" t="s">
        <v>15</v>
      </c>
      <c r="AH2" t="s">
        <v>16</v>
      </c>
      <c r="AI2" t="s">
        <v>17</v>
      </c>
      <c r="AJ2" t="s">
        <v>12</v>
      </c>
      <c r="AK2" t="s">
        <v>13</v>
      </c>
      <c r="AL2" t="s">
        <v>14</v>
      </c>
      <c r="AM2" t="s">
        <v>15</v>
      </c>
      <c r="AN2" t="s">
        <v>16</v>
      </c>
      <c r="AO2" t="s">
        <v>17</v>
      </c>
      <c r="AP2" t="s">
        <v>12</v>
      </c>
      <c r="AQ2" t="s">
        <v>13</v>
      </c>
      <c r="AR2" t="s">
        <v>14</v>
      </c>
      <c r="AS2" t="s">
        <v>15</v>
      </c>
      <c r="AT2" t="s">
        <v>16</v>
      </c>
      <c r="AU2" t="s">
        <v>17</v>
      </c>
      <c r="AV2" t="s">
        <v>12</v>
      </c>
      <c r="AW2" t="s">
        <v>13</v>
      </c>
      <c r="AX2" t="s">
        <v>14</v>
      </c>
      <c r="AY2" t="s">
        <v>15</v>
      </c>
      <c r="AZ2" t="s">
        <v>16</v>
      </c>
      <c r="BA2" t="s">
        <v>17</v>
      </c>
      <c r="BB2" t="s">
        <v>12</v>
      </c>
      <c r="BC2" t="s">
        <v>13</v>
      </c>
      <c r="BD2" t="s">
        <v>14</v>
      </c>
      <c r="BE2" t="s">
        <v>15</v>
      </c>
      <c r="BF2" t="s">
        <v>16</v>
      </c>
      <c r="BG2" t="s">
        <v>17</v>
      </c>
    </row>
    <row r="3" spans="1:59" s="4" customFormat="1">
      <c r="A3" s="4" t="s">
        <v>19</v>
      </c>
      <c r="B3" s="4" t="s">
        <v>20</v>
      </c>
      <c r="C3" s="5">
        <v>18236</v>
      </c>
      <c r="D3" s="4">
        <f>DATEDIF(C3,H3,"y")</f>
        <v>66</v>
      </c>
      <c r="E3" s="4" t="s">
        <v>21</v>
      </c>
      <c r="F3" s="4">
        <v>5</v>
      </c>
      <c r="G3" s="4">
        <v>0</v>
      </c>
      <c r="H3" s="5">
        <v>42690</v>
      </c>
      <c r="I3" s="4" t="s">
        <v>22</v>
      </c>
      <c r="J3" s="6">
        <v>42796</v>
      </c>
      <c r="K3" s="7">
        <v>0.15</v>
      </c>
      <c r="L3" s="4">
        <v>7.5</v>
      </c>
      <c r="M3" s="4">
        <v>0</v>
      </c>
      <c r="N3" s="4" t="s">
        <v>22</v>
      </c>
      <c r="O3" s="4" t="s">
        <v>23</v>
      </c>
      <c r="P3" s="4">
        <v>14</v>
      </c>
      <c r="Q3" s="7">
        <v>0.5</v>
      </c>
      <c r="R3" s="4">
        <v>7.5</v>
      </c>
      <c r="S3" s="4">
        <v>2.5</v>
      </c>
      <c r="T3" s="4" t="s">
        <v>23</v>
      </c>
      <c r="U3" s="4" t="s">
        <v>24</v>
      </c>
      <c r="V3" s="4" t="s">
        <v>25</v>
      </c>
      <c r="W3" s="7">
        <v>0.5</v>
      </c>
    </row>
    <row r="4" spans="1:59" s="4" customFormat="1">
      <c r="A4" s="4" t="s">
        <v>26</v>
      </c>
      <c r="B4" s="4" t="s">
        <v>27</v>
      </c>
      <c r="C4" s="5">
        <v>22896</v>
      </c>
      <c r="D4" s="4">
        <f t="shared" ref="D4:D18" si="0">DATEDIF(C4,H4,"y")</f>
        <v>52</v>
      </c>
      <c r="E4" s="4" t="s">
        <v>21</v>
      </c>
      <c r="F4" s="4">
        <v>5</v>
      </c>
      <c r="G4" s="4">
        <v>0</v>
      </c>
      <c r="H4" s="5">
        <v>41968</v>
      </c>
      <c r="I4" s="4" t="s">
        <v>28</v>
      </c>
      <c r="J4" s="4">
        <v>7</v>
      </c>
      <c r="K4" s="7">
        <v>0.5</v>
      </c>
      <c r="L4" s="4">
        <v>7.5</v>
      </c>
      <c r="M4" s="4">
        <v>0</v>
      </c>
      <c r="N4" s="4" t="s">
        <v>28</v>
      </c>
      <c r="O4" s="4" t="s">
        <v>29</v>
      </c>
      <c r="P4" s="8">
        <v>41821</v>
      </c>
      <c r="Q4" s="4" t="s">
        <v>30</v>
      </c>
      <c r="R4" s="4">
        <v>7.5</v>
      </c>
      <c r="S4" s="4">
        <v>2.5</v>
      </c>
      <c r="T4" s="4" t="s">
        <v>31</v>
      </c>
      <c r="U4" s="4" t="s">
        <v>32</v>
      </c>
      <c r="V4" s="4" t="s">
        <v>33</v>
      </c>
      <c r="W4" s="7">
        <v>0.2</v>
      </c>
      <c r="X4" s="4">
        <v>7.5</v>
      </c>
      <c r="Y4" s="4">
        <v>2.5</v>
      </c>
      <c r="Z4" s="4" t="s">
        <v>32</v>
      </c>
      <c r="AA4" s="4" t="s">
        <v>34</v>
      </c>
      <c r="AB4" s="4">
        <v>14</v>
      </c>
      <c r="AC4" s="7">
        <v>0.5</v>
      </c>
      <c r="AD4" s="4">
        <v>7.5</v>
      </c>
      <c r="AE4" s="4">
        <v>2.5</v>
      </c>
      <c r="AF4" s="4" t="s">
        <v>35</v>
      </c>
      <c r="AG4" s="4" t="s">
        <v>36</v>
      </c>
      <c r="AH4" s="4">
        <v>14</v>
      </c>
      <c r="AI4" s="7">
        <v>0.2</v>
      </c>
      <c r="AJ4" s="4">
        <v>7.5</v>
      </c>
      <c r="AK4" s="4">
        <v>2.5</v>
      </c>
      <c r="AL4" s="4" t="s">
        <v>36</v>
      </c>
      <c r="AM4" s="4" t="s">
        <v>37</v>
      </c>
      <c r="AN4" s="4">
        <v>18</v>
      </c>
      <c r="AO4" s="7">
        <v>0.4</v>
      </c>
      <c r="AP4" s="4">
        <v>7.5</v>
      </c>
      <c r="AQ4" s="4">
        <v>2.5</v>
      </c>
      <c r="AR4" s="4" t="s">
        <v>37</v>
      </c>
      <c r="AS4" s="4" t="s">
        <v>38</v>
      </c>
      <c r="AT4" s="8">
        <v>41821</v>
      </c>
      <c r="AU4" s="4" t="s">
        <v>39</v>
      </c>
      <c r="AV4" s="4" t="s">
        <v>40</v>
      </c>
      <c r="AW4" s="4" t="s">
        <v>41</v>
      </c>
      <c r="AX4" s="4" t="s">
        <v>42</v>
      </c>
      <c r="AY4" s="4" t="s">
        <v>43</v>
      </c>
      <c r="AZ4" s="4">
        <v>14</v>
      </c>
      <c r="BA4" s="7">
        <v>0.3</v>
      </c>
    </row>
    <row r="5" spans="1:59" s="4" customFormat="1">
      <c r="A5" s="4" t="s">
        <v>44</v>
      </c>
      <c r="B5" s="4" t="s">
        <v>45</v>
      </c>
      <c r="C5" s="5">
        <v>22094</v>
      </c>
      <c r="D5" s="4">
        <f t="shared" si="0"/>
        <v>55</v>
      </c>
      <c r="E5" s="4" t="s">
        <v>21</v>
      </c>
      <c r="F5" s="4">
        <v>5</v>
      </c>
      <c r="G5" s="4">
        <v>0</v>
      </c>
      <c r="H5" s="5">
        <v>42430</v>
      </c>
      <c r="I5" s="4" t="s">
        <v>46</v>
      </c>
      <c r="J5" s="4">
        <v>30</v>
      </c>
      <c r="K5" s="7">
        <v>0.5</v>
      </c>
      <c r="L5" s="4">
        <v>5</v>
      </c>
      <c r="M5" s="4">
        <v>0</v>
      </c>
      <c r="N5" s="4" t="s">
        <v>46</v>
      </c>
      <c r="O5" s="4" t="s">
        <v>47</v>
      </c>
      <c r="P5" s="4">
        <v>0</v>
      </c>
      <c r="Q5" s="7">
        <v>0</v>
      </c>
      <c r="R5" s="4">
        <v>7.5</v>
      </c>
      <c r="S5" s="4">
        <v>0</v>
      </c>
      <c r="T5" s="4" t="s">
        <v>47</v>
      </c>
      <c r="U5" s="4" t="s">
        <v>48</v>
      </c>
      <c r="V5" s="4">
        <v>0</v>
      </c>
      <c r="W5" s="7">
        <v>0</v>
      </c>
      <c r="X5" s="4">
        <v>7.5</v>
      </c>
      <c r="Y5" s="4">
        <v>2.5</v>
      </c>
      <c r="Z5" s="4" t="s">
        <v>48</v>
      </c>
      <c r="AA5" s="4" t="s">
        <v>49</v>
      </c>
      <c r="AB5" s="4">
        <v>3</v>
      </c>
      <c r="AC5" s="7">
        <v>0.45</v>
      </c>
    </row>
    <row r="6" spans="1:59" s="4" customFormat="1">
      <c r="A6" s="4" t="s">
        <v>50</v>
      </c>
      <c r="B6" s="4" t="s">
        <v>51</v>
      </c>
      <c r="C6" s="5">
        <v>28965</v>
      </c>
      <c r="D6" s="4">
        <f t="shared" si="0"/>
        <v>35</v>
      </c>
      <c r="E6" s="4" t="s">
        <v>52</v>
      </c>
      <c r="F6" s="4">
        <v>5</v>
      </c>
      <c r="G6" s="4">
        <v>0</v>
      </c>
      <c r="H6" s="5">
        <v>41991</v>
      </c>
      <c r="I6" s="4" t="s">
        <v>53</v>
      </c>
      <c r="J6" s="4">
        <v>0</v>
      </c>
      <c r="K6" s="7">
        <v>0</v>
      </c>
      <c r="L6" s="4">
        <v>7.5</v>
      </c>
      <c r="M6" s="4">
        <v>0</v>
      </c>
      <c r="N6" s="4" t="s">
        <v>53</v>
      </c>
      <c r="O6" s="4" t="s">
        <v>54</v>
      </c>
      <c r="P6" s="4">
        <v>3</v>
      </c>
      <c r="Q6" s="7">
        <v>0.05</v>
      </c>
      <c r="R6" s="4">
        <v>7.5</v>
      </c>
      <c r="S6" s="4">
        <v>2.5</v>
      </c>
      <c r="T6" s="4" t="s">
        <v>55</v>
      </c>
      <c r="U6" s="4" t="s">
        <v>56</v>
      </c>
      <c r="V6" s="4">
        <v>7</v>
      </c>
      <c r="W6" s="7">
        <v>0.6</v>
      </c>
    </row>
    <row r="7" spans="1:59" s="4" customFormat="1">
      <c r="A7" s="4" t="s">
        <v>57</v>
      </c>
      <c r="B7" s="4" t="s">
        <v>58</v>
      </c>
      <c r="C7" s="5">
        <v>16698</v>
      </c>
      <c r="D7" s="4">
        <f t="shared" si="0"/>
        <v>70</v>
      </c>
      <c r="E7" s="4" t="s">
        <v>21</v>
      </c>
      <c r="F7" s="4">
        <v>5</v>
      </c>
      <c r="G7" s="4">
        <v>0</v>
      </c>
      <c r="H7" s="5">
        <v>42612</v>
      </c>
      <c r="I7" s="4" t="s">
        <v>59</v>
      </c>
      <c r="J7" s="4">
        <v>14</v>
      </c>
      <c r="K7" s="7">
        <v>0.4</v>
      </c>
      <c r="L7" s="4" t="s">
        <v>60</v>
      </c>
      <c r="M7" s="4">
        <v>0</v>
      </c>
      <c r="N7" s="4" t="s">
        <v>61</v>
      </c>
      <c r="O7" s="4" t="s">
        <v>62</v>
      </c>
      <c r="P7" s="4">
        <v>7</v>
      </c>
      <c r="Q7" s="7">
        <v>0.5</v>
      </c>
      <c r="R7" s="4" t="s">
        <v>60</v>
      </c>
      <c r="S7" s="4">
        <v>2.5</v>
      </c>
      <c r="T7" s="4" t="s">
        <v>62</v>
      </c>
      <c r="U7" s="4" t="s">
        <v>63</v>
      </c>
      <c r="V7" s="4" t="s">
        <v>64</v>
      </c>
      <c r="W7" s="7">
        <v>0.4</v>
      </c>
      <c r="X7" s="4" t="s">
        <v>60</v>
      </c>
      <c r="Y7" s="4" t="s">
        <v>41</v>
      </c>
      <c r="Z7" s="4" t="s">
        <v>63</v>
      </c>
      <c r="AA7" s="4" t="s">
        <v>65</v>
      </c>
      <c r="AB7" s="4" t="s">
        <v>64</v>
      </c>
      <c r="AC7" s="7">
        <v>0.7</v>
      </c>
      <c r="AD7" s="4" t="s">
        <v>60</v>
      </c>
      <c r="AE7" s="4" t="s">
        <v>41</v>
      </c>
      <c r="AF7" s="4" t="s">
        <v>65</v>
      </c>
      <c r="AG7" s="4" t="s">
        <v>66</v>
      </c>
      <c r="AH7" s="4" t="s">
        <v>64</v>
      </c>
      <c r="AI7" s="7">
        <v>0.4</v>
      </c>
    </row>
    <row r="8" spans="1:59" s="4" customFormat="1">
      <c r="A8" s="4" t="s">
        <v>67</v>
      </c>
      <c r="B8" s="4" t="s">
        <v>68</v>
      </c>
      <c r="C8" s="5">
        <v>22283</v>
      </c>
      <c r="D8" s="4">
        <f t="shared" si="0"/>
        <v>55</v>
      </c>
      <c r="E8" s="4" t="s">
        <v>21</v>
      </c>
      <c r="F8" s="4" t="s">
        <v>69</v>
      </c>
      <c r="G8" s="4">
        <v>0</v>
      </c>
      <c r="H8" s="5">
        <v>42636</v>
      </c>
      <c r="I8" s="4" t="s">
        <v>70</v>
      </c>
      <c r="J8" s="4" t="s">
        <v>71</v>
      </c>
      <c r="K8" s="7">
        <v>0.4</v>
      </c>
      <c r="L8" s="4" t="s">
        <v>60</v>
      </c>
      <c r="M8" s="4">
        <v>0</v>
      </c>
      <c r="N8" s="4" t="s">
        <v>70</v>
      </c>
      <c r="O8" s="4" t="s">
        <v>72</v>
      </c>
      <c r="P8" s="4" t="s">
        <v>73</v>
      </c>
      <c r="Q8" s="7">
        <v>0.5</v>
      </c>
      <c r="R8" s="4" t="s">
        <v>60</v>
      </c>
      <c r="S8" s="4">
        <v>0</v>
      </c>
      <c r="T8" s="4" t="s">
        <v>72</v>
      </c>
      <c r="U8" s="4" t="s">
        <v>74</v>
      </c>
      <c r="V8" s="4">
        <v>2</v>
      </c>
      <c r="W8" s="7">
        <v>0.2</v>
      </c>
    </row>
    <row r="9" spans="1:59" s="4" customFormat="1">
      <c r="A9" s="4" t="s">
        <v>75</v>
      </c>
      <c r="B9" s="4" t="s">
        <v>76</v>
      </c>
      <c r="C9" s="5">
        <v>24893</v>
      </c>
      <c r="D9" s="4">
        <f t="shared" si="0"/>
        <v>47</v>
      </c>
      <c r="E9" s="4" t="s">
        <v>21</v>
      </c>
      <c r="F9" s="4" t="s">
        <v>77</v>
      </c>
      <c r="G9" s="4">
        <v>0</v>
      </c>
      <c r="H9" s="5">
        <v>42201</v>
      </c>
      <c r="I9" s="4" t="s">
        <v>78</v>
      </c>
      <c r="J9" s="4" t="s">
        <v>79</v>
      </c>
      <c r="K9" s="7">
        <v>0</v>
      </c>
      <c r="L9" s="4" t="s">
        <v>40</v>
      </c>
      <c r="M9" s="4" t="s">
        <v>80</v>
      </c>
      <c r="N9" s="4" t="s">
        <v>78</v>
      </c>
      <c r="O9" s="4" t="s">
        <v>81</v>
      </c>
      <c r="P9" s="4" t="s">
        <v>79</v>
      </c>
      <c r="Q9" s="7">
        <v>0</v>
      </c>
      <c r="R9" s="4" t="s">
        <v>40</v>
      </c>
      <c r="S9" s="4">
        <v>2.5</v>
      </c>
      <c r="T9" s="4" t="s">
        <v>81</v>
      </c>
      <c r="U9" s="4" t="s">
        <v>82</v>
      </c>
      <c r="V9" s="4">
        <v>14</v>
      </c>
      <c r="W9" s="7">
        <v>0.2</v>
      </c>
      <c r="X9" s="4" t="s">
        <v>40</v>
      </c>
      <c r="Y9" s="4">
        <v>2.5</v>
      </c>
      <c r="Z9" s="4" t="s">
        <v>82</v>
      </c>
      <c r="AA9" s="4" t="s">
        <v>83</v>
      </c>
      <c r="AB9" s="4">
        <v>14</v>
      </c>
      <c r="AC9" s="7">
        <v>0.5</v>
      </c>
      <c r="AD9" s="4">
        <v>7.5</v>
      </c>
      <c r="AE9" s="4">
        <v>2.5</v>
      </c>
      <c r="AF9" s="4" t="s">
        <v>83</v>
      </c>
      <c r="AG9" s="4" t="s">
        <v>84</v>
      </c>
      <c r="AH9" s="4">
        <v>18</v>
      </c>
      <c r="AI9" s="4" t="s">
        <v>85</v>
      </c>
    </row>
    <row r="10" spans="1:59" s="4" customFormat="1">
      <c r="A10" s="4" t="s">
        <v>86</v>
      </c>
      <c r="B10" s="4" t="s">
        <v>87</v>
      </c>
      <c r="C10" s="5">
        <v>27172</v>
      </c>
      <c r="D10" s="4">
        <f t="shared" si="0"/>
        <v>41</v>
      </c>
      <c r="E10" s="4" t="s">
        <v>21</v>
      </c>
      <c r="F10" s="4" t="s">
        <v>69</v>
      </c>
      <c r="G10" s="4">
        <v>0</v>
      </c>
      <c r="H10" s="5">
        <v>42503</v>
      </c>
      <c r="I10" s="4" t="s">
        <v>88</v>
      </c>
      <c r="J10" s="4" t="s">
        <v>89</v>
      </c>
      <c r="K10" s="7">
        <v>0.62</v>
      </c>
      <c r="L10" s="4" t="s">
        <v>69</v>
      </c>
      <c r="M10" s="4">
        <v>0</v>
      </c>
      <c r="N10" s="4" t="s">
        <v>88</v>
      </c>
      <c r="O10" s="4" t="s">
        <v>90</v>
      </c>
      <c r="P10" s="4">
        <v>0</v>
      </c>
      <c r="Q10" s="7">
        <v>0</v>
      </c>
      <c r="R10" s="4" t="s">
        <v>60</v>
      </c>
      <c r="S10" s="4">
        <v>0</v>
      </c>
      <c r="T10" s="4" t="s">
        <v>90</v>
      </c>
      <c r="U10" s="4" t="s">
        <v>91</v>
      </c>
      <c r="V10" s="4" t="s">
        <v>92</v>
      </c>
      <c r="W10" s="4" t="s">
        <v>93</v>
      </c>
      <c r="X10" s="4" t="s">
        <v>60</v>
      </c>
      <c r="Y10" s="4">
        <v>0</v>
      </c>
      <c r="Z10" s="4" t="s">
        <v>91</v>
      </c>
      <c r="AA10" s="4" t="s">
        <v>94</v>
      </c>
      <c r="AB10" s="4" t="s">
        <v>95</v>
      </c>
      <c r="AC10" s="4" t="s">
        <v>96</v>
      </c>
      <c r="AD10" s="4" t="s">
        <v>60</v>
      </c>
      <c r="AE10" s="4" t="s">
        <v>41</v>
      </c>
      <c r="AF10" s="4" t="s">
        <v>94</v>
      </c>
      <c r="AG10" s="4" t="s">
        <v>97</v>
      </c>
      <c r="AH10" s="4" t="s">
        <v>98</v>
      </c>
      <c r="AI10" s="7">
        <v>0.4</v>
      </c>
    </row>
    <row r="11" spans="1:59" s="4" customFormat="1">
      <c r="A11" s="4" t="s">
        <v>99</v>
      </c>
      <c r="B11" s="4" t="s">
        <v>100</v>
      </c>
      <c r="C11" s="5">
        <v>28559</v>
      </c>
      <c r="D11" s="4">
        <f t="shared" si="0"/>
        <v>38</v>
      </c>
      <c r="E11" s="4" t="s">
        <v>52</v>
      </c>
      <c r="F11" s="4" t="s">
        <v>69</v>
      </c>
      <c r="G11" s="4">
        <v>0</v>
      </c>
      <c r="H11" s="5">
        <v>42790</v>
      </c>
      <c r="I11" s="4" t="s">
        <v>101</v>
      </c>
      <c r="J11" s="4" t="s">
        <v>102</v>
      </c>
      <c r="K11" s="7">
        <v>0.6</v>
      </c>
      <c r="L11" s="4" t="s">
        <v>60</v>
      </c>
      <c r="M11" s="4">
        <v>0</v>
      </c>
      <c r="N11" s="4" t="s">
        <v>101</v>
      </c>
      <c r="O11" s="4" t="s">
        <v>43</v>
      </c>
      <c r="P11" s="4" t="s">
        <v>102</v>
      </c>
      <c r="Q11" s="7">
        <v>0.3</v>
      </c>
      <c r="R11" s="4" t="s">
        <v>60</v>
      </c>
      <c r="S11" s="4" t="s">
        <v>41</v>
      </c>
      <c r="T11" s="4" t="s">
        <v>43</v>
      </c>
      <c r="U11" s="4" t="s">
        <v>103</v>
      </c>
      <c r="V11" s="4" t="s">
        <v>104</v>
      </c>
      <c r="W11" s="7">
        <v>0.6</v>
      </c>
      <c r="X11" s="4" t="s">
        <v>60</v>
      </c>
      <c r="Y11" s="4" t="s">
        <v>41</v>
      </c>
      <c r="Z11" s="4" t="s">
        <v>103</v>
      </c>
      <c r="AA11" s="4" t="s">
        <v>105</v>
      </c>
      <c r="AB11" s="4">
        <v>11</v>
      </c>
      <c r="AC11" s="7">
        <v>0.6</v>
      </c>
    </row>
    <row r="12" spans="1:59" s="4" customFormat="1">
      <c r="A12" s="4" t="s">
        <v>106</v>
      </c>
      <c r="B12" s="4" t="s">
        <v>107</v>
      </c>
      <c r="C12" s="5">
        <v>20099</v>
      </c>
      <c r="D12" s="4">
        <f t="shared" si="0"/>
        <v>60</v>
      </c>
      <c r="E12" s="4" t="s">
        <v>52</v>
      </c>
      <c r="F12" s="4" t="s">
        <v>77</v>
      </c>
      <c r="G12" s="4">
        <v>0</v>
      </c>
      <c r="H12" s="5">
        <v>42376</v>
      </c>
      <c r="I12" s="4" t="s">
        <v>108</v>
      </c>
      <c r="J12" s="4" t="s">
        <v>109</v>
      </c>
      <c r="K12" s="7">
        <v>0.25</v>
      </c>
      <c r="L12" s="4" t="s">
        <v>40</v>
      </c>
      <c r="M12" s="4" t="s">
        <v>80</v>
      </c>
      <c r="N12" s="4" t="s">
        <v>108</v>
      </c>
      <c r="O12" s="4" t="s">
        <v>110</v>
      </c>
      <c r="P12" s="4" t="s">
        <v>64</v>
      </c>
      <c r="Q12" s="7">
        <v>0.5</v>
      </c>
      <c r="R12" s="4" t="s">
        <v>40</v>
      </c>
      <c r="S12" s="4" t="s">
        <v>41</v>
      </c>
      <c r="T12" s="4" t="s">
        <v>110</v>
      </c>
      <c r="U12" s="4" t="s">
        <v>111</v>
      </c>
      <c r="V12" s="4" t="s">
        <v>89</v>
      </c>
      <c r="W12" s="4" t="s">
        <v>112</v>
      </c>
      <c r="X12" s="4" t="s">
        <v>40</v>
      </c>
      <c r="Y12" s="4" t="s">
        <v>41</v>
      </c>
      <c r="Z12" s="4" t="s">
        <v>111</v>
      </c>
      <c r="AA12" s="4" t="s">
        <v>113</v>
      </c>
      <c r="AB12" s="4" t="s">
        <v>114</v>
      </c>
      <c r="AC12" s="7">
        <v>0.7</v>
      </c>
      <c r="AD12" s="4" t="s">
        <v>40</v>
      </c>
      <c r="AE12" s="4" t="s">
        <v>41</v>
      </c>
      <c r="AF12" s="4" t="s">
        <v>113</v>
      </c>
      <c r="AG12" s="4" t="s">
        <v>115</v>
      </c>
      <c r="AH12" s="4" t="s">
        <v>116</v>
      </c>
      <c r="AI12" s="4" t="s">
        <v>117</v>
      </c>
      <c r="AJ12" s="4" t="s">
        <v>40</v>
      </c>
      <c r="AK12" s="4" t="s">
        <v>41</v>
      </c>
      <c r="AL12" s="4" t="s">
        <v>115</v>
      </c>
      <c r="AM12" s="4" t="s">
        <v>118</v>
      </c>
      <c r="AN12" s="4" t="s">
        <v>116</v>
      </c>
      <c r="AO12" s="7">
        <v>0.5</v>
      </c>
      <c r="AP12" s="4" t="s">
        <v>40</v>
      </c>
      <c r="AQ12" s="4" t="s">
        <v>41</v>
      </c>
      <c r="AR12" s="4" t="s">
        <v>118</v>
      </c>
      <c r="AS12" s="4" t="s">
        <v>119</v>
      </c>
      <c r="AT12" s="4">
        <v>45</v>
      </c>
      <c r="AU12" s="7">
        <v>0.5</v>
      </c>
    </row>
    <row r="13" spans="1:59" s="4" customFormat="1">
      <c r="A13" s="4" t="s">
        <v>120</v>
      </c>
      <c r="B13" s="4" t="s">
        <v>121</v>
      </c>
      <c r="C13" s="5">
        <v>27785</v>
      </c>
      <c r="D13" s="4">
        <f t="shared" si="0"/>
        <v>40</v>
      </c>
      <c r="E13" s="4" t="s">
        <v>21</v>
      </c>
      <c r="F13" s="4" t="s">
        <v>69</v>
      </c>
      <c r="G13" s="4">
        <v>0</v>
      </c>
      <c r="H13" s="5">
        <v>42472</v>
      </c>
      <c r="I13" s="4" t="s">
        <v>122</v>
      </c>
      <c r="J13" s="4" t="s">
        <v>123</v>
      </c>
      <c r="K13" s="7">
        <v>0.2</v>
      </c>
      <c r="L13" s="4" t="s">
        <v>60</v>
      </c>
      <c r="M13" s="4">
        <v>0</v>
      </c>
      <c r="N13" s="4" t="s">
        <v>124</v>
      </c>
      <c r="O13" s="4" t="s">
        <v>125</v>
      </c>
      <c r="P13" s="4" t="s">
        <v>123</v>
      </c>
      <c r="Q13" s="7">
        <v>0.15</v>
      </c>
      <c r="R13" s="4" t="s">
        <v>60</v>
      </c>
      <c r="S13" s="4" t="s">
        <v>41</v>
      </c>
      <c r="T13" s="4" t="s">
        <v>125</v>
      </c>
      <c r="U13" s="4" t="s">
        <v>126</v>
      </c>
      <c r="V13" s="4" t="s">
        <v>127</v>
      </c>
      <c r="W13" s="7">
        <v>0.35</v>
      </c>
      <c r="X13" s="4" t="s">
        <v>60</v>
      </c>
      <c r="Y13" s="4" t="s">
        <v>41</v>
      </c>
      <c r="Z13" s="4" t="s">
        <v>126</v>
      </c>
      <c r="AA13" s="4" t="s">
        <v>128</v>
      </c>
      <c r="AB13" s="4">
        <v>0.5</v>
      </c>
      <c r="AC13" s="7">
        <v>0.4</v>
      </c>
    </row>
    <row r="14" spans="1:59" s="4" customFormat="1">
      <c r="A14" s="4" t="s">
        <v>129</v>
      </c>
      <c r="B14" s="4" t="s">
        <v>130</v>
      </c>
      <c r="C14" s="5">
        <v>18824</v>
      </c>
      <c r="D14" s="4">
        <f t="shared" si="0"/>
        <v>64</v>
      </c>
      <c r="E14" s="4" t="s">
        <v>21</v>
      </c>
      <c r="F14" s="4" t="s">
        <v>77</v>
      </c>
      <c r="G14" s="4">
        <v>0</v>
      </c>
      <c r="H14" s="5">
        <v>42202</v>
      </c>
      <c r="I14" s="4" t="s">
        <v>131</v>
      </c>
      <c r="J14" s="4" t="s">
        <v>64</v>
      </c>
      <c r="K14" s="7">
        <v>0.5</v>
      </c>
      <c r="L14" s="4" t="s">
        <v>40</v>
      </c>
      <c r="M14" s="4" t="s">
        <v>80</v>
      </c>
      <c r="N14" s="4" t="s">
        <v>131</v>
      </c>
      <c r="O14" s="4" t="s">
        <v>132</v>
      </c>
      <c r="P14" s="4" t="s">
        <v>89</v>
      </c>
      <c r="Q14" s="7">
        <v>0.6</v>
      </c>
      <c r="R14" s="4" t="s">
        <v>40</v>
      </c>
      <c r="S14" s="4" t="s">
        <v>41</v>
      </c>
      <c r="T14" s="4" t="s">
        <v>132</v>
      </c>
      <c r="U14" s="4" t="s">
        <v>133</v>
      </c>
      <c r="V14" s="4" t="s">
        <v>102</v>
      </c>
      <c r="W14" s="7">
        <v>0.6</v>
      </c>
      <c r="X14" s="4" t="s">
        <v>40</v>
      </c>
      <c r="Y14" s="4" t="s">
        <v>41</v>
      </c>
      <c r="Z14" s="4" t="s">
        <v>133</v>
      </c>
      <c r="AA14" s="4" t="s">
        <v>35</v>
      </c>
      <c r="AB14" s="4">
        <v>14</v>
      </c>
      <c r="AC14" s="7">
        <v>0.5</v>
      </c>
      <c r="AD14" s="4" t="s">
        <v>40</v>
      </c>
      <c r="AE14" s="4" t="s">
        <v>41</v>
      </c>
      <c r="AF14" s="4" t="s">
        <v>35</v>
      </c>
      <c r="AG14" s="4" t="s">
        <v>134</v>
      </c>
      <c r="AH14" s="4">
        <v>30</v>
      </c>
      <c r="AI14" s="7">
        <v>0.5</v>
      </c>
      <c r="AJ14" s="4" t="s">
        <v>40</v>
      </c>
      <c r="AK14" s="4" t="s">
        <v>41</v>
      </c>
      <c r="AL14" s="4" t="s">
        <v>134</v>
      </c>
      <c r="AM14" s="4" t="s">
        <v>125</v>
      </c>
      <c r="AN14" s="4">
        <v>35</v>
      </c>
      <c r="AO14" s="7">
        <v>0.5</v>
      </c>
      <c r="AP14" s="4" t="s">
        <v>40</v>
      </c>
      <c r="AQ14" s="4" t="s">
        <v>41</v>
      </c>
      <c r="AR14" s="4" t="s">
        <v>125</v>
      </c>
      <c r="AS14" s="4" t="s">
        <v>135</v>
      </c>
      <c r="AT14" s="4">
        <v>35</v>
      </c>
      <c r="AU14" s="7">
        <v>0.65</v>
      </c>
      <c r="AV14" s="4" t="s">
        <v>40</v>
      </c>
      <c r="AW14" s="4" t="s">
        <v>41</v>
      </c>
      <c r="AX14" s="4" t="s">
        <v>135</v>
      </c>
      <c r="AY14" s="4" t="s">
        <v>136</v>
      </c>
      <c r="AZ14" s="4">
        <v>14</v>
      </c>
      <c r="BA14" s="7">
        <v>0.7</v>
      </c>
      <c r="BB14" s="4" t="s">
        <v>40</v>
      </c>
      <c r="BC14" s="4" t="s">
        <v>41</v>
      </c>
      <c r="BD14" s="4" t="s">
        <v>136</v>
      </c>
      <c r="BE14" s="4" t="s">
        <v>137</v>
      </c>
      <c r="BF14" s="4" t="s">
        <v>25</v>
      </c>
      <c r="BG14" s="4" t="s">
        <v>138</v>
      </c>
    </row>
    <row r="15" spans="1:59" s="4" customFormat="1">
      <c r="A15" s="4" t="s">
        <v>139</v>
      </c>
      <c r="B15" s="4" t="s">
        <v>140</v>
      </c>
      <c r="C15" s="5">
        <v>13206</v>
      </c>
      <c r="D15" s="4">
        <f t="shared" si="0"/>
        <v>80</v>
      </c>
      <c r="E15" s="4" t="s">
        <v>21</v>
      </c>
      <c r="F15" s="4" t="s">
        <v>69</v>
      </c>
      <c r="G15" s="4">
        <v>0</v>
      </c>
      <c r="H15" s="5">
        <v>42530</v>
      </c>
      <c r="I15" s="4" t="s">
        <v>47</v>
      </c>
      <c r="J15" s="4" t="s">
        <v>141</v>
      </c>
      <c r="K15" s="7">
        <v>0.5</v>
      </c>
      <c r="L15" s="4" t="s">
        <v>60</v>
      </c>
      <c r="M15" s="4">
        <v>0</v>
      </c>
      <c r="N15" s="4" t="s">
        <v>47</v>
      </c>
      <c r="O15" s="4" t="s">
        <v>142</v>
      </c>
      <c r="P15" s="4" t="s">
        <v>143</v>
      </c>
      <c r="Q15" s="7">
        <v>0.3</v>
      </c>
      <c r="R15" s="4" t="s">
        <v>60</v>
      </c>
      <c r="S15" s="4" t="s">
        <v>41</v>
      </c>
      <c r="T15" s="4" t="s">
        <v>88</v>
      </c>
      <c r="U15" s="4" t="s">
        <v>144</v>
      </c>
      <c r="V15" s="4" t="s">
        <v>102</v>
      </c>
      <c r="W15" s="7">
        <v>0.2</v>
      </c>
      <c r="X15" s="4" t="s">
        <v>60</v>
      </c>
      <c r="Y15" s="4" t="s">
        <v>41</v>
      </c>
      <c r="Z15" s="4" t="s">
        <v>144</v>
      </c>
      <c r="AA15" s="4" t="s">
        <v>145</v>
      </c>
      <c r="AB15" s="4" t="s">
        <v>102</v>
      </c>
      <c r="AC15" s="7">
        <v>0.2</v>
      </c>
      <c r="AD15" s="4" t="s">
        <v>60</v>
      </c>
      <c r="AE15" s="4" t="s">
        <v>41</v>
      </c>
      <c r="AF15" s="4" t="s">
        <v>145</v>
      </c>
      <c r="AG15" s="4" t="s">
        <v>146</v>
      </c>
      <c r="AH15" s="4">
        <v>21</v>
      </c>
      <c r="AI15" s="7">
        <v>0.7</v>
      </c>
    </row>
    <row r="16" spans="1:59" s="4" customFormat="1">
      <c r="A16" s="4" t="s">
        <v>147</v>
      </c>
      <c r="B16" s="4" t="s">
        <v>148</v>
      </c>
      <c r="C16" s="5">
        <v>20875</v>
      </c>
      <c r="D16" s="4">
        <f t="shared" si="0"/>
        <v>59</v>
      </c>
      <c r="E16" s="4" t="s">
        <v>52</v>
      </c>
      <c r="F16" s="4" t="s">
        <v>69</v>
      </c>
      <c r="G16" s="4">
        <v>0</v>
      </c>
      <c r="H16" s="5">
        <v>42564</v>
      </c>
      <c r="I16" s="4" t="s">
        <v>149</v>
      </c>
      <c r="J16" s="4" t="s">
        <v>79</v>
      </c>
      <c r="K16" s="7">
        <v>0</v>
      </c>
      <c r="L16" s="4" t="s">
        <v>60</v>
      </c>
      <c r="M16" s="4">
        <v>0</v>
      </c>
      <c r="N16" s="4" t="s">
        <v>149</v>
      </c>
      <c r="O16" s="4" t="s">
        <v>150</v>
      </c>
      <c r="P16" s="4" t="s">
        <v>151</v>
      </c>
      <c r="Q16" s="7">
        <v>0.8</v>
      </c>
      <c r="R16" s="4" t="s">
        <v>60</v>
      </c>
      <c r="S16" s="4" t="s">
        <v>41</v>
      </c>
      <c r="T16" s="4" t="s">
        <v>150</v>
      </c>
      <c r="U16" s="4" t="s">
        <v>23</v>
      </c>
      <c r="V16" s="4" t="s">
        <v>116</v>
      </c>
      <c r="W16" s="7">
        <v>0.25</v>
      </c>
      <c r="X16" s="4" t="s">
        <v>60</v>
      </c>
      <c r="Y16" s="4" t="s">
        <v>41</v>
      </c>
      <c r="Z16" s="4" t="s">
        <v>23</v>
      </c>
      <c r="AA16" s="4" t="s">
        <v>152</v>
      </c>
      <c r="AB16" s="4">
        <v>28</v>
      </c>
      <c r="AC16" s="7">
        <v>0.55000000000000004</v>
      </c>
      <c r="AD16" s="4" t="s">
        <v>60</v>
      </c>
      <c r="AE16" s="4" t="s">
        <v>41</v>
      </c>
      <c r="AF16" s="4" t="s">
        <v>152</v>
      </c>
      <c r="AG16" s="4" t="s">
        <v>153</v>
      </c>
      <c r="AH16" s="4" t="s">
        <v>154</v>
      </c>
      <c r="AI16" s="7">
        <v>0.2</v>
      </c>
    </row>
    <row r="17" spans="1:35" s="4" customFormat="1">
      <c r="A17" s="4" t="s">
        <v>155</v>
      </c>
      <c r="B17" s="4" t="s">
        <v>156</v>
      </c>
      <c r="C17" s="5">
        <v>25848</v>
      </c>
      <c r="D17" s="4">
        <f t="shared" si="0"/>
        <v>44</v>
      </c>
      <c r="E17" s="4" t="s">
        <v>21</v>
      </c>
      <c r="F17" s="4" t="s">
        <v>69</v>
      </c>
      <c r="G17" s="4">
        <v>0</v>
      </c>
      <c r="H17" s="5">
        <v>41938</v>
      </c>
      <c r="I17" s="4" t="s">
        <v>157</v>
      </c>
      <c r="J17" s="4" t="s">
        <v>158</v>
      </c>
      <c r="K17" s="7">
        <v>0.2</v>
      </c>
      <c r="L17" s="4" t="s">
        <v>60</v>
      </c>
      <c r="M17" s="4">
        <v>0</v>
      </c>
      <c r="N17" s="4" t="s">
        <v>157</v>
      </c>
      <c r="O17" s="4" t="s">
        <v>159</v>
      </c>
      <c r="P17" s="4" t="s">
        <v>64</v>
      </c>
      <c r="Q17" s="7">
        <v>0.3</v>
      </c>
      <c r="R17" s="4" t="s">
        <v>60</v>
      </c>
      <c r="S17" s="4" t="s">
        <v>41</v>
      </c>
      <c r="T17" s="4" t="s">
        <v>159</v>
      </c>
      <c r="U17" s="4" t="s">
        <v>160</v>
      </c>
      <c r="V17" s="4" t="s">
        <v>161</v>
      </c>
      <c r="W17" s="7">
        <v>0.5</v>
      </c>
      <c r="X17" s="4" t="s">
        <v>60</v>
      </c>
      <c r="Y17" s="4" t="s">
        <v>41</v>
      </c>
      <c r="Z17" s="4" t="s">
        <v>160</v>
      </c>
      <c r="AA17" s="4" t="s">
        <v>162</v>
      </c>
      <c r="AB17" s="4">
        <v>30</v>
      </c>
      <c r="AC17" s="4" t="s">
        <v>96</v>
      </c>
    </row>
    <row r="18" spans="1:35" ht="19.5" customHeight="1">
      <c r="A18" t="s">
        <v>163</v>
      </c>
      <c r="B18" t="s">
        <v>164</v>
      </c>
      <c r="C18" s="3">
        <v>23348</v>
      </c>
      <c r="D18">
        <f t="shared" si="0"/>
        <v>52</v>
      </c>
      <c r="E18" t="s">
        <v>52</v>
      </c>
      <c r="F18" t="s">
        <v>77</v>
      </c>
      <c r="G18">
        <v>0</v>
      </c>
      <c r="H18" s="3">
        <v>42409</v>
      </c>
      <c r="I18" t="s">
        <v>35</v>
      </c>
      <c r="J18" t="s">
        <v>165</v>
      </c>
      <c r="K18" s="1">
        <v>0.4</v>
      </c>
      <c r="L18" t="s">
        <v>40</v>
      </c>
      <c r="M18" t="s">
        <v>80</v>
      </c>
      <c r="N18" t="s">
        <v>35</v>
      </c>
      <c r="O18" t="s">
        <v>124</v>
      </c>
      <c r="P18" t="s">
        <v>166</v>
      </c>
      <c r="Q18" s="1">
        <v>0.8</v>
      </c>
      <c r="R18" t="s">
        <v>40</v>
      </c>
      <c r="S18" t="s">
        <v>167</v>
      </c>
      <c r="T18" t="s">
        <v>124</v>
      </c>
      <c r="U18" t="s">
        <v>149</v>
      </c>
      <c r="V18" t="s">
        <v>116</v>
      </c>
      <c r="W18" t="s">
        <v>168</v>
      </c>
      <c r="X18" t="s">
        <v>40</v>
      </c>
      <c r="Y18" t="s">
        <v>167</v>
      </c>
      <c r="Z18" t="s">
        <v>149</v>
      </c>
      <c r="AA18" t="s">
        <v>169</v>
      </c>
      <c r="AB18" t="s">
        <v>33</v>
      </c>
      <c r="AC18" s="1">
        <v>0.7</v>
      </c>
      <c r="AD18" t="s">
        <v>40</v>
      </c>
      <c r="AE18">
        <v>2.5</v>
      </c>
      <c r="AF18" t="s">
        <v>169</v>
      </c>
      <c r="AG18" t="s">
        <v>170</v>
      </c>
      <c r="AH18">
        <v>14</v>
      </c>
      <c r="AI18" s="1">
        <v>0.8</v>
      </c>
    </row>
    <row r="19" spans="1:35">
      <c r="D19" s="2"/>
    </row>
    <row r="20" spans="1:35">
      <c r="D20" t="e">
        <f>DATEDIF(C3,#REF!,"y")</f>
        <v>#REF!</v>
      </c>
    </row>
    <row r="21" spans="1:35">
      <c r="D21" s="2"/>
    </row>
    <row r="22" spans="1:35">
      <c r="D22" s="2"/>
    </row>
    <row r="23" spans="1:35">
      <c r="D23" s="2"/>
    </row>
    <row r="24" spans="1:35">
      <c r="D24" s="2"/>
    </row>
    <row r="25" spans="1:35">
      <c r="D25" s="2"/>
    </row>
    <row r="26" spans="1:35">
      <c r="D26" s="2"/>
    </row>
    <row r="27" spans="1:35">
      <c r="D27" s="2"/>
    </row>
    <row r="28" spans="1:35">
      <c r="D28" s="2"/>
    </row>
    <row r="29" spans="1:35">
      <c r="D29" s="2"/>
    </row>
    <row r="30" spans="1:35">
      <c r="D30" s="2"/>
    </row>
    <row r="31" spans="1:35">
      <c r="D31" s="2"/>
    </row>
    <row r="32" spans="1:35">
      <c r="D32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</dc:creator>
  <cp:lastModifiedBy>Omer</cp:lastModifiedBy>
  <dcterms:created xsi:type="dcterms:W3CDTF">2017-12-06T13:21:37Z</dcterms:created>
  <dcterms:modified xsi:type="dcterms:W3CDTF">2017-12-08T02:44:52Z</dcterms:modified>
</cp:coreProperties>
</file>