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5601"/>
  <workbookPr dateCompatibility="0" defaultThemeVersion="166925"/>
  <mc:AlternateContent xmlns:mc="http://schemas.openxmlformats.org/markup-compatibility/2006">
    <mc:Choice Requires="x15">
      <x15ac:absPath xmlns:x15ac="http://schemas.microsoft.com/office/spreadsheetml/2010/11/ac" url="https://samtec-my.sharepoint.com/personal/richard_mellitz_samtec_com/Documents/Documents/IEEE/IEEE802.3ck/config_sheets/config_sheets_SA/"/>
    </mc:Choice>
  </mc:AlternateContent>
  <xr:revisionPtr revIDLastSave="0" documentId="10_ncr:8_{57F88038-F153-48AC-933D-A1815B639A63}" xr6:coauthVersionLast="47" xr6:coauthVersionMax="47" xr10:uidLastSave="{00000000-0000-0000-0000-000000000000}"/>
  <bookViews>
    <workbookView xWindow="3060" yWindow="-15705" windowWidth="32115" windowHeight="10965" tabRatio="702" xr2:uid="{00000000-000D-0000-FFFF-FFFF00000000}"/>
  </bookViews>
  <sheets>
    <sheet name="COM_Settings" sheetId="1" r:id="rId1"/>
    <sheet name="keywords_17-Aug-2022" sheetId="13" r:id="rId2"/>
    <sheet name="COM output variables" sheetId="4" r:id="rId3"/>
    <sheet name="scratchpad" sheetId="7" r:id="rId4"/>
  </sheets>
  <definedNames>
    <definedName name="_xlnm._FilterDatabase" localSheetId="2" hidden="1">'COM output variables'!$A$1:$B$78</definedName>
    <definedName name="scale">COM_Settings!$M$23</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purl.oclc.org/ooxml/spreadsheetml/main">
  <c r="B18" i="7" l="1"/>
  <c r="B3" i="1" l="1"/>
  <c r="B38" i="1" l="1"/>
  <c r="B36" i="1"/>
  <c r="B35" i="1"/>
  <c r="B34" i="1"/>
  <c r="K27" i="1"/>
  <c r="K28" i="1"/>
  <c r="K29" i="1" s="1"/>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Richard Mellitz</author>
  </authors>
  <commentList>
    <comment ref="F2" authorId="0" shapeId="1025" xr:uid="{00000000-0006-0000-0000-000001000000}">
      <text>
        <r>
          <rPr>
            <sz val="9"/>
            <color indexed="81"/>
            <rFont val="Tahoma"/>
            <family val="2"/>
          </rPr>
          <t xml:space="preserve">Mellitz, Richard:
</t>
        </r>
      </text>
      <mc:AlternateContent xmlns:mc="http://schemas.openxmlformats.org/markup-compatibility/2006">
        <mc:Choice Requires="v"/>
        <mc:Fallback>
          <commentPr locked="0" defaultSize="0" autoFill="0" autoLine="0" lockText="0">
            <anchor>
              <from>
                <xdr:col>5</xdr:col>
                <xdr:colOff>259080</xdr:colOff>
                <xdr:row>0</xdr:row>
                <xdr:rowOff>137160</xdr:rowOff>
              </from>
              <to>
                <xdr:col>6</xdr:col>
                <xdr:colOff>182880</xdr:colOff>
                <xdr:row>4</xdr:row>
                <xdr:rowOff>144780</xdr:rowOff>
              </to>
            </anchor>
          </commentPr>
        </mc:Fallback>
      </mc:AlternateContent>
    </comment>
    <comment ref="A3" authorId="0" shapeId="1026" xr:uid="{00000000-0006-0000-0000-000002000000}">
      <text>
        <r>
          <rPr>
            <sz val="9"/>
            <color indexed="81"/>
            <rFont val="Tahoma"/>
            <family val="2"/>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83820</xdr:colOff>
                <xdr:row>1</xdr:row>
                <xdr:rowOff>137160</xdr:rowOff>
              </from>
              <to>
                <xdr:col>1</xdr:col>
                <xdr:colOff>1341120</xdr:colOff>
                <xdr:row>5</xdr:row>
                <xdr:rowOff>144780</xdr:rowOff>
              </to>
            </anchor>
          </commentPr>
        </mc:Fallback>
      </mc:AlternateContent>
    </comment>
    <comment ref="F4" authorId="0" shapeId="1027" xr:uid="{00000000-0006-0000-0000-000003000000}">
      <text>
        <r>
          <rPr>
            <sz val="9"/>
            <color indexed="81"/>
            <rFont val="Tahoma"/>
            <family val="2"/>
          </rPr>
          <t>Mellitz, Richard:
Enables the writing of the output parameters in a CSV file n the report directory</t>
        </r>
      </text>
      <mc:AlternateContent xmlns:mc="http://schemas.openxmlformats.org/markup-compatibility/2006">
        <mc:Choice Requires="v"/>
        <mc:Fallback>
          <commentPr locked="0" defaultSize="0" autoFill="0" autoLine="0" lockText="0">
            <anchor>
              <from>
                <xdr:col>5</xdr:col>
                <xdr:colOff>259080</xdr:colOff>
                <xdr:row>2</xdr:row>
                <xdr:rowOff>137160</xdr:rowOff>
              </from>
              <to>
                <xdr:col>6</xdr:col>
                <xdr:colOff>182880</xdr:colOff>
                <xdr:row>6</xdr:row>
                <xdr:rowOff>144780</xdr:rowOff>
              </to>
            </anchor>
          </commentPr>
        </mc:Fallback>
      </mc:AlternateContent>
    </comment>
    <comment ref="F5" authorId="0" shapeId="1028" xr:uid="{00000000-0006-0000-0000-000004000000}">
      <text>
        <r>
          <rPr>
            <sz val="9"/>
            <color indexed="81"/>
            <rFont val="Tahoma"/>
            <family val="2"/>
          </rPr>
          <t>Mellitz, Richard:
Directory where results are written</t>
        </r>
      </text>
      <mc:AlternateContent xmlns:mc="http://schemas.openxmlformats.org/markup-compatibility/2006">
        <mc:Choice Requires="v"/>
        <mc:Fallback>
          <commentPr locked="0" defaultSize="0" autoFill="0" autoLine="0" lockText="0">
            <anchor>
              <from>
                <xdr:col>5</xdr:col>
                <xdr:colOff>259080</xdr:colOff>
                <xdr:row>3</xdr:row>
                <xdr:rowOff>137160</xdr:rowOff>
              </from>
              <to>
                <xdr:col>6</xdr:col>
                <xdr:colOff>182880</xdr:colOff>
                <xdr:row>7</xdr:row>
                <xdr:rowOff>144780</xdr:rowOff>
              </to>
            </anchor>
          </commentPr>
        </mc:Fallback>
      </mc:AlternateContent>
    </comment>
    <comment ref="F7" authorId="0" shapeId="1029" xr:uid="{00000000-0006-0000-0000-000005000000}">
      <text>
        <r>
          <rPr>
            <sz val="9"/>
            <color indexed="81"/>
            <rFont val="Tahoma"/>
            <family val="2"/>
          </rPr>
          <t>Young, Kenneth:
This is the [TX|RX] port order of the sNp file.
CURRENTLY THIS LINE HAS TO BE ENTERED MANUALLY
s4p example: [1 2 3 4] or [1 3 2 4]
                      TX | RX       TX | RX
s12p example: [1 2 3 4 5 6 7 8 9 10 11 12] or [1 3 5 7 9 11 2 4 6 8 10 12] 
                              TX      |        RX                        TX      |        RX</t>
        </r>
      </text>
      <mc:AlternateContent xmlns:mc="http://schemas.openxmlformats.org/markup-compatibility/2006">
        <mc:Choice Requires="v"/>
        <mc:Fallback>
          <commentPr locked="0" defaultSize="0" autoFill="0" autoLine="0" lockText="0">
            <anchor>
              <from>
                <xdr:col>5</xdr:col>
                <xdr:colOff>259080</xdr:colOff>
                <xdr:row>5</xdr:row>
                <xdr:rowOff>137160</xdr:rowOff>
              </from>
              <to>
                <xdr:col>6</xdr:col>
                <xdr:colOff>182880</xdr:colOff>
                <xdr:row>9</xdr:row>
                <xdr:rowOff>144780</xdr:rowOff>
              </to>
            </anchor>
          </commentPr>
        </mc:Fallback>
      </mc:AlternateContent>
    </comment>
    <comment ref="A9" authorId="0" shapeId="1030" xr:uid="{00000000-0006-0000-0000-000006000000}">
      <text>
        <r>
          <rPr>
            <sz val="9"/>
            <color indexed="81"/>
            <rFont val="Tahoma"/>
            <family val="2"/>
          </rPr>
          <t>Adee Ran:
z_p test cases to run</t>
        </r>
      </text>
      <mc:AlternateContent xmlns:mc="http://schemas.openxmlformats.org/markup-compatibility/2006">
        <mc:Choice Requires="v"/>
        <mc:Fallback>
          <commentPr locked="0" defaultSize="0" autoFill="0" autoLine="0" lockText="0">
            <anchor>
              <from>
                <xdr:col>1</xdr:col>
                <xdr:colOff>83820</xdr:colOff>
                <xdr:row>7</xdr:row>
                <xdr:rowOff>137160</xdr:rowOff>
              </from>
              <to>
                <xdr:col>1</xdr:col>
                <xdr:colOff>1341120</xdr:colOff>
                <xdr:row>11</xdr:row>
                <xdr:rowOff>144780</xdr:rowOff>
              </to>
            </anchor>
          </commentPr>
        </mc:Fallback>
      </mc:AlternateContent>
    </comment>
    <comment ref="F9" authorId="0" shapeId="1031" xr:uid="{00000000-0006-0000-0000-000007000000}">
      <text>
        <r>
          <rPr>
            <sz val="9"/>
            <color indexed="81"/>
            <rFont val="Tahoma"/>
            <family val="2"/>
          </rPr>
          <t>Richard Mellitz:
bar chart  = 0
bath tub=1</t>
        </r>
      </text>
      <mc:AlternateContent xmlns:mc="http://schemas.openxmlformats.org/markup-compatibility/2006">
        <mc:Choice Requires="v"/>
        <mc:Fallback>
          <commentPr locked="0" defaultSize="0" autoFill="0" autoLine="0" lockText="0">
            <anchor>
              <from>
                <xdr:col>5</xdr:col>
                <xdr:colOff>259080</xdr:colOff>
                <xdr:row>7</xdr:row>
                <xdr:rowOff>137160</xdr:rowOff>
              </from>
              <to>
                <xdr:col>6</xdr:col>
                <xdr:colOff>182880</xdr:colOff>
                <xdr:row>11</xdr:row>
                <xdr:rowOff>144780</xdr:rowOff>
              </to>
            </anchor>
          </commentPr>
        </mc:Fallback>
      </mc:AlternateContent>
    </comment>
    <comment ref="A10" authorId="0" shapeId="1032" xr:uid="{00000000-0006-0000-0000-000008000000}">
      <text>
        <r>
          <rPr>
            <sz val="9"/>
            <color indexed="81"/>
            <rFont val="Tahoma"/>
            <family val="2"/>
          </rPr>
          <t>Adee Ran:
Thru TX package trace length</t>
        </r>
      </text>
      <mc:AlternateContent xmlns:mc="http://schemas.openxmlformats.org/markup-compatibility/2006">
        <mc:Choice Requires="v"/>
        <mc:Fallback>
          <commentPr locked="0" defaultSize="0" autoFill="0" autoLine="0" lockText="0">
            <anchor>
              <from>
                <xdr:col>1</xdr:col>
                <xdr:colOff>83820</xdr:colOff>
                <xdr:row>8</xdr:row>
                <xdr:rowOff>137160</xdr:rowOff>
              </from>
              <to>
                <xdr:col>1</xdr:col>
                <xdr:colOff>1341120</xdr:colOff>
                <xdr:row>12</xdr:row>
                <xdr:rowOff>144780</xdr:rowOff>
              </to>
            </anchor>
          </commentPr>
        </mc:Fallback>
      </mc:AlternateContent>
    </comment>
    <comment ref="A11" authorId="0" shapeId="1033" xr:uid="{00000000-0006-0000-0000-000009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xdr:col>
                <xdr:colOff>83820</xdr:colOff>
                <xdr:row>9</xdr:row>
                <xdr:rowOff>137160</xdr:rowOff>
              </from>
              <to>
                <xdr:col>1</xdr:col>
                <xdr:colOff>1341120</xdr:colOff>
                <xdr:row>13</xdr:row>
                <xdr:rowOff>144780</xdr:rowOff>
              </to>
            </anchor>
          </commentPr>
        </mc:Fallback>
      </mc:AlternateContent>
    </comment>
    <comment ref="A12" authorId="0" shapeId="1034" xr:uid="{00000000-0006-0000-0000-00000A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xdr:col>
                <xdr:colOff>83820</xdr:colOff>
                <xdr:row>10</xdr:row>
                <xdr:rowOff>137160</xdr:rowOff>
              </from>
              <to>
                <xdr:col>1</xdr:col>
                <xdr:colOff>1341120</xdr:colOff>
                <xdr:row>14</xdr:row>
                <xdr:rowOff>144780</xdr:rowOff>
              </to>
            </anchor>
          </commentPr>
        </mc:Fallback>
      </mc:AlternateContent>
    </comment>
    <comment ref="A13" authorId="0" shapeId="1035" xr:uid="{00000000-0006-0000-0000-00000B000000}">
      <text>
        <r>
          <rPr>
            <sz val="9"/>
            <color indexed="81"/>
            <rFont val="Tahoma"/>
            <family val="2"/>
          </rPr>
          <t>Adee Ran:
Victim RX package trace length</t>
        </r>
      </text>
      <mc:AlternateContent xmlns:mc="http://schemas.openxmlformats.org/markup-compatibility/2006">
        <mc:Choice Requires="v"/>
        <mc:Fallback>
          <commentPr locked="0" defaultSize="0" autoFill="0" autoLine="0" lockText="0">
            <anchor>
              <from>
                <xdr:col>1</xdr:col>
                <xdr:colOff>83820</xdr:colOff>
                <xdr:row>11</xdr:row>
                <xdr:rowOff>137160</xdr:rowOff>
              </from>
              <to>
                <xdr:col>1</xdr:col>
                <xdr:colOff>1341120</xdr:colOff>
                <xdr:row>15</xdr:row>
                <xdr:rowOff>144780</xdr:rowOff>
              </to>
            </anchor>
          </commentPr>
        </mc:Fallback>
      </mc:AlternateContent>
    </comment>
    <comment ref="F13" authorId="0" shapeId="1036" xr:uid="{00000000-0006-0000-0000-00000C000000}">
      <text>
        <r>
          <rPr>
            <sz val="9"/>
            <color indexed="81"/>
            <rFont val="Tahoma"/>
            <family val="2"/>
          </rPr>
          <t>Richard Mellitz:
Target Detector Error Ratio</t>
        </r>
      </text>
      <mc:AlternateContent xmlns:mc="http://schemas.openxmlformats.org/markup-compatibility/2006">
        <mc:Choice Requires="v"/>
        <mc:Fallback>
          <commentPr locked="0" defaultSize="0" autoFill="0" autoLine="0" lockText="0">
            <anchor>
              <from>
                <xdr:col>5</xdr:col>
                <xdr:colOff>259080</xdr:colOff>
                <xdr:row>11</xdr:row>
                <xdr:rowOff>137160</xdr:rowOff>
              </from>
              <to>
                <xdr:col>6</xdr:col>
                <xdr:colOff>182880</xdr:colOff>
                <xdr:row>15</xdr:row>
                <xdr:rowOff>144780</xdr:rowOff>
              </to>
            </anchor>
          </commentPr>
        </mc:Fallback>
      </mc:AlternateContent>
    </comment>
    <comment ref="A14" authorId="0" shapeId="1037" xr:uid="{00000000-0006-0000-0000-00000D000000}">
      <text>
        <r>
          <rPr>
            <sz val="9"/>
            <color indexed="81"/>
            <rFont val="Tahoma"/>
            <family val="2"/>
          </rPr>
          <t>Adee Ran:
single-ended package capacitance at package-to-board interface</t>
        </r>
      </text>
      <mc:AlternateContent xmlns:mc="http://schemas.openxmlformats.org/markup-compatibility/2006">
        <mc:Choice Requires="v"/>
        <mc:Fallback>
          <commentPr locked="0" defaultSize="0" autoFill="0" autoLine="0" lockText="0">
            <anchor>
              <from>
                <xdr:col>1</xdr:col>
                <xdr:colOff>83820</xdr:colOff>
                <xdr:row>12</xdr:row>
                <xdr:rowOff>137160</xdr:rowOff>
              </from>
              <to>
                <xdr:col>1</xdr:col>
                <xdr:colOff>1341120</xdr:colOff>
                <xdr:row>16</xdr:row>
                <xdr:rowOff>160020</xdr:rowOff>
              </to>
            </anchor>
          </commentPr>
        </mc:Fallback>
      </mc:AlternateContent>
    </comment>
    <comment ref="F15" authorId="0" shapeId="1038" xr:uid="{00000000-0006-0000-0000-00000E000000}">
      <text>
        <r>
          <rPr>
            <sz val="9"/>
            <color indexed="81"/>
            <rFont val="Tahoma"/>
            <family val="2"/>
          </rPr>
          <t>Richard Mellitz:
forces gaussian tx risetime</t>
        </r>
      </text>
      <mc:AlternateContent xmlns:mc="http://schemas.openxmlformats.org/markup-compatibility/2006">
        <mc:Choice Requires="v"/>
        <mc:Fallback>
          <commentPr locked="0" defaultSize="0" autoFill="0" autoLine="0" lockText="0">
            <anchor>
              <from>
                <xdr:col>5</xdr:col>
                <xdr:colOff>259080</xdr:colOff>
                <xdr:row>13</xdr:row>
                <xdr:rowOff>137160</xdr:rowOff>
              </from>
              <to>
                <xdr:col>6</xdr:col>
                <xdr:colOff>182880</xdr:colOff>
                <xdr:row>17</xdr:row>
                <xdr:rowOff>160020</xdr:rowOff>
              </to>
            </anchor>
          </commentPr>
        </mc:Fallback>
      </mc:AlternateContent>
    </comment>
    <comment ref="F16" authorId="0" shapeId="1039" xr:uid="{00000000-0006-0000-0000-00000F000000}">
      <text>
        <r>
          <rPr>
            <sz val="9"/>
            <color indexed="81"/>
            <rFont val="Tahoma"/>
            <family val="2"/>
          </rPr>
          <t>Richard Mellitz:
heuristic local search, if zero full grid is used. 2  has not shown to have any impact</t>
        </r>
      </text>
      <mc:AlternateContent xmlns:mc="http://schemas.openxmlformats.org/markup-compatibility/2006">
        <mc:Choice Requires="v"/>
        <mc:Fallback>
          <commentPr locked="0" defaultSize="0" autoFill="0" autoLine="0" lockText="0">
            <anchor>
              <from>
                <xdr:col>5</xdr:col>
                <xdr:colOff>259080</xdr:colOff>
                <xdr:row>14</xdr:row>
                <xdr:rowOff>137160</xdr:rowOff>
              </from>
              <to>
                <xdr:col>6</xdr:col>
                <xdr:colOff>182880</xdr:colOff>
                <xdr:row>18</xdr:row>
                <xdr:rowOff>160020</xdr:rowOff>
              </to>
            </anchor>
          </commentPr>
        </mc:Fallback>
      </mc:AlternateContent>
    </comment>
    <comment ref="A17" authorId="0" shapeId="1040" xr:uid="{00000000-0006-0000-0000-000010000000}">
      <text>
        <r>
          <rPr>
            <sz val="9"/>
            <color indexed="81"/>
            <rFont val="Tahoma"/>
            <family val="2"/>
          </rPr>
          <t>Richard Mellitz:
Transmitter differential peak output voltage, Victim</t>
        </r>
      </text>
      <mc:AlternateContent xmlns:mc="http://schemas.openxmlformats.org/markup-compatibility/2006">
        <mc:Choice Requires="v"/>
        <mc:Fallback>
          <commentPr locked="0" defaultSize="0" autoFill="0" autoLine="0" lockText="0">
            <anchor>
              <from>
                <xdr:col>1</xdr:col>
                <xdr:colOff>83820</xdr:colOff>
                <xdr:row>15</xdr:row>
                <xdr:rowOff>114300</xdr:rowOff>
              </from>
              <to>
                <xdr:col>1</xdr:col>
                <xdr:colOff>1341120</xdr:colOff>
                <xdr:row>19</xdr:row>
                <xdr:rowOff>144780</xdr:rowOff>
              </to>
            </anchor>
          </commentPr>
        </mc:Fallback>
      </mc:AlternateContent>
    </comment>
    <comment ref="A18" authorId="0" shapeId="1041" xr:uid="{00000000-0006-0000-0000-000011000000}">
      <text>
        <r>
          <rPr>
            <sz val="9"/>
            <color indexed="81"/>
            <rFont val="Tahoma"/>
            <family val="2"/>
          </rPr>
          <t>Richard Mellitz:
Transmitter differential peak output voltage, far-end agressor</t>
        </r>
      </text>
      <mc:AlternateContent xmlns:mc="http://schemas.openxmlformats.org/markup-compatibility/2006">
        <mc:Choice Requires="v"/>
        <mc:Fallback>
          <commentPr locked="0" defaultSize="0" autoFill="0" autoLine="0" lockText="0">
            <anchor>
              <from>
                <xdr:col>1</xdr:col>
                <xdr:colOff>83820</xdr:colOff>
                <xdr:row>16</xdr:row>
                <xdr:rowOff>137160</xdr:rowOff>
              </from>
              <to>
                <xdr:col>1</xdr:col>
                <xdr:colOff>1341120</xdr:colOff>
                <xdr:row>20</xdr:row>
                <xdr:rowOff>144780</xdr:rowOff>
              </to>
            </anchor>
          </commentPr>
        </mc:Fallback>
      </mc:AlternateContent>
    </comment>
    <comment ref="A19" authorId="0" shapeId="1042" xr:uid="{00000000-0006-0000-0000-000012000000}">
      <text>
        <r>
          <rPr>
            <sz val="9"/>
            <color indexed="81"/>
            <rFont val="Tahoma"/>
            <family val="2"/>
          </rPr>
          <t>Richard Mellitz:
Transmitter differential peak output voltage, near-end aggressor</t>
        </r>
      </text>
      <mc:AlternateContent xmlns:mc="http://schemas.openxmlformats.org/markup-compatibility/2006">
        <mc:Choice Requires="v"/>
        <mc:Fallback>
          <commentPr locked="0" defaultSize="0" autoFill="0" autoLine="0" lockText="0">
            <anchor>
              <from>
                <xdr:col>1</xdr:col>
                <xdr:colOff>83820</xdr:colOff>
                <xdr:row>17</xdr:row>
                <xdr:rowOff>137160</xdr:rowOff>
              </from>
              <to>
                <xdr:col>1</xdr:col>
                <xdr:colOff>1341120</xdr:colOff>
                <xdr:row>21</xdr:row>
                <xdr:rowOff>144780</xdr:rowOff>
              </to>
            </anchor>
          </commentPr>
        </mc:Fallback>
      </mc:AlternateContent>
    </comment>
    <comment ref="A20" authorId="1" shapeId="1043" xr:uid="{00000000-0006-0000-0000-000013000000}">
      <text>
        <r>
          <rPr>
            <b/>
            <sz val="9"/>
            <color indexed="81"/>
            <rFont val="Tahoma"/>
            <family val="2"/>
          </rPr>
          <t>Richard Mellitz:</t>
        </r>
        <r>
          <rPr>
            <sz val="9"/>
            <color indexed="81"/>
            <rFont val="Tahoma"/>
            <family val="2"/>
          </rPr>
          <t xml:space="preserve">
equivalent to 15 mv AC RMS at TP0</t>
        </r>
      </text>
      <mc:AlternateContent xmlns:mc="http://schemas.openxmlformats.org/markup-compatibility/2006">
        <mc:Choice Requires="v"/>
        <mc:Fallback>
          <commentPr defaultSize="0" autoFill="0" autoLine="0">
            <anchor>
              <from>
                <xdr:col>1</xdr:col>
                <xdr:colOff>83820</xdr:colOff>
                <xdr:row>18</xdr:row>
                <xdr:rowOff>137160</xdr:rowOff>
              </from>
              <to>
                <xdr:col>1</xdr:col>
                <xdr:colOff>1341120</xdr:colOff>
                <xdr:row>22</xdr:row>
                <xdr:rowOff>144780</xdr:rowOff>
              </to>
            </anchor>
          </commentPr>
        </mc:Fallback>
      </mc:AlternateContent>
    </comment>
    <comment ref="A21" authorId="0" shapeId="1044" xr:uid="{00000000-0006-0000-0000-000014000000}">
      <text>
        <r>
          <rPr>
            <sz val="9"/>
            <color indexed="81"/>
            <rFont val="Tahoma"/>
            <family val="2"/>
          </rPr>
          <t>Richard Mellitz:
Number of signal levels</t>
        </r>
      </text>
      <mc:AlternateContent xmlns:mc="http://schemas.openxmlformats.org/markup-compatibility/2006">
        <mc:Choice Requires="v"/>
        <mc:Fallback>
          <commentPr locked="0" defaultSize="0" autoFill="0" autoLine="0" lockText="0">
            <anchor>
              <from>
                <xdr:col>1</xdr:col>
                <xdr:colOff>83820</xdr:colOff>
                <xdr:row>19</xdr:row>
                <xdr:rowOff>137160</xdr:rowOff>
              </from>
              <to>
                <xdr:col>1</xdr:col>
                <xdr:colOff>1341120</xdr:colOff>
                <xdr:row>23</xdr:row>
                <xdr:rowOff>144780</xdr:rowOff>
              </to>
            </anchor>
          </commentPr>
        </mc:Fallback>
      </mc:AlternateContent>
    </comment>
    <comment ref="A22" authorId="0" shapeId="1045" xr:uid="{00000000-0006-0000-0000-000015000000}">
      <text>
        <r>
          <rPr>
            <sz val="9"/>
            <color indexed="81"/>
            <rFont val="Tahoma"/>
            <family val="2"/>
          </rPr>
          <t>Adee Ran:
Samples per UI</t>
        </r>
      </text>
      <mc:AlternateContent xmlns:mc="http://schemas.openxmlformats.org/markup-compatibility/2006">
        <mc:Choice Requires="v"/>
        <mc:Fallback>
          <commentPr locked="0" defaultSize="0" autoFill="0" autoLine="0" lockText="0">
            <anchor>
              <from>
                <xdr:col>1</xdr:col>
                <xdr:colOff>83820</xdr:colOff>
                <xdr:row>20</xdr:row>
                <xdr:rowOff>137160</xdr:rowOff>
              </from>
              <to>
                <xdr:col>1</xdr:col>
                <xdr:colOff>1341120</xdr:colOff>
                <xdr:row>24</xdr:row>
                <xdr:rowOff>144780</xdr:rowOff>
              </to>
            </anchor>
          </commentPr>
        </mc:Fallback>
      </mc:AlternateContent>
    </comment>
    <comment ref="F22" authorId="0" shapeId="1046" xr:uid="{00000000-0006-0000-0000-000016000000}">
      <text>
        <r>
          <rPr>
            <sz val="9"/>
            <color indexed="81"/>
            <rFont val="Tahoma"/>
            <family val="2"/>
          </rPr>
          <t>Richard Mellitz:
invokes pulse TDR</t>
        </r>
      </text>
      <mc:AlternateContent xmlns:mc="http://schemas.openxmlformats.org/markup-compatibility/2006">
        <mc:Choice Requires="v"/>
        <mc:Fallback>
          <commentPr locked="0" defaultSize="0" autoFill="0" autoLine="0" lockText="0">
            <anchor>
              <from>
                <xdr:col>5</xdr:col>
                <xdr:colOff>259080</xdr:colOff>
                <xdr:row>20</xdr:row>
                <xdr:rowOff>137160</xdr:rowOff>
              </from>
              <to>
                <xdr:col>6</xdr:col>
                <xdr:colOff>182880</xdr:colOff>
                <xdr:row>24</xdr:row>
                <xdr:rowOff>144780</xdr:rowOff>
              </to>
            </anchor>
          </commentPr>
        </mc:Fallback>
      </mc:AlternateContent>
    </comment>
    <comment ref="A24" authorId="0" shapeId="1047" xr:uid="{00000000-0006-0000-0000-000017000000}">
      <text>
        <r>
          <rPr>
            <sz val="9"/>
            <color indexed="81"/>
            <rFont val="Tahoma"/>
            <family val="2"/>
          </rPr>
          <t>Rich Mellitz:
Receiver bandwidth scaled to fb. Basiclly a Bessel-Thompsen filter</t>
        </r>
      </text>
      <mc:AlternateContent xmlns:mc="http://schemas.openxmlformats.org/markup-compatibility/2006">
        <mc:Choice Requires="v"/>
        <mc:Fallback>
          <commentPr locked="0" defaultSize="0" autoFill="0" autoLine="0" lockText="0">
            <anchor>
              <from>
                <xdr:col>1</xdr:col>
                <xdr:colOff>83820</xdr:colOff>
                <xdr:row>22</xdr:row>
                <xdr:rowOff>137160</xdr:rowOff>
              </from>
              <to>
                <xdr:col>1</xdr:col>
                <xdr:colOff>1341120</xdr:colOff>
                <xdr:row>26</xdr:row>
                <xdr:rowOff>144780</xdr:rowOff>
              </to>
            </anchor>
          </commentPr>
        </mc:Fallback>
      </mc:AlternateContent>
    </comment>
    <comment ref="A25" authorId="0" shapeId="1048" xr:uid="{00000000-0006-0000-0000-000018000000}">
      <text>
        <r>
          <rPr>
            <sz val="9"/>
            <color indexed="81"/>
            <rFont val="Tahoma"/>
            <family val="2"/>
          </rPr>
          <t>Adee Ran:
Transmitter equalizer, minimum cursor coefficient</t>
        </r>
      </text>
      <mc:AlternateContent xmlns:mc="http://schemas.openxmlformats.org/markup-compatibility/2006">
        <mc:Choice Requires="v"/>
        <mc:Fallback>
          <commentPr locked="0" defaultSize="0" autoFill="0" autoLine="0" lockText="0">
            <anchor>
              <from>
                <xdr:col>1</xdr:col>
                <xdr:colOff>83820</xdr:colOff>
                <xdr:row>23</xdr:row>
                <xdr:rowOff>137160</xdr:rowOff>
              </from>
              <to>
                <xdr:col>1</xdr:col>
                <xdr:colOff>1341120</xdr:colOff>
                <xdr:row>27</xdr:row>
                <xdr:rowOff>144780</xdr:rowOff>
              </to>
            </anchor>
          </commentPr>
        </mc:Fallback>
      </mc:AlternateContent>
    </comment>
    <comment ref="A26" authorId="0" shapeId="1049" xr:uid="{00000000-0006-0000-0000-000019000000}">
      <text>
        <r>
          <rPr>
            <sz val="9"/>
            <color indexed="81"/>
            <rFont val="Tahoma"/>
            <family val="2"/>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24</xdr:row>
                <xdr:rowOff>137160</xdr:rowOff>
              </from>
              <to>
                <xdr:col>1</xdr:col>
                <xdr:colOff>1341120</xdr:colOff>
                <xdr:row>28</xdr:row>
                <xdr:rowOff>144780</xdr:rowOff>
              </to>
            </anchor>
          </commentPr>
        </mc:Fallback>
      </mc:AlternateContent>
    </comment>
    <comment ref="A28" authorId="0" shapeId="1050" xr:uid="{00000000-0006-0000-0000-00001A000000}">
      <text>
        <r>
          <rPr>
            <sz val="9"/>
            <color indexed="81"/>
            <rFont val="Tahoma"/>
            <family val="2"/>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83820</xdr:colOff>
                <xdr:row>26</xdr:row>
                <xdr:rowOff>137160</xdr:rowOff>
              </from>
              <to>
                <xdr:col>1</xdr:col>
                <xdr:colOff>1341120</xdr:colOff>
                <xdr:row>30</xdr:row>
                <xdr:rowOff>144780</xdr:rowOff>
              </to>
            </anchor>
          </commentPr>
        </mc:Fallback>
      </mc:AlternateContent>
    </comment>
    <comment ref="F28" authorId="0" shapeId="1051" xr:uid="{00000000-0006-0000-0000-00001B000000}">
      <text>
        <r>
          <rPr>
            <sz val="9"/>
            <color indexed="81"/>
            <rFont val="Tahoma"/>
            <family val="2"/>
          </rPr>
          <t xml:space="preserve">Richard Mellitz:
twice fixture delay can be determine with TDR
</t>
        </r>
      </text>
      <mc:AlternateContent xmlns:mc="http://schemas.openxmlformats.org/markup-compatibility/2006">
        <mc:Choice Requires="v"/>
        <mc:Fallback>
          <commentPr locked="0" defaultSize="0" autoFill="0" autoLine="0" lockText="0">
            <anchor>
              <from>
                <xdr:col>5</xdr:col>
                <xdr:colOff>259080</xdr:colOff>
                <xdr:row>26</xdr:row>
                <xdr:rowOff>137160</xdr:rowOff>
              </from>
              <to>
                <xdr:col>6</xdr:col>
                <xdr:colOff>182880</xdr:colOff>
                <xdr:row>30</xdr:row>
                <xdr:rowOff>144780</xdr:rowOff>
              </to>
            </anchor>
          </commentPr>
        </mc:Fallback>
      </mc:AlternateContent>
    </comment>
    <comment ref="A29" authorId="0" shapeId="1052" xr:uid="{00000000-0006-0000-0000-00001C000000}">
      <text>
        <r>
          <rPr>
            <sz val="9"/>
            <color indexed="81"/>
            <rFont val="Tahoma"/>
            <family val="2"/>
          </rPr>
          <t>Adee Ran:
Transmitter equalizer, post-cursor coefficient possible values</t>
        </r>
      </text>
      <mc:AlternateContent xmlns:mc="http://schemas.openxmlformats.org/markup-compatibility/2006">
        <mc:Choice Requires="v"/>
        <mc:Fallback>
          <commentPr locked="0" defaultSize="0" autoFill="0" autoLine="0" lockText="0">
            <anchor>
              <from>
                <xdr:col>1</xdr:col>
                <xdr:colOff>83820</xdr:colOff>
                <xdr:row>27</xdr:row>
                <xdr:rowOff>137160</xdr:rowOff>
              </from>
              <to>
                <xdr:col>1</xdr:col>
                <xdr:colOff>1341120</xdr:colOff>
                <xdr:row>31</xdr:row>
                <xdr:rowOff>144780</xdr:rowOff>
              </to>
            </anchor>
          </commentPr>
        </mc:Fallback>
      </mc:AlternateContent>
    </comment>
    <comment ref="A30" authorId="0" shapeId="1053" xr:uid="{00000000-0006-0000-0000-00001D000000}">
      <text>
        <r>
          <rPr>
            <sz val="9"/>
            <color indexed="81"/>
            <rFont val="Tahoma"/>
            <family val="2"/>
          </rPr>
          <t xml:space="preserve">Richard Mellitz:
Decision feedback equalizer (DFE) length
</t>
        </r>
      </text>
      <mc:AlternateContent xmlns:mc="http://schemas.openxmlformats.org/markup-compatibility/2006">
        <mc:Choice Requires="v"/>
        <mc:Fallback>
          <commentPr locked="0" defaultSize="0" autoFill="0" autoLine="0" lockText="0">
            <anchor>
              <from>
                <xdr:col>1</xdr:col>
                <xdr:colOff>83820</xdr:colOff>
                <xdr:row>28</xdr:row>
                <xdr:rowOff>137160</xdr:rowOff>
              </from>
              <to>
                <xdr:col>1</xdr:col>
                <xdr:colOff>1341120</xdr:colOff>
                <xdr:row>32</xdr:row>
                <xdr:rowOff>144780</xdr:rowOff>
              </to>
            </anchor>
          </commentPr>
        </mc:Fallback>
      </mc:AlternateContent>
    </comment>
    <comment ref="A31" authorId="0" shapeId="1054" xr:uid="{00000000-0006-0000-0000-00001E000000}">
      <text>
        <r>
          <rPr>
            <sz val="9"/>
            <color indexed="81"/>
            <rFont val="Tahoma"/>
            <family val="2"/>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83820</xdr:colOff>
                <xdr:row>29</xdr:row>
                <xdr:rowOff>137160</xdr:rowOff>
              </from>
              <to>
                <xdr:col>1</xdr:col>
                <xdr:colOff>1341120</xdr:colOff>
                <xdr:row>33</xdr:row>
                <xdr:rowOff>144780</xdr:rowOff>
              </to>
            </anchor>
          </commentPr>
        </mc:Fallback>
      </mc:AlternateContent>
    </comment>
    <comment ref="A32" authorId="0" shapeId="1055" xr:uid="{00000000-0006-0000-0000-00001F000000}">
      <text>
        <r>
          <rPr>
            <sz val="9"/>
            <color indexed="81"/>
            <rFont val="Tahoma"/>
            <family val="2"/>
          </rPr>
          <t>Richard Mellitz:
DFE magnitude limit, second coefficient and on (ignored if Nb&lt;2)
this can be a regular expression</t>
        </r>
      </text>
      <mc:AlternateContent xmlns:mc="http://schemas.openxmlformats.org/markup-compatibility/2006">
        <mc:Choice Requires="v"/>
        <mc:Fallback>
          <commentPr locked="0" defaultSize="0" autoFill="0" autoLine="0" lockText="0">
            <anchor>
              <from>
                <xdr:col>1</xdr:col>
                <xdr:colOff>83820</xdr:colOff>
                <xdr:row>30</xdr:row>
                <xdr:rowOff>137160</xdr:rowOff>
              </from>
              <to>
                <xdr:col>1</xdr:col>
                <xdr:colOff>1341120</xdr:colOff>
                <xdr:row>34</xdr:row>
                <xdr:rowOff>144780</xdr:rowOff>
              </to>
            </anchor>
          </commentPr>
        </mc:Fallback>
      </mc:AlternateContent>
    </comment>
    <comment ref="A33" authorId="0" shapeId="1056" xr:uid="{00000000-0006-0000-0000-000020000000}">
      <text>
        <r>
          <rPr>
            <sz val="9"/>
            <color indexed="81"/>
            <rFont val="Tahoma"/>
            <family val="2"/>
          </rPr>
          <t>Richard Mellitz:
Continuous time filter,  DC gain - possible values</t>
        </r>
      </text>
      <mc:AlternateContent xmlns:mc="http://schemas.openxmlformats.org/markup-compatibility/2006">
        <mc:Choice Requires="v"/>
        <mc:Fallback>
          <commentPr locked="0" defaultSize="0" autoFill="0" autoLine="0" lockText="0">
            <anchor>
              <from>
                <xdr:col>1</xdr:col>
                <xdr:colOff>83820</xdr:colOff>
                <xdr:row>31</xdr:row>
                <xdr:rowOff>137160</xdr:rowOff>
              </from>
              <to>
                <xdr:col>1</xdr:col>
                <xdr:colOff>1341120</xdr:colOff>
                <xdr:row>35</xdr:row>
                <xdr:rowOff>137160</xdr:rowOff>
              </to>
            </anchor>
          </commentPr>
        </mc:Fallback>
      </mc:AlternateContent>
    </comment>
    <comment ref="F33" authorId="0" shapeId="1057" xr:uid="{00000000-0006-0000-0000-000021000000}">
      <text>
        <r>
          <rPr>
            <sz val="9"/>
            <color indexed="81"/>
            <rFont val="Tahoma"/>
            <family val="2"/>
          </rPr>
          <t>Adee Ran:
Random jitter RMS ((modeled as ERJ  in subclause 92.8.3.8.2)</t>
        </r>
      </text>
      <mc:AlternateContent xmlns:mc="http://schemas.openxmlformats.org/markup-compatibility/2006">
        <mc:Choice Requires="v"/>
        <mc:Fallback>
          <commentPr locked="0" defaultSize="0" autoFill="0" autoLine="0" lockText="0">
            <anchor>
              <from>
                <xdr:col>5</xdr:col>
                <xdr:colOff>259080</xdr:colOff>
                <xdr:row>31</xdr:row>
                <xdr:rowOff>137160</xdr:rowOff>
              </from>
              <to>
                <xdr:col>6</xdr:col>
                <xdr:colOff>182880</xdr:colOff>
                <xdr:row>35</xdr:row>
                <xdr:rowOff>137160</xdr:rowOff>
              </to>
            </anchor>
          </commentPr>
        </mc:Fallback>
      </mc:AlternateContent>
    </comment>
    <comment ref="A34" authorId="0" shapeId="1058" xr:uid="{00000000-0006-0000-0000-000022000000}">
      <text>
        <r>
          <rPr>
            <sz val="9"/>
            <color indexed="81"/>
            <rFont val="Tahoma"/>
            <family val="2"/>
          </rPr>
          <t>Adee Ran:
Continuous time filter, zero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32</xdr:row>
                <xdr:rowOff>121920</xdr:rowOff>
              </from>
              <to>
                <xdr:col>1</xdr:col>
                <xdr:colOff>1341120</xdr:colOff>
                <xdr:row>36</xdr:row>
                <xdr:rowOff>121920</xdr:rowOff>
              </to>
            </anchor>
          </commentPr>
        </mc:Fallback>
      </mc:AlternateContent>
    </comment>
    <comment ref="F34" authorId="0" shapeId="1059" xr:uid="{00000000-0006-0000-0000-000023000000}">
      <text>
        <r>
          <rPr>
            <sz val="9"/>
            <color indexed="81"/>
            <rFont val="Tahoma"/>
            <family val="2"/>
          </rPr>
          <t>Adee Ran:
Dual-Dirac jitter, peak (modeled as EBUJ in subclause 92.8.3.8.2)</t>
        </r>
      </text>
      <mc:AlternateContent xmlns:mc="http://schemas.openxmlformats.org/markup-compatibility/2006">
        <mc:Choice Requires="v"/>
        <mc:Fallback>
          <commentPr locked="0" defaultSize="0" autoFill="0" autoLine="0" lockText="0">
            <anchor>
              <from>
                <xdr:col>5</xdr:col>
                <xdr:colOff>259080</xdr:colOff>
                <xdr:row>32</xdr:row>
                <xdr:rowOff>137160</xdr:rowOff>
              </from>
              <to>
                <xdr:col>6</xdr:col>
                <xdr:colOff>182880</xdr:colOff>
                <xdr:row>36</xdr:row>
                <xdr:rowOff>137160</xdr:rowOff>
              </to>
            </anchor>
          </commentPr>
        </mc:Fallback>
      </mc:AlternateContent>
    </comment>
    <comment ref="A35" authorId="0" shapeId="1060" xr:uid="{00000000-0006-0000-0000-000024000000}">
      <text>
        <r>
          <rPr>
            <sz val="9"/>
            <color indexed="81"/>
            <rFont val="Tahoma"/>
            <family val="2"/>
          </rPr>
          <t>Adee Ran:
Continuous time filter, first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33</xdr:row>
                <xdr:rowOff>144780</xdr:rowOff>
              </from>
              <to>
                <xdr:col>1</xdr:col>
                <xdr:colOff>1341120</xdr:colOff>
                <xdr:row>37</xdr:row>
                <xdr:rowOff>144780</xdr:rowOff>
              </to>
            </anchor>
          </commentPr>
        </mc:Fallback>
      </mc:AlternateContent>
    </comment>
    <comment ref="F35" authorId="0" shapeId="1061" xr:uid="{00000000-0006-0000-0000-000025000000}">
      <text>
        <r>
          <rPr>
            <sz val="9"/>
            <color indexed="81"/>
            <rFont val="Tahoma"/>
            <family val="2"/>
          </rPr>
          <t>Adee Ran:
One-sided noise spectral density</t>
        </r>
      </text>
      <mc:AlternateContent xmlns:mc="http://schemas.openxmlformats.org/markup-compatibility/2006">
        <mc:Choice Requires="v"/>
        <mc:Fallback>
          <commentPr locked="0" defaultSize="0" autoFill="0" autoLine="0" lockText="0">
            <anchor>
              <from>
                <xdr:col>5</xdr:col>
                <xdr:colOff>259080</xdr:colOff>
                <xdr:row>33</xdr:row>
                <xdr:rowOff>121920</xdr:rowOff>
              </from>
              <to>
                <xdr:col>6</xdr:col>
                <xdr:colOff>182880</xdr:colOff>
                <xdr:row>37</xdr:row>
                <xdr:rowOff>121920</xdr:rowOff>
              </to>
            </anchor>
          </commentPr>
        </mc:Fallback>
      </mc:AlternateContent>
    </comment>
    <comment ref="A36" authorId="0" shapeId="1062" xr:uid="{00000000-0006-0000-0000-000026000000}">
      <text>
        <r>
          <rPr>
            <sz val="9"/>
            <color indexed="81"/>
            <rFont val="Tahoma"/>
            <family val="2"/>
          </rPr>
          <t>Adee Ran:
Continuous time filter, second pole frequency - values matching g_DC values or a single value</t>
        </r>
      </text>
      <mc:AlternateContent xmlns:mc="http://schemas.openxmlformats.org/markup-compatibility/2006">
        <mc:Choice Requires="v"/>
        <mc:Fallback>
          <commentPr locked="0" defaultSize="0" autoFill="0" autoLine="0" lockText="0">
            <anchor>
              <from>
                <xdr:col>1</xdr:col>
                <xdr:colOff>83820</xdr:colOff>
                <xdr:row>34</xdr:row>
                <xdr:rowOff>137160</xdr:rowOff>
              </from>
              <to>
                <xdr:col>1</xdr:col>
                <xdr:colOff>1341120</xdr:colOff>
                <xdr:row>38</xdr:row>
                <xdr:rowOff>121920</xdr:rowOff>
              </to>
            </anchor>
          </commentPr>
        </mc:Fallback>
      </mc:AlternateContent>
    </comment>
    <comment ref="F36" authorId="0" shapeId="1063" xr:uid="{00000000-0006-0000-0000-000027000000}">
      <text>
        <r>
          <rPr>
            <sz val="9"/>
            <color indexed="81"/>
            <rFont val="Tahoma"/>
            <family val="2"/>
          </rPr>
          <t>Adee Ran:
Transmitter signal-to-noise ratio</t>
        </r>
      </text>
      <mc:AlternateContent xmlns:mc="http://schemas.openxmlformats.org/markup-compatibility/2006">
        <mc:Choice Requires="v"/>
        <mc:Fallback>
          <commentPr locked="0" defaultSize="0" autoFill="0" autoLine="0" lockText="0">
            <anchor>
              <from>
                <xdr:col>5</xdr:col>
                <xdr:colOff>259080</xdr:colOff>
                <xdr:row>34</xdr:row>
                <xdr:rowOff>144780</xdr:rowOff>
              </from>
              <to>
                <xdr:col>6</xdr:col>
                <xdr:colOff>182880</xdr:colOff>
                <xdr:row>38</xdr:row>
                <xdr:rowOff>144780</xdr:rowOff>
              </to>
            </anchor>
          </commentPr>
        </mc:Fallback>
      </mc:AlternateContent>
    </comment>
    <comment ref="J36" authorId="0" shapeId="1064" xr:uid="{00000000-0006-0000-0000-000028000000}">
      <text>
        <r>
          <rPr>
            <sz val="9"/>
            <color indexed="81"/>
            <rFont val="Tahoma"/>
            <family val="2"/>
          </rPr>
          <t>Richard Mellitz:
noise source iteration step for Rx calibraion</t>
        </r>
      </text>
      <mc:AlternateContent xmlns:mc="http://schemas.openxmlformats.org/markup-compatibility/2006">
        <mc:Choice Requires="v"/>
        <mc:Fallback>
          <commentPr locked="0" defaultSize="0" autoFill="0" autoLine="0" lockText="0">
            <anchor>
              <from>
                <xdr:col>9</xdr:col>
                <xdr:colOff>601980</xdr:colOff>
                <xdr:row>34</xdr:row>
                <xdr:rowOff>137160</xdr:rowOff>
              </from>
              <to>
                <xdr:col>10</xdr:col>
                <xdr:colOff>182880</xdr:colOff>
                <xdr:row>38</xdr:row>
                <xdr:rowOff>121920</xdr:rowOff>
              </to>
            </anchor>
          </commentPr>
        </mc:Fallback>
      </mc:AlternateContent>
    </comment>
    <comment ref="F37" authorId="0" shapeId="1065" xr:uid="{00000000-0006-0000-0000-000029000000}">
      <text>
        <r>
          <rPr>
            <sz val="9"/>
            <color indexed="81"/>
            <rFont val="Tahoma"/>
            <family val="2"/>
          </rPr>
          <t>Adee Ran:
Level separation mismatch ratio</t>
        </r>
      </text>
      <mc:AlternateContent xmlns:mc="http://schemas.openxmlformats.org/markup-compatibility/2006">
        <mc:Choice Requires="v"/>
        <mc:Fallback>
          <commentPr locked="0" defaultSize="0" autoFill="0" autoLine="0" lockText="0">
            <anchor>
              <from>
                <xdr:col>5</xdr:col>
                <xdr:colOff>259080</xdr:colOff>
                <xdr:row>35</xdr:row>
                <xdr:rowOff>137160</xdr:rowOff>
              </from>
              <to>
                <xdr:col>6</xdr:col>
                <xdr:colOff>182880</xdr:colOff>
                <xdr:row>39</xdr:row>
                <xdr:rowOff>144780</xdr:rowOff>
              </to>
            </anchor>
          </commentPr>
        </mc:Fallback>
      </mc:AlternateContent>
    </comment>
    <comment ref="A39" authorId="0" shapeId="1066" xr:uid="{00000000-0006-0000-0000-00002A000000}">
      <text>
        <r>
          <rPr>
            <sz val="9"/>
            <color indexed="81"/>
            <rFont val="Tahoma"/>
            <family val="2"/>
          </rPr>
          <t>Richard Mellitz:
if zero this is ignored</t>
        </r>
      </text>
      <mc:AlternateContent xmlns:mc="http://schemas.openxmlformats.org/markup-compatibility/2006">
        <mc:Choice Requires="v"/>
        <mc:Fallback>
          <commentPr locked="0" defaultSize="0" autoFill="0" autoLine="0" lockText="0">
            <anchor>
              <from>
                <xdr:col>1</xdr:col>
                <xdr:colOff>83820</xdr:colOff>
                <xdr:row>37</xdr:row>
                <xdr:rowOff>137160</xdr:rowOff>
              </from>
              <to>
                <xdr:col>1</xdr:col>
                <xdr:colOff>1341120</xdr:colOff>
                <xdr:row>41</xdr:row>
                <xdr:rowOff>144780</xdr:rowOff>
              </to>
            </anchor>
          </commentPr>
        </mc:Fallback>
      </mc:AlternateContent>
    </comment>
  </commentList>
</comments>
</file>

<file path=xl/comments2.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
  </authors>
  <commentList>
    <comment ref="A18" authorId="0" shapeId="2049" xr:uid="{00000000-0006-0000-0700-000001000000}">
      <text>
        <r>
          <rPr>
            <sz val="9"/>
            <color indexed="81"/>
            <rFont val="Tahoma"/>
            <family val="2"/>
          </rPr>
          <t>Rich Mellitz:
ignored if called calling is extermal. Get this from external program</t>
        </r>
      </text>
      <mc:AlternateContent xmlns:mc="http://schemas.openxmlformats.org/markup-compatibility/2006">
        <mc:Choice Requires="v"/>
        <mc:Fallback>
          <commentPr locked="0" defaultSize="0" autoFill="0" autoLine="0" lockText="0">
            <anchor>
              <from>
                <xdr:col>1</xdr:col>
                <xdr:colOff>76200</xdr:colOff>
                <xdr:row>16</xdr:row>
                <xdr:rowOff>114300</xdr:rowOff>
              </from>
              <to>
                <xdr:col>2</xdr:col>
                <xdr:colOff>457200</xdr:colOff>
                <xdr:row>20</xdr:row>
                <xdr:rowOff>114300</xdr:rowOff>
              </to>
            </anchor>
          </commentPr>
        </mc:Fallback>
      </mc:AlternateContent>
    </comment>
    <comment ref="K18" authorId="0" shapeId="2050" xr:uid="{00000000-0006-0000-0700-000002000000}">
      <text>
        <r>
          <rPr>
            <sz val="9"/>
            <color indexed="81"/>
            <rFont val="Tahoma"/>
            <family val="2"/>
          </rPr>
          <t>Adee Ran:
z_p test cases to run</t>
        </r>
      </text>
      <mc:AlternateContent xmlns:mc="http://schemas.openxmlformats.org/markup-compatibility/2006">
        <mc:Choice Requires="v"/>
        <mc:Fallback>
          <commentPr locked="0" defaultSize="0" autoFill="0" autoLine="0" lockText="0">
            <anchor>
              <from>
                <xdr:col>11</xdr:col>
                <xdr:colOff>76200</xdr:colOff>
                <xdr:row>16</xdr:row>
                <xdr:rowOff>114300</xdr:rowOff>
              </from>
              <to>
                <xdr:col>12</xdr:col>
                <xdr:colOff>266700</xdr:colOff>
                <xdr:row>20</xdr:row>
                <xdr:rowOff>114300</xdr:rowOff>
              </to>
            </anchor>
          </commentPr>
        </mc:Fallback>
      </mc:AlternateContent>
    </comment>
    <comment ref="K19" authorId="0" shapeId="2051" xr:uid="{00000000-0006-0000-0700-000003000000}">
      <text>
        <r>
          <rPr>
            <sz val="9"/>
            <color indexed="81"/>
            <rFont val="Tahoma"/>
            <family val="2"/>
          </rPr>
          <t>Adee Ran:
Thru TX package trace length</t>
        </r>
      </text>
      <mc:AlternateContent xmlns:mc="http://schemas.openxmlformats.org/markup-compatibility/2006">
        <mc:Choice Requires="v"/>
        <mc:Fallback>
          <commentPr locked="0" defaultSize="0" autoFill="0" autoLine="0" lockText="0">
            <anchor>
              <from>
                <xdr:col>11</xdr:col>
                <xdr:colOff>76200</xdr:colOff>
                <xdr:row>17</xdr:row>
                <xdr:rowOff>114300</xdr:rowOff>
              </from>
              <to>
                <xdr:col>12</xdr:col>
                <xdr:colOff>266700</xdr:colOff>
                <xdr:row>21</xdr:row>
                <xdr:rowOff>114300</xdr:rowOff>
              </to>
            </anchor>
          </commentPr>
        </mc:Fallback>
      </mc:AlternateContent>
    </comment>
    <comment ref="A20" authorId="0" shapeId="2052" xr:uid="{00000000-0006-0000-0700-000004000000}">
      <text>
        <r>
          <rPr>
            <sz val="9"/>
            <color indexed="81"/>
            <rFont val="Tahoma"/>
            <family val="2"/>
          </rPr>
          <t>Richard Mellitz:
forces gaussian tx risetime</t>
        </r>
      </text>
      <mc:AlternateContent xmlns:mc="http://schemas.openxmlformats.org/markup-compatibility/2006">
        <mc:Choice Requires="v"/>
        <mc:Fallback>
          <commentPr locked="0" defaultSize="0" autoFill="0" autoLine="0" lockText="0">
            <anchor>
              <from>
                <xdr:col>1</xdr:col>
                <xdr:colOff>76200</xdr:colOff>
                <xdr:row>18</xdr:row>
                <xdr:rowOff>114300</xdr:rowOff>
              </from>
              <to>
                <xdr:col>2</xdr:col>
                <xdr:colOff>457200</xdr:colOff>
                <xdr:row>22</xdr:row>
                <xdr:rowOff>114300</xdr:rowOff>
              </to>
            </anchor>
          </commentPr>
        </mc:Fallback>
      </mc:AlternateContent>
    </comment>
    <comment ref="K20" authorId="0" shapeId="2053" xr:uid="{00000000-0006-0000-0700-000005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11</xdr:col>
                <xdr:colOff>76200</xdr:colOff>
                <xdr:row>18</xdr:row>
                <xdr:rowOff>114300</xdr:rowOff>
              </from>
              <to>
                <xdr:col>12</xdr:col>
                <xdr:colOff>266700</xdr:colOff>
                <xdr:row>22</xdr:row>
                <xdr:rowOff>114300</xdr:rowOff>
              </to>
            </anchor>
          </commentPr>
        </mc:Fallback>
      </mc:AlternateContent>
    </comment>
    <comment ref="K21" authorId="0" shapeId="2054" xr:uid="{00000000-0006-0000-0700-000006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11</xdr:col>
                <xdr:colOff>76200</xdr:colOff>
                <xdr:row>19</xdr:row>
                <xdr:rowOff>114300</xdr:rowOff>
              </from>
              <to>
                <xdr:col>12</xdr:col>
                <xdr:colOff>266700</xdr:colOff>
                <xdr:row>23</xdr:row>
                <xdr:rowOff>114300</xdr:rowOff>
              </to>
            </anchor>
          </commentPr>
        </mc:Fallback>
      </mc:AlternateContent>
    </comment>
    <comment ref="K22" authorId="0" shapeId="2055" xr:uid="{00000000-0006-0000-0700-000007000000}">
      <text>
        <r>
          <rPr>
            <sz val="9"/>
            <color indexed="81"/>
            <rFont val="Tahoma"/>
            <family val="2"/>
          </rPr>
          <t>Adee Ran:
Victim RX package trace length</t>
        </r>
      </text>
      <mc:AlternateContent xmlns:mc="http://schemas.openxmlformats.org/markup-compatibility/2006">
        <mc:Choice Requires="v"/>
        <mc:Fallback>
          <commentPr locked="0" defaultSize="0" autoFill="0" autoLine="0" lockText="0">
            <anchor>
              <from>
                <xdr:col>11</xdr:col>
                <xdr:colOff>76200</xdr:colOff>
                <xdr:row>20</xdr:row>
                <xdr:rowOff>114300</xdr:rowOff>
              </from>
              <to>
                <xdr:col>12</xdr:col>
                <xdr:colOff>266700</xdr:colOff>
                <xdr:row>24</xdr:row>
                <xdr:rowOff>114300</xdr:rowOff>
              </to>
            </anchor>
          </commentPr>
        </mc:Fallback>
      </mc:AlternateContent>
    </comment>
    <comment ref="K23" authorId="0" shapeId="2056" xr:uid="{00000000-0006-0000-0700-000008000000}">
      <text>
        <r>
          <rPr>
            <sz val="9"/>
            <color indexed="81"/>
            <rFont val="Tahoma"/>
            <family val="2"/>
          </rPr>
          <t>Adee Ran:
single-ended package capacitance at package-to-board interface</t>
        </r>
      </text>
      <mc:AlternateContent xmlns:mc="http://schemas.openxmlformats.org/markup-compatibility/2006">
        <mc:Choice Requires="v"/>
        <mc:Fallback>
          <commentPr locked="0" defaultSize="0" autoFill="0" autoLine="0" lockText="0">
            <anchor>
              <from>
                <xdr:col>11</xdr:col>
                <xdr:colOff>76200</xdr:colOff>
                <xdr:row>21</xdr:row>
                <xdr:rowOff>114300</xdr:rowOff>
              </from>
              <to>
                <xdr:col>12</xdr:col>
                <xdr:colOff>266700</xdr:colOff>
                <xdr:row>25</xdr:row>
                <xdr:rowOff>114300</xdr:rowOff>
              </to>
            </anchor>
          </commentPr>
        </mc:Fallback>
      </mc:AlternateContent>
    </comment>
    <comment ref="A25" authorId="0" shapeId="2057" xr:uid="{00000000-0006-0000-0700-000009000000}">
      <text>
        <r>
          <rPr>
            <sz val="9"/>
            <color indexed="81"/>
            <rFont val="Tahoma"/>
            <family val="2"/>
          </rPr>
          <t>Rich Mellitz:
0 no pkg
no zero  … package</t>
        </r>
      </text>
      <mc:AlternateContent xmlns:mc="http://schemas.openxmlformats.org/markup-compatibility/2006">
        <mc:Choice Requires="v"/>
        <mc:Fallback>
          <commentPr locked="0" defaultSize="0" autoFill="0" autoLine="0" lockText="0">
            <anchor>
              <from>
                <xdr:col>1</xdr:col>
                <xdr:colOff>76200</xdr:colOff>
                <xdr:row>23</xdr:row>
                <xdr:rowOff>114300</xdr:rowOff>
              </from>
              <to>
                <xdr:col>2</xdr:col>
                <xdr:colOff>457200</xdr:colOff>
                <xdr:row>27</xdr:row>
                <xdr:rowOff>114300</xdr:rowOff>
              </to>
            </anchor>
          </commentPr>
        </mc:Fallback>
      </mc:AlternateContent>
    </comment>
    <comment ref="A36" authorId="0" shapeId="2058" xr:uid="{00000000-0006-0000-0700-00000A000000}">
      <text>
        <r>
          <rPr>
            <sz val="9"/>
            <color indexed="81"/>
            <rFont val="Tahoma"/>
            <family val="2"/>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34</xdr:row>
                <xdr:rowOff>114300</xdr:rowOff>
              </from>
              <to>
                <xdr:col>2</xdr:col>
                <xdr:colOff>457200</xdr:colOff>
                <xdr:row>38</xdr:row>
                <xdr:rowOff>114300</xdr:rowOff>
              </to>
            </anchor>
          </commentPr>
        </mc:Fallback>
      </mc:AlternateContent>
    </comment>
    <comment ref="G37" authorId="0" shapeId="2059" xr:uid="{00000000-0006-0000-0700-00000B000000}">
      <text>
        <r>
          <rPr>
            <sz val="9"/>
            <color indexed="81"/>
            <rFont val="Tahoma"/>
            <family val="2"/>
          </rPr>
          <t>Adee Ran:
Thru TX package trace length</t>
        </r>
      </text>
      <mc:AlternateContent xmlns:mc="http://schemas.openxmlformats.org/markup-compatibility/2006">
        <mc:Choice Requires="v"/>
        <mc:Fallback>
          <commentPr locked="0" defaultSize="0" autoFill="0" autoLine="0" lockText="0">
            <anchor>
              <from>
                <xdr:col>7</xdr:col>
                <xdr:colOff>76200</xdr:colOff>
                <xdr:row>35</xdr:row>
                <xdr:rowOff>114300</xdr:rowOff>
              </from>
              <to>
                <xdr:col>7</xdr:col>
                <xdr:colOff>1333500</xdr:colOff>
                <xdr:row>39</xdr:row>
                <xdr:rowOff>114300</xdr:rowOff>
              </to>
            </anchor>
          </commentPr>
        </mc:Fallback>
      </mc:AlternateContent>
    </comment>
    <comment ref="G38" authorId="0" shapeId="2060" xr:uid="{00000000-0006-0000-0700-00000C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7</xdr:col>
                <xdr:colOff>76200</xdr:colOff>
                <xdr:row>36</xdr:row>
                <xdr:rowOff>114300</xdr:rowOff>
              </from>
              <to>
                <xdr:col>7</xdr:col>
                <xdr:colOff>1333500</xdr:colOff>
                <xdr:row>40</xdr:row>
                <xdr:rowOff>114300</xdr:rowOff>
              </to>
            </anchor>
          </commentPr>
        </mc:Fallback>
      </mc:AlternateContent>
    </comment>
    <comment ref="G39" authorId="0" shapeId="2061" xr:uid="{00000000-0006-0000-0700-00000D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7</xdr:col>
                <xdr:colOff>76200</xdr:colOff>
                <xdr:row>37</xdr:row>
                <xdr:rowOff>114300</xdr:rowOff>
              </from>
              <to>
                <xdr:col>7</xdr:col>
                <xdr:colOff>1333500</xdr:colOff>
                <xdr:row>41</xdr:row>
                <xdr:rowOff>114300</xdr:rowOff>
              </to>
            </anchor>
          </commentPr>
        </mc:Fallback>
      </mc:AlternateContent>
    </comment>
    <comment ref="G40" authorId="0" shapeId="2062" xr:uid="{00000000-0006-0000-0700-00000E000000}">
      <text>
        <r>
          <rPr>
            <sz val="9"/>
            <color indexed="81"/>
            <rFont val="Tahoma"/>
            <family val="2"/>
          </rPr>
          <t>Adee Ran:
Victim RX package trace length</t>
        </r>
      </text>
      <mc:AlternateContent xmlns:mc="http://schemas.openxmlformats.org/markup-compatibility/2006">
        <mc:Choice Requires="v"/>
        <mc:Fallback>
          <commentPr locked="0" defaultSize="0" autoFill="0" autoLine="0" lockText="0">
            <anchor>
              <from>
                <xdr:col>7</xdr:col>
                <xdr:colOff>76200</xdr:colOff>
                <xdr:row>38</xdr:row>
                <xdr:rowOff>114300</xdr:rowOff>
              </from>
              <to>
                <xdr:col>7</xdr:col>
                <xdr:colOff>1333500</xdr:colOff>
                <xdr:row>42</xdr:row>
                <xdr:rowOff>114300</xdr:rowOff>
              </to>
            </anchor>
          </commentPr>
        </mc:Fallback>
      </mc:AlternateContent>
    </comment>
    <comment ref="A42" authorId="0" shapeId="2063" xr:uid="{00000000-0006-0000-0700-00000F000000}">
      <text>
        <r>
          <rPr>
            <sz val="9"/>
            <color indexed="81"/>
            <rFont val="Tahoma"/>
            <family val="2"/>
          </rPr>
          <t>Adee Ran:
Transmitter equalizer, pre-cursor coefficient possible values</t>
        </r>
      </text>
      <mc:AlternateContent xmlns:mc="http://schemas.openxmlformats.org/markup-compatibility/2006">
        <mc:Choice Requires="v"/>
        <mc:Fallback>
          <commentPr locked="0" defaultSize="0" autoFill="0" autoLine="0" lockText="0">
            <anchor>
              <from>
                <xdr:col>1</xdr:col>
                <xdr:colOff>76200</xdr:colOff>
                <xdr:row>40</xdr:row>
                <xdr:rowOff>114300</xdr:rowOff>
              </from>
              <to>
                <xdr:col>2</xdr:col>
                <xdr:colOff>457200</xdr:colOff>
                <xdr:row>44</xdr:row>
                <xdr:rowOff>114300</xdr:rowOff>
              </to>
            </anchor>
          </commentPr>
        </mc:Fallback>
      </mc:AlternateContent>
    </comment>
    <comment ref="B56" authorId="0" shapeId="2064" xr:uid="{00000000-0006-0000-0700-000010000000}">
      <text>
        <r>
          <rPr>
            <sz val="9"/>
            <color indexed="81"/>
            <rFont val="Tahoma"/>
            <family val="2"/>
          </rPr>
          <t>Richard Mellitz:
0 means ERL compited as pre .3cd release
1 (default) means ERL compitedas in .3cd release
2 means ERL compited proposed in .3k ad hoc</t>
        </r>
      </text>
      <mc:AlternateContent xmlns:mc="http://schemas.openxmlformats.org/markup-compatibility/2006">
        <mc:Choice Requires="v"/>
        <mc:Fallback>
          <commentPr locked="0" defaultSize="0" autoFill="0" autoLine="0" lockText="0">
            <anchor>
              <from>
                <xdr:col>2</xdr:col>
                <xdr:colOff>76200</xdr:colOff>
                <xdr:row>54</xdr:row>
                <xdr:rowOff>114300</xdr:rowOff>
              </from>
              <to>
                <xdr:col>3</xdr:col>
                <xdr:colOff>304800</xdr:colOff>
                <xdr:row>58</xdr:row>
                <xdr:rowOff>114300</xdr:rowOff>
              </to>
            </anchor>
          </commentPr>
        </mc:Fallback>
      </mc:AlternateContent>
    </comment>
    <comment ref="A60" authorId="0" shapeId="2065" xr:uid="{00000000-0006-0000-0700-000011000000}">
      <text>
        <r>
          <rPr>
            <sz val="9"/>
            <color indexed="81"/>
            <rFont val="Tahoma"/>
            <family val="2"/>
          </rPr>
          <t>Adee Ran:
DFE magnitude limit, first coefficient
(ignored if Nb=0)</t>
        </r>
      </text>
      <mc:AlternateContent xmlns:mc="http://schemas.openxmlformats.org/markup-compatibility/2006">
        <mc:Choice Requires="v"/>
        <mc:Fallback>
          <commentPr locked="0" defaultSize="0" autoFill="0" autoLine="0" lockText="0">
            <anchor>
              <from>
                <xdr:col>1</xdr:col>
                <xdr:colOff>76200</xdr:colOff>
                <xdr:row>58</xdr:row>
                <xdr:rowOff>114300</xdr:rowOff>
              </from>
              <to>
                <xdr:col>2</xdr:col>
                <xdr:colOff>457200</xdr:colOff>
                <xdr:row>62</xdr:row>
                <xdr:rowOff>114300</xdr:rowOff>
              </to>
            </anchor>
          </commentPr>
        </mc:Fallback>
      </mc:AlternateContent>
    </comment>
    <comment ref="A61" authorId="0" shapeId="2066" xr:uid="{00000000-0006-0000-0700-000012000000}">
      <text>
        <r>
          <rPr>
            <sz val="9"/>
            <color indexed="81"/>
            <rFont val="Tahoma"/>
            <family val="2"/>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1</xdr:col>
                <xdr:colOff>76200</xdr:colOff>
                <xdr:row>59</xdr:row>
                <xdr:rowOff>114300</xdr:rowOff>
              </from>
              <to>
                <xdr:col>2</xdr:col>
                <xdr:colOff>457200</xdr:colOff>
                <xdr:row>63</xdr:row>
                <xdr:rowOff>114300</xdr:rowOff>
              </to>
            </anchor>
          </commentPr>
        </mc:Fallback>
      </mc:AlternateContent>
    </comment>
    <comment ref="C66" authorId="0" shapeId="2067" xr:uid="{00000000-0006-0000-0700-000013000000}">
      <text>
        <r>
          <rPr>
            <sz val="9"/>
            <color indexed="81"/>
            <rFont val="Tahoma"/>
            <family val="2"/>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64</xdr:row>
                <xdr:rowOff>76200</xdr:rowOff>
              </from>
              <to>
                <xdr:col>4</xdr:col>
                <xdr:colOff>228600</xdr:colOff>
                <xdr:row>68</xdr:row>
                <xdr:rowOff>76200</xdr:rowOff>
              </to>
            </anchor>
          </commentPr>
        </mc:Fallback>
      </mc:AlternateContent>
    </comment>
    <comment ref="C68" authorId="0" shapeId="2068" xr:uid="{00000000-0006-0000-0700-000014000000}">
      <text>
        <r>
          <rPr>
            <sz val="9"/>
            <color indexed="81"/>
            <rFont val="Tahoma"/>
            <family val="2"/>
          </rPr>
          <t>Richard Mellitz:
DFE magnitude limit, second coefficient and on (ignored if Nb&lt;2)</t>
        </r>
      </text>
      <mc:AlternateContent xmlns:mc="http://schemas.openxmlformats.org/markup-compatibility/2006">
        <mc:Choice Requires="v"/>
        <mc:Fallback>
          <commentPr locked="0" defaultSize="0" autoFill="0" autoLine="0" lockText="0">
            <anchor>
              <from>
                <xdr:col>3</xdr:col>
                <xdr:colOff>228600</xdr:colOff>
                <xdr:row>66</xdr:row>
                <xdr:rowOff>76200</xdr:rowOff>
              </from>
              <to>
                <xdr:col>4</xdr:col>
                <xdr:colOff>228600</xdr:colOff>
                <xdr:row>70</xdr:row>
                <xdr:rowOff>76200</xdr:rowOff>
              </to>
            </anchor>
          </commentPr>
        </mc:Fallback>
      </mc:AlternateContent>
    </comment>
    <comment ref="A72" authorId="0" shapeId="2069" xr:uid="{00000000-0006-0000-0700-000015000000}">
      <text>
        <r>
          <rPr>
            <sz val="9"/>
            <color indexed="81"/>
            <rFont val="Tahoma"/>
            <family val="2"/>
          </rPr>
          <t>Adee Ran:
z_p test cases to run</t>
        </r>
      </text>
      <mc:AlternateContent xmlns:mc="http://schemas.openxmlformats.org/markup-compatibility/2006">
        <mc:Choice Requires="v"/>
        <mc:Fallback>
          <commentPr locked="0" defaultSize="0" autoFill="0" autoLine="0" lockText="0">
            <anchor>
              <from>
                <xdr:col>1</xdr:col>
                <xdr:colOff>76200</xdr:colOff>
                <xdr:row>70</xdr:row>
                <xdr:rowOff>114300</xdr:rowOff>
              </from>
              <to>
                <xdr:col>2</xdr:col>
                <xdr:colOff>457200</xdr:colOff>
                <xdr:row>74</xdr:row>
                <xdr:rowOff>114300</xdr:rowOff>
              </to>
            </anchor>
          </commentPr>
        </mc:Fallback>
      </mc:AlternateContent>
    </comment>
    <comment ref="A73" authorId="0" shapeId="2070" xr:uid="{00000000-0006-0000-0700-000016000000}">
      <text>
        <r>
          <rPr>
            <sz val="9"/>
            <color indexed="81"/>
            <rFont val="Tahoma"/>
            <family val="2"/>
          </rPr>
          <t>Adee Ran:
Thru TX package trace length</t>
        </r>
      </text>
      <mc:AlternateContent xmlns:mc="http://schemas.openxmlformats.org/markup-compatibility/2006">
        <mc:Choice Requires="v"/>
        <mc:Fallback>
          <commentPr locked="0" defaultSize="0" autoFill="0" autoLine="0" lockText="0">
            <anchor>
              <from>
                <xdr:col>1</xdr:col>
                <xdr:colOff>76200</xdr:colOff>
                <xdr:row>71</xdr:row>
                <xdr:rowOff>114300</xdr:rowOff>
              </from>
              <to>
                <xdr:col>2</xdr:col>
                <xdr:colOff>457200</xdr:colOff>
                <xdr:row>75</xdr:row>
                <xdr:rowOff>114300</xdr:rowOff>
              </to>
            </anchor>
          </commentPr>
        </mc:Fallback>
      </mc:AlternateContent>
    </comment>
    <comment ref="A74" authorId="0" shapeId="2071" xr:uid="{00000000-0006-0000-0700-000017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xdr:col>
                <xdr:colOff>76200</xdr:colOff>
                <xdr:row>72</xdr:row>
                <xdr:rowOff>114300</xdr:rowOff>
              </from>
              <to>
                <xdr:col>2</xdr:col>
                <xdr:colOff>457200</xdr:colOff>
                <xdr:row>76</xdr:row>
                <xdr:rowOff>114300</xdr:rowOff>
              </to>
            </anchor>
          </commentPr>
        </mc:Fallback>
      </mc:AlternateContent>
    </comment>
    <comment ref="A75" authorId="0" shapeId="2072" xr:uid="{00000000-0006-0000-0700-000018000000}">
      <text>
        <r>
          <rPr>
            <sz val="9"/>
            <color indexed="81"/>
            <rFont val="Tahoma"/>
            <family val="2"/>
          </rPr>
          <t>Adee Ran:
NEXT TX package trace length</t>
        </r>
      </text>
      <mc:AlternateContent xmlns:mc="http://schemas.openxmlformats.org/markup-compatibility/2006">
        <mc:Choice Requires="v"/>
        <mc:Fallback>
          <commentPr locked="0" defaultSize="0" autoFill="0" autoLine="0" lockText="0">
            <anchor>
              <from>
                <xdr:col>1</xdr:col>
                <xdr:colOff>76200</xdr:colOff>
                <xdr:row>73</xdr:row>
                <xdr:rowOff>114300</xdr:rowOff>
              </from>
              <to>
                <xdr:col>2</xdr:col>
                <xdr:colOff>457200</xdr:colOff>
                <xdr:row>77</xdr:row>
                <xdr:rowOff>114300</xdr:rowOff>
              </to>
            </anchor>
          </commentPr>
        </mc:Fallback>
      </mc:AlternateContent>
    </comment>
    <comment ref="A76" authorId="0" shapeId="2073" xr:uid="{00000000-0006-0000-0700-000019000000}">
      <text>
        <r>
          <rPr>
            <sz val="9"/>
            <color indexed="81"/>
            <rFont val="Tahoma"/>
            <family val="2"/>
          </rPr>
          <t>Adee Ran:
Victim RX package trace length</t>
        </r>
      </text>
      <mc:AlternateContent xmlns:mc="http://schemas.openxmlformats.org/markup-compatibility/2006">
        <mc:Choice Requires="v"/>
        <mc:Fallback>
          <commentPr locked="0" defaultSize="0" autoFill="0" autoLine="0" lockText="0">
            <anchor>
              <from>
                <xdr:col>1</xdr:col>
                <xdr:colOff>76200</xdr:colOff>
                <xdr:row>74</xdr:row>
                <xdr:rowOff>114300</xdr:rowOff>
              </from>
              <to>
                <xdr:col>2</xdr:col>
                <xdr:colOff>457200</xdr:colOff>
                <xdr:row>78</xdr:row>
                <xdr:rowOff>114300</xdr:rowOff>
              </to>
            </anchor>
          </commentPr>
        </mc:Fallback>
      </mc:AlternateContent>
    </comment>
  </commentList>
</comments>
</file>

<file path=xl/sharedStrings.xml><?xml version="1.0" encoding="utf-8"?>
<sst xmlns="http://purl.oclc.org/ooxml/spreadsheetml/main" count="1171" uniqueCount="812">
  <si>
    <t>Table 93A-1 parameters</t>
  </si>
  <si>
    <t>I/O control</t>
  </si>
  <si>
    <t>Table 93A–3 parameters</t>
  </si>
  <si>
    <t>Parameter</t>
  </si>
  <si>
    <t>Setting</t>
  </si>
  <si>
    <t>Units</t>
  </si>
  <si>
    <t>Information</t>
  </si>
  <si>
    <t>DIAGNOSTICS</t>
  </si>
  <si>
    <t>logical</t>
  </si>
  <si>
    <t>f_b</t>
  </si>
  <si>
    <t>GBd</t>
  </si>
  <si>
    <t>DISPLAY_WINDOW</t>
  </si>
  <si>
    <t>package_tl_gamma0_a1_a2</t>
  </si>
  <si>
    <t>[0 0.0009909 0.0002772]</t>
  </si>
  <si>
    <t>f_min</t>
  </si>
  <si>
    <t>GHz</t>
  </si>
  <si>
    <t>CSV_REPORT</t>
  </si>
  <si>
    <t>package_tl_tau</t>
  </si>
  <si>
    <t>ns/mm</t>
  </si>
  <si>
    <t>Delta_f</t>
  </si>
  <si>
    <t>RESULT_DIR</t>
  </si>
  <si>
    <t>package_Z_c</t>
  </si>
  <si>
    <t>[87.5 87.5  ; 92.5 92.5  ]</t>
  </si>
  <si>
    <t>Ohm</t>
  </si>
  <si>
    <t>C_d</t>
  </si>
  <si>
    <t>[1.2e-4 1.2e-4]</t>
  </si>
  <si>
    <t>nF</t>
  </si>
  <si>
    <t xml:space="preserve"> [TX RX]</t>
  </si>
  <si>
    <t>SAVE_FIGURES</t>
  </si>
  <si>
    <t>L_s</t>
  </si>
  <si>
    <t>[0.12, 0.12]</t>
  </si>
  <si>
    <t>nH</t>
  </si>
  <si>
    <t>[TX RX]</t>
  </si>
  <si>
    <t>Port Order</t>
  </si>
  <si>
    <t>[1 3 2 4]</t>
  </si>
  <si>
    <t>Table 92–12 parameters</t>
  </si>
  <si>
    <t>C_b</t>
  </si>
  <si>
    <t>[0.3e-4 0.3e-4]</t>
  </si>
  <si>
    <t>RUNTAG</t>
  </si>
  <si>
    <t>z_p select</t>
  </si>
  <si>
    <t xml:space="preserve">[ 1 2 ] </t>
  </si>
  <si>
    <t>[test cases to run]</t>
  </si>
  <si>
    <t>COM_CONTRIBUTION</t>
  </si>
  <si>
    <t xml:space="preserve">logical </t>
  </si>
  <si>
    <t>board_tl_gamma0_a1_a2</t>
  </si>
  <si>
    <t>[0 3.8206e-04  9.5909e-05]</t>
  </si>
  <si>
    <t>z_p (TX)</t>
  </si>
  <si>
    <t>[12 31;  1.8 1.8]</t>
  </si>
  <si>
    <t>mm</t>
  </si>
  <si>
    <t>[test cases]</t>
  </si>
  <si>
    <t>Operational</t>
  </si>
  <si>
    <t>board_tl_tau</t>
  </si>
  <si>
    <t>z_p (NEXT)</t>
  </si>
  <si>
    <t>[12 29;  1.8 1.8]</t>
  </si>
  <si>
    <t>COM Pass threshold</t>
  </si>
  <si>
    <t>dB</t>
  </si>
  <si>
    <t>board_Z_c</t>
  </si>
  <si>
    <t>z_p (FEXT)</t>
  </si>
  <si>
    <t>ERL Pass threshold</t>
  </si>
  <si>
    <t>z_bp (TX)</t>
  </si>
  <si>
    <t>109.5 corresponds to 28.75 db tp0-tp5</t>
  </si>
  <si>
    <t>z_p (RX)</t>
  </si>
  <si>
    <t>DER_0</t>
  </si>
  <si>
    <t>z_bp (NEXT)</t>
  </si>
  <si>
    <t>C_p</t>
  </si>
  <si>
    <t>[0.87e-4 0.87e-4]</t>
  </si>
  <si>
    <t>T_r</t>
  </si>
  <si>
    <t>ns</t>
  </si>
  <si>
    <t>z_bp (FEXT)</t>
  </si>
  <si>
    <t>R_0</t>
  </si>
  <si>
    <t>FORCE_TR</t>
  </si>
  <si>
    <t>z_bp (RX)</t>
  </si>
  <si>
    <t>R_d</t>
  </si>
  <si>
    <t>[ 50 50]</t>
  </si>
  <si>
    <t xml:space="preserve"> [TX RX] </t>
  </si>
  <si>
    <t>Local Search</t>
  </si>
  <si>
    <t>C_0</t>
  </si>
  <si>
    <t>[0.29e-4]</t>
  </si>
  <si>
    <t>A_v</t>
  </si>
  <si>
    <t>V</t>
  </si>
  <si>
    <t>C_1</t>
  </si>
  <si>
    <t>[0.19e-4]</t>
  </si>
  <si>
    <t>A_fe</t>
  </si>
  <si>
    <t>TDR and ERL options</t>
  </si>
  <si>
    <t>Include PCB</t>
  </si>
  <si>
    <t>A_ne</t>
  </si>
  <si>
    <t>TDR</t>
  </si>
  <si>
    <t>Floating Tap Control</t>
  </si>
  <si>
    <t>L</t>
  </si>
  <si>
    <t>ERL</t>
  </si>
  <si>
    <t>N_bg</t>
  </si>
  <si>
    <t xml:space="preserve"> 0 1 2 or 3 groups</t>
  </si>
  <si>
    <t>M</t>
  </si>
  <si>
    <t>ERL_ONLY</t>
  </si>
  <si>
    <t>N_bf</t>
  </si>
  <si>
    <t>taps per group</t>
  </si>
  <si>
    <t>filter and Eq</t>
  </si>
  <si>
    <t>TR_TDR</t>
  </si>
  <si>
    <t>N_f</t>
  </si>
  <si>
    <t>UI span for floating taps</t>
  </si>
  <si>
    <t>f_r</t>
  </si>
  <si>
    <t>*fb</t>
  </si>
  <si>
    <t>N</t>
  </si>
  <si>
    <t>bmaxg</t>
  </si>
  <si>
    <t>max DFE value for floating taps</t>
  </si>
  <si>
    <t>c(0)</t>
  </si>
  <si>
    <t>min</t>
  </si>
  <si>
    <t>beta_x</t>
  </si>
  <si>
    <t>B_float_RSS_MAX</t>
  </si>
  <si>
    <t>rss tail tap limit</t>
  </si>
  <si>
    <t>c(-1)</t>
  </si>
  <si>
    <t>[min:step:max]</t>
  </si>
  <si>
    <t>rho_x</t>
  </si>
  <si>
    <t>N_tail_start</t>
  </si>
  <si>
    <t>(UI) start of tail taps limit</t>
  </si>
  <si>
    <t>c(-2)</t>
  </si>
  <si>
    <t>fixture delay time</t>
  </si>
  <si>
    <t>[ port1 port2 ]</t>
  </si>
  <si>
    <t>c(-3)</t>
  </si>
  <si>
    <t>TDR_W_TXPKG</t>
  </si>
  <si>
    <t>f_v</t>
  </si>
  <si>
    <t>*Fb</t>
  </si>
  <si>
    <t>c(1)</t>
  </si>
  <si>
    <t>N_bx</t>
  </si>
  <si>
    <t>UI</t>
  </si>
  <si>
    <t>f_f</t>
  </si>
  <si>
    <t>N_b</t>
  </si>
  <si>
    <t>Receiver testing</t>
  </si>
  <si>
    <t>f_n</t>
  </si>
  <si>
    <t>b_max(1)</t>
  </si>
  <si>
    <t>RX_CALIBRATION</t>
  </si>
  <si>
    <t>f_2</t>
  </si>
  <si>
    <t>b_max(2..N_b)</t>
  </si>
  <si>
    <t>[0.3 0.2*ones(1,10)]</t>
  </si>
  <si>
    <t>Sigma BBN step</t>
  </si>
  <si>
    <t>A_ft</t>
  </si>
  <si>
    <t>b_min(1)</t>
  </si>
  <si>
    <t>Noise, jitter</t>
  </si>
  <si>
    <t>A_nt</t>
  </si>
  <si>
    <t>b_min(2..N_b)</t>
  </si>
  <si>
    <t>sigma_RJ</t>
  </si>
  <si>
    <t>g_DC</t>
  </si>
  <si>
    <t>A_DD</t>
  </si>
  <si>
    <t>f_z</t>
  </si>
  <si>
    <t>eta_0</t>
  </si>
  <si>
    <t>V^2/GHz</t>
  </si>
  <si>
    <t>f_p1</t>
  </si>
  <si>
    <t>SNR_TX</t>
  </si>
  <si>
    <t>f_p2</t>
  </si>
  <si>
    <t>R_LM</t>
  </si>
  <si>
    <t>g_DC_HP</t>
  </si>
  <si>
    <t>f_HP_PZ</t>
  </si>
  <si>
    <t>ffe_backoff</t>
  </si>
  <si>
    <t>ffe_tapn_max</t>
  </si>
  <si>
    <t>ffe_post_tap1_max</t>
  </si>
  <si>
    <t>ffe_pre_tap1_max</t>
  </si>
  <si>
    <t>ffe_main_cursor_min</t>
  </si>
  <si>
    <t>ffe_tap_step_size</t>
  </si>
  <si>
    <t>ffe_post_tap_len</t>
  </si>
  <si>
    <t>ffe_pre_tap_len</t>
  </si>
  <si>
    <t>Fitting parameters for package model per unit length. First element is in 1/mm and affects DC loss of package model . Second element is in ns1/2/mm and affects loss proportional to sqrt(f). Third element is in ns/mm and affects loss proportional to f.</t>
  </si>
  <si>
    <t>c(-4)</t>
  </si>
  <si>
    <t xml:space="preserve">[-0.3:0.02:0] </t>
  </si>
  <si>
    <t>SAVE_CONFIG2MAT</t>
  </si>
  <si>
    <t>C2C</t>
  </si>
  <si>
    <t>PMD_type</t>
  </si>
  <si>
    <t>SAVE_TD</t>
  </si>
  <si>
    <t>Tukey_Window</t>
  </si>
  <si>
    <t>CTLE_type</t>
  </si>
  <si>
    <t>EH_max</t>
  </si>
  <si>
    <t>EH_min</t>
  </si>
  <si>
    <t>kappa2</t>
  </si>
  <si>
    <t>kappa1</t>
  </si>
  <si>
    <t>BREAD_CRUMBS</t>
  </si>
  <si>
    <t>Impulse response truncation threshold</t>
  </si>
  <si>
    <t>PDF bin size</t>
  </si>
  <si>
    <t>Force PDF bin size</t>
  </si>
  <si>
    <t>[-7:1:0]</t>
  </si>
  <si>
    <t>Enforce Causality REL_TOL</t>
  </si>
  <si>
    <t>Enforce Causality pulse start tolerance</t>
  </si>
  <si>
    <t>Enforce Causality DIFF_TOL</t>
  </si>
  <si>
    <t>Enforce Causality</t>
  </si>
  <si>
    <t>Display frequency domain</t>
  </si>
  <si>
    <t>Z22est</t>
  </si>
  <si>
    <t>Z11est</t>
  </si>
  <si>
    <t>VEO_normalized</t>
  </si>
  <si>
    <t>VEO_mV</t>
  </si>
  <si>
    <t>VEC_dB</t>
  </si>
  <si>
    <t>uneq_FIR_peak_time</t>
  </si>
  <si>
    <t>TXLE_taps</t>
  </si>
  <si>
    <t>total_IL_wpkgs_wTr_dB_at_Fnq</t>
  </si>
  <si>
    <t>tail_RSS</t>
  </si>
  <si>
    <t>steady_state_voltage_mV</t>
  </si>
  <si>
    <t>SNR_ISI_XTK_normalized_1_sigma</t>
  </si>
  <si>
    <t>SNR_ISI_est</t>
  </si>
  <si>
    <t>sigma_N</t>
  </si>
  <si>
    <t>sgm_xt</t>
  </si>
  <si>
    <t>sgm_TX</t>
  </si>
  <si>
    <t>sgm_rjit</t>
  </si>
  <si>
    <t>sgm_p_DD</t>
  </si>
  <si>
    <t>sgm_noise__gaussian_noise_p_DD</t>
  </si>
  <si>
    <t>sgm_N</t>
  </si>
  <si>
    <t>sgm_isi_xt</t>
  </si>
  <si>
    <t>sgm_isi</t>
  </si>
  <si>
    <t>sgm_gaussian_noise</t>
  </si>
  <si>
    <t>sgm_G</t>
  </si>
  <si>
    <t>sgm_Ani__isi_xt_noise</t>
  </si>
  <si>
    <t>RxFFEgain</t>
  </si>
  <si>
    <t>RxFFE</t>
  </si>
  <si>
    <t>run time in minutes</t>
  </si>
  <si>
    <t>rtmin</t>
  </si>
  <si>
    <t>structure with frequency , RL11, and RL22 vectors</t>
  </si>
  <si>
    <t>RL</t>
  </si>
  <si>
    <t>R_diepad</t>
  </si>
  <si>
    <t>Pmax_by_Vf_est</t>
  </si>
  <si>
    <t>pkg_Z_c</t>
  </si>
  <si>
    <t>Pkg_len_TX</t>
  </si>
  <si>
    <t>Pkg_len_RX</t>
  </si>
  <si>
    <t>Pkg_len_NEXT</t>
  </si>
  <si>
    <t>Pkg_len_FEXT</t>
  </si>
  <si>
    <t>peak_uneq_pulse_mV</t>
  </si>
  <si>
    <t>noise from all crosstalk used to compute COM</t>
  </si>
  <si>
    <t>peak_MDXTK_interference_at_BER_mV</t>
  </si>
  <si>
    <t>noise from NEXT crosstalk used to compute COM</t>
  </si>
  <si>
    <t>peak_MDNEXT_interference_at_BER_mV</t>
  </si>
  <si>
    <t>noise from FEXT  crosstalk used to compute COM</t>
  </si>
  <si>
    <t>peak_MDFEXT_interference_at_BER_mV</t>
  </si>
  <si>
    <t>noise from ISI and crosstalk used to compute COM</t>
  </si>
  <si>
    <t>peak_ISI_XTK_interference_at_BER_mV</t>
  </si>
  <si>
    <t>noise from ISI, crosstalk, and system noise used to compute COM</t>
  </si>
  <si>
    <t>Peak_ISI_XTK_and_Noise_interference_at_BER_mV</t>
  </si>
  <si>
    <t>noise from ISI used to compute COM</t>
  </si>
  <si>
    <t>peak_ISI_interference_at_BER_mV</t>
  </si>
  <si>
    <t>MDNEXT_ICN_92_46_mV</t>
  </si>
  <si>
    <t xml:space="preserve">ICN computetd wuth </t>
  </si>
  <si>
    <t>MDFEXT_ICN_92_47_mV</t>
  </si>
  <si>
    <t>report of Levels</t>
  </si>
  <si>
    <t>levels</t>
  </si>
  <si>
    <t>report of Ls</t>
  </si>
  <si>
    <t>L_comp</t>
  </si>
  <si>
    <t>IL of the s4p thru channel Fnq</t>
  </si>
  <si>
    <t>IL_dB_channel_only_at_Fnq</t>
  </si>
  <si>
    <t>Frequency domain integrated crosstalk noise</t>
  </si>
  <si>
    <t>ICN_mV</t>
  </si>
  <si>
    <t>HP_poles_zero</t>
  </si>
  <si>
    <t>FOM_ILD</t>
  </si>
  <si>
    <t>FOM</t>
  </si>
  <si>
    <t>fitted_IL_dB_at_Fnq</t>
  </si>
  <si>
    <t>file_names</t>
  </si>
  <si>
    <t>f_Nyquist_GHz</t>
  </si>
  <si>
    <t>EW_UI_est</t>
  </si>
  <si>
    <t>ERL22</t>
  </si>
  <si>
    <t>ERL11</t>
  </si>
  <si>
    <t>equivalent_ICN_assuming_Gaussian_PDF_mV</t>
  </si>
  <si>
    <t>equivalent_ICI_sigma_assuming_PDF_is_Gaussian_mV</t>
  </si>
  <si>
    <t xml:space="preserve">DFE RSS from tap4 </t>
  </si>
  <si>
    <t>DFE4_RSS</t>
  </si>
  <si>
    <t>DFE RSS from tap2</t>
  </si>
  <si>
    <t>DFE2_RSS</t>
  </si>
  <si>
    <t xml:space="preserve">DFE tap settings </t>
  </si>
  <si>
    <t>DFE_taps</t>
  </si>
  <si>
    <t>DER_thresh</t>
  </si>
  <si>
    <t>CTLE_zero_poles</t>
  </si>
  <si>
    <t>CTLE_DC_gain_dB</t>
  </si>
  <si>
    <t>config_file</t>
  </si>
  <si>
    <t>COM_dB</t>
  </si>
  <si>
    <t>COM version tag</t>
  </si>
  <si>
    <t>code_revision</t>
  </si>
  <si>
    <t>channel_operating_margin_dB</t>
  </si>
  <si>
    <t>C_v</t>
  </si>
  <si>
    <t>C_diepad</t>
  </si>
  <si>
    <t>C_bump</t>
  </si>
  <si>
    <t>BER</t>
  </si>
  <si>
    <t>baud_rate_GHz</t>
  </si>
  <si>
    <t>Signal amplitude used in to compute COM</t>
  </si>
  <si>
    <t>available_signal_after_eq_mV</t>
  </si>
  <si>
    <t>comments</t>
  </si>
  <si>
    <t>output pararmeters</t>
  </si>
  <si>
    <t>WC_PORTZ</t>
  </si>
  <si>
    <t>USE_ETA0_PSD</t>
  </si>
  <si>
    <t>TDR_duration</t>
  </si>
  <si>
    <t>T_r_meas_point</t>
  </si>
  <si>
    <t>T_r_filter_type</t>
  </si>
  <si>
    <t>T_k</t>
  </si>
  <si>
    <t>SHOW_BRD</t>
  </si>
  <si>
    <t>SAVE_FIGURE_to_CSV</t>
  </si>
  <si>
    <t>PHY</t>
  </si>
  <si>
    <t>LIMIT_JITTER_CONTRIB_TO_DFE_SPAN</t>
  </si>
  <si>
    <t>INCLUDE_CTLE</t>
  </si>
  <si>
    <t>inc_reflect_board</t>
  </si>
  <si>
    <t>INC_PACKAGE</t>
  </si>
  <si>
    <t>IDEAL_TX_TERM</t>
  </si>
  <si>
    <t>IDEAL_RX_TERM</t>
  </si>
  <si>
    <t>FT_COOP</t>
  </si>
  <si>
    <t>EXE_MODE</t>
  </si>
  <si>
    <t>EW</t>
  </si>
  <si>
    <t>CDR</t>
  </si>
  <si>
    <t>Butterworth</t>
  </si>
  <si>
    <t>Gx</t>
  </si>
  <si>
    <t>Grr</t>
  </si>
  <si>
    <t>Grr_limit</t>
  </si>
  <si>
    <t>delta_IL</t>
  </si>
  <si>
    <t>Z_t</t>
  </si>
  <si>
    <t>f_HP_P</t>
  </si>
  <si>
    <t>f_HP_Z</t>
  </si>
  <si>
    <t>N_bmax</t>
  </si>
  <si>
    <t>N_v</t>
  </si>
  <si>
    <t>[ 0 0  ; 0 0 ]</t>
  </si>
  <si>
    <t>[15 30;  1.8 1.8 ]</t>
  </si>
  <si>
    <t>[ 1 ]</t>
  </si>
  <si>
    <t>As/dfe2..N_b</t>
  </si>
  <si>
    <t>[ -0.15 - 0.15 - 0.1 ]</t>
  </si>
  <si>
    <t>As/dffe1</t>
  </si>
  <si>
    <t>[ 0.15  0.15  0.1 ]</t>
  </si>
  <si>
    <t>&lt;-- TP1a, TP4 NE, TP4 FE</t>
  </si>
  <si>
    <t>tp4a --&gt;</t>
  </si>
  <si>
    <t>0 ,1 , or 2</t>
  </si>
  <si>
    <t xml:space="preserve"> [-0.1:0.05:0]</t>
  </si>
  <si>
    <t xml:space="preserve">[-0.2:0.05:0.05] </t>
  </si>
  <si>
    <t xml:space="preserve">c(1) </t>
  </si>
  <si>
    <t>[-0.02:0.02:0]</t>
  </si>
  <si>
    <t xml:space="preserve">[-0.06:0.02:0.04] </t>
  </si>
  <si>
    <t xml:space="preserve">c(-3) </t>
  </si>
  <si>
    <t>[0:0.02:0.12]</t>
  </si>
  <si>
    <t xml:space="preserve">[-0.04:0.02:0.12] </t>
  </si>
  <si>
    <t xml:space="preserve">c(-2) </t>
  </si>
  <si>
    <t xml:space="preserve"> [-0.34:0.02:0]</t>
  </si>
  <si>
    <t xml:space="preserve">c(-1) </t>
  </si>
  <si>
    <t xml:space="preserve">c(0) </t>
  </si>
  <si>
    <t>[ 0 ]</t>
  </si>
  <si>
    <t>[12 30;  1.8 1.8]</t>
  </si>
  <si>
    <t>normailized</t>
  </si>
  <si>
    <t>N_b_step</t>
  </si>
  <si>
    <t>[87.5 87.5  ; 98 98  ]</t>
  </si>
  <si>
    <t>[0 0.001361 0.0002326]</t>
  </si>
  <si>
    <t>INCLUDE_TX_RX_FILTER</t>
  </si>
  <si>
    <t>[12 30;  1.0 1.0]</t>
  </si>
  <si>
    <t xml:space="preserve"> [TX RX]  or selected</t>
  </si>
  <si>
    <t>[55 55]</t>
  </si>
  <si>
    <t>[96  78.2]</t>
  </si>
  <si>
    <t>[0:0.05:0.15]</t>
  </si>
  <si>
    <t xml:space="preserve">[ 1 2] </t>
  </si>
  <si>
    <t>G_Q</t>
  </si>
  <si>
    <t>Ohm (tdr sel)</t>
  </si>
  <si>
    <t>[0 1.734e-3 1.455e-4]</t>
  </si>
  <si>
    <t>[-0.15:0.05:0]</t>
  </si>
  <si>
    <t>c(3)</t>
  </si>
  <si>
    <t>[0:0.01:0.1]</t>
  </si>
  <si>
    <t>c(2)</t>
  </si>
  <si>
    <t>under consideration</t>
  </si>
  <si>
    <t>do not use</t>
  </si>
  <si>
    <t>[0 1.0404e-3 4.201e-4]</t>
  </si>
  <si>
    <t>eval(['a = ' getappdata(0,'cmd_str')])</t>
  </si>
  <si>
    <t>to re-run last COM run  in matlab</t>
  </si>
  <si>
    <t>G_Qual</t>
  </si>
  <si>
    <t>G2_Qual</t>
  </si>
  <si>
    <t>VEC Pass threshold</t>
  </si>
  <si>
    <t>Noise_Crest_Factor</t>
  </si>
  <si>
    <t>BBN Q factor</t>
  </si>
  <si>
    <t>AC_CM_RMS</t>
  </si>
  <si>
    <t>ICN &amp; FOM_ILD parameters</t>
  </si>
  <si>
    <t>PLOT_CM</t>
  </si>
  <si>
    <t>[ 0.0235 0.0256]</t>
  </si>
  <si>
    <t>ACCM_MAX_Freq</t>
  </si>
  <si>
    <t>T_O</t>
  </si>
  <si>
    <t>T_h</t>
  </si>
  <si>
    <t>samples_for_C2M</t>
  </si>
  <si>
    <t>EH_min_test</t>
  </si>
  <si>
    <t>Min_VEO_Test</t>
  </si>
  <si>
    <t>f_1</t>
  </si>
  <si>
    <t>SAVE_KEYWORD_FILE</t>
  </si>
  <si>
    <t xml:space="preserve">OP.SAVE_KEYWORD_FILE </t>
  </si>
  <si>
    <t>COMPUTE_RILN</t>
  </si>
  <si>
    <t xml:space="preserve">OP.COMPUTE_RILN </t>
  </si>
  <si>
    <t>fraction_of_F_range_start_extrap_from</t>
  </si>
  <si>
    <t>OP.fraction_of_F_range_start_extrap_from</t>
  </si>
  <si>
    <t xml:space="preserve">OP.PLOT_CM </t>
  </si>
  <si>
    <t xml:space="preserve">OP.SAVE_CONFIG2MAT </t>
  </si>
  <si>
    <t xml:space="preserve">OP.USE_ETA0_PSD </t>
  </si>
  <si>
    <t>Error propagation COM margin</t>
  </si>
  <si>
    <t xml:space="preserve">OP.COM_EP_margin </t>
  </si>
  <si>
    <t>Max burst length calculated</t>
  </si>
  <si>
    <t xml:space="preserve">OP.nburst </t>
  </si>
  <si>
    <t>Use simple error propagation model</t>
  </si>
  <si>
    <t xml:space="preserve">OP.use_simple_EP_model </t>
  </si>
  <si>
    <t>MM</t>
  </si>
  <si>
    <t>OP.CDR</t>
  </si>
  <si>
    <t>-</t>
  </si>
  <si>
    <t xml:space="preserve">OP.RUNTAG </t>
  </si>
  <si>
    <t>TDECQ</t>
  </si>
  <si>
    <t>OP.TDECQ</t>
  </si>
  <si>
    <t>OP.PHY</t>
  </si>
  <si>
    <t>OP.PMD_type</t>
  </si>
  <si>
    <t>extrap_cubic_to_dc_linear_to_inf</t>
  </si>
  <si>
    <t>S-parameter phase extrapolation policy</t>
  </si>
  <si>
    <t xml:space="preserve">OP.interp_sparam_phase </t>
  </si>
  <si>
    <t>linear_trend_to_DC</t>
  </si>
  <si>
    <t>S-parameter magnitude extrapolation policy</t>
  </si>
  <si>
    <t xml:space="preserve">OP.interp_sparam_mag </t>
  </si>
  <si>
    <t xml:space="preserve">OP.impulse_response_truncation_threshold </t>
  </si>
  <si>
    <t xml:space="preserve">OP.LIMIT_JITTER_CONTRIB_TO_DFE_SPAN </t>
  </si>
  <si>
    <t>OP.inc_reflect_board</t>
  </si>
  <si>
    <t>OP.Butterworth</t>
  </si>
  <si>
    <t>TDR_Butterworth</t>
  </si>
  <si>
    <t>OP.TDR_Butterworth</t>
  </si>
  <si>
    <t>Bessel_Thomson</t>
  </si>
  <si>
    <t>OP.Bessel_Thomson</t>
  </si>
  <si>
    <t xml:space="preserve">OP.TDR_W_TXPKG </t>
  </si>
  <si>
    <t>OP.SHOW_BRD</t>
  </si>
  <si>
    <t>OP.ERL</t>
  </si>
  <si>
    <t xml:space="preserve">OP.ERL_ONLY </t>
  </si>
  <si>
    <t>OP.T_k</t>
  </si>
  <si>
    <t xml:space="preserve">OP.WC_PORTZ </t>
  </si>
  <si>
    <t xml:space="preserve">OP.N </t>
  </si>
  <si>
    <t>OP.TDR_duration</t>
  </si>
  <si>
    <t xml:space="preserve">OP.TDR </t>
  </si>
  <si>
    <t xml:space="preserve">OP.FORCE_TR </t>
  </si>
  <si>
    <t>OP.T_r_filter_type</t>
  </si>
  <si>
    <t xml:space="preserve">OP.T_r_meas_point </t>
  </si>
  <si>
    <t>ERL_FOM</t>
  </si>
  <si>
    <t>OP.RL_norm_test</t>
  </si>
  <si>
    <t xml:space="preserve">OP.transmitter_transition_time </t>
  </si>
  <si>
    <t>Force BBN Q factor</t>
  </si>
  <si>
    <t xml:space="preserve">OP.force_BBN_Q_factor </t>
  </si>
  <si>
    <t xml:space="preserve">OP.BBN_Q_factor </t>
  </si>
  <si>
    <t xml:space="preserve">OP.sigma_bn_STEP </t>
  </si>
  <si>
    <t xml:space="preserve">OP.RX_CALIBRATION </t>
  </si>
  <si>
    <t xml:space="preserve">OP.pkg_len_select </t>
  </si>
  <si>
    <t xml:space="preserve">OP.EC_PULSE_TOL </t>
  </si>
  <si>
    <t xml:space="preserve">OP.EC_DIFF_TOL </t>
  </si>
  <si>
    <t xml:space="preserve">OP.EC_REL_TOL </t>
  </si>
  <si>
    <t xml:space="preserve">OP.ENFORCE_CAUSALITY </t>
  </si>
  <si>
    <t xml:space="preserve">OP.COM_CONTRIBUTION_CURVES </t>
  </si>
  <si>
    <t xml:space="preserve">OP.BREAD_CRUMBS </t>
  </si>
  <si>
    <t xml:space="preserve">OP.RESULT_DIR </t>
  </si>
  <si>
    <t xml:space="preserve">OP.FT_COOP </t>
  </si>
  <si>
    <t>TDMODE</t>
  </si>
  <si>
    <t xml:space="preserve">OP.TDMODE </t>
  </si>
  <si>
    <t xml:space="preserve">OP.IDEAL_RX_TERM </t>
  </si>
  <si>
    <t xml:space="preserve">OP.IDEAL_TX_TERM </t>
  </si>
  <si>
    <t xml:space="preserve">OP.EW </t>
  </si>
  <si>
    <t xml:space="preserve">OP.INC_PACKAGE </t>
  </si>
  <si>
    <t xml:space="preserve">OP.GET_FD </t>
  </si>
  <si>
    <t>OP.SAVE_FIGURE_to_CSV</t>
  </si>
  <si>
    <t>OP.SAVE_FIGURES</t>
  </si>
  <si>
    <t>OP.SAVE_TD</t>
  </si>
  <si>
    <t xml:space="preserve">OP.CSV_REPORT </t>
  </si>
  <si>
    <t xml:space="preserve">OP.DISPLAY_WINDOW </t>
  </si>
  <si>
    <t xml:space="preserve">OP.DEBUG </t>
  </si>
  <si>
    <t xml:space="preserve">OP.BinSize </t>
  </si>
  <si>
    <t xml:space="preserve">OP.force_pdf_bin_size </t>
  </si>
  <si>
    <t xml:space="preserve">OP.INCLUDE_FILTER </t>
  </si>
  <si>
    <t>OP.EXE_MODE</t>
  </si>
  <si>
    <t xml:space="preserve">OP.INCLUDE_CTLE </t>
  </si>
  <si>
    <t>exit if deployed</t>
  </si>
  <si>
    <t xml:space="preserve">OP.exit_if_deployed </t>
  </si>
  <si>
    <t xml:space="preserve">OP.include_pcb </t>
  </si>
  <si>
    <t>flip</t>
  </si>
  <si>
    <t>param.flip</t>
  </si>
  <si>
    <t>imb_C_fctr</t>
  </si>
  <si>
    <t>param.imb_C_fctr</t>
  </si>
  <si>
    <t>imb_Z_fctr</t>
  </si>
  <si>
    <t>param.imb_Z_fctr</t>
  </si>
  <si>
    <t>skew_ps</t>
  </si>
  <si>
    <t>param.skew_ps</t>
  </si>
  <si>
    <t>QL</t>
  </si>
  <si>
    <t>param.QL</t>
  </si>
  <si>
    <t>Qr</t>
  </si>
  <si>
    <t>param.Qr</t>
  </si>
  <si>
    <t>rectangle</t>
  </si>
  <si>
    <t>Histogram_Window_Weight</t>
  </si>
  <si>
    <t>OP.Histogram_Window_Weight</t>
  </si>
  <si>
    <t xml:space="preserve">param.samples_for_C2M </t>
  </si>
  <si>
    <t xml:space="preserve">param.T_O </t>
  </si>
  <si>
    <t>param.ACCM_MAX_Freq</t>
  </si>
  <si>
    <t xml:space="preserve">param.AC_CM_RMS </t>
  </si>
  <si>
    <t>param.Noise_Crest_Factor</t>
  </si>
  <si>
    <t>param.Tukey_Window</t>
  </si>
  <si>
    <t>param.LOCAL_SEARCH</t>
  </si>
  <si>
    <t>param.Gx</t>
  </si>
  <si>
    <t>param.Grr</t>
  </si>
  <si>
    <t>param.Grr_limit</t>
  </si>
  <si>
    <t>param.tfx</t>
  </si>
  <si>
    <t>param.rho_x</t>
  </si>
  <si>
    <t>param.beta_x</t>
  </si>
  <si>
    <t>BTorder</t>
  </si>
  <si>
    <t xml:space="preserve">param.BTorder </t>
  </si>
  <si>
    <t>TDR_f_BT_3db</t>
  </si>
  <si>
    <t>param.fb_BT_cutoff</t>
  </si>
  <si>
    <t xml:space="preserve">param.f_r </t>
  </si>
  <si>
    <t xml:space="preserve">param.f_n </t>
  </si>
  <si>
    <t xml:space="preserve">param.f_f </t>
  </si>
  <si>
    <t xml:space="preserve">param.f_v </t>
  </si>
  <si>
    <t>param.delta_IL</t>
  </si>
  <si>
    <t xml:space="preserve">1 3 2 4 </t>
  </si>
  <si>
    <t xml:space="preserve">param.snpPortsOrder </t>
  </si>
  <si>
    <t xml:space="preserve">param.z_bp_rx </t>
  </si>
  <si>
    <t xml:space="preserve">param.z_bp_fext </t>
  </si>
  <si>
    <t xml:space="preserve">param.z_bp_next </t>
  </si>
  <si>
    <t xml:space="preserve">param.z_bp_tx </t>
  </si>
  <si>
    <t xml:space="preserve">param.brd_Z_c </t>
  </si>
  <si>
    <t xml:space="preserve">param.brd_tau </t>
  </si>
  <si>
    <t xml:space="preserve">0 0.0004114 0.0002547 </t>
  </si>
  <si>
    <t xml:space="preserve">param.brd_gamma0_a1_a2 </t>
  </si>
  <si>
    <t xml:space="preserve">param.pkg_Z_c </t>
  </si>
  <si>
    <t xml:space="preserve">param.pkg_tau </t>
  </si>
  <si>
    <t xml:space="preserve">0 0.001734 0.0001455 </t>
  </si>
  <si>
    <t xml:space="preserve">param.pkg_gamma0_a1_a2 </t>
  </si>
  <si>
    <t xml:space="preserve">param.z_p_rx_cases </t>
  </si>
  <si>
    <t xml:space="preserve">param.z_p_fext_cases </t>
  </si>
  <si>
    <t xml:space="preserve">param.z_p_next_cases </t>
  </si>
  <si>
    <t xml:space="preserve">param.C_1 </t>
  </si>
  <si>
    <t xml:space="preserve">param.C_0 </t>
  </si>
  <si>
    <t xml:space="preserve">param.z_p_tx_cases </t>
  </si>
  <si>
    <t xml:space="preserve">param.Z0 </t>
  </si>
  <si>
    <t xml:space="preserve">param.TR_TDR </t>
  </si>
  <si>
    <t xml:space="preserve">param.Z_t </t>
  </si>
  <si>
    <t xml:space="preserve">50 50 </t>
  </si>
  <si>
    <t xml:space="preserve">param.R_diepad </t>
  </si>
  <si>
    <t xml:space="preserve">param.C_v </t>
  </si>
  <si>
    <t xml:space="preserve">param.C_bump </t>
  </si>
  <si>
    <t xml:space="preserve">param.L_comp </t>
  </si>
  <si>
    <t xml:space="preserve">param.C_diepad </t>
  </si>
  <si>
    <t xml:space="preserve">param.C_pkg_board </t>
  </si>
  <si>
    <t>param.g2qual</t>
  </si>
  <si>
    <t>param.gqual</t>
  </si>
  <si>
    <t xml:space="preserve">    param.bmin(1:param.ndfe)     </t>
  </si>
  <si>
    <t xml:space="preserve">param.bmax(1:param.ndfe)     </t>
  </si>
  <si>
    <t xml:space="preserve">param.samples_per_ui </t>
  </si>
  <si>
    <t xml:space="preserve">param.R_LM </t>
  </si>
  <si>
    <t xml:space="preserve">param.SNDR </t>
  </si>
  <si>
    <t xml:space="preserve">param.eta_0 </t>
  </si>
  <si>
    <t xml:space="preserve">param.A_DD </t>
  </si>
  <si>
    <t xml:space="preserve">param.sigma_RJ </t>
  </si>
  <si>
    <t xml:space="preserve">param.VEC_pass_threshold </t>
  </si>
  <si>
    <t xml:space="preserve">param.ERL_pass_threshold </t>
  </si>
  <si>
    <t xml:space="preserve">param.pass_threshold </t>
  </si>
  <si>
    <t xml:space="preserve">param.specBER </t>
  </si>
  <si>
    <t xml:space="preserve">param.levels </t>
  </si>
  <si>
    <t xml:space="preserve">param.a_icn_next </t>
  </si>
  <si>
    <t xml:space="preserve">param.a_icn_fext </t>
  </si>
  <si>
    <t xml:space="preserve">param.a_next </t>
  </si>
  <si>
    <t xml:space="preserve">param.a_fext </t>
  </si>
  <si>
    <t xml:space="preserve">param.a_thru </t>
  </si>
  <si>
    <t>crusor_gain</t>
  </si>
  <si>
    <t>param.cursor_gain</t>
  </si>
  <si>
    <t>GDC_MIN</t>
  </si>
  <si>
    <t xml:space="preserve">param.GDC_MIN </t>
  </si>
  <si>
    <t xml:space="preserve">        param.f_HP </t>
  </si>
  <si>
    <t xml:space="preserve">        param.g_DC_HP_values </t>
  </si>
  <si>
    <t xml:space="preserve">param.CTLE_fz </t>
  </si>
  <si>
    <t xml:space="preserve">param.CTLE_fp2 </t>
  </si>
  <si>
    <t xml:space="preserve">param.CTLE_fp1 </t>
  </si>
  <si>
    <t xml:space="preserve">param.ctle_gdc_values </t>
  </si>
  <si>
    <t>CL93</t>
  </si>
  <si>
    <t>param.CTLE_type</t>
  </si>
  <si>
    <t>param.Min_VEO_Test</t>
  </si>
  <si>
    <t xml:space="preserve">Inf </t>
  </si>
  <si>
    <t>param.Max_VEO</t>
  </si>
  <si>
    <t>param.Min_VEO</t>
  </si>
  <si>
    <t xml:space="preserve">param.f_HP_P </t>
  </si>
  <si>
    <t xml:space="preserve">param.f_HP_Z </t>
  </si>
  <si>
    <t xml:space="preserve">param.f_HP </t>
  </si>
  <si>
    <t xml:space="preserve">param.g_DC_HP_values </t>
  </si>
  <si>
    <t>param.ffe_backoff</t>
  </si>
  <si>
    <t>param.ffe_tapn_max</t>
  </si>
  <si>
    <t>param.ffe_post_tap1_max</t>
  </si>
  <si>
    <t>param.ffe_pre_tap1_max</t>
  </si>
  <si>
    <t>param.ffe_main_cursor_min</t>
  </si>
  <si>
    <t>param.ffe_tap_step_size</t>
  </si>
  <si>
    <t>param.ffe_post_tap_len</t>
  </si>
  <si>
    <t>param.ffe_pre_tap_len</t>
  </si>
  <si>
    <t xml:space="preserve">param.dfe_delta </t>
  </si>
  <si>
    <t>param.N_tail_start</t>
  </si>
  <si>
    <t>param.B_float_RSS_MAX</t>
  </si>
  <si>
    <t>param.bmaxg</t>
  </si>
  <si>
    <t>param.N_bmax</t>
  </si>
  <si>
    <t>param.N_bf</t>
  </si>
  <si>
    <t>param.N_bg</t>
  </si>
  <si>
    <t xml:space="preserve">param.N_bx </t>
  </si>
  <si>
    <t xml:space="preserve">param.N_v </t>
  </si>
  <si>
    <t xml:space="preserve">param.ndfe </t>
  </si>
  <si>
    <t xml:space="preserve">param.tx_ffe_c0_min </t>
  </si>
  <si>
    <t xml:space="preserve">param.max_freq_step </t>
  </si>
  <si>
    <t xml:space="preserve">param.f1 </t>
  </si>
  <si>
    <t xml:space="preserve">param.max_start_freq </t>
  </si>
  <si>
    <t xml:space="preserve">param.f2 </t>
  </si>
  <si>
    <t xml:space="preserve">param.fb </t>
  </si>
  <si>
    <t>param.kappa2</t>
  </si>
  <si>
    <t>param.kappa1</t>
  </si>
  <si>
    <t>default</t>
  </si>
  <si>
    <t>keyword</t>
  </si>
  <si>
    <t>matlab variable</t>
  </si>
  <si>
    <t>Var1</t>
  </si>
  <si>
    <t>Var2</t>
  </si>
  <si>
    <t>Var3</t>
  </si>
  <si>
    <t>Var4</t>
  </si>
  <si>
    <t>info</t>
  </si>
  <si>
    <t xml:space="preserve"> if set 0 reflection at tp0 are omitted from COM</t>
  </si>
  <si>
    <t xml:space="preserve"> if set 0 reflection at tp5 are omitted from COM</t>
  </si>
  <si>
    <t xml:space="preserve"> Baud (Signaling) rate in Gbaud</t>
  </si>
  <si>
    <t xml:space="preserve"> frequency in GHz for intergration compuation of ICN or FOM_Ild in GHz</t>
  </si>
  <si>
    <t xml:space="preserve"> minimum required frequency start for s parameters</t>
  </si>
  <si>
    <t xml:space="preserve"> start frequency for ICN and ILD calculations in GHz</t>
  </si>
  <si>
    <t xml:space="preserve"> freqency step</t>
  </si>
  <si>
    <t xml:space="preserve"> TX equalizer cursor minimum value (actual value is calculated as 1-sum(abs(tap)), Grid seat ingored for when C(0) is below this value</t>
  </si>
  <si>
    <t xml:space="preserve"> Decision feedback fixed equalizer (DFE) length</t>
  </si>
  <si>
    <t xml:space="preserve"> number of UI used to compute Vf</t>
  </si>
  <si>
    <t xml:space="preserve"> Used for ERL to Compensate for a number of Ui assoicated with the DFE</t>
  </si>
  <si>
    <t xml:space="preserve"> number of group of floating tap. Used as a switch, 0 means no float</t>
  </si>
  <si>
    <t xml:space="preserve"> number of taps in group</t>
  </si>
  <si>
    <t xml:space="preserve"> UI span for floating taps</t>
  </si>
  <si>
    <t xml:space="preserve"> UI span for floating taps. replaced by N_bmax</t>
  </si>
  <si>
    <t xml:space="preserve"> max DFE value for floating taps</t>
  </si>
  <si>
    <t xml:space="preserve"> floating DFE tap start for RSS floating tap limit</t>
  </si>
  <si>
    <t xml:space="preserve"> start range for max RSS limit for DFE taps</t>
  </si>
  <si>
    <t xml:space="preserve"> discreatiztion of DFE, 0 disables and is not normally used</t>
  </si>
  <si>
    <t xml:space="preserve"> RX ffe pre cursor tap length</t>
  </si>
  <si>
    <t xml:space="preserve"> Rx FFE post cursor tap length</t>
  </si>
  <si>
    <t xml:space="preserve"> Rx FFE tap step size</t>
  </si>
  <si>
    <t xml:space="preserve"> Rx FFE precursor tap1 limit</t>
  </si>
  <si>
    <t xml:space="preserve"> Rx FFE post cursor tap1 limit</t>
  </si>
  <si>
    <t xml:space="preserve"> Rx FFE precursor tapn limit</t>
  </si>
  <si>
    <t xml:space="preserve"> see if better zero foreced solution is better by backing off the number specified FFE taps one at at time</t>
  </si>
  <si>
    <t xml:space="preserve"> CTF AC-DC gain list (GDC2)</t>
  </si>
  <si>
    <t xml:space="preserve"> CFT pole pole zero pair in GHz for low frequency CTF</t>
  </si>
  <si>
    <t xml:space="preserve"> CFT zero fz1 is in GHz. Normally a list for 120e. Not normally use elsewise</t>
  </si>
  <si>
    <t xml:space="preserve"> CFT pole fp2 is in GHz. Normally a list for 120e. Not normally use elsewise</t>
  </si>
  <si>
    <t xml:space="preserve"> used when PMD_type is C2M</t>
  </si>
  <si>
    <t xml:space="preserve"> used when PMD_type is C2M and is not really computed per spec</t>
  </si>
  <si>
    <t xml:space="preserve"> Older syntax. Used when PMD_type is C2M. This allow EH to go below EH_min. If set to zero it is ignored (same as Min_VEO_test)</t>
  </si>
  <si>
    <t xml:space="preserve"> used when PMD_type is C2M. This allow EH to go blow EH_min. If set to Zero it is ignored</t>
  </si>
  <si>
    <t xml:space="preserve"> AC-DC gain list</t>
  </si>
  <si>
    <t xml:space="preserve"> fp1 is in GHz</t>
  </si>
  <si>
    <t xml:space="preserve"> fp2 is in GHz</t>
  </si>
  <si>
    <t xml:space="preserve"> fz is in GHz</t>
  </si>
  <si>
    <t xml:space="preserve"> Continuous time filter DC gain settings (G_DC2)</t>
  </si>
  <si>
    <t xml:space="preserve"> fLF is in GHz</t>
  </si>
  <si>
    <t xml:space="preserve"> max ACDC gain, if 0 ignore</t>
  </si>
  <si>
    <t xml:space="preserve"> only FFE and not supported</t>
  </si>
  <si>
    <t xml:space="preserve"> Victim differential peak source output voltage (half of peak to peak)</t>
  </si>
  <si>
    <t xml:space="preserve"> FEXT aggressor differential peak source output voltage (half of peak to peak)</t>
  </si>
  <si>
    <t xml:space="preserve"> NEXT aggressor differential peak source output voltage (half of peak to peak)</t>
  </si>
  <si>
    <t xml:space="preserve"> FEXT aggressor amplitude for ICN. Defaults to A_fe if not specified</t>
  </si>
  <si>
    <t xml:space="preserve"> NEXT aggressor amplitude for ICN. Defaults to A_ne if not specified</t>
  </si>
  <si>
    <t xml:space="preserve"> number of symbols levels (PAM-4 is 4, NRZ is 2)</t>
  </si>
  <si>
    <t xml:space="preserve"> Target detector error ratio</t>
  </si>
  <si>
    <t xml:space="preserve"> the pass fail threshold for COM in dB</t>
  </si>
  <si>
    <t xml:space="preserve"> the pass fail threshold for ERL in dB</t>
  </si>
  <si>
    <t xml:space="preserve"> the pass fail threshold for VEC in dB only used when PMD_type is C2M</t>
  </si>
  <si>
    <t xml:space="preserve"> rms of of random jitter</t>
  </si>
  <si>
    <t xml:space="preserve"> Normalized peak dual-Dirac noise, this is half of the total bound uncorrelated jitter (BUJ) in UI</t>
  </si>
  <si>
    <t xml:space="preserve"> One-sided noise spectral density (V^2/GHz).Input refered noise at TP5. Input referred noise at TP5</t>
  </si>
  <si>
    <t xml:space="preserve"> Transmitter SNDR noise in dB</t>
  </si>
  <si>
    <t xml:space="preserve"> Ratio of level separation mismatch. Relevant when not PAM-2 (NRZ).</t>
  </si>
  <si>
    <t xml:space="preserve"> Samples per UI</t>
  </si>
  <si>
    <t xml:space="preserve"> DFE magnitude limit, first coefficient(ignored if Nb=0)</t>
  </si>
  <si>
    <t xml:space="preserve"> DFE negative magnitude limit. If not specified it defaults to -bmax.</t>
  </si>
  <si>
    <t xml:space="preserve"> G_Qual are the dB ranges of g_DC g DC )which correspond tog_DC_HP (g DC2)</t>
  </si>
  <si>
    <t xml:space="preserve"> G2_Qual limit values of g_DC_HP (g DC2 ) which corresponds to ranges of g_DC g DC specified with G_QUAL</t>
  </si>
  <si>
    <t xml:space="preserve"> C_p in nF (single sided)</t>
  </si>
  <si>
    <t xml:space="preserve"> C_d in nF (single sided)</t>
  </si>
  <si>
    <t xml:space="preserve"> L_s in nH (single sided)</t>
  </si>
  <si>
    <t xml:space="preserve"> C_b in nF (single sided)</t>
  </si>
  <si>
    <t xml:space="preserve"> C_v in nF (via cap)  (single sided)</t>
  </si>
  <si>
    <t xml:space="preserve"> Die source termination resistance  (single sided)</t>
  </si>
  <si>
    <t xml:space="preserve"> </t>
  </si>
  <si>
    <t xml:space="preserve"> List of victim transmitter package trace lengths in mm, one per case</t>
  </si>
  <si>
    <t xml:space="preserve"> List of NEXT transmitter package trace lengths in mm, one per case</t>
  </si>
  <si>
    <t xml:space="preserve"> List of FEXT transmitter package trace lengths in mm, one per case</t>
  </si>
  <si>
    <t xml:space="preserve"> List of FEXT receiver package trace lengths in mm, one per case</t>
  </si>
  <si>
    <t xml:space="preserve"> Package model transmission line delay ns/mm</t>
  </si>
  <si>
    <t xml:space="preserve"> Package model transmission line characteristic impedance [ Tx , Rx ]</t>
  </si>
  <si>
    <t xml:space="preserve"> Fitting parameters for package model per unit length. First element is in 1/mm and affects DC loss of package model . Second element is in ns1/2/mm and affects loss proportional to sqrt(f). Third element is in ns/mm and affects loss proportional to f.</t>
  </si>
  <si>
    <t xml:space="preserve"> Board model transmission line delay ns/mm</t>
  </si>
  <si>
    <t xml:space="preserve"> Board model transmission line characteristic impedance [ Tx , Rx ]</t>
  </si>
  <si>
    <t xml:space="preserve">  Victim transmitter board trace lengths in mm</t>
  </si>
  <si>
    <t xml:space="preserve"> Next Assessor transmitter board trace lengths in mm</t>
  </si>
  <si>
    <t xml:space="preserve"> Rext Assessor transmitter board trace lengths in mm</t>
  </si>
  <si>
    <t xml:space="preserve"> Victim receiver board trace lengths in mm</t>
  </si>
  <si>
    <t xml:space="preserve"> s parameter port order [ tx+ tx- rx+ rx-]</t>
  </si>
  <si>
    <t xml:space="preserve"> experiemnal</t>
  </si>
  <si>
    <t xml:space="preserve"> For FOM_ILD: Transiton rate cut off frequency for ICN/ILD calc in terms of fb</t>
  </si>
  <si>
    <t xml:space="preserve"> For ICN: Fext transiton rate cut off frequency for ICN calc in terms of fb</t>
  </si>
  <si>
    <t xml:space="preserve"> For ICN: Next transiton rate cut off frequency for ICN calc in terms of fb</t>
  </si>
  <si>
    <t xml:space="preserve"> feference receive filter in COM and in ICN/FOM_ILD calcs in terms of fb</t>
  </si>
  <si>
    <t xml:space="preserve"> Bessel-Thomson 3 dB cut off freqeuncy in terms of fb</t>
  </si>
  <si>
    <t xml:space="preserve"> Bessel function order</t>
  </si>
  <si>
    <t xml:space="preserve">  (for ERL) use default</t>
  </si>
  <si>
    <t xml:space="preserve"> (for ERL) use default</t>
  </si>
  <si>
    <t xml:space="preserve"> fixture delay time (for ERL)</t>
  </si>
  <si>
    <t xml:space="preserve"> either do no use or set to 1 (for ERL)</t>
  </si>
  <si>
    <t xml:space="preserve"> ERL parameter param.Grr, This is used is the COM code</t>
  </si>
  <si>
    <t xml:space="preserve"> Decreases COM compute time. Aetting to 2 seems ok ,if 0 search is full grid</t>
  </si>
  <si>
    <t xml:space="preserve"> required for ERL. Set to 1. Default is 0.</t>
  </si>
  <si>
    <t xml:space="preserve"> Normally not used. If set this is q factor used for quantized Gaussian PDFs</t>
  </si>
  <si>
    <t xml:space="preserve"> AC_CM_RMS is the CM BBN AWGN RMS at COM source point. Default is 0. Adds common mode noise source to the COM signal path for the through channel</t>
  </si>
  <si>
    <t xml:space="preserve"> F max for integrating ACCM voltage in Hz. Default is fb</t>
  </si>
  <si>
    <t xml:space="preserve"> superceded with T_O but is the internal values that is used. Do not use.</t>
  </si>
  <si>
    <t xml:space="preserve"> Finer sampling in terms of samples per UI for c2m histgram analysis.</t>
  </si>
  <si>
    <t>Weighting for VEC and VEO are histogram processing. Type are Gaussian,Dual Rayleigh,Triangle, and Rectangle (default)</t>
  </si>
  <si>
    <t>param.sigma_r</t>
  </si>
  <si>
    <t>sigma_r</t>
  </si>
  <si>
    <t xml:space="preserve"> sigma_r for 0.3ck Gaussian histogram window. Unit are UI. Preferred usage.</t>
  </si>
  <si>
    <t xml:space="preserve"> sigma_r replaces Qr gasussian histogram window. Unit are UI</t>
  </si>
  <si>
    <t xml:space="preserve"> superceded with sigma_r but is the internal values that is used</t>
  </si>
  <si>
    <t xml:space="preserve"> experiment p/n skew. Not used.</t>
  </si>
  <si>
    <t xml:space="preserve"> exprimental p/n impedance missmatch.  Not used.</t>
  </si>
  <si>
    <t xml:space="preserve"> exprimental p/n capacitance missmatch.  Not used.</t>
  </si>
  <si>
    <t xml:space="preserve"> exprimental p/n missmatch flip.  Not used.</t>
  </si>
  <si>
    <t xml:space="preserve"> Used to add a PCB one each side of the passed s-parameters.</t>
  </si>
  <si>
    <t xml:space="preserve"> may need set when COM is an exe</t>
  </si>
  <si>
    <t xml:space="preserve"> do not use</t>
  </si>
  <si>
    <t xml:space="preserve"> 12/21 0:legacy 1:fast 2:superfast default is 1.</t>
  </si>
  <si>
    <t xml:space="preserve"> supresss some interim compuation value printouts</t>
  </si>
  <si>
    <t xml:space="preserve"> controls if graph plots are displayed. Typically goes along with DIAGNOSTICS</t>
  </si>
  <si>
    <t xml:space="preserve"> saves all the output parameters to a CSV file in the results directory, If DIAGNOSTICS is set then a mat file is also created</t>
  </si>
  <si>
    <t xml:space="preserve"> Save the time domian waveforms. FIR, PR etc. in an output structure</t>
  </si>
  <si>
    <t xml:space="preserve"> save displayed figures in the results directory</t>
  </si>
  <si>
    <t xml:space="preserve"> does not work. do not use.</t>
  </si>
  <si>
    <t xml:space="preserve"> Not normally set in the config file. It is normally just set to true to get FD plots</t>
  </si>
  <si>
    <t xml:space="preserve"> warning: INC_PACKAGE=0 not fully supported, instead, set Zp,Cd, and Cp parameters to zero and Zp select to 1</t>
  </si>
  <si>
    <t xml:space="preserve"> RIM 3-18-2021 change defaults</t>
  </si>
  <si>
    <t xml:space="preserve"> Enables the the use of pulse response instead of s-parameters. Assumes no packages or the packages are included in the PR. Default is 0.</t>
  </si>
  <si>
    <t xml:space="preserve"> obsolete do not use.</t>
  </si>
  <si>
    <t xml:space="preserve"> directory where results like csv, mat, and/or figure files will be written</t>
  </si>
  <si>
    <t xml:space="preserve"> if DIAGNOSTICS is set then param, OP, and chdata are include in the output for each run</t>
  </si>
  <si>
    <t xml:space="preserve"> Default is 0. If set to 1 then a bar graph of COM contributors is produce instead of bathtub curves</t>
  </si>
  <si>
    <t xml:space="preserve"> default is 0. Not recommended</t>
  </si>
  <si>
    <t xml:space="preserve"> Relative Tolerance parameter for causality, Hard enforcement, 1e-3, Soft enforcement,  1e-2</t>
  </si>
  <si>
    <t xml:space="preserve"> Difference Tolerance parameter for causality, Hard enforcement, 1e-4,Soft enforcement, 1e-3</t>
  </si>
  <si>
    <t xml:space="preserve"> Tolerance parameter for causality, Hard enforcement, 0.05, Soft enforcement, .01</t>
  </si>
  <si>
    <t xml:space="preserve"> List of package length indexes used to run COM</t>
  </si>
  <si>
    <t xml:space="preserve"> Turn on RX_Calibration loop</t>
  </si>
  <si>
    <t xml:space="preserve"> BBN step for Rx Calibration in volts. Defaults is 0.5e-3</t>
  </si>
  <si>
    <t xml:space="preserve"> Overrides NEXT/FEXT noise Qfactor for  'Force BBN Q factor' used for reporting. does not affect COM.</t>
  </si>
  <si>
    <t xml:space="preserve"> Used for reporting and bathtub curves. does not affect COM.</t>
  </si>
  <si>
    <t xml:space="preserve"> 20% to 80% transition time used for the Gaussian shaped source</t>
  </si>
  <si>
    <t xml:space="preserve"> Defaults to 1 indicating variance is used for FOM determination.  Do not change.</t>
  </si>
  <si>
    <t xml:space="preserve"> included for earlier version support. Not recommended to use.</t>
  </si>
  <si>
    <t xml:space="preserve"> Included for earlier version support but should be set to 1 in most later config sheets.</t>
  </si>
  <si>
    <t xml:space="preserve"> Set to 1 to produce TDR results</t>
  </si>
  <si>
    <t xml:space="preserve"> only used if N*UI is longer than the TDR duration time.  Default is 5 times the raw s-parameter transit time.</t>
  </si>
  <si>
    <t xml:space="preserve"> duration time in UI which is used for ERL (PTDR)</t>
  </si>
  <si>
    <t xml:space="preserve"> Time span (ns) for which the impedance of port is determined using TDR.</t>
  </si>
  <si>
    <t xml:space="preserve"> Compute ERL only</t>
  </si>
  <si>
    <t xml:space="preserve"> Enables ERL. Needs TDR to be set as well.</t>
  </si>
  <si>
    <t xml:space="preserve"> indclude added board (PCB) in TDR and ERL. Default is 0.</t>
  </si>
  <si>
    <t xml:space="preserve"> adds tx package for TDR, PTDR, and ERL. Default is 0.</t>
  </si>
  <si>
    <t xml:space="preserve"> enable Bessel Thomsen filter for COM</t>
  </si>
  <si>
    <t xml:space="preserve"> enable Butterworth filter for TDR, PTDR, and ERL</t>
  </si>
  <si>
    <t xml:space="preserve"> Enable Butterworth Rx filter for COM compuatetopm</t>
  </si>
  <si>
    <t xml:space="preserve"> Not used. Default is zero.</t>
  </si>
  <si>
    <t xml:space="preserve"> Experimental. Default is 0.</t>
  </si>
  <si>
    <t xml:space="preserve"> zero padding threshold in fraction of IR peak for the impulse response. Effectively controls the length of time for the PR. Larger values decrease run time and accuracy. Default is 1e-3.</t>
  </si>
  <si>
    <t xml:space="preserve"> magnitued extrapolation method</t>
  </si>
  <si>
    <t xml:space="preserve"> phase extrapolation method</t>
  </si>
  <si>
    <t xml:space="preserve">  Either C2C or C2M. C2M is for computing VEC and VEO</t>
  </si>
  <si>
    <t xml:space="preserve"> The keyword OP.PMD_type is now used</t>
  </si>
  <si>
    <t xml:space="preserve"> Experimental, for only option is none (0) or vma. Default is 0.</t>
  </si>
  <si>
    <t xml:space="preserve"> 12/21 from Yuchun Lu to accomdate 'Mod-MM', Defautt is 'MM'</t>
  </si>
  <si>
    <t xml:space="preserve">OP.Optimize_loop_speed_up </t>
  </si>
  <si>
    <t>Optimize_loop_speed_up</t>
  </si>
  <si>
    <t xml:space="preserve"> Use to calculate burst error rate (not normally used</t>
  </si>
  <si>
    <t xml:space="preserve"> Use to calculate burst error rate (not normally used)</t>
  </si>
  <si>
    <t xml:space="preserve"> Use to calculate  error propogation (not normally used)</t>
  </si>
  <si>
    <t xml:space="preserve"> Used eta_0 PSD equaiton for sigma_n. Default is 0. Do not use.</t>
  </si>
  <si>
    <t xml:space="preserve"> If set to 1 (default) saves parameters in mat file. Requires DIAGNOSTICS to be set.</t>
  </si>
  <si>
    <t xml:space="preserve"> Display CM plots if set to 1. Default is 0.</t>
  </si>
  <si>
    <t xml:space="preserve"> Frequency (fb) where high frequency extropolation begins for computing IR. Helps control Gibbs phenomena. defualt is 0.75.</t>
  </si>
  <si>
    <t xml:space="preserve"> Computes RILN default is 0.  FOM_RILN reported</t>
  </si>
  <si>
    <t xml:space="preserve">OP.COMPUTE_TDILN </t>
  </si>
  <si>
    <t>COMPUTE_TDILN</t>
  </si>
  <si>
    <t xml:space="preserve">  computes TD ILN from complex freq IL fit. FOM_TDILN reported.</t>
  </si>
  <si>
    <t>TP0V_eval_</t>
  </si>
  <si>
    <t>[ 0 1.387e-9 ]</t>
  </si>
  <si>
    <t xml:space="preserve"> Adjust SNR_TX with C0</t>
  </si>
  <si>
    <t>SNR_TXwC0</t>
  </si>
  <si>
    <t xml:space="preserve">OP.SNR_TXwC0 </t>
  </si>
  <si>
    <t xml:space="preserve"> Mostly used for device ERL. If sent to 1 the fixture tfx will be estimated.</t>
  </si>
  <si>
    <t>AUTO_TFX</t>
  </si>
  <si>
    <t>OP.AUTO_TFX</t>
  </si>
  <si>
    <t>.\results\200G_kR_{date}\</t>
  </si>
  <si>
    <t xml:space="preserve">15 1.8 29 1.8 </t>
  </si>
  <si>
    <t xml:space="preserve">15 1.8 31 1.8 </t>
  </si>
  <si>
    <t xml:space="preserve"> number of precursor UI's used to compute Vf Default to 10</t>
  </si>
  <si>
    <t>D_p</t>
  </si>
  <si>
    <t xml:space="preserve">param.D_p </t>
  </si>
  <si>
    <t xml:space="preserve"> Temporary switch for testing new floating dfe routine</t>
  </si>
  <si>
    <t>FloatingDFE_Development</t>
  </si>
  <si>
    <t xml:space="preserve">OP.FloatingDFE_Development </t>
  </si>
  <si>
    <t xml:space="preserve"> Temporary switch for testing new optimize_fom with dynamic txffe</t>
  </si>
  <si>
    <t>Dynamic TXFFE</t>
  </si>
  <si>
    <t xml:space="preserve">OP.dynamic_txffe </t>
  </si>
  <si>
    <t xml:space="preserve"> Save csv file of COM parameter (OP) and keywords. Not implemented.</t>
  </si>
  <si>
    <t xml:space="preserve"> If set to 0 (or default) normal looping, If set to 1 loop speedup by slightly reducing PD Fbin and FIR_threshold for optimize looping only</t>
  </si>
  <si>
    <t xml:space="preserve"> This string is appended to the begining of results files</t>
  </si>
  <si>
    <t xml:space="preserve"> Do not use: Obsolete.</t>
  </si>
  <si>
    <t xml:space="preserve"> set lower for faster computation time but less accuracy.</t>
  </si>
  <si>
    <t xml:space="preserve"> Units are mUI. Histogram for VEC and VEO are computed over T_s +/- T_O.</t>
  </si>
  <si>
    <t>VTF_Tukey_Window</t>
  </si>
  <si>
    <t>param.VTF_Tukey_Window</t>
  </si>
  <si>
    <t xml:space="preserve">0 0 0 0 </t>
  </si>
  <si>
    <t xml:space="preserve"> if Include PCB is set to 1, connector side single ended capacitance C1 in nF is added</t>
  </si>
  <si>
    <t xml:space="preserve"> If Include PCB is set to 1, near device single ended capacitance C0  in nF is added</t>
  </si>
  <si>
    <t xml:space="preserve">  Gaussian shaped transition time for TDR source in ns</t>
  </si>
  <si>
    <t xml:space="preserve">  single sided source termination reference resistance for TDR and ERL</t>
  </si>
  <si>
    <t xml:space="preserve">4e-05 0 9e-05 0 0.00011 0 </t>
  </si>
  <si>
    <t xml:space="preserve">5e-05 0 </t>
  </si>
  <si>
    <t xml:space="preserve"> Sets the CTLE type default is poles and zeros (i.e. not a list of poles as in 120e)</t>
  </si>
  <si>
    <t xml:space="preserve"> Rx FFE main cursor miminum</t>
  </si>
  <si>
    <t>.\results\100GEL_TP0V_{date}\</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</si>
</sst>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0E+00"/>
    <numFmt numFmtId="165" formatCode="0.000E+00"/>
    <numFmt numFmtId="166" formatCode="0.000"/>
  </numFmts>
  <fonts count="25" x14ac:knownFonts="1">
    <font>
      <sz val="11"/>
      <color theme="1"/>
      <name val="Calibri"/>
      <family val="2"/>
      <charset val="177"/>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indexed="8"/>
      <name val="Calibri"/>
      <family val="2"/>
      <charset val="177"/>
    </font>
    <font>
      <b/>
      <sz val="11"/>
      <color indexed="8"/>
      <name val="Calibri"/>
      <family val="2"/>
    </font>
    <font>
      <i/>
      <sz val="11"/>
      <color indexed="8"/>
      <name val="Calibri"/>
      <family val="2"/>
    </font>
    <font>
      <sz val="11"/>
      <color indexed="8"/>
      <name val="Calibri"/>
      <family val="2"/>
    </font>
    <font>
      <sz val="9"/>
      <color indexed="81"/>
      <name val="Tahoma"/>
      <family val="2"/>
    </font>
    <font>
      <sz val="11"/>
      <color indexed="8"/>
      <name val="Calibri"/>
      <family val="2"/>
    </font>
    <font>
      <b/>
      <sz val="11"/>
      <color indexed="63"/>
      <name val="Calibri"/>
      <family val="2"/>
    </font>
    <font>
      <sz val="11"/>
      <name val="Calibri"/>
      <family val="2"/>
    </font>
    <font>
      <b/>
      <sz val="11"/>
      <color indexed="8"/>
      <name val="Calibri"/>
      <family val="2"/>
    </font>
    <font>
      <sz val="11"/>
      <color theme="1"/>
      <name val="Calibri"/>
      <family val="2"/>
      <charset val="177"/>
      <scheme val="minor"/>
    </font>
    <font>
      <b/>
      <sz val="11"/>
      <color theme="0"/>
      <name val="Calibri"/>
      <family val="2"/>
      <scheme val="minor"/>
    </font>
    <font>
      <sz val="11"/>
      <color rgb="FF006100"/>
      <name val="Calibri"/>
      <family val="2"/>
      <scheme val="minor"/>
    </font>
    <font>
      <sz val="11"/>
      <color indexed="60"/>
      <name val="Calibri"/>
      <family val="2"/>
      <charset val="177"/>
      <scheme val="minor"/>
    </font>
    <font>
      <sz val="11"/>
      <color rgb="FF9C5700"/>
      <name val="Calibri"/>
      <family val="2"/>
      <scheme val="minor"/>
    </font>
    <font>
      <sz val="11"/>
      <color theme="1"/>
      <name val="Calibri"/>
      <family val="2"/>
      <scheme val="minor"/>
    </font>
    <font>
      <b/>
      <sz val="11"/>
      <color rgb="FF3F3F3F"/>
      <name val="Calibri"/>
      <family val="2"/>
      <charset val="177"/>
      <scheme val="minor"/>
    </font>
    <font>
      <sz val="11"/>
      <color rgb="FF006100"/>
      <name val="Calibri"/>
      <family val="2"/>
      <charset val="177"/>
      <scheme val="minor"/>
    </font>
    <font>
      <sz val="11"/>
      <color rgb="FF9C0006"/>
      <name val="Calibri"/>
      <family val="2"/>
      <charset val="177"/>
      <scheme val="minor"/>
    </font>
    <font>
      <b/>
      <sz val="9"/>
      <color indexed="81"/>
      <name val="Tahoma"/>
      <family val="2"/>
    </font>
  </fonts>
  <fills count="11">
    <fill>
      <patternFill patternType="none"/>
    </fill>
    <fill>
      <patternFill patternType="gray125"/>
    </fill>
    <fill>
      <patternFill patternType="solid">
        <fgColor indexed="42"/>
      </patternFill>
    </fill>
    <fill>
      <patternFill patternType="solid">
        <fgColor rgb="FFF2F2F2"/>
      </patternFill>
    </fill>
    <fill>
      <patternFill patternType="solid">
        <fgColor rgb="FFA5A5A5"/>
      </patternFill>
    </fill>
    <fill>
      <patternFill patternType="solid">
        <fgColor rgb="FFFFEB9C"/>
      </patternFill>
    </fill>
    <fill>
      <patternFill patternType="solid">
        <fgColor indexed="44"/>
      </patternFill>
    </fill>
    <fill>
      <patternFill patternType="solid">
        <fgColor indexed="13"/>
        <bgColor indexed="64"/>
      </patternFill>
    </fill>
    <fill>
      <patternFill patternType="solid">
        <fgColor indexed="45"/>
      </patternFill>
    </fill>
    <fill>
      <patternFill patternType="solid">
        <fgColor indexed="9"/>
        <bgColor indexed="64"/>
      </patternFill>
    </fill>
    <fill>
      <patternFill patternType="solid">
        <fgColor rgb="FFFFFF00"/>
        <bgColor indexed="64"/>
      </patternFill>
    </fill>
  </fills>
  <borders count="14">
    <border>
      <start/>
      <end/>
      <top/>
      <bottom/>
      <diagonal/>
    </border>
    <border>
      <start style="thin">
        <color indexed="64"/>
      </start>
      <end style="thin">
        <color indexed="64"/>
      </end>
      <top style="thin">
        <color indexed="64"/>
      </top>
      <bottom style="thin">
        <color indexed="64"/>
      </bottom>
      <diagonal/>
    </border>
    <border>
      <start style="thin">
        <color indexed="8"/>
      </start>
      <end style="thin">
        <color indexed="8"/>
      </end>
      <top style="thin">
        <color indexed="8"/>
      </top>
      <bottom style="thin">
        <color indexed="8"/>
      </bottom>
      <diagonal/>
    </border>
    <border>
      <start style="thin">
        <color indexed="64"/>
      </start>
      <end style="thin">
        <color indexed="64"/>
      </end>
      <top/>
      <bottom style="thin">
        <color indexed="64"/>
      </bottom>
      <diagonal/>
    </border>
    <border>
      <start style="double">
        <color rgb="FF3F3F3F"/>
      </start>
      <end style="double">
        <color rgb="FF3F3F3F"/>
      </end>
      <top style="double">
        <color rgb="FF3F3F3F"/>
      </top>
      <bottom style="double">
        <color rgb="FF3F3F3F"/>
      </bottom>
      <diagonal/>
    </border>
    <border>
      <start style="thin">
        <color rgb="FF3F3F3F"/>
      </start>
      <end style="thin">
        <color rgb="FF3F3F3F"/>
      </end>
      <top style="thin">
        <color rgb="FF3F3F3F"/>
      </top>
      <bottom style="thin">
        <color rgb="FF3F3F3F"/>
      </bottom>
      <diagonal/>
    </border>
    <border>
      <start style="thin">
        <color indexed="8"/>
      </start>
      <end style="thin">
        <color indexed="8"/>
      </end>
      <top style="thin">
        <color indexed="8"/>
      </top>
      <bottom style="thin">
        <color indexed="64"/>
      </bottom>
      <diagonal/>
    </border>
    <border>
      <start style="thin">
        <color indexed="63"/>
      </start>
      <end style="thin">
        <color indexed="63"/>
      </end>
      <top style="thin">
        <color indexed="63"/>
      </top>
      <bottom style="thin">
        <color indexed="63"/>
      </bottom>
      <diagonal/>
    </border>
    <border>
      <start style="thin">
        <color indexed="8"/>
      </start>
      <end style="thin">
        <color indexed="8"/>
      </end>
      <top style="medium">
        <color indexed="8"/>
      </top>
      <bottom style="thin">
        <color indexed="8"/>
      </bottom>
      <diagonal/>
    </border>
    <border>
      <start style="thin">
        <color indexed="8"/>
      </start>
      <end style="thin">
        <color indexed="8"/>
      </end>
      <top style="medium">
        <color indexed="8"/>
      </top>
      <bottom style="medium">
        <color indexed="8"/>
      </bottom>
      <diagonal/>
    </border>
    <border>
      <start style="thin">
        <color indexed="8"/>
      </start>
      <end style="thin">
        <color indexed="8"/>
      </end>
      <top style="thin">
        <color indexed="63"/>
      </top>
      <bottom style="thin">
        <color indexed="8"/>
      </bottom>
      <diagonal/>
    </border>
    <border>
      <start style="thin">
        <color indexed="8"/>
      </start>
      <end style="thin">
        <color indexed="8"/>
      </end>
      <top style="thin">
        <color indexed="63"/>
      </top>
      <bottom style="medium">
        <color indexed="8"/>
      </bottom>
      <diagonal/>
    </border>
    <border>
      <start style="thin">
        <color indexed="8"/>
      </start>
      <end style="thin">
        <color indexed="8"/>
      </end>
      <top/>
      <bottom style="thin">
        <color indexed="8"/>
      </bottom>
      <diagonal/>
    </border>
    <border>
      <start/>
      <end style="medium">
        <color indexed="64"/>
      </end>
      <top style="medium">
        <color indexed="64"/>
      </top>
      <bottom style="medium">
        <color indexed="64"/>
      </bottom>
      <diagonal/>
    </border>
  </borders>
  <cellStyleXfs count="17">
    <xf numFmtId="0" fontId="0" fillId="0" borderId="0"/>
    <xf numFmtId="0" fontId="16" fillId="4" borderId="4" applyNumberFormat="0" applyAlignment="0" applyProtection="0"/>
    <xf numFmtId="0" fontId="17" fillId="2" borderId="0" applyNumberFormat="0" applyBorder="0" applyAlignment="0" applyProtection="0"/>
    <xf numFmtId="0" fontId="18" fillId="5" borderId="0" applyNumberFormat="0" applyBorder="0" applyAlignment="0" applyProtection="0"/>
    <xf numFmtId="0" fontId="19" fillId="5" borderId="0" applyNumberFormat="0" applyBorder="0" applyAlignment="0" applyProtection="0"/>
    <xf numFmtId="0" fontId="15" fillId="0" borderId="0"/>
    <xf numFmtId="0" fontId="20" fillId="0" borderId="0"/>
    <xf numFmtId="0" fontId="21" fillId="3" borderId="5" applyNumberFormat="0" applyAlignment="0" applyProtection="0"/>
    <xf numFmtId="0" fontId="21" fillId="3" borderId="5" applyNumberFormat="0" applyAlignment="0" applyProtection="0"/>
    <xf numFmtId="0" fontId="5" fillId="0" borderId="0"/>
    <xf numFmtId="0" fontId="15" fillId="6" borderId="0" applyNumberFormat="0" applyBorder="0" applyAlignment="0" applyProtection="0"/>
    <xf numFmtId="0" fontId="22" fillId="2" borderId="0" applyNumberFormat="0" applyBorder="0" applyAlignment="0" applyProtection="0"/>
    <xf numFmtId="0" fontId="23" fillId="8" borderId="0" applyNumberFormat="0" applyBorder="0" applyAlignment="0" applyProtection="0"/>
    <xf numFmtId="0" fontId="4" fillId="0" borderId="0"/>
    <xf numFmtId="0" fontId="3" fillId="0" borderId="0"/>
    <xf numFmtId="0" fontId="2" fillId="0" borderId="0"/>
    <xf numFmtId="0" fontId="1" fillId="0" borderId="0"/>
  </cellStyleXfs>
  <cellXfs count="97">
    <xf numFmtId="0" fontId="0" fillId="0" borderId="0" xfId="0"/>
    <xf numFmtId="0" fontId="0" fillId="0" borderId="1" xfId="0" applyFill="1" applyBorder="1" applyAlignment="1">
      <alignment horizontal="center" vertical="center"/>
    </xf>
    <xf numFmtId="0" fontId="0" fillId="0" borderId="2" xfId="0" applyFont="1" applyFill="1" applyBorder="1" applyAlignment="1">
      <alignment horizontal="center" vertical="center"/>
    </xf>
    <xf numFmtId="11" fontId="0" fillId="0" borderId="2" xfId="0" applyNumberFormat="1" applyFill="1" applyBorder="1" applyAlignment="1">
      <alignment horizontal="center" vertical="center"/>
    </xf>
    <xf numFmtId="0" fontId="21" fillId="3" borderId="5" xfId="7" applyAlignment="1">
      <alignment horizontal="centerContinuous" vertical="center"/>
    </xf>
    <xf numFmtId="0" fontId="11" fillId="0" borderId="1" xfId="0" applyFont="1" applyFill="1" applyBorder="1" applyAlignment="1">
      <alignment horizontal="center" vertical="center"/>
    </xf>
    <xf numFmtId="0" fontId="12" fillId="3" borderId="5" xfId="7" applyFont="1" applyAlignment="1">
      <alignment horizontal="centerContinuous" vertical="center"/>
    </xf>
    <xf numFmtId="0" fontId="7" fillId="0" borderId="0" xfId="0" applyFont="1" applyFill="1" applyAlignment="1">
      <alignment horizontal="center" vertical="center"/>
    </xf>
    <xf numFmtId="0" fontId="11" fillId="0" borderId="0" xfId="0" applyFont="1" applyFill="1" applyAlignment="1">
      <alignment horizontal="center" vertical="center"/>
    </xf>
    <xf numFmtId="0" fontId="7" fillId="0" borderId="2" xfId="0" applyFont="1" applyFill="1" applyBorder="1" applyAlignment="1">
      <alignment horizontal="center" vertical="center"/>
    </xf>
    <xf numFmtId="0" fontId="11" fillId="0" borderId="3" xfId="0" applyFont="1" applyFill="1" applyBorder="1" applyAlignment="1">
      <alignment horizontal="center" vertical="center"/>
    </xf>
    <xf numFmtId="0" fontId="7" fillId="0" borderId="3" xfId="0" applyFont="1" applyFill="1" applyBorder="1" applyAlignment="1">
      <alignment horizontal="center" vertical="center"/>
    </xf>
    <xf numFmtId="0" fontId="11" fillId="0" borderId="2" xfId="0" applyFont="1" applyFill="1" applyBorder="1" applyAlignment="1">
      <alignment horizontal="center" vertical="center"/>
    </xf>
    <xf numFmtId="0" fontId="11" fillId="0" borderId="0" xfId="0" applyFont="1" applyFill="1" applyAlignment="1">
      <alignment horizontal="left" vertical="center"/>
    </xf>
    <xf numFmtId="0" fontId="11" fillId="0" borderId="2" xfId="0" applyNumberFormat="1" applyFont="1" applyFill="1" applyBorder="1" applyAlignment="1">
      <alignment horizontal="center" vertical="center"/>
    </xf>
    <xf numFmtId="0" fontId="11" fillId="0" borderId="1" xfId="0" applyFont="1" applyFill="1" applyBorder="1" applyAlignment="1">
      <alignment horizontal="center"/>
    </xf>
    <xf numFmtId="11" fontId="11" fillId="0" borderId="2" xfId="0" applyNumberFormat="1" applyFont="1" applyFill="1" applyBorder="1" applyAlignment="1">
      <alignment horizontal="center" vertical="center"/>
    </xf>
    <xf numFmtId="11" fontId="11" fillId="0" borderId="0" xfId="0" applyNumberFormat="1" applyFont="1" applyFill="1" applyAlignment="1">
      <alignment horizontal="center" vertical="center"/>
    </xf>
    <xf numFmtId="11" fontId="11" fillId="0" borderId="1" xfId="0" applyNumberFormat="1" applyFont="1" applyFill="1" applyBorder="1" applyAlignment="1">
      <alignment horizontal="center" vertical="center"/>
    </xf>
    <xf numFmtId="0" fontId="11" fillId="0" borderId="0" xfId="0" quotePrefix="1" applyFont="1" applyFill="1" applyAlignment="1">
      <alignment horizontal="center" vertical="center"/>
    </xf>
    <xf numFmtId="0" fontId="11" fillId="0" borderId="0" xfId="0" applyFont="1" applyFill="1" applyAlignment="1">
      <alignment horizontal="center"/>
    </xf>
    <xf numFmtId="0" fontId="9" fillId="0" borderId="1" xfId="0" applyFont="1" applyFill="1" applyBorder="1" applyAlignment="1" applyProtection="1">
      <alignment horizontal="center" vertical="center"/>
    </xf>
    <xf numFmtId="11" fontId="9" fillId="0" borderId="1" xfId="0" applyNumberFormat="1" applyFont="1" applyFill="1" applyBorder="1" applyAlignment="1" applyProtection="1">
      <alignment horizontal="center" vertical="center"/>
    </xf>
    <xf numFmtId="0" fontId="9" fillId="0" borderId="0" xfId="0" applyFont="1" applyFill="1" applyAlignment="1">
      <alignment vertical="center"/>
    </xf>
    <xf numFmtId="11" fontId="11" fillId="0" borderId="0" xfId="0" quotePrefix="1" applyNumberFormat="1" applyFont="1" applyFill="1" applyAlignment="1">
      <alignment horizontal="center" vertical="center"/>
    </xf>
    <xf numFmtId="2" fontId="11" fillId="0" borderId="0" xfId="0" applyNumberFormat="1" applyFont="1" applyFill="1" applyAlignment="1">
      <alignment horizontal="left" vertical="center"/>
    </xf>
    <xf numFmtId="0" fontId="9" fillId="0" borderId="1" xfId="0" applyFont="1" applyFill="1" applyBorder="1" applyAlignment="1">
      <alignment horizontal="center" vertical="center"/>
    </xf>
    <xf numFmtId="0" fontId="7" fillId="0" borderId="1" xfId="0" applyFont="1" applyFill="1" applyBorder="1" applyAlignment="1">
      <alignment horizontal="center" vertical="center"/>
    </xf>
    <xf numFmtId="0" fontId="6" fillId="0" borderId="1" xfId="0" applyFont="1" applyFill="1" applyBorder="1" applyAlignment="1">
      <alignment horizontal="center" vertical="center"/>
    </xf>
    <xf numFmtId="0" fontId="9" fillId="0" borderId="0" xfId="0" applyFont="1" applyFill="1" applyAlignment="1">
      <alignment horizontal="left" vertical="center"/>
    </xf>
    <xf numFmtId="0" fontId="21" fillId="3" borderId="5" xfId="8" applyAlignment="1">
      <alignment horizontal="centerContinuous" vertical="center"/>
    </xf>
    <xf numFmtId="0" fontId="15" fillId="0" borderId="1" xfId="5" applyFill="1" applyBorder="1" applyAlignment="1">
      <alignment horizontal="center" vertical="center"/>
    </xf>
    <xf numFmtId="166" fontId="15" fillId="0" borderId="1" xfId="5" applyNumberFormat="1" applyFill="1" applyBorder="1" applyAlignment="1">
      <alignment horizontal="center" vertical="center"/>
    </xf>
    <xf numFmtId="0" fontId="0" fillId="0" borderId="1" xfId="5" applyFont="1" applyFill="1" applyBorder="1" applyAlignment="1">
      <alignment horizontal="center" vertical="center"/>
    </xf>
    <xf numFmtId="0" fontId="9" fillId="0" borderId="1" xfId="0" quotePrefix="1" applyFont="1" applyFill="1" applyBorder="1" applyAlignment="1">
      <alignment horizontal="left" vertical="center"/>
    </xf>
    <xf numFmtId="0" fontId="18" fillId="0" borderId="0" xfId="3" applyFill="1" applyAlignment="1">
      <alignment horizontal="left" vertical="center"/>
    </xf>
    <xf numFmtId="0" fontId="14" fillId="0" borderId="1" xfId="5" applyFont="1" applyFill="1" applyBorder="1" applyAlignment="1">
      <alignment horizontal="center" vertical="center"/>
    </xf>
    <xf numFmtId="166" fontId="14" fillId="0" borderId="1" xfId="5" applyNumberFormat="1" applyFont="1" applyFill="1" applyBorder="1" applyAlignment="1">
      <alignment horizontal="center" vertical="center"/>
    </xf>
    <xf numFmtId="0" fontId="9" fillId="0" borderId="2" xfId="0" applyNumberFormat="1" applyFont="1" applyFill="1" applyBorder="1" applyAlignment="1">
      <alignment horizontal="center" vertical="center"/>
    </xf>
    <xf numFmtId="0" fontId="13" fillId="0" borderId="2" xfId="0" applyNumberFormat="1" applyFont="1" applyFill="1" applyBorder="1" applyAlignment="1">
      <alignment horizontal="center" vertical="center"/>
    </xf>
    <xf numFmtId="0" fontId="9" fillId="0" borderId="2" xfId="0" applyFont="1" applyFill="1" applyBorder="1" applyAlignment="1">
      <alignment horizontal="center" vertical="center"/>
    </xf>
    <xf numFmtId="0" fontId="9" fillId="0" borderId="1" xfId="0" applyFont="1" applyFill="1" applyBorder="1" applyAlignment="1">
      <alignment horizontal="center"/>
    </xf>
    <xf numFmtId="165" fontId="8" fillId="0" borderId="1" xfId="0" applyNumberFormat="1" applyFont="1" applyFill="1" applyBorder="1" applyAlignment="1">
      <alignment horizontal="center" vertical="center"/>
    </xf>
    <xf numFmtId="0" fontId="8" fillId="0" borderId="2" xfId="0" applyFont="1" applyFill="1" applyBorder="1" applyAlignment="1">
      <alignment horizontal="center" vertical="center"/>
    </xf>
    <xf numFmtId="0" fontId="5" fillId="0" borderId="0" xfId="9"/>
    <xf numFmtId="0" fontId="5" fillId="0" borderId="0" xfId="9" applyAlignment="1">
      <alignment horizontal="left"/>
    </xf>
    <xf numFmtId="0" fontId="17" fillId="2" borderId="0" xfId="2" applyAlignment="1">
      <alignment horizontal="left"/>
    </xf>
    <xf numFmtId="0" fontId="19" fillId="5" borderId="0" xfId="4" applyAlignment="1">
      <alignment horizontal="left"/>
    </xf>
    <xf numFmtId="0" fontId="0" fillId="0" borderId="0" xfId="0" applyAlignment="1">
      <alignment horizontal="center"/>
    </xf>
    <xf numFmtId="0" fontId="0" fillId="6" borderId="2" xfId="10" applyFont="1" applyBorder="1" applyAlignment="1">
      <alignment horizontal="center" vertical="center"/>
    </xf>
    <xf numFmtId="0" fontId="15" fillId="6" borderId="2" xfId="10" applyBorder="1" applyAlignment="1">
      <alignment horizontal="center" vertical="center"/>
    </xf>
    <xf numFmtId="0" fontId="0" fillId="6" borderId="2" xfId="10" applyNumberFormat="1" applyFont="1" applyBorder="1" applyAlignment="1">
      <alignment horizontal="center" vertical="center"/>
    </xf>
    <xf numFmtId="0" fontId="22" fillId="2" borderId="7" xfId="11" applyBorder="1" applyAlignment="1">
      <alignment horizontal="center" vertical="center"/>
    </xf>
    <xf numFmtId="0" fontId="22" fillId="2" borderId="7" xfId="11" applyBorder="1" applyAlignment="1">
      <alignment horizontal="center"/>
    </xf>
    <xf numFmtId="0" fontId="9" fillId="0" borderId="0" xfId="0" applyFont="1" applyFill="1" applyAlignment="1">
      <alignment horizontal="center" vertical="center"/>
    </xf>
    <xf numFmtId="0" fontId="21" fillId="3" borderId="5" xfId="8" applyAlignment="1">
      <alignment horizontal="center" vertical="center"/>
    </xf>
    <xf numFmtId="0" fontId="22" fillId="2" borderId="0" xfId="11" applyAlignment="1">
      <alignment horizontal="center" vertical="center"/>
    </xf>
    <xf numFmtId="0" fontId="7" fillId="2" borderId="1" xfId="2" applyFont="1" applyBorder="1" applyAlignment="1">
      <alignment horizontal="center" vertical="center"/>
    </xf>
    <xf numFmtId="0" fontId="7" fillId="2" borderId="2" xfId="2" applyFont="1" applyBorder="1" applyAlignment="1">
      <alignment horizontal="center" vertical="center"/>
    </xf>
    <xf numFmtId="0" fontId="7" fillId="2" borderId="1" xfId="2" applyFont="1" applyBorder="1" applyAlignment="1">
      <alignment horizontal="center"/>
    </xf>
    <xf numFmtId="0" fontId="0" fillId="0" borderId="2" xfId="0" applyNumberFormat="1" applyFill="1" applyBorder="1" applyAlignment="1">
      <alignment horizontal="center" vertical="center"/>
    </xf>
    <xf numFmtId="0" fontId="18" fillId="5" borderId="1" xfId="3" applyBorder="1" applyAlignment="1">
      <alignment horizontal="center" vertical="center"/>
    </xf>
    <xf numFmtId="0" fontId="6" fillId="0" borderId="2" xfId="0" applyFont="1" applyFill="1" applyBorder="1" applyAlignment="1">
      <alignment horizontal="center" vertical="center"/>
    </xf>
    <xf numFmtId="165" fontId="0" fillId="0" borderId="1" xfId="0" applyNumberFormat="1" applyFill="1" applyBorder="1" applyAlignment="1">
      <alignment horizontal="center" vertical="center"/>
    </xf>
    <xf numFmtId="0" fontId="0" fillId="0" borderId="0" xfId="0" applyAlignment="1">
      <alignment horizontal="center" vertical="center"/>
    </xf>
    <xf numFmtId="0" fontId="6" fillId="0" borderId="3" xfId="0" applyFont="1" applyFill="1" applyBorder="1" applyAlignment="1">
      <alignment horizontal="center" vertical="center"/>
    </xf>
    <xf numFmtId="0" fontId="0" fillId="7" borderId="1" xfId="0" applyFill="1" applyBorder="1" applyAlignment="1">
      <alignment horizontal="center" vertical="center"/>
    </xf>
    <xf numFmtId="0" fontId="0" fillId="0" borderId="1" xfId="0" applyFill="1" applyBorder="1" applyAlignment="1">
      <alignment horizontal="center"/>
    </xf>
    <xf numFmtId="0" fontId="0" fillId="0" borderId="2" xfId="0" applyFont="1" applyBorder="1" applyAlignment="1">
      <alignment horizontal="center" vertical="center"/>
    </xf>
    <xf numFmtId="0" fontId="0" fillId="0" borderId="1" xfId="0" applyBorder="1" applyAlignment="1">
      <alignment horizontal="center" vertical="center"/>
    </xf>
    <xf numFmtId="0" fontId="23" fillId="8" borderId="1" xfId="12" applyBorder="1" applyAlignment="1">
      <alignment horizontal="center" vertical="center"/>
    </xf>
    <xf numFmtId="0" fontId="9" fillId="0" borderId="2" xfId="0" applyFont="1" applyBorder="1" applyAlignment="1">
      <alignment horizontal="center" vertical="center" wrapText="1"/>
    </xf>
    <xf numFmtId="11" fontId="9" fillId="0" borderId="8" xfId="0" applyNumberFormat="1" applyFont="1" applyBorder="1" applyAlignment="1">
      <alignment horizontal="center" vertical="center" wrapText="1"/>
    </xf>
    <xf numFmtId="0" fontId="9"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11" xfId="0" applyFont="1" applyBorder="1" applyAlignment="1">
      <alignment horizontal="center" vertical="center" wrapText="1"/>
    </xf>
    <xf numFmtId="0" fontId="12" fillId="9" borderId="7" xfId="0" applyFont="1" applyFill="1" applyBorder="1" applyAlignment="1">
      <alignment horizontal="center" vertical="center" wrapText="1"/>
    </xf>
    <xf numFmtId="0" fontId="0" fillId="0" borderId="0" xfId="0" applyFill="1"/>
    <xf numFmtId="11" fontId="0" fillId="0" borderId="1" xfId="0" applyNumberFormat="1" applyFill="1" applyBorder="1" applyAlignment="1">
      <alignment horizontal="center" vertical="center"/>
    </xf>
    <xf numFmtId="0" fontId="0" fillId="0" borderId="0" xfId="0" applyFill="1" applyAlignment="1">
      <alignment horizontal="center" vertical="center"/>
    </xf>
    <xf numFmtId="0" fontId="23" fillId="8" borderId="0" xfId="12" applyAlignment="1">
      <alignment horizontal="center" vertical="center"/>
    </xf>
    <xf numFmtId="164" fontId="9" fillId="0" borderId="0" xfId="0" applyNumberFormat="1" applyFont="1" applyAlignment="1">
      <alignment horizontal="center" vertical="center"/>
    </xf>
    <xf numFmtId="0" fontId="0" fillId="0" borderId="12" xfId="0" applyFont="1" applyFill="1" applyBorder="1" applyAlignment="1">
      <alignment horizontal="center" vertical="center"/>
    </xf>
    <xf numFmtId="0" fontId="9" fillId="0" borderId="13" xfId="0" applyFont="1" applyBorder="1" applyAlignment="1">
      <alignment horizontal="center" vertical="center"/>
    </xf>
    <xf numFmtId="0" fontId="0" fillId="0" borderId="6"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1" xfId="0" applyFill="1" applyBorder="1"/>
    <xf numFmtId="0" fontId="0" fillId="0" borderId="0" xfId="0" applyFill="1" applyAlignment="1">
      <alignment horizontal="left"/>
    </xf>
    <xf numFmtId="0" fontId="9" fillId="10" borderId="2" xfId="0" applyFont="1" applyFill="1" applyBorder="1" applyAlignment="1">
      <alignment horizontal="center" vertical="center"/>
    </xf>
    <xf numFmtId="0" fontId="11" fillId="10" borderId="2" xfId="0" applyFont="1" applyFill="1" applyBorder="1" applyAlignment="1">
      <alignment horizontal="center" vertical="center"/>
    </xf>
    <xf numFmtId="0" fontId="11" fillId="10" borderId="1" xfId="0" applyFont="1" applyFill="1" applyBorder="1" applyAlignment="1">
      <alignment horizontal="center" vertical="center"/>
    </xf>
    <xf numFmtId="0" fontId="11" fillId="10" borderId="1" xfId="0" applyFont="1" applyFill="1" applyBorder="1" applyAlignment="1">
      <alignment horizontal="center"/>
    </xf>
    <xf numFmtId="0" fontId="11" fillId="10" borderId="2" xfId="0" applyNumberFormat="1" applyFont="1" applyFill="1" applyBorder="1" applyAlignment="1">
      <alignment horizontal="center" vertical="center"/>
    </xf>
    <xf numFmtId="11" fontId="11" fillId="10" borderId="1" xfId="0" applyNumberFormat="1" applyFont="1" applyFill="1" applyBorder="1" applyAlignment="1">
      <alignment horizontal="center" vertical="center"/>
    </xf>
    <xf numFmtId="0" fontId="9" fillId="10" borderId="1" xfId="0" applyFont="1" applyFill="1" applyBorder="1" applyAlignment="1">
      <alignment horizontal="center" vertical="center"/>
    </xf>
    <xf numFmtId="0" fontId="1" fillId="0" borderId="0" xfId="16"/>
    <xf numFmtId="11" fontId="1" fillId="0" borderId="0" xfId="16" applyNumberFormat="1"/>
  </cellXfs>
  <cellStyles count="17">
    <cellStyle name="40% - Accent5 2" xfId="10" xr:uid="{00000000-0005-0000-0000-000000000000}"/>
    <cellStyle name="Bad 2" xfId="12" xr:uid="{00000000-0005-0000-0000-000001000000}"/>
    <cellStyle name="Check Cell 2" xfId="1" xr:uid="{00000000-0005-0000-0000-000002000000}"/>
    <cellStyle name="Good 2" xfId="2" xr:uid="{00000000-0005-0000-0000-000003000000}"/>
    <cellStyle name="Good 3" xfId="11" xr:uid="{00000000-0005-0000-0000-000004000000}"/>
    <cellStyle name="Neutral" xfId="3" builtinId="28"/>
    <cellStyle name="Neutral 2" xfId="4" xr:uid="{00000000-0005-0000-0000-000006000000}"/>
    <cellStyle name="Normal" xfId="0" builtinId="0"/>
    <cellStyle name="Normal 2" xfId="5" xr:uid="{00000000-0005-0000-0000-000008000000}"/>
    <cellStyle name="Normal 3" xfId="6" xr:uid="{00000000-0005-0000-0000-000009000000}"/>
    <cellStyle name="Normal 3 2" xfId="9" xr:uid="{00000000-0005-0000-0000-00000A000000}"/>
    <cellStyle name="Normal 4" xfId="13" xr:uid="{00000000-0005-0000-0000-00000B000000}"/>
    <cellStyle name="Normal 5" xfId="15" xr:uid="{B6403961-8AC8-498A-886D-3783F03CDA12}"/>
    <cellStyle name="Normal 6" xfId="14" xr:uid="{00000000-0005-0000-0000-00000C000000}"/>
    <cellStyle name="Normal 7" xfId="16" xr:uid="{4E7CE62B-7535-4F87-91E3-1B0483C03A08}"/>
    <cellStyle name="Output" xfId="7" builtinId="21"/>
    <cellStyle name="Output 2" xfId="8" xr:uid="{00000000-0005-0000-0000-00000E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calcChain" Target="calcChain.xml"/><Relationship Id="rId3" Type="http://purl.oclc.org/ooxml/officeDocument/relationships/worksheet" Target="worksheets/sheet3.xml"/><Relationship Id="rId7" Type="http://purl.oclc.org/ooxml/officeDocument/relationships/sharedStrings" Target="sharedStrings.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tyles" Target="styles.xml"/><Relationship Id="rId11" Type="http://purl.oclc.org/ooxml/officeDocument/relationships/customXml" Target="../customXml/item3.xml"/><Relationship Id="rId5" Type="http://purl.oclc.org/ooxml/officeDocument/relationships/theme" Target="theme/theme1.xml"/><Relationship Id="rId10" Type="http://purl.oclc.org/ooxml/officeDocument/relationships/customXml" Target="../customXml/item2.xml"/><Relationship Id="rId4" Type="http://purl.oclc.org/ooxml/officeDocument/relationships/worksheet" Target="worksheets/sheet4.xml"/><Relationship Id="rId9" Type="http://purl.oclc.org/ooxml/officeDocument/relationships/customXml" Target="../customXml/item1.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5</xdr:col>
          <xdr:colOff>259080</xdr:colOff>
          <xdr:row>0</xdr:row>
          <xdr:rowOff>137160</xdr:rowOff>
        </xdr:from>
        <xdr:to>
          <xdr:col>6</xdr:col>
          <xdr:colOff>182880</xdr:colOff>
          <xdr:row>4</xdr:row>
          <xdr:rowOff>144780</xdr:rowOff>
        </xdr:to>
        <xdr:sp macro="" textlink="" fLocksText="0">
          <xdr:nvSpPr>
            <xdr:cNvPr id="1025" name="Comment 1" hidden="1">
              <a:extLst>
                <a:ext uri="{FF2B5EF4-FFF2-40B4-BE49-F238E27FC236}">
                  <a16:creationId xmlns:a16="http://schemas.microsoft.com/office/drawing/2014/main" id="{DA01CFE0-C865-FF7A-F904-AA6E59A68CAF}"/>
                </a:ext>
              </a:extLst>
            </xdr:cNvPr>
            <xdr:cNvSpPr txBox="1">
              <a:spLocks noChangeArrowheads="1"/>
            </xdr:cNvSpPr>
          </xdr:nvSpPr>
          <xdr:spPr bwMode="auto">
            <a:xfrm>
              <a:off x="5905500" y="1371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xdr:row>
          <xdr:rowOff>137160</xdr:rowOff>
        </xdr:from>
        <xdr:to>
          <xdr:col>1</xdr:col>
          <xdr:colOff>1341120</xdr:colOff>
          <xdr:row>5</xdr:row>
          <xdr:rowOff>144780</xdr:rowOff>
        </xdr:to>
        <xdr:sp macro="" textlink="" fLocksText="0">
          <xdr:nvSpPr>
            <xdr:cNvPr id="1026" name="Comment 2" hidden="1">
              <a:extLst>
                <a:ext uri="{FF2B5EF4-FFF2-40B4-BE49-F238E27FC236}">
                  <a16:creationId xmlns:a16="http://schemas.microsoft.com/office/drawing/2014/main" id="{515081E2-DAB4-6614-B38E-E603EBF8E4F2}"/>
                </a:ext>
              </a:extLst>
            </xdr:cNvPr>
            <xdr:cNvSpPr txBox="1">
              <a:spLocks noChangeArrowheads="1"/>
            </xdr:cNvSpPr>
          </xdr:nvSpPr>
          <xdr:spPr bwMode="auto">
            <a:xfrm>
              <a:off x="1257300" y="3200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2</xdr:row>
          <xdr:rowOff>137160</xdr:rowOff>
        </xdr:from>
        <xdr:to>
          <xdr:col>6</xdr:col>
          <xdr:colOff>182880</xdr:colOff>
          <xdr:row>6</xdr:row>
          <xdr:rowOff>144780</xdr:rowOff>
        </xdr:to>
        <xdr:sp macro="" textlink="" fLocksText="0">
          <xdr:nvSpPr>
            <xdr:cNvPr id="1027" name="Comment 3" hidden="1">
              <a:extLst>
                <a:ext uri="{FF2B5EF4-FFF2-40B4-BE49-F238E27FC236}">
                  <a16:creationId xmlns:a16="http://schemas.microsoft.com/office/drawing/2014/main" id="{00D9249C-CA17-6817-F58E-E6AD010EF8A1}"/>
                </a:ext>
              </a:extLst>
            </xdr:cNvPr>
            <xdr:cNvSpPr txBox="1">
              <a:spLocks noChangeArrowheads="1"/>
            </xdr:cNvSpPr>
          </xdr:nvSpPr>
          <xdr:spPr bwMode="auto">
            <a:xfrm>
              <a:off x="5905500" y="5029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r>
                <a:rPr lang="en-US" sz="900" b="0" i="0" u="none" strike="noStrike" baseline="0%">
                  <a:solidFill>
                    <a:srgbClr val="000000"/>
                  </a:solidFill>
                  <a:latin typeface="Tahoma"/>
                  <a:ea typeface="Tahoma"/>
                  <a:cs typeface="Tahoma"/>
                </a:rPr>
                <a:t>Enables the writing of the output parameters in a CSV file n the report directory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xdr:row>
          <xdr:rowOff>137160</xdr:rowOff>
        </xdr:from>
        <xdr:to>
          <xdr:col>6</xdr:col>
          <xdr:colOff>182880</xdr:colOff>
          <xdr:row>7</xdr:row>
          <xdr:rowOff>144780</xdr:rowOff>
        </xdr:to>
        <xdr:sp macro="" textlink="" fLocksText="0">
          <xdr:nvSpPr>
            <xdr:cNvPr id="1028" name="Comment 4" hidden="1">
              <a:extLst>
                <a:ext uri="{FF2B5EF4-FFF2-40B4-BE49-F238E27FC236}">
                  <a16:creationId xmlns:a16="http://schemas.microsoft.com/office/drawing/2014/main" id="{0049BF86-6BD3-7491-65AB-151B1821C0A0}"/>
                </a:ext>
              </a:extLst>
            </xdr:cNvPr>
            <xdr:cNvSpPr txBox="1">
              <a:spLocks noChangeArrowheads="1"/>
            </xdr:cNvSpPr>
          </xdr:nvSpPr>
          <xdr:spPr bwMode="auto">
            <a:xfrm>
              <a:off x="5905500" y="6858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Mellitz, Richard:</a:t>
              </a:r>
            </a:p>
            <a:p>
              <a:pPr algn="l" rtl="0">
                <a:defRPr sz="1000"/>
              </a:pPr>
              <a:r>
                <a:rPr lang="en-US" sz="900" b="0" i="0" u="none" strike="noStrike" baseline="0%">
                  <a:solidFill>
                    <a:srgbClr val="000000"/>
                  </a:solidFill>
                  <a:latin typeface="Tahoma"/>
                  <a:ea typeface="Tahoma"/>
                  <a:cs typeface="Tahoma"/>
                </a:rPr>
                <a:t>Directory where results are written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5</xdr:row>
          <xdr:rowOff>137160</xdr:rowOff>
        </xdr:from>
        <xdr:to>
          <xdr:col>6</xdr:col>
          <xdr:colOff>182880</xdr:colOff>
          <xdr:row>9</xdr:row>
          <xdr:rowOff>144780</xdr:rowOff>
        </xdr:to>
        <xdr:sp macro="" textlink="" fLocksText="0">
          <xdr:nvSpPr>
            <xdr:cNvPr id="1029" name="Comment 5" hidden="1">
              <a:extLst>
                <a:ext uri="{FF2B5EF4-FFF2-40B4-BE49-F238E27FC236}">
                  <a16:creationId xmlns:a16="http://schemas.microsoft.com/office/drawing/2014/main" id="{E629F705-EC8E-4DF0-D655-D22BE322AA78}"/>
                </a:ext>
              </a:extLst>
            </xdr:cNvPr>
            <xdr:cNvSpPr txBox="1">
              <a:spLocks noChangeArrowheads="1"/>
            </xdr:cNvSpPr>
          </xdr:nvSpPr>
          <xdr:spPr bwMode="auto">
            <a:xfrm>
              <a:off x="5905500" y="105156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Young, Kenneth:</a:t>
              </a:r>
            </a:p>
            <a:p>
              <a:pPr algn="l" rtl="0">
                <a:defRPr sz="1000"/>
              </a:pPr>
              <a:r>
                <a:rPr lang="en-US" sz="900" b="0" i="0" u="none" strike="noStrike" baseline="0%">
                  <a:solidFill>
                    <a:srgbClr val="000000"/>
                  </a:solidFill>
                  <a:latin typeface="Tahoma"/>
                  <a:ea typeface="Tahoma"/>
                  <a:cs typeface="Tahoma"/>
                </a:rPr>
                <a:t>This is the [TX|RX] port order of the sNp file.</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CURRENTLY THIS LINE HAS TO BE ENTERED MANUALLY</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s4p example: [1 2 3 4] or [1 3 2 4]</a:t>
              </a:r>
            </a:p>
            <a:p>
              <a:pPr algn="l" rtl="0">
                <a:defRPr sz="1000"/>
              </a:pPr>
              <a:r>
                <a:rPr lang="en-US" sz="900" b="0" i="0" u="none" strike="noStrike" baseline="0%">
                  <a:solidFill>
                    <a:srgbClr val="000000"/>
                  </a:solidFill>
                  <a:latin typeface="Tahoma"/>
                  <a:ea typeface="Tahoma"/>
                  <a:cs typeface="Tahoma"/>
                </a:rPr>
                <a:t>                      TX | RX       TX | RX</a:t>
              </a:r>
            </a:p>
            <a:p>
              <a:pPr algn="l" rtl="0">
                <a:defRPr sz="1000"/>
              </a:pP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s12p example: [1 2 3 4 5 6 7 8 9 10 11 12] or [1 3 5 7 9 11 2 4 6 8 10 12] </a:t>
              </a:r>
            </a:p>
            <a:p>
              <a:pPr algn="l" rtl="0">
                <a:defRPr sz="1000"/>
              </a:pPr>
              <a:r>
                <a:rPr lang="en-US" sz="900" b="0" i="0" u="none" strike="noStrike" baseline="0%">
                  <a:solidFill>
                    <a:srgbClr val="000000"/>
                  </a:solidFill>
                  <a:latin typeface="Tahoma"/>
                  <a:ea typeface="Tahoma"/>
                  <a:cs typeface="Tahoma"/>
                </a:rPr>
                <a:t>                              TX      |        RX                        TX      |        RX</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7</xdr:row>
          <xdr:rowOff>137160</xdr:rowOff>
        </xdr:from>
        <xdr:to>
          <xdr:col>1</xdr:col>
          <xdr:colOff>1341120</xdr:colOff>
          <xdr:row>11</xdr:row>
          <xdr:rowOff>144780</xdr:rowOff>
        </xdr:to>
        <xdr:sp macro="" textlink="" fLocksText="0">
          <xdr:nvSpPr>
            <xdr:cNvPr id="1030" name="Comment 6" hidden="1">
              <a:extLst>
                <a:ext uri="{FF2B5EF4-FFF2-40B4-BE49-F238E27FC236}">
                  <a16:creationId xmlns:a16="http://schemas.microsoft.com/office/drawing/2014/main" id="{992F7E4D-6C3A-291C-EDCA-19A8F97C8846}"/>
                </a:ext>
              </a:extLst>
            </xdr:cNvPr>
            <xdr:cNvSpPr txBox="1">
              <a:spLocks noChangeArrowheads="1"/>
            </xdr:cNvSpPr>
          </xdr:nvSpPr>
          <xdr:spPr bwMode="auto">
            <a:xfrm>
              <a:off x="1257300" y="14173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7</xdr:row>
          <xdr:rowOff>137160</xdr:rowOff>
        </xdr:from>
        <xdr:to>
          <xdr:col>6</xdr:col>
          <xdr:colOff>182880</xdr:colOff>
          <xdr:row>11</xdr:row>
          <xdr:rowOff>144780</xdr:rowOff>
        </xdr:to>
        <xdr:sp macro="" textlink="" fLocksText="0">
          <xdr:nvSpPr>
            <xdr:cNvPr id="1031" name="Comment 7" hidden="1">
              <a:extLst>
                <a:ext uri="{FF2B5EF4-FFF2-40B4-BE49-F238E27FC236}">
                  <a16:creationId xmlns:a16="http://schemas.microsoft.com/office/drawing/2014/main" id="{ABEFB835-A794-502C-EEC4-B71C801F2D95}"/>
                </a:ext>
              </a:extLst>
            </xdr:cNvPr>
            <xdr:cNvSpPr txBox="1">
              <a:spLocks noChangeArrowheads="1"/>
            </xdr:cNvSpPr>
          </xdr:nvSpPr>
          <xdr:spPr bwMode="auto">
            <a:xfrm>
              <a:off x="5905500" y="14173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bar chart  = 0</a:t>
              </a:r>
            </a:p>
            <a:p>
              <a:pPr algn="l" rtl="0">
                <a:defRPr sz="1000"/>
              </a:pPr>
              <a:r>
                <a:rPr lang="en-US" sz="900" b="0" i="0" u="none" strike="noStrike" baseline="0%">
                  <a:solidFill>
                    <a:srgbClr val="000000"/>
                  </a:solidFill>
                  <a:latin typeface="Tahoma"/>
                  <a:ea typeface="Tahoma"/>
                  <a:cs typeface="Tahoma"/>
                </a:rPr>
                <a:t>bath tub=1</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8</xdr:row>
          <xdr:rowOff>137160</xdr:rowOff>
        </xdr:from>
        <xdr:to>
          <xdr:col>1</xdr:col>
          <xdr:colOff>1341120</xdr:colOff>
          <xdr:row>12</xdr:row>
          <xdr:rowOff>144780</xdr:rowOff>
        </xdr:to>
        <xdr:sp macro="" textlink="" fLocksText="0">
          <xdr:nvSpPr>
            <xdr:cNvPr id="1032" name="Comment 8" hidden="1">
              <a:extLst>
                <a:ext uri="{FF2B5EF4-FFF2-40B4-BE49-F238E27FC236}">
                  <a16:creationId xmlns:a16="http://schemas.microsoft.com/office/drawing/2014/main" id="{4FF18116-9841-AC83-E3E8-083F92FCF6D5}"/>
                </a:ext>
              </a:extLst>
            </xdr:cNvPr>
            <xdr:cNvSpPr txBox="1">
              <a:spLocks noChangeArrowheads="1"/>
            </xdr:cNvSpPr>
          </xdr:nvSpPr>
          <xdr:spPr bwMode="auto">
            <a:xfrm>
              <a:off x="1257300" y="16002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9</xdr:row>
          <xdr:rowOff>137160</xdr:rowOff>
        </xdr:from>
        <xdr:to>
          <xdr:col>1</xdr:col>
          <xdr:colOff>1341120</xdr:colOff>
          <xdr:row>13</xdr:row>
          <xdr:rowOff>144780</xdr:rowOff>
        </xdr:to>
        <xdr:sp macro="" textlink="" fLocksText="0">
          <xdr:nvSpPr>
            <xdr:cNvPr id="1033" name="Comment 9" hidden="1">
              <a:extLst>
                <a:ext uri="{FF2B5EF4-FFF2-40B4-BE49-F238E27FC236}">
                  <a16:creationId xmlns:a16="http://schemas.microsoft.com/office/drawing/2014/main" id="{881828E9-A07B-CAB7-9456-EE3BD19EA41F}"/>
                </a:ext>
              </a:extLst>
            </xdr:cNvPr>
            <xdr:cNvSpPr txBox="1">
              <a:spLocks noChangeArrowheads="1"/>
            </xdr:cNvSpPr>
          </xdr:nvSpPr>
          <xdr:spPr bwMode="auto">
            <a:xfrm>
              <a:off x="1257300" y="17830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10</xdr:row>
          <xdr:rowOff>137160</xdr:rowOff>
        </xdr:from>
        <xdr:to>
          <xdr:col>1</xdr:col>
          <xdr:colOff>1341120</xdr:colOff>
          <xdr:row>14</xdr:row>
          <xdr:rowOff>144780</xdr:rowOff>
        </xdr:to>
        <xdr:sp macro="" textlink="" fLocksText="0">
          <xdr:nvSpPr>
            <xdr:cNvPr id="1034" name="Comment 10" hidden="1">
              <a:extLst>
                <a:ext uri="{FF2B5EF4-FFF2-40B4-BE49-F238E27FC236}">
                  <a16:creationId xmlns:a16="http://schemas.microsoft.com/office/drawing/2014/main" id="{332EA8AE-583F-ACC7-91E3-364B03A254FB}"/>
                </a:ext>
              </a:extLst>
            </xdr:cNvPr>
            <xdr:cNvSpPr txBox="1">
              <a:spLocks noChangeArrowheads="1"/>
            </xdr:cNvSpPr>
          </xdr:nvSpPr>
          <xdr:spPr bwMode="auto">
            <a:xfrm>
              <a:off x="1257300" y="19659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11</xdr:row>
          <xdr:rowOff>137160</xdr:rowOff>
        </xdr:from>
        <xdr:to>
          <xdr:col>1</xdr:col>
          <xdr:colOff>1341120</xdr:colOff>
          <xdr:row>15</xdr:row>
          <xdr:rowOff>144780</xdr:rowOff>
        </xdr:to>
        <xdr:sp macro="" textlink="" fLocksText="0">
          <xdr:nvSpPr>
            <xdr:cNvPr id="1035" name="Comment 11" hidden="1">
              <a:extLst>
                <a:ext uri="{FF2B5EF4-FFF2-40B4-BE49-F238E27FC236}">
                  <a16:creationId xmlns:a16="http://schemas.microsoft.com/office/drawing/2014/main" id="{12ABE3B1-8848-6538-3752-365D3FFD33FA}"/>
                </a:ext>
              </a:extLst>
            </xdr:cNvPr>
            <xdr:cNvSpPr txBox="1">
              <a:spLocks noChangeArrowheads="1"/>
            </xdr:cNvSpPr>
          </xdr:nvSpPr>
          <xdr:spPr bwMode="auto">
            <a:xfrm>
              <a:off x="1257300" y="21488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11</xdr:row>
          <xdr:rowOff>137160</xdr:rowOff>
        </xdr:from>
        <xdr:to>
          <xdr:col>6</xdr:col>
          <xdr:colOff>182880</xdr:colOff>
          <xdr:row>15</xdr:row>
          <xdr:rowOff>144780</xdr:rowOff>
        </xdr:to>
        <xdr:sp macro="" textlink="" fLocksText="0">
          <xdr:nvSpPr>
            <xdr:cNvPr id="1036" name="Comment 12" hidden="1">
              <a:extLst>
                <a:ext uri="{FF2B5EF4-FFF2-40B4-BE49-F238E27FC236}">
                  <a16:creationId xmlns:a16="http://schemas.microsoft.com/office/drawing/2014/main" id="{FA99CD2F-F72A-9990-11CA-AC2049330E45}"/>
                </a:ext>
              </a:extLst>
            </xdr:cNvPr>
            <xdr:cNvSpPr txBox="1">
              <a:spLocks noChangeArrowheads="1"/>
            </xdr:cNvSpPr>
          </xdr:nvSpPr>
          <xdr:spPr bwMode="auto">
            <a:xfrm>
              <a:off x="5905500" y="214884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Target Detector Error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12</xdr:row>
          <xdr:rowOff>137160</xdr:rowOff>
        </xdr:from>
        <xdr:to>
          <xdr:col>1</xdr:col>
          <xdr:colOff>1341120</xdr:colOff>
          <xdr:row>16</xdr:row>
          <xdr:rowOff>160020</xdr:rowOff>
        </xdr:to>
        <xdr:sp macro="" textlink="" fLocksText="0">
          <xdr:nvSpPr>
            <xdr:cNvPr id="1037" name="Comment 13" hidden="1">
              <a:extLst>
                <a:ext uri="{FF2B5EF4-FFF2-40B4-BE49-F238E27FC236}">
                  <a16:creationId xmlns:a16="http://schemas.microsoft.com/office/drawing/2014/main" id="{F40FD045-4A8D-7D02-5C85-73D919FDCCA0}"/>
                </a:ext>
              </a:extLst>
            </xdr:cNvPr>
            <xdr:cNvSpPr txBox="1">
              <a:spLocks noChangeArrowheads="1"/>
            </xdr:cNvSpPr>
          </xdr:nvSpPr>
          <xdr:spPr bwMode="auto">
            <a:xfrm>
              <a:off x="1257300" y="23317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13</xdr:row>
          <xdr:rowOff>137160</xdr:rowOff>
        </xdr:from>
        <xdr:to>
          <xdr:col>6</xdr:col>
          <xdr:colOff>182880</xdr:colOff>
          <xdr:row>17</xdr:row>
          <xdr:rowOff>160020</xdr:rowOff>
        </xdr:to>
        <xdr:sp macro="" textlink="" fLocksText="0">
          <xdr:nvSpPr>
            <xdr:cNvPr id="1038" name="Comment 14" hidden="1">
              <a:extLst>
                <a:ext uri="{FF2B5EF4-FFF2-40B4-BE49-F238E27FC236}">
                  <a16:creationId xmlns:a16="http://schemas.microsoft.com/office/drawing/2014/main" id="{1AA25790-54DA-FC92-9DF5-FCBE1FCFD7B9}"/>
                </a:ext>
              </a:extLst>
            </xdr:cNvPr>
            <xdr:cNvSpPr txBox="1">
              <a:spLocks noChangeArrowheads="1"/>
            </xdr:cNvSpPr>
          </xdr:nvSpPr>
          <xdr:spPr bwMode="auto">
            <a:xfrm>
              <a:off x="5905500" y="25146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14</xdr:row>
          <xdr:rowOff>137160</xdr:rowOff>
        </xdr:from>
        <xdr:to>
          <xdr:col>6</xdr:col>
          <xdr:colOff>182880</xdr:colOff>
          <xdr:row>18</xdr:row>
          <xdr:rowOff>160020</xdr:rowOff>
        </xdr:to>
        <xdr:sp macro="" textlink="" fLocksText="0">
          <xdr:nvSpPr>
            <xdr:cNvPr id="1039" name="Comment 15" hidden="1">
              <a:extLst>
                <a:ext uri="{FF2B5EF4-FFF2-40B4-BE49-F238E27FC236}">
                  <a16:creationId xmlns:a16="http://schemas.microsoft.com/office/drawing/2014/main" id="{04B3E468-BD57-E0C8-1912-917769DA2D84}"/>
                </a:ext>
              </a:extLst>
            </xdr:cNvPr>
            <xdr:cNvSpPr txBox="1">
              <a:spLocks noChangeArrowheads="1"/>
            </xdr:cNvSpPr>
          </xdr:nvSpPr>
          <xdr:spPr bwMode="auto">
            <a:xfrm>
              <a:off x="5905500" y="26974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heuristic local search, if zero full grid is used. 2  has not shown to have any impact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15</xdr:row>
          <xdr:rowOff>114300</xdr:rowOff>
        </xdr:from>
        <xdr:to>
          <xdr:col>1</xdr:col>
          <xdr:colOff>1341120</xdr:colOff>
          <xdr:row>19</xdr:row>
          <xdr:rowOff>144780</xdr:rowOff>
        </xdr:to>
        <xdr:sp macro="" textlink="" fLocksText="0">
          <xdr:nvSpPr>
            <xdr:cNvPr id="1040" name="Comment 16" hidden="1">
              <a:extLst>
                <a:ext uri="{FF2B5EF4-FFF2-40B4-BE49-F238E27FC236}">
                  <a16:creationId xmlns:a16="http://schemas.microsoft.com/office/drawing/2014/main" id="{FB652183-F790-37B8-961E-D59C7E7CA508}"/>
                </a:ext>
              </a:extLst>
            </xdr:cNvPr>
            <xdr:cNvSpPr txBox="1">
              <a:spLocks noChangeArrowheads="1"/>
            </xdr:cNvSpPr>
          </xdr:nvSpPr>
          <xdr:spPr bwMode="auto">
            <a:xfrm>
              <a:off x="1257300" y="2857500"/>
              <a:ext cx="12573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Victim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16</xdr:row>
          <xdr:rowOff>137160</xdr:rowOff>
        </xdr:from>
        <xdr:to>
          <xdr:col>1</xdr:col>
          <xdr:colOff>1341120</xdr:colOff>
          <xdr:row>20</xdr:row>
          <xdr:rowOff>144780</xdr:rowOff>
        </xdr:to>
        <xdr:sp macro="" textlink="" fLocksText="0">
          <xdr:nvSpPr>
            <xdr:cNvPr id="1041" name="Comment 17" hidden="1">
              <a:extLst>
                <a:ext uri="{FF2B5EF4-FFF2-40B4-BE49-F238E27FC236}">
                  <a16:creationId xmlns:a16="http://schemas.microsoft.com/office/drawing/2014/main" id="{2588B5F3-CD00-64C8-B372-B0B74C02A156}"/>
                </a:ext>
              </a:extLst>
            </xdr:cNvPr>
            <xdr:cNvSpPr txBox="1">
              <a:spLocks noChangeArrowheads="1"/>
            </xdr:cNvSpPr>
          </xdr:nvSpPr>
          <xdr:spPr bwMode="auto">
            <a:xfrm>
              <a:off x="1257300" y="30480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far-end agressor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17</xdr:row>
          <xdr:rowOff>137160</xdr:rowOff>
        </xdr:from>
        <xdr:to>
          <xdr:col>1</xdr:col>
          <xdr:colOff>1341120</xdr:colOff>
          <xdr:row>21</xdr:row>
          <xdr:rowOff>144780</xdr:rowOff>
        </xdr:to>
        <xdr:sp macro="" textlink="" fLocksText="0">
          <xdr:nvSpPr>
            <xdr:cNvPr id="1042" name="Comment 18" hidden="1">
              <a:extLst>
                <a:ext uri="{FF2B5EF4-FFF2-40B4-BE49-F238E27FC236}">
                  <a16:creationId xmlns:a16="http://schemas.microsoft.com/office/drawing/2014/main" id="{E878B260-5916-E7B6-6E66-DD8A01F93036}"/>
                </a:ext>
              </a:extLst>
            </xdr:cNvPr>
            <xdr:cNvSpPr txBox="1">
              <a:spLocks noChangeArrowheads="1"/>
            </xdr:cNvSpPr>
          </xdr:nvSpPr>
          <xdr:spPr bwMode="auto">
            <a:xfrm>
              <a:off x="1257300" y="32308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Transmitter differential peak output voltage, near-end aggressor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18</xdr:row>
          <xdr:rowOff>137160</xdr:rowOff>
        </xdr:from>
        <xdr:to>
          <xdr:col>1</xdr:col>
          <xdr:colOff>1341120</xdr:colOff>
          <xdr:row>22</xdr:row>
          <xdr:rowOff>144780</xdr:rowOff>
        </xdr:to>
        <xdr:sp macro="" textlink="">
          <xdr:nvSpPr>
            <xdr:cNvPr id="1043" name="Comment 44" hidden="1">
              <a:extLst>
                <a:ext uri="{FF2B5EF4-FFF2-40B4-BE49-F238E27FC236}">
                  <a16:creationId xmlns:a16="http://schemas.microsoft.com/office/drawing/2014/main" id="{34D24EF2-67B8-70D6-0FF6-D30BCA940858}"/>
                </a:ext>
              </a:extLst>
            </xdr:cNvPr>
            <xdr:cNvSpPr txBox="1">
              <a:spLocks noChangeArrowheads="1"/>
            </xdr:cNvSpPr>
          </xdr:nvSpPr>
          <xdr:spPr bwMode="auto">
            <a:xfrm>
              <a:off x="1257300" y="34137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45720" tIns="27432" rIns="0" bIns="0" anchor="t" upright="1"/>
            <a:lstStyle/>
            <a:p>
              <a:pPr algn="l" rtl="0">
                <a:defRPr sz="1000"/>
              </a:pPr>
              <a:r>
                <a:rPr lang="en-US" sz="900" b="1" i="0" u="none" strike="noStrike" baseline="0%">
                  <a:solidFill>
                    <a:srgbClr val="000000"/>
                  </a:solidFill>
                  <a:latin typeface="Tahoma"/>
                  <a:ea typeface="Tahoma"/>
                  <a:cs typeface="Tahoma"/>
                </a:rPr>
                <a:t>Richard Mellitz:</a:t>
              </a:r>
              <a:endParaRPr lang="en-US" sz="900" b="0" i="0" u="none" strike="noStrike" baseline="0%">
                <a:solidFill>
                  <a:srgbClr val="000000"/>
                </a:solidFill>
                <a:latin typeface="Tahoma"/>
                <a:ea typeface="Tahoma"/>
                <a:cs typeface="Tahoma"/>
              </a:endParaRPr>
            </a:p>
            <a:p>
              <a:pPr algn="l" rtl="0">
                <a:defRPr sz="1000"/>
              </a:pPr>
              <a:r>
                <a:rPr lang="en-US" sz="900" b="0" i="0" u="none" strike="noStrike" baseline="0%">
                  <a:solidFill>
                    <a:srgbClr val="000000"/>
                  </a:solidFill>
                  <a:latin typeface="Tahoma"/>
                  <a:ea typeface="Tahoma"/>
                  <a:cs typeface="Tahoma"/>
                </a:rPr>
                <a:t>equivalent to 15 mv AC RMS at TP0</a:t>
              </a:r>
            </a:p>
          </xdr:txBody>
        </xdr:sp>
        <xdr:clientData/>
      </xdr:twoCellAnchor>
    </mc:Fallback>
  </mc:AlternateContent>
  <mc:AlternateContent xmlns:mc="http://schemas.openxmlformats.org/markup-compatibility/2006">
    <mc:Choice xmlns:v="urn:schemas-microsoft-com:vml" Requires="v"/>
    <mc:Fallback>
      <xdr:twoCellAnchor editAs="absolute">
        <xdr:from>
          <xdr:col>1</xdr:col>
          <xdr:colOff>83820</xdr:colOff>
          <xdr:row>19</xdr:row>
          <xdr:rowOff>137160</xdr:rowOff>
        </xdr:from>
        <xdr:to>
          <xdr:col>1</xdr:col>
          <xdr:colOff>1341120</xdr:colOff>
          <xdr:row>23</xdr:row>
          <xdr:rowOff>144780</xdr:rowOff>
        </xdr:to>
        <xdr:sp macro="" textlink="" fLocksText="0">
          <xdr:nvSpPr>
            <xdr:cNvPr id="1044" name="Comment 19" hidden="1">
              <a:extLst>
                <a:ext uri="{FF2B5EF4-FFF2-40B4-BE49-F238E27FC236}">
                  <a16:creationId xmlns:a16="http://schemas.microsoft.com/office/drawing/2014/main" id="{48F9E7C8-4377-6E6D-EC85-16F73471F2CC}"/>
                </a:ext>
              </a:extLst>
            </xdr:cNvPr>
            <xdr:cNvSpPr txBox="1">
              <a:spLocks noChangeArrowheads="1"/>
            </xdr:cNvSpPr>
          </xdr:nvSpPr>
          <xdr:spPr bwMode="auto">
            <a:xfrm>
              <a:off x="1257300" y="35966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Number of signal levels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20</xdr:row>
          <xdr:rowOff>137160</xdr:rowOff>
        </xdr:from>
        <xdr:to>
          <xdr:col>1</xdr:col>
          <xdr:colOff>1341120</xdr:colOff>
          <xdr:row>24</xdr:row>
          <xdr:rowOff>144780</xdr:rowOff>
        </xdr:to>
        <xdr:sp macro="" textlink="" fLocksText="0">
          <xdr:nvSpPr>
            <xdr:cNvPr id="1045" name="Comment 21" hidden="1">
              <a:extLst>
                <a:ext uri="{FF2B5EF4-FFF2-40B4-BE49-F238E27FC236}">
                  <a16:creationId xmlns:a16="http://schemas.microsoft.com/office/drawing/2014/main" id="{80FED4EB-7A25-AC92-7E41-D3202FAB010F}"/>
                </a:ext>
              </a:extLst>
            </xdr:cNvPr>
            <xdr:cNvSpPr txBox="1">
              <a:spLocks noChangeArrowheads="1"/>
            </xdr:cNvSpPr>
          </xdr:nvSpPr>
          <xdr:spPr bwMode="auto">
            <a:xfrm>
              <a:off x="1257300" y="377952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Samples per UI</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20</xdr:row>
          <xdr:rowOff>137160</xdr:rowOff>
        </xdr:from>
        <xdr:to>
          <xdr:col>6</xdr:col>
          <xdr:colOff>182880</xdr:colOff>
          <xdr:row>24</xdr:row>
          <xdr:rowOff>144780</xdr:rowOff>
        </xdr:to>
        <xdr:sp macro="" textlink="" fLocksText="0">
          <xdr:nvSpPr>
            <xdr:cNvPr id="1046" name="Comment 20" hidden="1">
              <a:extLst>
                <a:ext uri="{FF2B5EF4-FFF2-40B4-BE49-F238E27FC236}">
                  <a16:creationId xmlns:a16="http://schemas.microsoft.com/office/drawing/2014/main" id="{0CD851CB-1B34-F2DC-646B-37F5D74486D4}"/>
                </a:ext>
              </a:extLst>
            </xdr:cNvPr>
            <xdr:cNvSpPr txBox="1">
              <a:spLocks noChangeArrowheads="1"/>
            </xdr:cNvSpPr>
          </xdr:nvSpPr>
          <xdr:spPr bwMode="auto">
            <a:xfrm>
              <a:off x="5905500" y="37795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invokes pulse TDR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22</xdr:row>
          <xdr:rowOff>137160</xdr:rowOff>
        </xdr:from>
        <xdr:to>
          <xdr:col>1</xdr:col>
          <xdr:colOff>1341120</xdr:colOff>
          <xdr:row>26</xdr:row>
          <xdr:rowOff>144780</xdr:rowOff>
        </xdr:to>
        <xdr:sp macro="" textlink="" fLocksText="0">
          <xdr:nvSpPr>
            <xdr:cNvPr id="1047" name="Comment 22" hidden="1">
              <a:extLst>
                <a:ext uri="{FF2B5EF4-FFF2-40B4-BE49-F238E27FC236}">
                  <a16:creationId xmlns:a16="http://schemas.microsoft.com/office/drawing/2014/main" id="{DDD2B182-5796-8BF4-DB38-8A2D2C1AEB02}"/>
                </a:ext>
              </a:extLst>
            </xdr:cNvPr>
            <xdr:cNvSpPr txBox="1">
              <a:spLocks noChangeArrowheads="1"/>
            </xdr:cNvSpPr>
          </xdr:nvSpPr>
          <xdr:spPr bwMode="auto">
            <a:xfrm>
              <a:off x="1257300" y="41452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Receiver bandwidth scaled to fb. Basiclly a Bessel-Thompsen filter</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23</xdr:row>
          <xdr:rowOff>137160</xdr:rowOff>
        </xdr:from>
        <xdr:to>
          <xdr:col>1</xdr:col>
          <xdr:colOff>1341120</xdr:colOff>
          <xdr:row>27</xdr:row>
          <xdr:rowOff>144780</xdr:rowOff>
        </xdr:to>
        <xdr:sp macro="" textlink="" fLocksText="0">
          <xdr:nvSpPr>
            <xdr:cNvPr id="1048" name="Comment 23" hidden="1">
              <a:extLst>
                <a:ext uri="{FF2B5EF4-FFF2-40B4-BE49-F238E27FC236}">
                  <a16:creationId xmlns:a16="http://schemas.microsoft.com/office/drawing/2014/main" id="{F468B06E-21A7-C530-70EE-C55384AA770A}"/>
                </a:ext>
              </a:extLst>
            </xdr:cNvPr>
            <xdr:cNvSpPr txBox="1">
              <a:spLocks noChangeArrowheads="1"/>
            </xdr:cNvSpPr>
          </xdr:nvSpPr>
          <xdr:spPr bwMode="auto">
            <a:xfrm>
              <a:off x="1257300" y="43281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minimum cursor coefficient</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24</xdr:row>
          <xdr:rowOff>137160</xdr:rowOff>
        </xdr:from>
        <xdr:to>
          <xdr:col>1</xdr:col>
          <xdr:colOff>1341120</xdr:colOff>
          <xdr:row>28</xdr:row>
          <xdr:rowOff>144780</xdr:rowOff>
        </xdr:to>
        <xdr:sp macro="" textlink="" fLocksText="0">
          <xdr:nvSpPr>
            <xdr:cNvPr id="1049" name="Comment 24" hidden="1">
              <a:extLst>
                <a:ext uri="{FF2B5EF4-FFF2-40B4-BE49-F238E27FC236}">
                  <a16:creationId xmlns:a16="http://schemas.microsoft.com/office/drawing/2014/main" id="{6B749790-42D5-D854-BDCE-DA2DE8FE7B34}"/>
                </a:ext>
              </a:extLst>
            </xdr:cNvPr>
            <xdr:cNvSpPr txBox="1">
              <a:spLocks noChangeArrowheads="1"/>
            </xdr:cNvSpPr>
          </xdr:nvSpPr>
          <xdr:spPr bwMode="auto">
            <a:xfrm>
              <a:off x="1257300" y="45110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26</xdr:row>
          <xdr:rowOff>137160</xdr:rowOff>
        </xdr:from>
        <xdr:to>
          <xdr:col>1</xdr:col>
          <xdr:colOff>1341120</xdr:colOff>
          <xdr:row>30</xdr:row>
          <xdr:rowOff>144780</xdr:rowOff>
        </xdr:to>
        <xdr:sp macro="" textlink="" fLocksText="0">
          <xdr:nvSpPr>
            <xdr:cNvPr id="1050" name="Comment 26" hidden="1">
              <a:extLst>
                <a:ext uri="{FF2B5EF4-FFF2-40B4-BE49-F238E27FC236}">
                  <a16:creationId xmlns:a16="http://schemas.microsoft.com/office/drawing/2014/main" id="{F55D374B-45A8-D3F4-E29D-D9DE1D13AB03}"/>
                </a:ext>
              </a:extLst>
            </xdr:cNvPr>
            <xdr:cNvSpPr txBox="1">
              <a:spLocks noChangeArrowheads="1"/>
            </xdr:cNvSpPr>
          </xdr:nvSpPr>
          <xdr:spPr bwMode="auto">
            <a:xfrm>
              <a:off x="1257300" y="48768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26</xdr:row>
          <xdr:rowOff>137160</xdr:rowOff>
        </xdr:from>
        <xdr:to>
          <xdr:col>6</xdr:col>
          <xdr:colOff>182880</xdr:colOff>
          <xdr:row>30</xdr:row>
          <xdr:rowOff>144780</xdr:rowOff>
        </xdr:to>
        <xdr:sp macro="" textlink="" fLocksText="0">
          <xdr:nvSpPr>
            <xdr:cNvPr id="1051" name="Comment 25" hidden="1">
              <a:extLst>
                <a:ext uri="{FF2B5EF4-FFF2-40B4-BE49-F238E27FC236}">
                  <a16:creationId xmlns:a16="http://schemas.microsoft.com/office/drawing/2014/main" id="{0785013E-F5EC-338A-B9B2-42885255D18D}"/>
                </a:ext>
              </a:extLst>
            </xdr:cNvPr>
            <xdr:cNvSpPr txBox="1">
              <a:spLocks noChangeArrowheads="1"/>
            </xdr:cNvSpPr>
          </xdr:nvSpPr>
          <xdr:spPr bwMode="auto">
            <a:xfrm>
              <a:off x="5905500" y="48768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twice fixture delay can be determine with TDR</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27</xdr:row>
          <xdr:rowOff>137160</xdr:rowOff>
        </xdr:from>
        <xdr:to>
          <xdr:col>1</xdr:col>
          <xdr:colOff>1341120</xdr:colOff>
          <xdr:row>31</xdr:row>
          <xdr:rowOff>144780</xdr:rowOff>
        </xdr:to>
        <xdr:sp macro="" textlink="" fLocksText="0">
          <xdr:nvSpPr>
            <xdr:cNvPr id="1052" name="Comment 27" hidden="1">
              <a:extLst>
                <a:ext uri="{FF2B5EF4-FFF2-40B4-BE49-F238E27FC236}">
                  <a16:creationId xmlns:a16="http://schemas.microsoft.com/office/drawing/2014/main" id="{01C414F1-2E43-E39E-8472-FD4C60E46504}"/>
                </a:ext>
              </a:extLst>
            </xdr:cNvPr>
            <xdr:cNvSpPr txBox="1">
              <a:spLocks noChangeArrowheads="1"/>
            </xdr:cNvSpPr>
          </xdr:nvSpPr>
          <xdr:spPr bwMode="auto">
            <a:xfrm>
              <a:off x="1257300" y="50596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post-cursor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28</xdr:row>
          <xdr:rowOff>137160</xdr:rowOff>
        </xdr:from>
        <xdr:to>
          <xdr:col>1</xdr:col>
          <xdr:colOff>1341120</xdr:colOff>
          <xdr:row>32</xdr:row>
          <xdr:rowOff>144780</xdr:rowOff>
        </xdr:to>
        <xdr:sp macro="" textlink="" fLocksText="0">
          <xdr:nvSpPr>
            <xdr:cNvPr id="1053" name="Comment 28" hidden="1">
              <a:extLst>
                <a:ext uri="{FF2B5EF4-FFF2-40B4-BE49-F238E27FC236}">
                  <a16:creationId xmlns:a16="http://schemas.microsoft.com/office/drawing/2014/main" id="{D326A87E-569D-E85F-2CF1-237BF6E110C9}"/>
                </a:ext>
              </a:extLst>
            </xdr:cNvPr>
            <xdr:cNvSpPr txBox="1">
              <a:spLocks noChangeArrowheads="1"/>
            </xdr:cNvSpPr>
          </xdr:nvSpPr>
          <xdr:spPr bwMode="auto">
            <a:xfrm>
              <a:off x="1257300" y="524256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Decision feedback equalizer (DFE) length</a:t>
              </a:r>
            </a:p>
            <a:p>
              <a:pPr algn="l" rtl="0">
                <a:defRPr sz="1000"/>
              </a:pPr>
              <a:endParaRPr lang="en-US" sz="900" b="0" i="0" u="none" strike="noStrike" baseline="0%">
                <a:solidFill>
                  <a:srgbClr val="000000"/>
                </a:solidFill>
                <a:latin typeface="Tahoma"/>
                <a:ea typeface="Tahoma"/>
                <a:cs typeface="Tahoma"/>
              </a:endParaRP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29</xdr:row>
          <xdr:rowOff>137160</xdr:rowOff>
        </xdr:from>
        <xdr:to>
          <xdr:col>1</xdr:col>
          <xdr:colOff>1341120</xdr:colOff>
          <xdr:row>33</xdr:row>
          <xdr:rowOff>144780</xdr:rowOff>
        </xdr:to>
        <xdr:sp macro="" textlink="" fLocksText="0">
          <xdr:nvSpPr>
            <xdr:cNvPr id="1054" name="Comment 29" hidden="1">
              <a:extLst>
                <a:ext uri="{FF2B5EF4-FFF2-40B4-BE49-F238E27FC236}">
                  <a16:creationId xmlns:a16="http://schemas.microsoft.com/office/drawing/2014/main" id="{9CFA742E-9312-CE30-0217-2EF5A11C2DAF}"/>
                </a:ext>
              </a:extLst>
            </xdr:cNvPr>
            <xdr:cNvSpPr txBox="1">
              <a:spLocks noChangeArrowheads="1"/>
            </xdr:cNvSpPr>
          </xdr:nvSpPr>
          <xdr:spPr bwMode="auto">
            <a:xfrm>
              <a:off x="1257300" y="54254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DFE magnitude limit, first coefficient</a:t>
              </a:r>
            </a:p>
            <a:p>
              <a:pPr algn="l" rtl="0">
                <a:defRPr sz="1000"/>
              </a:pPr>
              <a:r>
                <a:rPr lang="en-US"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30</xdr:row>
          <xdr:rowOff>137160</xdr:rowOff>
        </xdr:from>
        <xdr:to>
          <xdr:col>1</xdr:col>
          <xdr:colOff>1341120</xdr:colOff>
          <xdr:row>34</xdr:row>
          <xdr:rowOff>144780</xdr:rowOff>
        </xdr:to>
        <xdr:sp macro="" textlink="" fLocksText="0">
          <xdr:nvSpPr>
            <xdr:cNvPr id="1055" name="Comment 30" hidden="1">
              <a:extLst>
                <a:ext uri="{FF2B5EF4-FFF2-40B4-BE49-F238E27FC236}">
                  <a16:creationId xmlns:a16="http://schemas.microsoft.com/office/drawing/2014/main" id="{323B7AFF-0FA6-1D0C-BB22-ECD92F112110}"/>
                </a:ext>
              </a:extLst>
            </xdr:cNvPr>
            <xdr:cNvSpPr txBox="1">
              <a:spLocks noChangeArrowheads="1"/>
            </xdr:cNvSpPr>
          </xdr:nvSpPr>
          <xdr:spPr bwMode="auto">
            <a:xfrm>
              <a:off x="1257300" y="5608320"/>
              <a:ext cx="125730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a:p>
              <a:pPr algn="l" rtl="0">
                <a:defRPr sz="1000"/>
              </a:pPr>
              <a:r>
                <a:rPr lang="en-US" sz="900" b="0" i="0" u="none" strike="noStrike" baseline="0%">
                  <a:solidFill>
                    <a:srgbClr val="000000"/>
                  </a:solidFill>
                  <a:latin typeface="Tahoma"/>
                  <a:ea typeface="Tahoma"/>
                  <a:cs typeface="Tahoma"/>
                </a:rPr>
                <a:t>this can be a regular expression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31</xdr:row>
          <xdr:rowOff>137160</xdr:rowOff>
        </xdr:from>
        <xdr:to>
          <xdr:col>1</xdr:col>
          <xdr:colOff>1341120</xdr:colOff>
          <xdr:row>35</xdr:row>
          <xdr:rowOff>137160</xdr:rowOff>
        </xdr:to>
        <xdr:sp macro="" textlink="" fLocksText="0">
          <xdr:nvSpPr>
            <xdr:cNvPr id="1056" name="Comment 35" hidden="1">
              <a:extLst>
                <a:ext uri="{FF2B5EF4-FFF2-40B4-BE49-F238E27FC236}">
                  <a16:creationId xmlns:a16="http://schemas.microsoft.com/office/drawing/2014/main" id="{B986FB20-9C4D-66C1-019E-F465853029C4}"/>
                </a:ext>
              </a:extLst>
            </xdr:cNvPr>
            <xdr:cNvSpPr txBox="1">
              <a:spLocks noChangeArrowheads="1"/>
            </xdr:cNvSpPr>
          </xdr:nvSpPr>
          <xdr:spPr bwMode="auto">
            <a:xfrm>
              <a:off x="1257300" y="57912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Continuous time filter,  DC gain -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31</xdr:row>
          <xdr:rowOff>137160</xdr:rowOff>
        </xdr:from>
        <xdr:to>
          <xdr:col>6</xdr:col>
          <xdr:colOff>182880</xdr:colOff>
          <xdr:row>35</xdr:row>
          <xdr:rowOff>137160</xdr:rowOff>
        </xdr:to>
        <xdr:sp macro="" textlink="" fLocksText="0">
          <xdr:nvSpPr>
            <xdr:cNvPr id="1057" name="Comment 34" hidden="1">
              <a:extLst>
                <a:ext uri="{FF2B5EF4-FFF2-40B4-BE49-F238E27FC236}">
                  <a16:creationId xmlns:a16="http://schemas.microsoft.com/office/drawing/2014/main" id="{139B226D-CA9E-8B05-45C3-49714521D103}"/>
                </a:ext>
              </a:extLst>
            </xdr:cNvPr>
            <xdr:cNvSpPr txBox="1">
              <a:spLocks noChangeArrowheads="1"/>
            </xdr:cNvSpPr>
          </xdr:nvSpPr>
          <xdr:spPr bwMode="auto">
            <a:xfrm>
              <a:off x="5905500" y="579120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Random jitter RMS ((modeled as ERJ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32</xdr:row>
          <xdr:rowOff>121920</xdr:rowOff>
        </xdr:from>
        <xdr:to>
          <xdr:col>1</xdr:col>
          <xdr:colOff>1341120</xdr:colOff>
          <xdr:row>36</xdr:row>
          <xdr:rowOff>121920</xdr:rowOff>
        </xdr:to>
        <xdr:sp macro="" textlink="" fLocksText="0">
          <xdr:nvSpPr>
            <xdr:cNvPr id="1058" name="Comment 37" hidden="1">
              <a:extLst>
                <a:ext uri="{FF2B5EF4-FFF2-40B4-BE49-F238E27FC236}">
                  <a16:creationId xmlns:a16="http://schemas.microsoft.com/office/drawing/2014/main" id="{C353ADD3-04D5-45E1-6B00-8CC4A5E71947}"/>
                </a:ext>
              </a:extLst>
            </xdr:cNvPr>
            <xdr:cNvSpPr txBox="1">
              <a:spLocks noChangeArrowheads="1"/>
            </xdr:cNvSpPr>
          </xdr:nvSpPr>
          <xdr:spPr bwMode="auto">
            <a:xfrm>
              <a:off x="1257300" y="595884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zero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32</xdr:row>
          <xdr:rowOff>137160</xdr:rowOff>
        </xdr:from>
        <xdr:to>
          <xdr:col>6</xdr:col>
          <xdr:colOff>182880</xdr:colOff>
          <xdr:row>36</xdr:row>
          <xdr:rowOff>137160</xdr:rowOff>
        </xdr:to>
        <xdr:sp macro="" textlink="" fLocksText="0">
          <xdr:nvSpPr>
            <xdr:cNvPr id="1059" name="Comment 36" hidden="1">
              <a:extLst>
                <a:ext uri="{FF2B5EF4-FFF2-40B4-BE49-F238E27FC236}">
                  <a16:creationId xmlns:a16="http://schemas.microsoft.com/office/drawing/2014/main" id="{D4A34898-B5CF-4684-60A9-618844B338D1}"/>
                </a:ext>
              </a:extLst>
            </xdr:cNvPr>
            <xdr:cNvSpPr txBox="1">
              <a:spLocks noChangeArrowheads="1"/>
            </xdr:cNvSpPr>
          </xdr:nvSpPr>
          <xdr:spPr bwMode="auto">
            <a:xfrm>
              <a:off x="5905500" y="597408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Dual-Dirac jitter, peak (modeled as EBUJ in subclause 92.8.3.8.2)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33</xdr:row>
          <xdr:rowOff>144780</xdr:rowOff>
        </xdr:from>
        <xdr:to>
          <xdr:col>1</xdr:col>
          <xdr:colOff>1341120</xdr:colOff>
          <xdr:row>37</xdr:row>
          <xdr:rowOff>144780</xdr:rowOff>
        </xdr:to>
        <xdr:sp macro="" textlink="" fLocksText="0">
          <xdr:nvSpPr>
            <xdr:cNvPr id="1060" name="Comment 39" hidden="1">
              <a:extLst>
                <a:ext uri="{FF2B5EF4-FFF2-40B4-BE49-F238E27FC236}">
                  <a16:creationId xmlns:a16="http://schemas.microsoft.com/office/drawing/2014/main" id="{36101DA3-D4BE-DF3F-907F-F37EDF0A2BE2}"/>
                </a:ext>
              </a:extLst>
            </xdr:cNvPr>
            <xdr:cNvSpPr txBox="1">
              <a:spLocks noChangeArrowheads="1"/>
            </xdr:cNvSpPr>
          </xdr:nvSpPr>
          <xdr:spPr bwMode="auto">
            <a:xfrm>
              <a:off x="1257300" y="616458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first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33</xdr:row>
          <xdr:rowOff>121920</xdr:rowOff>
        </xdr:from>
        <xdr:to>
          <xdr:col>6</xdr:col>
          <xdr:colOff>182880</xdr:colOff>
          <xdr:row>37</xdr:row>
          <xdr:rowOff>121920</xdr:rowOff>
        </xdr:to>
        <xdr:sp macro="" textlink="" fLocksText="0">
          <xdr:nvSpPr>
            <xdr:cNvPr id="1061" name="Comment 38" hidden="1">
              <a:extLst>
                <a:ext uri="{FF2B5EF4-FFF2-40B4-BE49-F238E27FC236}">
                  <a16:creationId xmlns:a16="http://schemas.microsoft.com/office/drawing/2014/main" id="{8D62B371-C995-CC05-BC9A-0B233F3E2ADF}"/>
                </a:ext>
              </a:extLst>
            </xdr:cNvPr>
            <xdr:cNvSpPr txBox="1">
              <a:spLocks noChangeArrowheads="1"/>
            </xdr:cNvSpPr>
          </xdr:nvSpPr>
          <xdr:spPr bwMode="auto">
            <a:xfrm>
              <a:off x="5905500" y="614172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One-sided noise spectral density</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34</xdr:row>
          <xdr:rowOff>137160</xdr:rowOff>
        </xdr:from>
        <xdr:to>
          <xdr:col>1</xdr:col>
          <xdr:colOff>1341120</xdr:colOff>
          <xdr:row>38</xdr:row>
          <xdr:rowOff>121920</xdr:rowOff>
        </xdr:to>
        <xdr:sp macro="" textlink="" fLocksText="0">
          <xdr:nvSpPr>
            <xdr:cNvPr id="1062" name="Comment 41" hidden="1">
              <a:extLst>
                <a:ext uri="{FF2B5EF4-FFF2-40B4-BE49-F238E27FC236}">
                  <a16:creationId xmlns:a16="http://schemas.microsoft.com/office/drawing/2014/main" id="{D19A7FD8-460D-1110-7DB0-A8DBD0938C25}"/>
                </a:ext>
              </a:extLst>
            </xdr:cNvPr>
            <xdr:cNvSpPr txBox="1">
              <a:spLocks noChangeArrowheads="1"/>
            </xdr:cNvSpPr>
          </xdr:nvSpPr>
          <xdr:spPr bwMode="auto">
            <a:xfrm>
              <a:off x="1257300" y="6332220"/>
              <a:ext cx="125730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Continuous time filter, second pole frequency - values matching g_DC values or a single value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34</xdr:row>
          <xdr:rowOff>144780</xdr:rowOff>
        </xdr:from>
        <xdr:to>
          <xdr:col>6</xdr:col>
          <xdr:colOff>182880</xdr:colOff>
          <xdr:row>38</xdr:row>
          <xdr:rowOff>144780</xdr:rowOff>
        </xdr:to>
        <xdr:sp macro="" textlink="" fLocksText="0">
          <xdr:nvSpPr>
            <xdr:cNvPr id="1063" name="Comment 40" hidden="1">
              <a:extLst>
                <a:ext uri="{FF2B5EF4-FFF2-40B4-BE49-F238E27FC236}">
                  <a16:creationId xmlns:a16="http://schemas.microsoft.com/office/drawing/2014/main" id="{6B754205-9B1F-D862-A738-0073852B0A8A}"/>
                </a:ext>
              </a:extLst>
            </xdr:cNvPr>
            <xdr:cNvSpPr txBox="1">
              <a:spLocks noChangeArrowheads="1"/>
            </xdr:cNvSpPr>
          </xdr:nvSpPr>
          <xdr:spPr bwMode="auto">
            <a:xfrm>
              <a:off x="5905500" y="6339840"/>
              <a:ext cx="121920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signal-to-noise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9</xdr:col>
          <xdr:colOff>601980</xdr:colOff>
          <xdr:row>34</xdr:row>
          <xdr:rowOff>137160</xdr:rowOff>
        </xdr:from>
        <xdr:to>
          <xdr:col>10</xdr:col>
          <xdr:colOff>182880</xdr:colOff>
          <xdr:row>38</xdr:row>
          <xdr:rowOff>121920</xdr:rowOff>
        </xdr:to>
        <xdr:sp macro="" textlink="" fLocksText="0">
          <xdr:nvSpPr>
            <xdr:cNvPr id="1064" name="Comment 31" hidden="1">
              <a:extLst>
                <a:ext uri="{FF2B5EF4-FFF2-40B4-BE49-F238E27FC236}">
                  <a16:creationId xmlns:a16="http://schemas.microsoft.com/office/drawing/2014/main" id="{6C905EE2-AFD5-403C-EDC7-97F59B7055DE}"/>
                </a:ext>
              </a:extLst>
            </xdr:cNvPr>
            <xdr:cNvSpPr txBox="1">
              <a:spLocks noChangeArrowheads="1"/>
            </xdr:cNvSpPr>
          </xdr:nvSpPr>
          <xdr:spPr bwMode="auto">
            <a:xfrm>
              <a:off x="9563100" y="6332220"/>
              <a:ext cx="120396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noise source iteration step for Rx calibraion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5</xdr:col>
          <xdr:colOff>259080</xdr:colOff>
          <xdr:row>35</xdr:row>
          <xdr:rowOff>137160</xdr:rowOff>
        </xdr:from>
        <xdr:to>
          <xdr:col>6</xdr:col>
          <xdr:colOff>182880</xdr:colOff>
          <xdr:row>39</xdr:row>
          <xdr:rowOff>144780</xdr:rowOff>
        </xdr:to>
        <xdr:sp macro="" textlink="" fLocksText="0">
          <xdr:nvSpPr>
            <xdr:cNvPr id="1065" name="Comment 42" hidden="1">
              <a:extLst>
                <a:ext uri="{FF2B5EF4-FFF2-40B4-BE49-F238E27FC236}">
                  <a16:creationId xmlns:a16="http://schemas.microsoft.com/office/drawing/2014/main" id="{96A7CB59-8AE8-A369-E36B-32EF093E4BC8}"/>
                </a:ext>
              </a:extLst>
            </xdr:cNvPr>
            <xdr:cNvSpPr txBox="1">
              <a:spLocks noChangeArrowheads="1"/>
            </xdr:cNvSpPr>
          </xdr:nvSpPr>
          <xdr:spPr bwMode="auto">
            <a:xfrm>
              <a:off x="5905500" y="6530340"/>
              <a:ext cx="12192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Level separation mismatch ratio</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83820</xdr:colOff>
          <xdr:row>37</xdr:row>
          <xdr:rowOff>137160</xdr:rowOff>
        </xdr:from>
        <xdr:to>
          <xdr:col>1</xdr:col>
          <xdr:colOff>1341120</xdr:colOff>
          <xdr:row>41</xdr:row>
          <xdr:rowOff>144780</xdr:rowOff>
        </xdr:to>
        <xdr:sp macro="" textlink="" fLocksText="0">
          <xdr:nvSpPr>
            <xdr:cNvPr id="1066" name="Comment 43" hidden="1">
              <a:extLst>
                <a:ext uri="{FF2B5EF4-FFF2-40B4-BE49-F238E27FC236}">
                  <a16:creationId xmlns:a16="http://schemas.microsoft.com/office/drawing/2014/main" id="{49750200-27D9-4E9A-9828-3D35F3283335}"/>
                </a:ext>
              </a:extLst>
            </xdr:cNvPr>
            <xdr:cNvSpPr txBox="1">
              <a:spLocks noChangeArrowheads="1"/>
            </xdr:cNvSpPr>
          </xdr:nvSpPr>
          <xdr:spPr bwMode="auto">
            <a:xfrm>
              <a:off x="1257300" y="6896100"/>
              <a:ext cx="125730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if zero this is ignored</a:t>
              </a:r>
            </a:p>
          </xdr:txBody>
        </xdr:sp>
        <xdr:clientData fLocksWithSheet="0"/>
      </xdr:twoCellAnchor>
    </mc:Fallback>
  </mc:AlternateContent>
</xdr:wsDr>
</file>

<file path=xl/drawings/drawing2.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xdr:col>
          <xdr:colOff>76200</xdr:colOff>
          <xdr:row>16</xdr:row>
          <xdr:rowOff>114300</xdr:rowOff>
        </xdr:from>
        <xdr:to>
          <xdr:col>2</xdr:col>
          <xdr:colOff>457200</xdr:colOff>
          <xdr:row>20</xdr:row>
          <xdr:rowOff>114300</xdr:rowOff>
        </xdr:to>
        <xdr:sp macro="" textlink="" fLocksText="0">
          <xdr:nvSpPr>
            <xdr:cNvPr id="2049" name="Comment 25" hidden="1">
              <a:extLst>
                <a:ext uri="{FF2B5EF4-FFF2-40B4-BE49-F238E27FC236}">
                  <a16:creationId xmlns:a16="http://schemas.microsoft.com/office/drawing/2014/main" id="{2EE43B34-6DAD-CE09-DE3E-2BB174918190}"/>
                </a:ext>
              </a:extLst>
            </xdr:cNvPr>
            <xdr:cNvSpPr txBox="1">
              <a:spLocks noChangeArrowheads="1"/>
            </xdr:cNvSpPr>
          </xdr:nvSpPr>
          <xdr:spPr bwMode="auto">
            <a:xfrm>
              <a:off x="2354580" y="304038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ignored if called calling is extermal. Get this from external program</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16</xdr:row>
          <xdr:rowOff>114300</xdr:rowOff>
        </xdr:from>
        <xdr:to>
          <xdr:col>12</xdr:col>
          <xdr:colOff>266700</xdr:colOff>
          <xdr:row>20</xdr:row>
          <xdr:rowOff>114300</xdr:rowOff>
        </xdr:to>
        <xdr:sp macro="" textlink="" fLocksText="0">
          <xdr:nvSpPr>
            <xdr:cNvPr id="2050" name="Comment 24" hidden="1">
              <a:extLst>
                <a:ext uri="{FF2B5EF4-FFF2-40B4-BE49-F238E27FC236}">
                  <a16:creationId xmlns:a16="http://schemas.microsoft.com/office/drawing/2014/main" id="{4E1C3D5D-6817-E9AB-9782-166490388B45}"/>
                </a:ext>
              </a:extLst>
            </xdr:cNvPr>
            <xdr:cNvSpPr txBox="1">
              <a:spLocks noChangeArrowheads="1"/>
            </xdr:cNvSpPr>
          </xdr:nvSpPr>
          <xdr:spPr bwMode="auto">
            <a:xfrm>
              <a:off x="12123420" y="304038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17</xdr:row>
          <xdr:rowOff>114300</xdr:rowOff>
        </xdr:from>
        <xdr:to>
          <xdr:col>12</xdr:col>
          <xdr:colOff>266700</xdr:colOff>
          <xdr:row>21</xdr:row>
          <xdr:rowOff>114300</xdr:rowOff>
        </xdr:to>
        <xdr:sp macro="" textlink="" fLocksText="0">
          <xdr:nvSpPr>
            <xdr:cNvPr id="2051" name="Comment 23" hidden="1">
              <a:extLst>
                <a:ext uri="{FF2B5EF4-FFF2-40B4-BE49-F238E27FC236}">
                  <a16:creationId xmlns:a16="http://schemas.microsoft.com/office/drawing/2014/main" id="{608106F3-EFAC-BD13-545E-9FB4EC9C8237}"/>
                </a:ext>
              </a:extLst>
            </xdr:cNvPr>
            <xdr:cNvSpPr txBox="1">
              <a:spLocks noChangeArrowheads="1"/>
            </xdr:cNvSpPr>
          </xdr:nvSpPr>
          <xdr:spPr bwMode="auto">
            <a:xfrm>
              <a:off x="12123420" y="322326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18</xdr:row>
          <xdr:rowOff>114300</xdr:rowOff>
        </xdr:from>
        <xdr:to>
          <xdr:col>2</xdr:col>
          <xdr:colOff>457200</xdr:colOff>
          <xdr:row>22</xdr:row>
          <xdr:rowOff>114300</xdr:rowOff>
        </xdr:to>
        <xdr:sp macro="" textlink="" fLocksText="0">
          <xdr:nvSpPr>
            <xdr:cNvPr id="2052" name="Comment 22" hidden="1">
              <a:extLst>
                <a:ext uri="{FF2B5EF4-FFF2-40B4-BE49-F238E27FC236}">
                  <a16:creationId xmlns:a16="http://schemas.microsoft.com/office/drawing/2014/main" id="{35450133-B3F6-767A-B56C-7564A20F4995}"/>
                </a:ext>
              </a:extLst>
            </xdr:cNvPr>
            <xdr:cNvSpPr txBox="1">
              <a:spLocks noChangeArrowheads="1"/>
            </xdr:cNvSpPr>
          </xdr:nvSpPr>
          <xdr:spPr bwMode="auto">
            <a:xfrm>
              <a:off x="2354580" y="3406140"/>
              <a:ext cx="122682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forces gaussian tx risetime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18</xdr:row>
          <xdr:rowOff>114300</xdr:rowOff>
        </xdr:from>
        <xdr:to>
          <xdr:col>12</xdr:col>
          <xdr:colOff>266700</xdr:colOff>
          <xdr:row>22</xdr:row>
          <xdr:rowOff>114300</xdr:rowOff>
        </xdr:to>
        <xdr:sp macro="" textlink="" fLocksText="0">
          <xdr:nvSpPr>
            <xdr:cNvPr id="2053" name="Comment 21" hidden="1">
              <a:extLst>
                <a:ext uri="{FF2B5EF4-FFF2-40B4-BE49-F238E27FC236}">
                  <a16:creationId xmlns:a16="http://schemas.microsoft.com/office/drawing/2014/main" id="{40E8ED29-0091-D3C8-5774-B404F1DC5B68}"/>
                </a:ext>
              </a:extLst>
            </xdr:cNvPr>
            <xdr:cNvSpPr txBox="1">
              <a:spLocks noChangeArrowheads="1"/>
            </xdr:cNvSpPr>
          </xdr:nvSpPr>
          <xdr:spPr bwMode="auto">
            <a:xfrm>
              <a:off x="12123420" y="3406140"/>
              <a:ext cx="1211580" cy="74676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19</xdr:row>
          <xdr:rowOff>114300</xdr:rowOff>
        </xdr:from>
        <xdr:to>
          <xdr:col>12</xdr:col>
          <xdr:colOff>266700</xdr:colOff>
          <xdr:row>23</xdr:row>
          <xdr:rowOff>114300</xdr:rowOff>
        </xdr:to>
        <xdr:sp macro="" textlink="" fLocksText="0">
          <xdr:nvSpPr>
            <xdr:cNvPr id="2054" name="Comment 20" hidden="1">
              <a:extLst>
                <a:ext uri="{FF2B5EF4-FFF2-40B4-BE49-F238E27FC236}">
                  <a16:creationId xmlns:a16="http://schemas.microsoft.com/office/drawing/2014/main" id="{9E8D74BC-EE6C-EFA2-8CF9-CCDB9BAEDDEA}"/>
                </a:ext>
              </a:extLst>
            </xdr:cNvPr>
            <xdr:cNvSpPr txBox="1">
              <a:spLocks noChangeArrowheads="1"/>
            </xdr:cNvSpPr>
          </xdr:nvSpPr>
          <xdr:spPr bwMode="auto">
            <a:xfrm>
              <a:off x="12123420" y="3596640"/>
              <a:ext cx="1211580" cy="73914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20</xdr:row>
          <xdr:rowOff>114300</xdr:rowOff>
        </xdr:from>
        <xdr:to>
          <xdr:col>12</xdr:col>
          <xdr:colOff>266700</xdr:colOff>
          <xdr:row>24</xdr:row>
          <xdr:rowOff>114300</xdr:rowOff>
        </xdr:to>
        <xdr:sp macro="" textlink="" fLocksText="0">
          <xdr:nvSpPr>
            <xdr:cNvPr id="2055" name="Comment 19" hidden="1">
              <a:extLst>
                <a:ext uri="{FF2B5EF4-FFF2-40B4-BE49-F238E27FC236}">
                  <a16:creationId xmlns:a16="http://schemas.microsoft.com/office/drawing/2014/main" id="{CA961F20-6714-944D-C4A7-5C3FD6334C95}"/>
                </a:ext>
              </a:extLst>
            </xdr:cNvPr>
            <xdr:cNvSpPr txBox="1">
              <a:spLocks noChangeArrowheads="1"/>
            </xdr:cNvSpPr>
          </xdr:nvSpPr>
          <xdr:spPr bwMode="auto">
            <a:xfrm>
              <a:off x="12123420" y="37871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11</xdr:col>
          <xdr:colOff>76200</xdr:colOff>
          <xdr:row>21</xdr:row>
          <xdr:rowOff>114300</xdr:rowOff>
        </xdr:from>
        <xdr:to>
          <xdr:col>12</xdr:col>
          <xdr:colOff>266700</xdr:colOff>
          <xdr:row>25</xdr:row>
          <xdr:rowOff>114300</xdr:rowOff>
        </xdr:to>
        <xdr:sp macro="" textlink="" fLocksText="0">
          <xdr:nvSpPr>
            <xdr:cNvPr id="2056" name="Comment 18" hidden="1">
              <a:extLst>
                <a:ext uri="{FF2B5EF4-FFF2-40B4-BE49-F238E27FC236}">
                  <a16:creationId xmlns:a16="http://schemas.microsoft.com/office/drawing/2014/main" id="{6EB1783C-BFD2-F6CB-95B9-4EEF996392BD}"/>
                </a:ext>
              </a:extLst>
            </xdr:cNvPr>
            <xdr:cNvSpPr txBox="1">
              <a:spLocks noChangeArrowheads="1"/>
            </xdr:cNvSpPr>
          </xdr:nvSpPr>
          <xdr:spPr bwMode="auto">
            <a:xfrm>
              <a:off x="12123420" y="397002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single-ended package capacitance at package-to-board interface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23</xdr:row>
          <xdr:rowOff>114300</xdr:rowOff>
        </xdr:from>
        <xdr:to>
          <xdr:col>2</xdr:col>
          <xdr:colOff>457200</xdr:colOff>
          <xdr:row>27</xdr:row>
          <xdr:rowOff>114300</xdr:rowOff>
        </xdr:to>
        <xdr:sp macro="" textlink="" fLocksText="0">
          <xdr:nvSpPr>
            <xdr:cNvPr id="2057" name="Comment 17" hidden="1">
              <a:extLst>
                <a:ext uri="{FF2B5EF4-FFF2-40B4-BE49-F238E27FC236}">
                  <a16:creationId xmlns:a16="http://schemas.microsoft.com/office/drawing/2014/main" id="{8E6F6E32-3BC7-CFA0-7949-56C072EB2770}"/>
                </a:ext>
              </a:extLst>
            </xdr:cNvPr>
            <xdr:cNvSpPr txBox="1">
              <a:spLocks noChangeArrowheads="1"/>
            </xdr:cNvSpPr>
          </xdr:nvSpPr>
          <xdr:spPr bwMode="auto">
            <a:xfrm>
              <a:off x="2354580" y="4335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 Mellitz:</a:t>
              </a:r>
            </a:p>
            <a:p>
              <a:pPr algn="l" rtl="0">
                <a:defRPr sz="1000"/>
              </a:pPr>
              <a:r>
                <a:rPr lang="en-US" sz="900" b="0" i="0" u="none" strike="noStrike" baseline="0%">
                  <a:solidFill>
                    <a:srgbClr val="000000"/>
                  </a:solidFill>
                  <a:latin typeface="Tahoma"/>
                  <a:ea typeface="Tahoma"/>
                  <a:cs typeface="Tahoma"/>
                </a:rPr>
                <a:t>0 no pkg</a:t>
              </a:r>
            </a:p>
            <a:p>
              <a:pPr algn="l" rtl="0">
                <a:defRPr sz="1000"/>
              </a:pPr>
              <a:r>
                <a:rPr lang="en-US" sz="900" b="0" i="0" u="none" strike="noStrike" baseline="0%">
                  <a:solidFill>
                    <a:srgbClr val="000000"/>
                  </a:solidFill>
                  <a:latin typeface="Tahoma"/>
                  <a:ea typeface="Tahoma"/>
                  <a:cs typeface="Tahoma"/>
                </a:rPr>
                <a:t>no zero  … package</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34</xdr:row>
          <xdr:rowOff>114300</xdr:rowOff>
        </xdr:from>
        <xdr:to>
          <xdr:col>2</xdr:col>
          <xdr:colOff>457200</xdr:colOff>
          <xdr:row>38</xdr:row>
          <xdr:rowOff>114300</xdr:rowOff>
        </xdr:to>
        <xdr:sp macro="" textlink="" fLocksText="0">
          <xdr:nvSpPr>
            <xdr:cNvPr id="2058" name="Comment 16" hidden="1">
              <a:extLst>
                <a:ext uri="{FF2B5EF4-FFF2-40B4-BE49-F238E27FC236}">
                  <a16:creationId xmlns:a16="http://schemas.microsoft.com/office/drawing/2014/main" id="{2D0CD994-0CF8-F081-4477-4549A0A9D0A2}"/>
                </a:ext>
              </a:extLst>
            </xdr:cNvPr>
            <xdr:cNvSpPr txBox="1">
              <a:spLocks noChangeArrowheads="1"/>
            </xdr:cNvSpPr>
          </xdr:nvSpPr>
          <xdr:spPr bwMode="auto">
            <a:xfrm>
              <a:off x="2354580" y="6545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35</xdr:row>
          <xdr:rowOff>114300</xdr:rowOff>
        </xdr:from>
        <xdr:to>
          <xdr:col>7</xdr:col>
          <xdr:colOff>1333500</xdr:colOff>
          <xdr:row>39</xdr:row>
          <xdr:rowOff>114300</xdr:rowOff>
        </xdr:to>
        <xdr:sp macro="" textlink="" fLocksText="0">
          <xdr:nvSpPr>
            <xdr:cNvPr id="2059" name="Comment 15" hidden="1">
              <a:extLst>
                <a:ext uri="{FF2B5EF4-FFF2-40B4-BE49-F238E27FC236}">
                  <a16:creationId xmlns:a16="http://schemas.microsoft.com/office/drawing/2014/main" id="{B15C2B4B-7705-373C-DBB4-912096D2D9FC}"/>
                </a:ext>
              </a:extLst>
            </xdr:cNvPr>
            <xdr:cNvSpPr txBox="1">
              <a:spLocks noChangeArrowheads="1"/>
            </xdr:cNvSpPr>
          </xdr:nvSpPr>
          <xdr:spPr bwMode="auto">
            <a:xfrm>
              <a:off x="8260080" y="672846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36</xdr:row>
          <xdr:rowOff>114300</xdr:rowOff>
        </xdr:from>
        <xdr:to>
          <xdr:col>7</xdr:col>
          <xdr:colOff>1333500</xdr:colOff>
          <xdr:row>40</xdr:row>
          <xdr:rowOff>114300</xdr:rowOff>
        </xdr:to>
        <xdr:sp macro="" textlink="" fLocksText="0">
          <xdr:nvSpPr>
            <xdr:cNvPr id="2060" name="Comment 14" hidden="1">
              <a:extLst>
                <a:ext uri="{FF2B5EF4-FFF2-40B4-BE49-F238E27FC236}">
                  <a16:creationId xmlns:a16="http://schemas.microsoft.com/office/drawing/2014/main" id="{326CB135-BEE4-69BE-F0AC-3095257A7A7C}"/>
                </a:ext>
              </a:extLst>
            </xdr:cNvPr>
            <xdr:cNvSpPr txBox="1">
              <a:spLocks noChangeArrowheads="1"/>
            </xdr:cNvSpPr>
          </xdr:nvSpPr>
          <xdr:spPr bwMode="auto">
            <a:xfrm>
              <a:off x="8260080" y="691134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37</xdr:row>
          <xdr:rowOff>114300</xdr:rowOff>
        </xdr:from>
        <xdr:to>
          <xdr:col>7</xdr:col>
          <xdr:colOff>1333500</xdr:colOff>
          <xdr:row>41</xdr:row>
          <xdr:rowOff>114300</xdr:rowOff>
        </xdr:to>
        <xdr:sp macro="" textlink="" fLocksText="0">
          <xdr:nvSpPr>
            <xdr:cNvPr id="2061" name="Comment 13" hidden="1">
              <a:extLst>
                <a:ext uri="{FF2B5EF4-FFF2-40B4-BE49-F238E27FC236}">
                  <a16:creationId xmlns:a16="http://schemas.microsoft.com/office/drawing/2014/main" id="{6FF48FB4-F1D6-5C88-7138-0C4E6AF49D64}"/>
                </a:ext>
              </a:extLst>
            </xdr:cNvPr>
            <xdr:cNvSpPr txBox="1">
              <a:spLocks noChangeArrowheads="1"/>
            </xdr:cNvSpPr>
          </xdr:nvSpPr>
          <xdr:spPr bwMode="auto">
            <a:xfrm>
              <a:off x="8260080" y="709422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7</xdr:col>
          <xdr:colOff>76200</xdr:colOff>
          <xdr:row>38</xdr:row>
          <xdr:rowOff>114300</xdr:rowOff>
        </xdr:from>
        <xdr:to>
          <xdr:col>7</xdr:col>
          <xdr:colOff>1333500</xdr:colOff>
          <xdr:row>42</xdr:row>
          <xdr:rowOff>114300</xdr:rowOff>
        </xdr:to>
        <xdr:sp macro="" textlink="" fLocksText="0">
          <xdr:nvSpPr>
            <xdr:cNvPr id="2062" name="Comment 12" hidden="1">
              <a:extLst>
                <a:ext uri="{FF2B5EF4-FFF2-40B4-BE49-F238E27FC236}">
                  <a16:creationId xmlns:a16="http://schemas.microsoft.com/office/drawing/2014/main" id="{A2278CCE-C4B3-7C51-6360-1F9ED07134CB}"/>
                </a:ext>
              </a:extLst>
            </xdr:cNvPr>
            <xdr:cNvSpPr txBox="1">
              <a:spLocks noChangeArrowheads="1"/>
            </xdr:cNvSpPr>
          </xdr:nvSpPr>
          <xdr:spPr bwMode="auto">
            <a:xfrm>
              <a:off x="8260080" y="7277100"/>
              <a:ext cx="12496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40</xdr:row>
          <xdr:rowOff>114300</xdr:rowOff>
        </xdr:from>
        <xdr:to>
          <xdr:col>2</xdr:col>
          <xdr:colOff>457200</xdr:colOff>
          <xdr:row>44</xdr:row>
          <xdr:rowOff>114300</xdr:rowOff>
        </xdr:to>
        <xdr:sp macro="" textlink="" fLocksText="0">
          <xdr:nvSpPr>
            <xdr:cNvPr id="2063" name="Comment 11" hidden="1">
              <a:extLst>
                <a:ext uri="{FF2B5EF4-FFF2-40B4-BE49-F238E27FC236}">
                  <a16:creationId xmlns:a16="http://schemas.microsoft.com/office/drawing/2014/main" id="{BA2AD84C-E501-D2C5-7781-FA92543D5F28}"/>
                </a:ext>
              </a:extLst>
            </xdr:cNvPr>
            <xdr:cNvSpPr txBox="1">
              <a:spLocks noChangeArrowheads="1"/>
            </xdr:cNvSpPr>
          </xdr:nvSpPr>
          <xdr:spPr bwMode="auto">
            <a:xfrm>
              <a:off x="2354580" y="76428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Transmitter equalizer, pre-cursor coefficient possible values</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2</xdr:col>
          <xdr:colOff>76200</xdr:colOff>
          <xdr:row>54</xdr:row>
          <xdr:rowOff>114300</xdr:rowOff>
        </xdr:from>
        <xdr:to>
          <xdr:col>3</xdr:col>
          <xdr:colOff>304800</xdr:colOff>
          <xdr:row>58</xdr:row>
          <xdr:rowOff>114300</xdr:rowOff>
        </xdr:to>
        <xdr:sp macro="" textlink="" fLocksText="0">
          <xdr:nvSpPr>
            <xdr:cNvPr id="2064" name="Comment 10" hidden="1">
              <a:extLst>
                <a:ext uri="{FF2B5EF4-FFF2-40B4-BE49-F238E27FC236}">
                  <a16:creationId xmlns:a16="http://schemas.microsoft.com/office/drawing/2014/main" id="{861AF888-617D-72A9-B888-7FEFCC5D8478}"/>
                </a:ext>
              </a:extLst>
            </xdr:cNvPr>
            <xdr:cNvSpPr txBox="1">
              <a:spLocks noChangeArrowheads="1"/>
            </xdr:cNvSpPr>
          </xdr:nvSpPr>
          <xdr:spPr bwMode="auto">
            <a:xfrm>
              <a:off x="3200400" y="10203180"/>
              <a:ext cx="123444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0 means ERL compited as pre .3cd release</a:t>
              </a:r>
            </a:p>
            <a:p>
              <a:pPr algn="l" rtl="0">
                <a:defRPr sz="1000"/>
              </a:pPr>
              <a:r>
                <a:rPr lang="en-US" sz="900" b="0" i="0" u="none" strike="noStrike" baseline="0%">
                  <a:solidFill>
                    <a:srgbClr val="000000"/>
                  </a:solidFill>
                  <a:latin typeface="Tahoma"/>
                  <a:ea typeface="Tahoma"/>
                  <a:cs typeface="Tahoma"/>
                </a:rPr>
                <a:t>1 (default) means ERL compitedas in .3cd release</a:t>
              </a:r>
            </a:p>
            <a:p>
              <a:pPr algn="l" rtl="0">
                <a:defRPr sz="1000"/>
              </a:pPr>
              <a:r>
                <a:rPr lang="en-US" sz="900" b="0" i="0" u="none" strike="noStrike" baseline="0%">
                  <a:solidFill>
                    <a:srgbClr val="000000"/>
                  </a:solidFill>
                  <a:latin typeface="Tahoma"/>
                  <a:ea typeface="Tahoma"/>
                  <a:cs typeface="Tahoma"/>
                </a:rPr>
                <a:t>2 means ERL compited proposed in .3k ad hoc</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58</xdr:row>
          <xdr:rowOff>114300</xdr:rowOff>
        </xdr:from>
        <xdr:to>
          <xdr:col>2</xdr:col>
          <xdr:colOff>457200</xdr:colOff>
          <xdr:row>62</xdr:row>
          <xdr:rowOff>114300</xdr:rowOff>
        </xdr:to>
        <xdr:sp macro="" textlink="" fLocksText="0">
          <xdr:nvSpPr>
            <xdr:cNvPr id="2065" name="Comment 9" hidden="1">
              <a:extLst>
                <a:ext uri="{FF2B5EF4-FFF2-40B4-BE49-F238E27FC236}">
                  <a16:creationId xmlns:a16="http://schemas.microsoft.com/office/drawing/2014/main" id="{5E53D62A-ED34-7318-5C6C-78098FA0A601}"/>
                </a:ext>
              </a:extLst>
            </xdr:cNvPr>
            <xdr:cNvSpPr txBox="1">
              <a:spLocks noChangeArrowheads="1"/>
            </xdr:cNvSpPr>
          </xdr:nvSpPr>
          <xdr:spPr bwMode="auto">
            <a:xfrm>
              <a:off x="2354580" y="109347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DFE magnitude limit, first coefficient</a:t>
              </a:r>
            </a:p>
            <a:p>
              <a:pPr algn="l" rtl="0">
                <a:defRPr sz="1000"/>
              </a:pPr>
              <a:r>
                <a:rPr lang="en-US" sz="900" b="0" i="0" u="none" strike="noStrike" baseline="0%">
                  <a:solidFill>
                    <a:srgbClr val="000000"/>
                  </a:solidFill>
                  <a:latin typeface="Tahoma"/>
                  <a:ea typeface="Tahoma"/>
                  <a:cs typeface="Tahoma"/>
                </a:rPr>
                <a:t>(ignored if Nb=0)</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59</xdr:row>
          <xdr:rowOff>114300</xdr:rowOff>
        </xdr:from>
        <xdr:to>
          <xdr:col>2</xdr:col>
          <xdr:colOff>457200</xdr:colOff>
          <xdr:row>63</xdr:row>
          <xdr:rowOff>114300</xdr:rowOff>
        </xdr:to>
        <xdr:sp macro="" textlink="" fLocksText="0">
          <xdr:nvSpPr>
            <xdr:cNvPr id="2066" name="Comment 8" hidden="1">
              <a:extLst>
                <a:ext uri="{FF2B5EF4-FFF2-40B4-BE49-F238E27FC236}">
                  <a16:creationId xmlns:a16="http://schemas.microsoft.com/office/drawing/2014/main" id="{EF5E903D-AE7F-3BC0-EC40-97BC782FA63F}"/>
                </a:ext>
              </a:extLst>
            </xdr:cNvPr>
            <xdr:cNvSpPr txBox="1">
              <a:spLocks noChangeArrowheads="1"/>
            </xdr:cNvSpPr>
          </xdr:nvSpPr>
          <xdr:spPr bwMode="auto">
            <a:xfrm>
              <a:off x="2354580" y="111175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64</xdr:row>
          <xdr:rowOff>76200</xdr:rowOff>
        </xdr:from>
        <xdr:to>
          <xdr:col>4</xdr:col>
          <xdr:colOff>228600</xdr:colOff>
          <xdr:row>68</xdr:row>
          <xdr:rowOff>76200</xdr:rowOff>
        </xdr:to>
        <xdr:sp macro="" textlink="" fLocksText="0">
          <xdr:nvSpPr>
            <xdr:cNvPr id="2067" name="Comment 7" hidden="1">
              <a:extLst>
                <a:ext uri="{FF2B5EF4-FFF2-40B4-BE49-F238E27FC236}">
                  <a16:creationId xmlns:a16="http://schemas.microsoft.com/office/drawing/2014/main" id="{62DCD7AE-CFD8-48C6-FA87-A8767D9DAFBB}"/>
                </a:ext>
              </a:extLst>
            </xdr:cNvPr>
            <xdr:cNvSpPr txBox="1">
              <a:spLocks noChangeArrowheads="1"/>
            </xdr:cNvSpPr>
          </xdr:nvSpPr>
          <xdr:spPr bwMode="auto">
            <a:xfrm>
              <a:off x="4358640" y="1199388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3</xdr:col>
          <xdr:colOff>228600</xdr:colOff>
          <xdr:row>66</xdr:row>
          <xdr:rowOff>76200</xdr:rowOff>
        </xdr:from>
        <xdr:to>
          <xdr:col>4</xdr:col>
          <xdr:colOff>228600</xdr:colOff>
          <xdr:row>70</xdr:row>
          <xdr:rowOff>76200</xdr:rowOff>
        </xdr:to>
        <xdr:sp macro="" textlink="" fLocksText="0">
          <xdr:nvSpPr>
            <xdr:cNvPr id="2068" name="Comment 6" hidden="1">
              <a:extLst>
                <a:ext uri="{FF2B5EF4-FFF2-40B4-BE49-F238E27FC236}">
                  <a16:creationId xmlns:a16="http://schemas.microsoft.com/office/drawing/2014/main" id="{7C737849-1C30-09E3-F9C6-A5B0CCA24983}"/>
                </a:ext>
              </a:extLst>
            </xdr:cNvPr>
            <xdr:cNvSpPr txBox="1">
              <a:spLocks noChangeArrowheads="1"/>
            </xdr:cNvSpPr>
          </xdr:nvSpPr>
          <xdr:spPr bwMode="auto">
            <a:xfrm>
              <a:off x="4358640" y="12359640"/>
              <a:ext cx="121158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Richard Mellitz:</a:t>
              </a:r>
            </a:p>
            <a:p>
              <a:pPr algn="l" rtl="0">
                <a:defRPr sz="1000"/>
              </a:pPr>
              <a:r>
                <a:rPr lang="en-US" sz="900" b="0" i="0" u="none" strike="noStrike" baseline="0%">
                  <a:solidFill>
                    <a:srgbClr val="000000"/>
                  </a:solidFill>
                  <a:latin typeface="Tahoma"/>
                  <a:ea typeface="Tahoma"/>
                  <a:cs typeface="Tahoma"/>
                </a:rPr>
                <a:t>DFE magnitude limit, second coefficient and on (ignored if Nb&lt;2)</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70</xdr:row>
          <xdr:rowOff>114300</xdr:rowOff>
        </xdr:from>
        <xdr:to>
          <xdr:col>2</xdr:col>
          <xdr:colOff>457200</xdr:colOff>
          <xdr:row>74</xdr:row>
          <xdr:rowOff>114300</xdr:rowOff>
        </xdr:to>
        <xdr:sp macro="" textlink="" fLocksText="0">
          <xdr:nvSpPr>
            <xdr:cNvPr id="2069" name="Comment 5" hidden="1">
              <a:extLst>
                <a:ext uri="{FF2B5EF4-FFF2-40B4-BE49-F238E27FC236}">
                  <a16:creationId xmlns:a16="http://schemas.microsoft.com/office/drawing/2014/main" id="{BA16428D-A0EA-4146-B2F9-D83E2D8F4B03}"/>
                </a:ext>
              </a:extLst>
            </xdr:cNvPr>
            <xdr:cNvSpPr txBox="1">
              <a:spLocks noChangeArrowheads="1"/>
            </xdr:cNvSpPr>
          </xdr:nvSpPr>
          <xdr:spPr bwMode="auto">
            <a:xfrm>
              <a:off x="2354580" y="1312926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z_p test cases to run</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71</xdr:row>
          <xdr:rowOff>114300</xdr:rowOff>
        </xdr:from>
        <xdr:to>
          <xdr:col>2</xdr:col>
          <xdr:colOff>457200</xdr:colOff>
          <xdr:row>75</xdr:row>
          <xdr:rowOff>114300</xdr:rowOff>
        </xdr:to>
        <xdr:sp macro="" textlink="" fLocksText="0">
          <xdr:nvSpPr>
            <xdr:cNvPr id="2070" name="Comment 4" hidden="1">
              <a:extLst>
                <a:ext uri="{FF2B5EF4-FFF2-40B4-BE49-F238E27FC236}">
                  <a16:creationId xmlns:a16="http://schemas.microsoft.com/office/drawing/2014/main" id="{18435DB7-68EF-3197-C519-507095A33102}"/>
                </a:ext>
              </a:extLst>
            </xdr:cNvPr>
            <xdr:cNvSpPr txBox="1">
              <a:spLocks noChangeArrowheads="1"/>
            </xdr:cNvSpPr>
          </xdr:nvSpPr>
          <xdr:spPr bwMode="auto">
            <a:xfrm>
              <a:off x="2354580" y="1331214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Thru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72</xdr:row>
          <xdr:rowOff>114300</xdr:rowOff>
        </xdr:from>
        <xdr:to>
          <xdr:col>2</xdr:col>
          <xdr:colOff>457200</xdr:colOff>
          <xdr:row>76</xdr:row>
          <xdr:rowOff>114300</xdr:rowOff>
        </xdr:to>
        <xdr:sp macro="" textlink="" fLocksText="0">
          <xdr:nvSpPr>
            <xdr:cNvPr id="2071" name="Comment 3" hidden="1">
              <a:extLst>
                <a:ext uri="{FF2B5EF4-FFF2-40B4-BE49-F238E27FC236}">
                  <a16:creationId xmlns:a16="http://schemas.microsoft.com/office/drawing/2014/main" id="{1B535DB4-7F56-08F7-03BB-F4035991CBC3}"/>
                </a:ext>
              </a:extLst>
            </xdr:cNvPr>
            <xdr:cNvSpPr txBox="1">
              <a:spLocks noChangeArrowheads="1"/>
            </xdr:cNvSpPr>
          </xdr:nvSpPr>
          <xdr:spPr bwMode="auto">
            <a:xfrm>
              <a:off x="2354580" y="1349502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73</xdr:row>
          <xdr:rowOff>114300</xdr:rowOff>
        </xdr:from>
        <xdr:to>
          <xdr:col>2</xdr:col>
          <xdr:colOff>457200</xdr:colOff>
          <xdr:row>77</xdr:row>
          <xdr:rowOff>114300</xdr:rowOff>
        </xdr:to>
        <xdr:sp macro="" textlink="" fLocksText="0">
          <xdr:nvSpPr>
            <xdr:cNvPr id="2072" name="Comment 2" hidden="1">
              <a:extLst>
                <a:ext uri="{FF2B5EF4-FFF2-40B4-BE49-F238E27FC236}">
                  <a16:creationId xmlns:a16="http://schemas.microsoft.com/office/drawing/2014/main" id="{3B312E37-FBC7-F07A-055B-CDD0A6DBBED8}"/>
                </a:ext>
              </a:extLst>
            </xdr:cNvPr>
            <xdr:cNvSpPr txBox="1">
              <a:spLocks noChangeArrowheads="1"/>
            </xdr:cNvSpPr>
          </xdr:nvSpPr>
          <xdr:spPr bwMode="auto">
            <a:xfrm>
              <a:off x="2354580" y="1367790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NEXT TX package trace length</a:t>
              </a:r>
            </a:p>
          </xdr:txBody>
        </xdr:sp>
        <xdr:clientData fLocksWithSheet="0"/>
      </xdr:twoCellAnchor>
    </mc:Fallback>
  </mc:AlternateContent>
  <mc:AlternateContent xmlns:mc="http://schemas.openxmlformats.org/markup-compatibility/2006">
    <mc:Choice xmlns:v="urn:schemas-microsoft-com:vml" Requires="v"/>
    <mc:Fallback>
      <xdr:twoCellAnchor editAs="absolute">
        <xdr:from>
          <xdr:col>1</xdr:col>
          <xdr:colOff>76200</xdr:colOff>
          <xdr:row>74</xdr:row>
          <xdr:rowOff>114300</xdr:rowOff>
        </xdr:from>
        <xdr:to>
          <xdr:col>2</xdr:col>
          <xdr:colOff>457200</xdr:colOff>
          <xdr:row>78</xdr:row>
          <xdr:rowOff>114300</xdr:rowOff>
        </xdr:to>
        <xdr:sp macro="" textlink="" fLocksText="0">
          <xdr:nvSpPr>
            <xdr:cNvPr id="2073" name="Comment 1" hidden="1">
              <a:extLst>
                <a:ext uri="{FF2B5EF4-FFF2-40B4-BE49-F238E27FC236}">
                  <a16:creationId xmlns:a16="http://schemas.microsoft.com/office/drawing/2014/main" id="{5C20CE46-6DE8-E452-89AB-3929C1258CA4}"/>
                </a:ext>
              </a:extLst>
            </xdr:cNvPr>
            <xdr:cNvSpPr txBox="1">
              <a:spLocks noChangeArrowheads="1"/>
            </xdr:cNvSpPr>
          </xdr:nvSpPr>
          <xdr:spPr bwMode="auto">
            <a:xfrm>
              <a:off x="2354580" y="13860780"/>
              <a:ext cx="1226820" cy="731520"/>
            </a:xfrm>
            <a:prstGeom prst="rect">
              <a:avLst/>
            </a:prstGeom>
            <a:solidFill>
              <a:srgbClr xmlns:a14="http://schemas.microsoft.com/office/drawing/2010/main" val="FFFFE1" mc:Ignorable="a14" a14:legacySpreadsheetColorIndex="80"/>
            </a:solidFill>
            <a:ln w="9525">
              <a:solidFill>
                <a:srgbClr val="510000"/>
              </a:solidFill>
              <a:miter lim="8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txBody>
            <a:bodyPr vertOverflow="clip" wrap="square" lIns="36576" tIns="27432" rIns="0" bIns="0" anchor="t" upright="1"/>
            <a:lstStyle/>
            <a:p>
              <a:pPr algn="l" rtl="0">
                <a:defRPr sz="1000"/>
              </a:pPr>
              <a:r>
                <a:rPr lang="en-US" sz="900" b="0" i="0" u="none" strike="noStrike" baseline="0%">
                  <a:solidFill>
                    <a:srgbClr val="000000"/>
                  </a:solidFill>
                  <a:latin typeface="Tahoma"/>
                  <a:ea typeface="Tahoma"/>
                  <a:cs typeface="Tahoma"/>
                </a:rPr>
                <a:t>Adee Ran:</a:t>
              </a:r>
            </a:p>
            <a:p>
              <a:pPr algn="l" rtl="0">
                <a:defRPr sz="1000"/>
              </a:pPr>
              <a:r>
                <a:rPr lang="en-US" sz="900" b="0" i="0" u="none" strike="noStrike" baseline="0%">
                  <a:solidFill>
                    <a:srgbClr val="000000"/>
                  </a:solidFill>
                  <a:latin typeface="Tahoma"/>
                  <a:ea typeface="Tahoma"/>
                  <a:cs typeface="Tahoma"/>
                </a:rPr>
                <a:t>Victim RX package trace length</a:t>
              </a:r>
            </a:p>
          </xdr:txBody>
        </xdr:sp>
        <xdr:clientData fLocksWithSheet="0"/>
      </xdr:twoCellAnchor>
    </mc:Fallback>
  </mc:AlternateContent>
</xdr:wsDr>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1.bin"/><Relationship Id="rId4" Type="http://purl.oclc.org/ooxml/officeDocument/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purl.oclc.org/ooxml/officeDocument/relationships/drawing" Target="../drawings/drawing2.xml"/><Relationship Id="rId1" Type="http://purl.oclc.org/ooxml/officeDocument/relationships/printerSettings" Target="../printerSettings/printerSettings2.bin"/><Relationship Id="rId4" Type="http://purl.oclc.org/ooxml/officeDocument/relationships/comments" Target="../comments2.xml"/></Relationships>
</file>

<file path=xl/worksheets/sheet1.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68"/>
  <sheetViews>
    <sheetView tabSelected="1" topLeftCell="A16" workbookViewId="0">
      <selection activeCell="H13" sqref="H13"/>
    </sheetView>
  </sheetViews>
  <sheetFormatPr defaultColWidth="8.88671875" defaultRowHeight="14.4" x14ac:dyDescent="0.3"/>
  <cols>
    <col min="1" max="1" width="17.109375" style="8" customWidth="1"/>
    <col min="2" max="2" width="28.109375" style="8" bestFit="1" customWidth="1"/>
    <col min="3" max="3" width="7.33203125" style="8" customWidth="1"/>
    <col min="4" max="4" width="15.6640625" style="8" customWidth="1"/>
    <col min="5" max="5" width="14.109375" style="8" bestFit="1" customWidth="1"/>
    <col min="6" max="6" width="18.88671875" style="8" customWidth="1"/>
    <col min="7" max="7" width="16.21875" style="8" customWidth="1"/>
    <col min="8" max="8" width="11.6640625" style="8" customWidth="1"/>
    <col min="9" max="9" width="1.5546875" style="8" customWidth="1"/>
    <col min="10" max="11" width="23.6640625" style="8" customWidth="1"/>
    <col min="12" max="12" width="27.21875" style="8" customWidth="1"/>
    <col min="13" max="13" width="13" style="8" customWidth="1"/>
    <col min="14" max="15" width="8.88671875" style="8"/>
    <col min="16" max="16" width="15.6640625" style="8" customWidth="1"/>
    <col min="17" max="16384" width="8.88671875" style="8"/>
  </cols>
  <sheetData>
    <row r="1" spans="1:31" x14ac:dyDescent="0.3">
      <c r="A1" s="6" t="s">
        <v>0</v>
      </c>
      <c r="B1" s="6"/>
      <c r="C1" s="6"/>
      <c r="D1" s="6"/>
      <c r="E1" s="7"/>
      <c r="F1" s="6" t="s">
        <v>1</v>
      </c>
      <c r="G1" s="6"/>
      <c r="H1" s="6"/>
      <c r="J1" s="6" t="s">
        <v>2</v>
      </c>
      <c r="K1" s="6"/>
      <c r="L1" s="6"/>
    </row>
    <row r="2" spans="1:31" x14ac:dyDescent="0.3">
      <c r="A2" s="9" t="s">
        <v>3</v>
      </c>
      <c r="B2" s="9" t="s">
        <v>4</v>
      </c>
      <c r="C2" s="9" t="s">
        <v>5</v>
      </c>
      <c r="D2" s="9" t="s">
        <v>6</v>
      </c>
      <c r="F2" s="10" t="s">
        <v>7</v>
      </c>
      <c r="G2" s="10">
        <v>1</v>
      </c>
      <c r="H2" s="10" t="s">
        <v>8</v>
      </c>
      <c r="J2" s="11" t="s">
        <v>3</v>
      </c>
      <c r="K2" s="11" t="s">
        <v>4</v>
      </c>
      <c r="L2" s="11" t="s">
        <v>5</v>
      </c>
    </row>
    <row r="3" spans="1:31" x14ac:dyDescent="0.3">
      <c r="A3" s="12" t="s">
        <v>9</v>
      </c>
      <c r="B3" s="12">
        <f>26.5625*2</f>
        <v>53.125</v>
      </c>
      <c r="C3" s="12" t="s">
        <v>10</v>
      </c>
      <c r="D3" s="12"/>
      <c r="F3" s="5" t="s">
        <v>11</v>
      </c>
      <c r="G3" s="5">
        <v>1</v>
      </c>
      <c r="H3" s="5" t="s">
        <v>8</v>
      </c>
      <c r="J3" s="14" t="s">
        <v>12</v>
      </c>
      <c r="K3" s="14" t="s">
        <v>13</v>
      </c>
      <c r="L3" s="26"/>
    </row>
    <row r="4" spans="1:31" x14ac:dyDescent="0.3">
      <c r="A4" s="12" t="s">
        <v>14</v>
      </c>
      <c r="B4" s="12">
        <v>0.05</v>
      </c>
      <c r="C4" s="12" t="s">
        <v>15</v>
      </c>
      <c r="D4" s="12"/>
      <c r="F4" s="10" t="s">
        <v>16</v>
      </c>
      <c r="G4" s="10">
        <v>1</v>
      </c>
      <c r="H4" s="10" t="s">
        <v>8</v>
      </c>
      <c r="J4" s="14" t="s">
        <v>17</v>
      </c>
      <c r="K4" s="14">
        <v>6.1409999999999998E-3</v>
      </c>
      <c r="L4" s="26" t="s">
        <v>18</v>
      </c>
      <c r="AE4" s="13"/>
    </row>
    <row r="5" spans="1:31" x14ac:dyDescent="0.3">
      <c r="A5" s="12" t="s">
        <v>19</v>
      </c>
      <c r="B5" s="12">
        <v>0.01</v>
      </c>
      <c r="C5" s="12" t="s">
        <v>15</v>
      </c>
      <c r="D5" s="12"/>
      <c r="F5" s="5" t="s">
        <v>20</v>
      </c>
      <c r="G5" s="34" t="s">
        <v>811</v>
      </c>
      <c r="H5" s="5"/>
      <c r="J5" s="14" t="s">
        <v>21</v>
      </c>
      <c r="K5" s="14" t="s">
        <v>22</v>
      </c>
      <c r="L5" s="26" t="s">
        <v>23</v>
      </c>
      <c r="AE5" s="13"/>
    </row>
    <row r="6" spans="1:31" x14ac:dyDescent="0.3">
      <c r="A6" s="12" t="s">
        <v>24</v>
      </c>
      <c r="B6" s="14" t="s">
        <v>25</v>
      </c>
      <c r="C6" s="12" t="s">
        <v>26</v>
      </c>
      <c r="D6" s="12" t="s">
        <v>27</v>
      </c>
      <c r="F6" s="5" t="s">
        <v>28</v>
      </c>
      <c r="G6" s="5">
        <v>0</v>
      </c>
      <c r="H6" s="5" t="s">
        <v>8</v>
      </c>
      <c r="J6" s="14"/>
      <c r="K6" s="14"/>
      <c r="L6" s="26"/>
    </row>
    <row r="7" spans="1:31" x14ac:dyDescent="0.3">
      <c r="A7" s="5" t="s">
        <v>29</v>
      </c>
      <c r="B7" s="18" t="s">
        <v>30</v>
      </c>
      <c r="C7" s="5" t="s">
        <v>31</v>
      </c>
      <c r="D7" s="5" t="s">
        <v>32</v>
      </c>
      <c r="F7" s="5" t="s">
        <v>33</v>
      </c>
      <c r="G7" s="5" t="s">
        <v>34</v>
      </c>
      <c r="H7" s="5"/>
      <c r="J7" s="4" t="s">
        <v>35</v>
      </c>
      <c r="K7" s="4"/>
      <c r="L7" s="4"/>
    </row>
    <row r="8" spans="1:31" x14ac:dyDescent="0.3">
      <c r="A8" s="5" t="s">
        <v>36</v>
      </c>
      <c r="B8" s="18" t="s">
        <v>37</v>
      </c>
      <c r="C8" s="5" t="s">
        <v>26</v>
      </c>
      <c r="D8" s="5" t="s">
        <v>32</v>
      </c>
      <c r="F8" s="5" t="s">
        <v>38</v>
      </c>
      <c r="G8" s="26" t="s">
        <v>774</v>
      </c>
      <c r="H8" s="5"/>
      <c r="J8" s="28" t="s">
        <v>3</v>
      </c>
      <c r="K8" s="28" t="s">
        <v>4</v>
      </c>
      <c r="L8" s="28"/>
    </row>
    <row r="9" spans="1:31" x14ac:dyDescent="0.3">
      <c r="A9" s="12" t="s">
        <v>39</v>
      </c>
      <c r="B9" s="14" t="s">
        <v>40</v>
      </c>
      <c r="C9" s="12"/>
      <c r="D9" s="12" t="s">
        <v>41</v>
      </c>
      <c r="F9" s="15" t="s">
        <v>42</v>
      </c>
      <c r="G9" s="15">
        <v>0</v>
      </c>
      <c r="H9" s="5" t="s">
        <v>43</v>
      </c>
      <c r="J9" s="42" t="s">
        <v>44</v>
      </c>
      <c r="K9" s="43" t="s">
        <v>45</v>
      </c>
      <c r="L9" s="1"/>
    </row>
    <row r="10" spans="1:31" x14ac:dyDescent="0.3">
      <c r="A10" s="12" t="s">
        <v>46</v>
      </c>
      <c r="B10" s="12" t="s">
        <v>47</v>
      </c>
      <c r="C10" s="12" t="s">
        <v>48</v>
      </c>
      <c r="D10" s="12" t="s">
        <v>49</v>
      </c>
      <c r="F10" s="6" t="s">
        <v>50</v>
      </c>
      <c r="G10" s="6"/>
      <c r="H10" s="6"/>
      <c r="J10" s="42" t="s">
        <v>51</v>
      </c>
      <c r="K10" s="42">
        <v>5.79E-3</v>
      </c>
      <c r="L10" s="1" t="s">
        <v>18</v>
      </c>
      <c r="AE10" s="13"/>
    </row>
    <row r="11" spans="1:31" x14ac:dyDescent="0.3">
      <c r="A11" s="12" t="s">
        <v>52</v>
      </c>
      <c r="B11" s="12" t="s">
        <v>53</v>
      </c>
      <c r="C11" s="12" t="s">
        <v>48</v>
      </c>
      <c r="D11" s="12" t="s">
        <v>49</v>
      </c>
      <c r="F11" s="12" t="s">
        <v>54</v>
      </c>
      <c r="G11" s="40">
        <v>-1000</v>
      </c>
      <c r="H11" s="12" t="s">
        <v>55</v>
      </c>
      <c r="J11" s="42" t="s">
        <v>56</v>
      </c>
      <c r="K11" s="2">
        <v>100</v>
      </c>
      <c r="L11" s="2" t="s">
        <v>23</v>
      </c>
      <c r="AE11" s="13"/>
    </row>
    <row r="12" spans="1:31" x14ac:dyDescent="0.3">
      <c r="A12" s="12" t="s">
        <v>57</v>
      </c>
      <c r="B12" s="12" t="s">
        <v>47</v>
      </c>
      <c r="C12" s="12" t="s">
        <v>48</v>
      </c>
      <c r="D12" s="12" t="s">
        <v>49</v>
      </c>
      <c r="F12" s="12" t="s">
        <v>58</v>
      </c>
      <c r="G12" s="40">
        <v>-1000</v>
      </c>
      <c r="H12" s="12" t="s">
        <v>55</v>
      </c>
      <c r="J12" s="42" t="s">
        <v>59</v>
      </c>
      <c r="K12" s="43">
        <v>110.3</v>
      </c>
      <c r="L12" s="2" t="s">
        <v>48</v>
      </c>
      <c r="M12" s="29" t="s">
        <v>60</v>
      </c>
    </row>
    <row r="13" spans="1:31" x14ac:dyDescent="0.3">
      <c r="A13" s="12" t="s">
        <v>61</v>
      </c>
      <c r="B13" s="12" t="s">
        <v>53</v>
      </c>
      <c r="C13" s="12" t="s">
        <v>48</v>
      </c>
      <c r="D13" s="12" t="s">
        <v>49</v>
      </c>
      <c r="F13" s="12" t="s">
        <v>62</v>
      </c>
      <c r="G13" s="12">
        <v>1E-4</v>
      </c>
      <c r="H13" s="12"/>
      <c r="J13" s="42" t="s">
        <v>63</v>
      </c>
      <c r="K13" s="43">
        <v>110.3</v>
      </c>
      <c r="L13" s="2" t="s">
        <v>48</v>
      </c>
      <c r="N13" s="17"/>
      <c r="O13" s="17"/>
      <c r="P13" s="17"/>
      <c r="AE13" s="13"/>
    </row>
    <row r="14" spans="1:31" x14ac:dyDescent="0.3">
      <c r="A14" s="12" t="s">
        <v>64</v>
      </c>
      <c r="B14" s="16" t="s">
        <v>65</v>
      </c>
      <c r="C14" s="12" t="s">
        <v>26</v>
      </c>
      <c r="D14" s="12" t="s">
        <v>27</v>
      </c>
      <c r="F14" s="12" t="s">
        <v>66</v>
      </c>
      <c r="G14" s="12">
        <v>7.4999999999999997E-3</v>
      </c>
      <c r="H14" s="12" t="s">
        <v>67</v>
      </c>
      <c r="J14" s="42" t="s">
        <v>68</v>
      </c>
      <c r="K14" s="43">
        <v>110.3</v>
      </c>
      <c r="L14" s="2" t="s">
        <v>48</v>
      </c>
    </row>
    <row r="15" spans="1:31" x14ac:dyDescent="0.3">
      <c r="A15" s="12" t="s">
        <v>69</v>
      </c>
      <c r="B15" s="14">
        <v>50</v>
      </c>
      <c r="C15" s="12" t="s">
        <v>23</v>
      </c>
      <c r="D15" s="12"/>
      <c r="F15" s="12" t="s">
        <v>70</v>
      </c>
      <c r="G15" s="12">
        <v>1</v>
      </c>
      <c r="H15" s="12" t="s">
        <v>8</v>
      </c>
      <c r="J15" s="42" t="s">
        <v>71</v>
      </c>
      <c r="K15" s="43">
        <v>110.3</v>
      </c>
      <c r="L15" s="2" t="s">
        <v>48</v>
      </c>
      <c r="M15" s="17"/>
      <c r="N15" s="17"/>
      <c r="O15" s="17"/>
    </row>
    <row r="16" spans="1:31" ht="13.35" customHeight="1" x14ac:dyDescent="0.3">
      <c r="A16" s="12" t="s">
        <v>72</v>
      </c>
      <c r="B16" s="38" t="s">
        <v>73</v>
      </c>
      <c r="C16" s="12" t="s">
        <v>23</v>
      </c>
      <c r="D16" s="12" t="s">
        <v>74</v>
      </c>
      <c r="F16" s="12" t="s">
        <v>75</v>
      </c>
      <c r="G16" s="12">
        <v>2</v>
      </c>
      <c r="H16" s="12"/>
      <c r="J16" s="42" t="s">
        <v>76</v>
      </c>
      <c r="K16" s="3" t="s">
        <v>77</v>
      </c>
      <c r="L16" s="26" t="s">
        <v>26</v>
      </c>
      <c r="M16" s="17"/>
      <c r="N16" s="17"/>
      <c r="O16" s="17"/>
    </row>
    <row r="17" spans="1:15" x14ac:dyDescent="0.3">
      <c r="A17" s="12" t="s">
        <v>78</v>
      </c>
      <c r="B17" s="39">
        <v>0.41299999999999998</v>
      </c>
      <c r="C17" s="12" t="s">
        <v>79</v>
      </c>
      <c r="D17" s="5"/>
      <c r="F17" s="26" t="s">
        <v>173</v>
      </c>
      <c r="G17" s="26">
        <v>1</v>
      </c>
      <c r="H17" s="26" t="s">
        <v>43</v>
      </c>
      <c r="J17" s="42" t="s">
        <v>80</v>
      </c>
      <c r="K17" s="3" t="s">
        <v>81</v>
      </c>
      <c r="L17" s="26" t="s">
        <v>26</v>
      </c>
    </row>
    <row r="18" spans="1:15" x14ac:dyDescent="0.3">
      <c r="A18" s="12" t="s">
        <v>82</v>
      </c>
      <c r="B18" s="39">
        <v>0.41299999999999998</v>
      </c>
      <c r="C18" s="12" t="s">
        <v>79</v>
      </c>
      <c r="D18" s="5"/>
      <c r="E18" s="19"/>
      <c r="F18" s="26" t="s">
        <v>163</v>
      </c>
      <c r="G18" s="26">
        <v>1</v>
      </c>
      <c r="H18" s="26" t="s">
        <v>43</v>
      </c>
      <c r="J18" s="27" t="s">
        <v>84</v>
      </c>
      <c r="K18" s="27">
        <v>0</v>
      </c>
      <c r="L18" s="27" t="s">
        <v>8</v>
      </c>
    </row>
    <row r="19" spans="1:15" x14ac:dyDescent="0.3">
      <c r="A19" s="12" t="s">
        <v>85</v>
      </c>
      <c r="B19" s="39">
        <v>0.60799999999999998</v>
      </c>
      <c r="C19" s="12" t="s">
        <v>79</v>
      </c>
      <c r="D19" s="5"/>
      <c r="E19" s="19"/>
      <c r="F19" s="40" t="s">
        <v>361</v>
      </c>
      <c r="G19" s="40">
        <v>0</v>
      </c>
      <c r="H19" s="40"/>
      <c r="J19" s="6" t="s">
        <v>87</v>
      </c>
      <c r="K19" s="6"/>
      <c r="L19" s="6"/>
    </row>
    <row r="20" spans="1:15" x14ac:dyDescent="0.3">
      <c r="A20" s="40" t="s">
        <v>359</v>
      </c>
      <c r="B20" s="40">
        <v>0</v>
      </c>
      <c r="C20" s="40" t="s">
        <v>79</v>
      </c>
      <c r="D20" s="12" t="s">
        <v>49</v>
      </c>
      <c r="E20" s="40"/>
      <c r="F20" s="6" t="s">
        <v>83</v>
      </c>
      <c r="G20" s="6"/>
      <c r="H20" s="6"/>
      <c r="J20" s="92" t="s">
        <v>90</v>
      </c>
      <c r="K20" s="92">
        <v>0</v>
      </c>
      <c r="L20" s="94" t="s">
        <v>91</v>
      </c>
    </row>
    <row r="21" spans="1:15" x14ac:dyDescent="0.3">
      <c r="A21" s="12" t="s">
        <v>88</v>
      </c>
      <c r="B21" s="12">
        <v>4</v>
      </c>
      <c r="C21" s="12"/>
      <c r="D21" s="5"/>
      <c r="E21" s="19"/>
      <c r="F21" s="15" t="s">
        <v>86</v>
      </c>
      <c r="G21" s="15">
        <v>1</v>
      </c>
      <c r="H21" s="5" t="s">
        <v>8</v>
      </c>
      <c r="J21" s="14" t="s">
        <v>94</v>
      </c>
      <c r="K21" s="14">
        <v>3</v>
      </c>
      <c r="L21" s="26" t="s">
        <v>95</v>
      </c>
    </row>
    <row r="22" spans="1:15" x14ac:dyDescent="0.3">
      <c r="A22" s="12" t="s">
        <v>92</v>
      </c>
      <c r="B22" s="12">
        <v>32</v>
      </c>
      <c r="C22" s="12"/>
      <c r="D22" s="5"/>
      <c r="F22" s="15" t="s">
        <v>89</v>
      </c>
      <c r="G22" s="15">
        <v>1</v>
      </c>
      <c r="H22" s="5" t="s">
        <v>8</v>
      </c>
      <c r="J22" s="14" t="s">
        <v>98</v>
      </c>
      <c r="K22" s="14">
        <v>40</v>
      </c>
      <c r="L22" s="26" t="s">
        <v>99</v>
      </c>
    </row>
    <row r="23" spans="1:15" x14ac:dyDescent="0.3">
      <c r="A23" s="6" t="s">
        <v>96</v>
      </c>
      <c r="B23" s="6"/>
      <c r="C23" s="6"/>
      <c r="D23" s="6"/>
      <c r="F23" s="26" t="s">
        <v>93</v>
      </c>
      <c r="G23" s="5">
        <v>0</v>
      </c>
      <c r="H23" s="5" t="s">
        <v>8</v>
      </c>
      <c r="J23" s="14" t="s">
        <v>103</v>
      </c>
      <c r="K23" s="14">
        <v>0.05</v>
      </c>
      <c r="L23" s="26" t="s">
        <v>104</v>
      </c>
      <c r="M23" s="20"/>
    </row>
    <row r="24" spans="1:15" x14ac:dyDescent="0.3">
      <c r="A24" s="12" t="s">
        <v>100</v>
      </c>
      <c r="B24" s="12">
        <v>0.75</v>
      </c>
      <c r="C24" s="12" t="s">
        <v>101</v>
      </c>
      <c r="D24" s="12"/>
      <c r="F24" s="39" t="s">
        <v>97</v>
      </c>
      <c r="G24" s="5">
        <v>0.01</v>
      </c>
      <c r="H24" s="5" t="s">
        <v>67</v>
      </c>
      <c r="J24" s="40" t="s">
        <v>108</v>
      </c>
      <c r="K24" s="40">
        <v>0.02</v>
      </c>
      <c r="L24" s="26" t="s">
        <v>109</v>
      </c>
      <c r="M24" s="17"/>
      <c r="N24" s="17"/>
      <c r="O24" s="17"/>
    </row>
    <row r="25" spans="1:15" x14ac:dyDescent="0.3">
      <c r="A25" s="12" t="s">
        <v>105</v>
      </c>
      <c r="B25" s="12">
        <v>0.54</v>
      </c>
      <c r="C25" s="12"/>
      <c r="D25" s="12" t="s">
        <v>106</v>
      </c>
      <c r="F25" s="90" t="s">
        <v>102</v>
      </c>
      <c r="G25" s="90">
        <v>600</v>
      </c>
      <c r="H25" s="90"/>
      <c r="I25" s="35"/>
      <c r="J25" s="40" t="s">
        <v>113</v>
      </c>
      <c r="K25" s="40">
        <v>25</v>
      </c>
      <c r="L25" s="26" t="s">
        <v>114</v>
      </c>
    </row>
    <row r="26" spans="1:15" x14ac:dyDescent="0.3">
      <c r="A26" s="89" t="s">
        <v>110</v>
      </c>
      <c r="B26" s="88">
        <v>0</v>
      </c>
      <c r="C26" s="89"/>
      <c r="D26" s="89" t="s">
        <v>111</v>
      </c>
      <c r="F26" s="5" t="s">
        <v>107</v>
      </c>
      <c r="G26" s="14">
        <v>0</v>
      </c>
      <c r="H26" s="5"/>
      <c r="J26" s="30" t="s">
        <v>360</v>
      </c>
      <c r="K26" s="30"/>
      <c r="L26" s="30"/>
    </row>
    <row r="27" spans="1:15" x14ac:dyDescent="0.3">
      <c r="A27" s="91" t="s">
        <v>115</v>
      </c>
      <c r="B27" s="88">
        <v>0</v>
      </c>
      <c r="C27" s="89"/>
      <c r="D27" s="89" t="s">
        <v>111</v>
      </c>
      <c r="F27" s="26" t="s">
        <v>112</v>
      </c>
      <c r="G27" s="26">
        <v>0.61799999999999999</v>
      </c>
      <c r="H27" s="27"/>
      <c r="J27" s="33" t="s">
        <v>120</v>
      </c>
      <c r="K27" s="32">
        <f>1/$G$14/$B$3*0.2365</f>
        <v>0.59356862745098038</v>
      </c>
      <c r="L27" s="33" t="s">
        <v>121</v>
      </c>
    </row>
    <row r="28" spans="1:15" x14ac:dyDescent="0.3">
      <c r="A28" s="89" t="s">
        <v>118</v>
      </c>
      <c r="B28" s="89">
        <v>0</v>
      </c>
      <c r="C28" s="89"/>
      <c r="D28" s="89" t="s">
        <v>111</v>
      </c>
      <c r="F28" s="15" t="s">
        <v>116</v>
      </c>
      <c r="G28" s="41" t="s">
        <v>775</v>
      </c>
      <c r="H28" s="5" t="s">
        <v>117</v>
      </c>
      <c r="J28" s="31" t="s">
        <v>125</v>
      </c>
      <c r="K28" s="32">
        <f>1/$G$14/$B$3*0.2365</f>
        <v>0.59356862745098038</v>
      </c>
      <c r="L28" s="33" t="s">
        <v>121</v>
      </c>
    </row>
    <row r="29" spans="1:15" x14ac:dyDescent="0.3">
      <c r="A29" s="89" t="s">
        <v>122</v>
      </c>
      <c r="B29" s="89">
        <v>0</v>
      </c>
      <c r="C29" s="89"/>
      <c r="D29" s="89" t="s">
        <v>111</v>
      </c>
      <c r="F29" s="91" t="s">
        <v>119</v>
      </c>
      <c r="G29" s="91">
        <v>1</v>
      </c>
      <c r="H29" s="90"/>
      <c r="J29" s="31" t="s">
        <v>128</v>
      </c>
      <c r="K29" s="32">
        <f>K28</f>
        <v>0.59356862745098038</v>
      </c>
      <c r="L29" s="33" t="s">
        <v>121</v>
      </c>
    </row>
    <row r="30" spans="1:15" x14ac:dyDescent="0.3">
      <c r="A30" s="89" t="s">
        <v>126</v>
      </c>
      <c r="B30" s="89">
        <v>0</v>
      </c>
      <c r="C30" s="89" t="s">
        <v>124</v>
      </c>
      <c r="D30" s="89"/>
      <c r="F30" s="15" t="s">
        <v>123</v>
      </c>
      <c r="G30" s="15">
        <v>21</v>
      </c>
      <c r="H30" s="5" t="s">
        <v>124</v>
      </c>
      <c r="J30" s="33" t="s">
        <v>131</v>
      </c>
      <c r="K30" s="32">
        <v>40</v>
      </c>
      <c r="L30" s="33" t="s">
        <v>15</v>
      </c>
    </row>
    <row r="31" spans="1:15" x14ac:dyDescent="0.3">
      <c r="A31" s="89" t="s">
        <v>129</v>
      </c>
      <c r="B31" s="89">
        <v>1</v>
      </c>
      <c r="C31" s="89"/>
      <c r="D31" s="89"/>
      <c r="F31" s="26" t="s">
        <v>167</v>
      </c>
      <c r="G31" s="26">
        <v>1</v>
      </c>
      <c r="H31" s="5" t="s">
        <v>8</v>
      </c>
      <c r="J31" s="33" t="s">
        <v>135</v>
      </c>
      <c r="K31" s="32">
        <v>0.6</v>
      </c>
      <c r="L31" s="33" t="s">
        <v>79</v>
      </c>
    </row>
    <row r="32" spans="1:15" x14ac:dyDescent="0.3">
      <c r="A32" s="89" t="s">
        <v>132</v>
      </c>
      <c r="B32" s="89">
        <v>1</v>
      </c>
      <c r="C32" s="89"/>
      <c r="D32" s="89"/>
      <c r="F32" s="6" t="s">
        <v>137</v>
      </c>
      <c r="G32" s="6"/>
      <c r="H32" s="6"/>
      <c r="J32" s="36" t="s">
        <v>138</v>
      </c>
      <c r="K32" s="37">
        <v>0.6</v>
      </c>
      <c r="L32" s="33" t="s">
        <v>79</v>
      </c>
    </row>
    <row r="33" spans="1:31" x14ac:dyDescent="0.3">
      <c r="A33" s="89" t="s">
        <v>141</v>
      </c>
      <c r="B33" s="90">
        <v>0</v>
      </c>
      <c r="C33" s="89" t="s">
        <v>55</v>
      </c>
      <c r="D33" s="89" t="s">
        <v>111</v>
      </c>
      <c r="F33" s="89" t="s">
        <v>140</v>
      </c>
      <c r="G33" s="89">
        <v>0</v>
      </c>
      <c r="H33" s="89" t="s">
        <v>124</v>
      </c>
    </row>
    <row r="34" spans="1:31" ht="14.1" customHeight="1" x14ac:dyDescent="0.3">
      <c r="A34" s="89" t="s">
        <v>143</v>
      </c>
      <c r="B34" s="89">
        <f>B3/2.5*1000</f>
        <v>21250</v>
      </c>
      <c r="C34" s="89" t="s">
        <v>15</v>
      </c>
      <c r="D34" s="89"/>
      <c r="F34" s="89" t="s">
        <v>142</v>
      </c>
      <c r="G34" s="89">
        <v>0</v>
      </c>
      <c r="H34" s="89" t="s">
        <v>124</v>
      </c>
      <c r="J34" s="6" t="s">
        <v>127</v>
      </c>
      <c r="K34" s="6"/>
      <c r="L34" s="6"/>
    </row>
    <row r="35" spans="1:31" ht="15.9" customHeight="1" x14ac:dyDescent="0.3">
      <c r="A35" s="89" t="s">
        <v>146</v>
      </c>
      <c r="B35" s="89">
        <f>B3/2.5*1000</f>
        <v>21250</v>
      </c>
      <c r="C35" s="89" t="s">
        <v>15</v>
      </c>
      <c r="D35" s="89"/>
      <c r="F35" s="89" t="s">
        <v>144</v>
      </c>
      <c r="G35" s="93">
        <v>1E-99</v>
      </c>
      <c r="H35" s="89" t="s">
        <v>145</v>
      </c>
      <c r="J35" s="21" t="s">
        <v>130</v>
      </c>
      <c r="K35" s="5">
        <v>0</v>
      </c>
      <c r="L35" s="5" t="s">
        <v>8</v>
      </c>
    </row>
    <row r="36" spans="1:31" x14ac:dyDescent="0.3">
      <c r="A36" s="89" t="s">
        <v>148</v>
      </c>
      <c r="B36" s="89">
        <f>B3*1000</f>
        <v>53125</v>
      </c>
      <c r="C36" s="89" t="s">
        <v>15</v>
      </c>
      <c r="D36" s="89"/>
      <c r="F36" s="89" t="s">
        <v>147</v>
      </c>
      <c r="G36" s="89">
        <v>1000</v>
      </c>
      <c r="H36" s="89" t="s">
        <v>55</v>
      </c>
      <c r="J36" s="21" t="s">
        <v>134</v>
      </c>
      <c r="K36" s="22">
        <v>5.0000000000000001E-3</v>
      </c>
      <c r="L36" s="5" t="s">
        <v>79</v>
      </c>
      <c r="Q36" s="23"/>
      <c r="AB36" s="13"/>
      <c r="AC36" s="13"/>
    </row>
    <row r="37" spans="1:31" x14ac:dyDescent="0.3">
      <c r="A37" s="90" t="s">
        <v>150</v>
      </c>
      <c r="B37" s="91">
        <v>0</v>
      </c>
      <c r="C37" s="90"/>
      <c r="D37" s="89" t="s">
        <v>111</v>
      </c>
      <c r="F37" s="89" t="s">
        <v>149</v>
      </c>
      <c r="G37" s="89">
        <v>1</v>
      </c>
      <c r="H37" s="89"/>
      <c r="Q37" s="23"/>
      <c r="AB37" s="13"/>
      <c r="AC37" s="13"/>
    </row>
    <row r="38" spans="1:31" x14ac:dyDescent="0.3">
      <c r="A38" s="90" t="s">
        <v>151</v>
      </c>
      <c r="B38" s="92">
        <f>B3/80/1000</f>
        <v>6.6406250000000005E-4</v>
      </c>
      <c r="C38" s="90" t="s">
        <v>15</v>
      </c>
      <c r="D38" s="90"/>
      <c r="F38" s="89" t="s">
        <v>405</v>
      </c>
      <c r="G38" s="89">
        <v>1</v>
      </c>
      <c r="H38" s="89"/>
      <c r="AE38" s="13"/>
    </row>
    <row r="39" spans="1:31" x14ac:dyDescent="0.3">
      <c r="F39" s="89" t="s">
        <v>297</v>
      </c>
      <c r="G39" s="89">
        <v>0</v>
      </c>
      <c r="H39" s="89"/>
    </row>
    <row r="40" spans="1:31" x14ac:dyDescent="0.3">
      <c r="F40" s="89" t="s">
        <v>306</v>
      </c>
      <c r="G40" s="89">
        <v>200</v>
      </c>
      <c r="H40" s="89"/>
      <c r="AE40" s="13"/>
    </row>
    <row r="60" spans="6:8" x14ac:dyDescent="0.3">
      <c r="F60" s="19"/>
      <c r="G60" s="23"/>
    </row>
    <row r="61" spans="6:8" x14ac:dyDescent="0.3">
      <c r="F61" s="24"/>
      <c r="G61" s="23"/>
      <c r="H61" s="13"/>
    </row>
    <row r="62" spans="6:8" x14ac:dyDescent="0.3">
      <c r="H62" s="25"/>
    </row>
    <row r="64" spans="6:8" x14ac:dyDescent="0.3">
      <c r="F64" s="19"/>
      <c r="G64" s="23"/>
    </row>
    <row r="65" spans="6:7" x14ac:dyDescent="0.3">
      <c r="F65" s="24"/>
      <c r="G65" s="23"/>
    </row>
    <row r="67" spans="6:7" x14ac:dyDescent="0.3">
      <c r="F67" s="19"/>
      <c r="G67" s="23"/>
    </row>
    <row r="68" spans="6:7" x14ac:dyDescent="0.3">
      <c r="F68" s="24"/>
      <c r="G68" s="23"/>
    </row>
  </sheetData>
  <pageMargins left="0.7" right="0.7" top="0.75" bottom="0.75" header="0.3" footer="0.3"/>
  <pageSetup paperSize="9" orientation="portrait" r:id="rId1"/>
  <headerFooter alignWithMargins="0"/>
  <drawing r:id="rId2"/>
  <mc:AlternateContent xmlns:mc="http://schemas.openxmlformats.org/markup-compatibility/2006">
    <mc:Choice Requires="v">
      <legacyDrawing r:id="rId3"/>
    </mc:Choice>
  </mc:AlternateContent>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6751D-554A-40CC-A65C-CC1696E8061E}">
  <dimension ref="A1:D197"/>
  <sheetViews>
    <sheetView workbookViewId="0"/>
  </sheetViews>
  <sheetFormatPr defaultRowHeight="14.4" x14ac:dyDescent="0.3"/>
  <cols>
    <col min="1" max="16384" width="8.88671875" style="95"/>
  </cols>
  <sheetData>
    <row r="1" spans="1:4" x14ac:dyDescent="0.3">
      <c r="A1" s="95" t="s">
        <v>593</v>
      </c>
      <c r="B1" s="95" t="s">
        <v>594</v>
      </c>
      <c r="C1" s="95" t="s">
        <v>595</v>
      </c>
      <c r="D1" s="95" t="s">
        <v>596</v>
      </c>
    </row>
    <row r="2" spans="1:4" x14ac:dyDescent="0.3">
      <c r="A2" s="95" t="s">
        <v>592</v>
      </c>
      <c r="B2" s="95" t="s">
        <v>591</v>
      </c>
      <c r="C2" s="95" t="s">
        <v>590</v>
      </c>
      <c r="D2" s="95" t="s">
        <v>597</v>
      </c>
    </row>
    <row r="3" spans="1:4" x14ac:dyDescent="0.3">
      <c r="A3" s="95" t="s">
        <v>589</v>
      </c>
      <c r="B3" s="95" t="s">
        <v>172</v>
      </c>
      <c r="C3" s="95">
        <v>1</v>
      </c>
      <c r="D3" s="95" t="s">
        <v>598</v>
      </c>
    </row>
    <row r="4" spans="1:4" x14ac:dyDescent="0.3">
      <c r="A4" s="95" t="s">
        <v>588</v>
      </c>
      <c r="B4" s="95" t="s">
        <v>171</v>
      </c>
      <c r="C4" s="95">
        <v>1</v>
      </c>
      <c r="D4" s="95" t="s">
        <v>599</v>
      </c>
    </row>
    <row r="5" spans="1:4" x14ac:dyDescent="0.3">
      <c r="A5" s="95" t="s">
        <v>793</v>
      </c>
      <c r="B5" s="95" t="s">
        <v>792</v>
      </c>
      <c r="C5" s="95">
        <v>1</v>
      </c>
      <c r="D5" s="95" t="s">
        <v>791</v>
      </c>
    </row>
    <row r="6" spans="1:4" x14ac:dyDescent="0.3">
      <c r="A6" s="95" t="s">
        <v>790</v>
      </c>
      <c r="B6" s="95" t="s">
        <v>789</v>
      </c>
      <c r="C6" s="95">
        <v>1</v>
      </c>
      <c r="D6" s="95" t="s">
        <v>788</v>
      </c>
    </row>
    <row r="7" spans="1:4" x14ac:dyDescent="0.3">
      <c r="A7" s="95" t="s">
        <v>587</v>
      </c>
      <c r="B7" s="95" t="s">
        <v>9</v>
      </c>
      <c r="C7" s="95">
        <v>53.125</v>
      </c>
      <c r="D7" s="95" t="s">
        <v>600</v>
      </c>
    </row>
    <row r="8" spans="1:4" x14ac:dyDescent="0.3">
      <c r="A8" s="95" t="s">
        <v>586</v>
      </c>
      <c r="B8" s="95" t="s">
        <v>131</v>
      </c>
      <c r="C8" s="95">
        <v>53.125</v>
      </c>
      <c r="D8" s="95" t="s">
        <v>601</v>
      </c>
    </row>
    <row r="9" spans="1:4" x14ac:dyDescent="0.3">
      <c r="A9" s="95" t="s">
        <v>585</v>
      </c>
      <c r="B9" s="95" t="s">
        <v>14</v>
      </c>
      <c r="C9" s="95">
        <v>0.05</v>
      </c>
      <c r="D9" s="95" t="s">
        <v>602</v>
      </c>
    </row>
    <row r="10" spans="1:4" x14ac:dyDescent="0.3">
      <c r="A10" s="95" t="s">
        <v>584</v>
      </c>
      <c r="B10" s="95" t="s">
        <v>369</v>
      </c>
      <c r="C10" s="95">
        <v>0.05</v>
      </c>
      <c r="D10" s="95" t="s">
        <v>603</v>
      </c>
    </row>
    <row r="11" spans="1:4" x14ac:dyDescent="0.3">
      <c r="A11" s="95" t="s">
        <v>583</v>
      </c>
      <c r="B11" s="95" t="s">
        <v>19</v>
      </c>
      <c r="C11" s="95">
        <v>0.01</v>
      </c>
      <c r="D11" s="95" t="s">
        <v>604</v>
      </c>
    </row>
    <row r="12" spans="1:4" x14ac:dyDescent="0.3">
      <c r="A12" s="95" t="s">
        <v>582</v>
      </c>
      <c r="B12" s="95" t="s">
        <v>105</v>
      </c>
      <c r="C12" s="95">
        <v>0.6</v>
      </c>
      <c r="D12" s="95" t="s">
        <v>605</v>
      </c>
    </row>
    <row r="13" spans="1:4" x14ac:dyDescent="0.3">
      <c r="A13" s="95" t="s">
        <v>581</v>
      </c>
      <c r="B13" s="95" t="s">
        <v>126</v>
      </c>
      <c r="C13" s="95">
        <v>1</v>
      </c>
      <c r="D13" s="95" t="s">
        <v>606</v>
      </c>
    </row>
    <row r="14" spans="1:4" x14ac:dyDescent="0.3">
      <c r="A14" s="95" t="s">
        <v>580</v>
      </c>
      <c r="B14" s="95" t="s">
        <v>306</v>
      </c>
      <c r="C14" s="95">
        <v>1</v>
      </c>
      <c r="D14" s="95" t="s">
        <v>607</v>
      </c>
    </row>
    <row r="15" spans="1:4" x14ac:dyDescent="0.3">
      <c r="A15" s="95" t="s">
        <v>787</v>
      </c>
      <c r="B15" s="95" t="s">
        <v>786</v>
      </c>
      <c r="C15" s="95">
        <v>4</v>
      </c>
      <c r="D15" s="95" t="s">
        <v>785</v>
      </c>
    </row>
    <row r="16" spans="1:4" x14ac:dyDescent="0.3">
      <c r="A16" s="95" t="s">
        <v>579</v>
      </c>
      <c r="B16" s="95" t="s">
        <v>123</v>
      </c>
      <c r="C16" s="95">
        <v>1</v>
      </c>
      <c r="D16" s="95" t="s">
        <v>608</v>
      </c>
    </row>
    <row r="17" spans="1:4" x14ac:dyDescent="0.3">
      <c r="A17" s="95" t="s">
        <v>578</v>
      </c>
      <c r="B17" s="95" t="s">
        <v>90</v>
      </c>
      <c r="C17" s="95">
        <v>0</v>
      </c>
      <c r="D17" s="95" t="s">
        <v>609</v>
      </c>
    </row>
    <row r="18" spans="1:4" x14ac:dyDescent="0.3">
      <c r="A18" s="95" t="s">
        <v>577</v>
      </c>
      <c r="B18" s="95" t="s">
        <v>94</v>
      </c>
      <c r="C18" s="95">
        <v>6</v>
      </c>
      <c r="D18" s="95" t="s">
        <v>610</v>
      </c>
    </row>
    <row r="19" spans="1:4" x14ac:dyDescent="0.3">
      <c r="A19" s="95" t="s">
        <v>576</v>
      </c>
      <c r="B19" s="95" t="s">
        <v>305</v>
      </c>
      <c r="C19" s="95">
        <v>1</v>
      </c>
      <c r="D19" s="95" t="s">
        <v>611</v>
      </c>
    </row>
    <row r="20" spans="1:4" x14ac:dyDescent="0.3">
      <c r="A20" s="95" t="s">
        <v>576</v>
      </c>
      <c r="B20" s="95" t="s">
        <v>98</v>
      </c>
      <c r="C20" s="95">
        <v>1</v>
      </c>
      <c r="D20" s="95" t="s">
        <v>612</v>
      </c>
    </row>
    <row r="21" spans="1:4" x14ac:dyDescent="0.3">
      <c r="A21" s="95" t="s">
        <v>575</v>
      </c>
      <c r="B21" s="95" t="s">
        <v>103</v>
      </c>
      <c r="C21" s="95">
        <v>0.2</v>
      </c>
      <c r="D21" s="95" t="s">
        <v>613</v>
      </c>
    </row>
    <row r="22" spans="1:4" x14ac:dyDescent="0.3">
      <c r="A22" s="95" t="s">
        <v>574</v>
      </c>
      <c r="B22" s="95" t="s">
        <v>108</v>
      </c>
      <c r="C22" s="95">
        <v>0</v>
      </c>
      <c r="D22" s="95" t="s">
        <v>614</v>
      </c>
    </row>
    <row r="23" spans="1:4" x14ac:dyDescent="0.3">
      <c r="A23" s="95" t="s">
        <v>573</v>
      </c>
      <c r="B23" s="95" t="s">
        <v>113</v>
      </c>
      <c r="C23" s="95">
        <v>0</v>
      </c>
      <c r="D23" s="95" t="s">
        <v>615</v>
      </c>
    </row>
    <row r="24" spans="1:4" x14ac:dyDescent="0.3">
      <c r="A24" s="95" t="s">
        <v>572</v>
      </c>
      <c r="B24" s="95" t="s">
        <v>332</v>
      </c>
      <c r="C24" s="95">
        <v>0</v>
      </c>
      <c r="D24" s="95" t="s">
        <v>616</v>
      </c>
    </row>
    <row r="25" spans="1:4" x14ac:dyDescent="0.3">
      <c r="A25" s="95" t="s">
        <v>571</v>
      </c>
      <c r="B25" s="95" t="s">
        <v>159</v>
      </c>
      <c r="C25" s="95">
        <v>0</v>
      </c>
      <c r="D25" s="95" t="s">
        <v>617</v>
      </c>
    </row>
    <row r="26" spans="1:4" x14ac:dyDescent="0.3">
      <c r="A26" s="95" t="s">
        <v>570</v>
      </c>
      <c r="B26" s="95" t="s">
        <v>158</v>
      </c>
      <c r="C26" s="95">
        <v>0</v>
      </c>
      <c r="D26" s="95" t="s">
        <v>618</v>
      </c>
    </row>
    <row r="27" spans="1:4" x14ac:dyDescent="0.3">
      <c r="A27" s="95" t="s">
        <v>569</v>
      </c>
      <c r="B27" s="95" t="s">
        <v>157</v>
      </c>
      <c r="C27" s="95">
        <v>0</v>
      </c>
      <c r="D27" s="95" t="s">
        <v>619</v>
      </c>
    </row>
    <row r="28" spans="1:4" x14ac:dyDescent="0.3">
      <c r="A28" s="95" t="s">
        <v>568</v>
      </c>
      <c r="B28" s="95" t="s">
        <v>156</v>
      </c>
      <c r="C28" s="95">
        <v>0.7</v>
      </c>
      <c r="D28" s="95" t="s">
        <v>810</v>
      </c>
    </row>
    <row r="29" spans="1:4" x14ac:dyDescent="0.3">
      <c r="A29" s="95" t="s">
        <v>567</v>
      </c>
      <c r="B29" s="95" t="s">
        <v>155</v>
      </c>
      <c r="C29" s="95">
        <v>0.7</v>
      </c>
      <c r="D29" s="95" t="s">
        <v>620</v>
      </c>
    </row>
    <row r="30" spans="1:4" x14ac:dyDescent="0.3">
      <c r="A30" s="95" t="s">
        <v>566</v>
      </c>
      <c r="B30" s="95" t="s">
        <v>154</v>
      </c>
      <c r="C30" s="95">
        <v>0.7</v>
      </c>
      <c r="D30" s="95" t="s">
        <v>621</v>
      </c>
    </row>
    <row r="31" spans="1:4" x14ac:dyDescent="0.3">
      <c r="A31" s="95" t="s">
        <v>565</v>
      </c>
      <c r="B31" s="95" t="s">
        <v>153</v>
      </c>
      <c r="C31" s="95">
        <v>0.7</v>
      </c>
      <c r="D31" s="95" t="s">
        <v>622</v>
      </c>
    </row>
    <row r="32" spans="1:4" x14ac:dyDescent="0.3">
      <c r="A32" s="95" t="s">
        <v>564</v>
      </c>
      <c r="B32" s="95" t="s">
        <v>152</v>
      </c>
      <c r="C32" s="95">
        <v>4</v>
      </c>
      <c r="D32" s="95" t="s">
        <v>623</v>
      </c>
    </row>
    <row r="33" spans="1:4" x14ac:dyDescent="0.3">
      <c r="A33" s="95" t="s">
        <v>563</v>
      </c>
      <c r="B33" s="95" t="s">
        <v>150</v>
      </c>
      <c r="C33" s="95" t="s">
        <v>387</v>
      </c>
      <c r="D33" s="95" t="s">
        <v>624</v>
      </c>
    </row>
    <row r="34" spans="1:4" x14ac:dyDescent="0.3">
      <c r="A34" s="95" t="s">
        <v>562</v>
      </c>
      <c r="B34" s="95" t="s">
        <v>151</v>
      </c>
      <c r="C34" s="95" t="s">
        <v>387</v>
      </c>
      <c r="D34" s="95" t="s">
        <v>625</v>
      </c>
    </row>
    <row r="35" spans="1:4" x14ac:dyDescent="0.3">
      <c r="A35" s="95" t="s">
        <v>561</v>
      </c>
      <c r="B35" s="95" t="s">
        <v>304</v>
      </c>
      <c r="C35" s="95" t="s">
        <v>387</v>
      </c>
      <c r="D35" s="95" t="s">
        <v>626</v>
      </c>
    </row>
    <row r="36" spans="1:4" x14ac:dyDescent="0.3">
      <c r="A36" s="95" t="s">
        <v>560</v>
      </c>
      <c r="B36" s="95" t="s">
        <v>303</v>
      </c>
      <c r="C36" s="95" t="s">
        <v>387</v>
      </c>
      <c r="D36" s="95" t="s">
        <v>627</v>
      </c>
    </row>
    <row r="37" spans="1:4" x14ac:dyDescent="0.3">
      <c r="A37" s="95" t="s">
        <v>559</v>
      </c>
      <c r="B37" s="95" t="s">
        <v>170</v>
      </c>
      <c r="C37" s="95">
        <v>0</v>
      </c>
      <c r="D37" s="95" t="s">
        <v>628</v>
      </c>
    </row>
    <row r="38" spans="1:4" x14ac:dyDescent="0.3">
      <c r="A38" s="95" t="s">
        <v>558</v>
      </c>
      <c r="B38" s="95" t="s">
        <v>169</v>
      </c>
      <c r="C38" s="95" t="s">
        <v>557</v>
      </c>
      <c r="D38" s="95" t="s">
        <v>629</v>
      </c>
    </row>
    <row r="39" spans="1:4" x14ac:dyDescent="0.3">
      <c r="A39" s="95" t="s">
        <v>556</v>
      </c>
      <c r="B39" s="95" t="s">
        <v>367</v>
      </c>
      <c r="C39" s="95">
        <v>0</v>
      </c>
      <c r="D39" s="95" t="s">
        <v>630</v>
      </c>
    </row>
    <row r="40" spans="1:4" x14ac:dyDescent="0.3">
      <c r="A40" s="95" t="s">
        <v>556</v>
      </c>
      <c r="B40" s="95" t="s">
        <v>368</v>
      </c>
      <c r="C40" s="95">
        <v>0</v>
      </c>
      <c r="D40" s="95" t="s">
        <v>631</v>
      </c>
    </row>
    <row r="41" spans="1:4" x14ac:dyDescent="0.3">
      <c r="A41" s="95" t="s">
        <v>555</v>
      </c>
      <c r="B41" s="95" t="s">
        <v>168</v>
      </c>
      <c r="C41" s="95" t="s">
        <v>554</v>
      </c>
      <c r="D41" s="95" t="s">
        <v>809</v>
      </c>
    </row>
    <row r="42" spans="1:4" x14ac:dyDescent="0.3">
      <c r="A42" s="95" t="s">
        <v>553</v>
      </c>
      <c r="B42" s="95" t="s">
        <v>141</v>
      </c>
      <c r="C42" s="95">
        <v>0</v>
      </c>
      <c r="D42" s="95" t="s">
        <v>632</v>
      </c>
    </row>
    <row r="43" spans="1:4" x14ac:dyDescent="0.3">
      <c r="A43" s="95" t="s">
        <v>552</v>
      </c>
      <c r="B43" s="95" t="s">
        <v>146</v>
      </c>
      <c r="C43" s="96">
        <v>13281200000</v>
      </c>
      <c r="D43" s="95" t="s">
        <v>633</v>
      </c>
    </row>
    <row r="44" spans="1:4" x14ac:dyDescent="0.3">
      <c r="A44" s="95" t="s">
        <v>551</v>
      </c>
      <c r="B44" s="95" t="s">
        <v>148</v>
      </c>
      <c r="C44" s="96">
        <v>53125000000</v>
      </c>
      <c r="D44" s="95" t="s">
        <v>634</v>
      </c>
    </row>
    <row r="45" spans="1:4" x14ac:dyDescent="0.3">
      <c r="A45" s="95" t="s">
        <v>550</v>
      </c>
      <c r="B45" s="95" t="s">
        <v>143</v>
      </c>
      <c r="C45" s="96">
        <v>13281200000</v>
      </c>
      <c r="D45" s="95" t="s">
        <v>635</v>
      </c>
    </row>
    <row r="46" spans="1:4" x14ac:dyDescent="0.3">
      <c r="A46" s="95" t="s">
        <v>549</v>
      </c>
      <c r="B46" s="95" t="s">
        <v>150</v>
      </c>
      <c r="C46" s="95" t="s">
        <v>387</v>
      </c>
      <c r="D46" s="95" t="s">
        <v>636</v>
      </c>
    </row>
    <row r="47" spans="1:4" x14ac:dyDescent="0.3">
      <c r="A47" s="95" t="s">
        <v>548</v>
      </c>
      <c r="B47" s="95" t="s">
        <v>151</v>
      </c>
      <c r="C47" s="95" t="s">
        <v>387</v>
      </c>
      <c r="D47" s="95" t="s">
        <v>637</v>
      </c>
    </row>
    <row r="48" spans="1:4" x14ac:dyDescent="0.3">
      <c r="A48" s="95" t="s">
        <v>547</v>
      </c>
      <c r="B48" s="95" t="s">
        <v>546</v>
      </c>
      <c r="C48" s="95">
        <v>0</v>
      </c>
      <c r="D48" s="95" t="s">
        <v>638</v>
      </c>
    </row>
    <row r="49" spans="1:4" x14ac:dyDescent="0.3">
      <c r="A49" s="95" t="s">
        <v>545</v>
      </c>
      <c r="B49" s="95" t="s">
        <v>544</v>
      </c>
      <c r="C49" s="95">
        <v>0</v>
      </c>
      <c r="D49" s="95" t="s">
        <v>639</v>
      </c>
    </row>
    <row r="50" spans="1:4" x14ac:dyDescent="0.3">
      <c r="A50" s="95" t="s">
        <v>543</v>
      </c>
      <c r="B50" s="95" t="s">
        <v>78</v>
      </c>
      <c r="C50" s="95">
        <v>0.40799999999999997</v>
      </c>
      <c r="D50" s="95" t="s">
        <v>640</v>
      </c>
    </row>
    <row r="51" spans="1:4" x14ac:dyDescent="0.3">
      <c r="A51" s="95" t="s">
        <v>542</v>
      </c>
      <c r="B51" s="95" t="s">
        <v>82</v>
      </c>
      <c r="C51" s="95">
        <v>0.40799999999999997</v>
      </c>
      <c r="D51" s="95" t="s">
        <v>641</v>
      </c>
    </row>
    <row r="52" spans="1:4" x14ac:dyDescent="0.3">
      <c r="A52" s="95" t="s">
        <v>541</v>
      </c>
      <c r="B52" s="95" t="s">
        <v>85</v>
      </c>
      <c r="C52" s="95">
        <v>0.60799999999999998</v>
      </c>
      <c r="D52" s="95" t="s">
        <v>642</v>
      </c>
    </row>
    <row r="53" spans="1:4" x14ac:dyDescent="0.3">
      <c r="A53" s="95" t="s">
        <v>540</v>
      </c>
      <c r="B53" s="95" t="s">
        <v>135</v>
      </c>
      <c r="C53" s="95">
        <v>0.40799999999999997</v>
      </c>
      <c r="D53" s="95" t="s">
        <v>643</v>
      </c>
    </row>
    <row r="54" spans="1:4" x14ac:dyDescent="0.3">
      <c r="A54" s="95" t="s">
        <v>539</v>
      </c>
      <c r="B54" s="95" t="s">
        <v>138</v>
      </c>
      <c r="C54" s="95">
        <v>0.60799999999999998</v>
      </c>
      <c r="D54" s="95" t="s">
        <v>644</v>
      </c>
    </row>
    <row r="55" spans="1:4" x14ac:dyDescent="0.3">
      <c r="A55" s="95" t="s">
        <v>538</v>
      </c>
      <c r="B55" s="95" t="s">
        <v>88</v>
      </c>
      <c r="C55" s="95">
        <v>4</v>
      </c>
      <c r="D55" s="95" t="s">
        <v>645</v>
      </c>
    </row>
    <row r="56" spans="1:4" x14ac:dyDescent="0.3">
      <c r="A56" s="95" t="s">
        <v>537</v>
      </c>
      <c r="B56" s="95" t="s">
        <v>62</v>
      </c>
      <c r="C56" s="95">
        <v>1E-4</v>
      </c>
      <c r="D56" s="95" t="s">
        <v>646</v>
      </c>
    </row>
    <row r="57" spans="1:4" x14ac:dyDescent="0.3">
      <c r="A57" s="95" t="s">
        <v>536</v>
      </c>
      <c r="B57" s="95" t="s">
        <v>54</v>
      </c>
      <c r="C57" s="95">
        <v>0</v>
      </c>
      <c r="D57" s="95" t="s">
        <v>647</v>
      </c>
    </row>
    <row r="58" spans="1:4" x14ac:dyDescent="0.3">
      <c r="A58" s="95" t="s">
        <v>535</v>
      </c>
      <c r="B58" s="95" t="s">
        <v>58</v>
      </c>
      <c r="C58" s="95">
        <v>0</v>
      </c>
      <c r="D58" s="95" t="s">
        <v>648</v>
      </c>
    </row>
    <row r="59" spans="1:4" x14ac:dyDescent="0.3">
      <c r="A59" s="95" t="s">
        <v>534</v>
      </c>
      <c r="B59" s="95" t="s">
        <v>356</v>
      </c>
      <c r="C59" s="95">
        <v>0</v>
      </c>
      <c r="D59" s="95" t="s">
        <v>649</v>
      </c>
    </row>
    <row r="60" spans="1:4" x14ac:dyDescent="0.3">
      <c r="A60" s="95" t="s">
        <v>533</v>
      </c>
      <c r="B60" s="95" t="s">
        <v>140</v>
      </c>
      <c r="C60" s="95">
        <v>0</v>
      </c>
      <c r="D60" s="95" t="s">
        <v>650</v>
      </c>
    </row>
    <row r="61" spans="1:4" x14ac:dyDescent="0.3">
      <c r="A61" s="95" t="s">
        <v>532</v>
      </c>
      <c r="B61" s="95" t="s">
        <v>142</v>
      </c>
      <c r="C61" s="95">
        <v>0</v>
      </c>
      <c r="D61" s="95" t="s">
        <v>651</v>
      </c>
    </row>
    <row r="62" spans="1:4" x14ac:dyDescent="0.3">
      <c r="A62" s="95" t="s">
        <v>531</v>
      </c>
      <c r="B62" s="95" t="s">
        <v>144</v>
      </c>
      <c r="C62" s="96">
        <v>4.1000000000000002E-13</v>
      </c>
      <c r="D62" s="95" t="s">
        <v>652</v>
      </c>
    </row>
    <row r="63" spans="1:4" x14ac:dyDescent="0.3">
      <c r="A63" s="95" t="s">
        <v>530</v>
      </c>
      <c r="B63" s="95" t="s">
        <v>147</v>
      </c>
      <c r="C63" s="95">
        <v>1000</v>
      </c>
      <c r="D63" s="95" t="s">
        <v>653</v>
      </c>
    </row>
    <row r="64" spans="1:4" x14ac:dyDescent="0.3">
      <c r="A64" s="95" t="s">
        <v>529</v>
      </c>
      <c r="B64" s="95" t="s">
        <v>149</v>
      </c>
      <c r="C64" s="95">
        <v>1</v>
      </c>
      <c r="D64" s="95" t="s">
        <v>654</v>
      </c>
    </row>
    <row r="65" spans="1:4" x14ac:dyDescent="0.3">
      <c r="A65" s="95" t="s">
        <v>528</v>
      </c>
      <c r="B65" s="95" t="s">
        <v>92</v>
      </c>
      <c r="C65" s="95">
        <v>32</v>
      </c>
      <c r="D65" s="95" t="s">
        <v>655</v>
      </c>
    </row>
    <row r="66" spans="1:4" x14ac:dyDescent="0.3">
      <c r="A66" s="95" t="s">
        <v>527</v>
      </c>
      <c r="B66" s="95" t="s">
        <v>129</v>
      </c>
      <c r="C66" s="95">
        <v>1</v>
      </c>
      <c r="D66" s="95" t="s">
        <v>656</v>
      </c>
    </row>
    <row r="67" spans="1:4" x14ac:dyDescent="0.3">
      <c r="A67" s="95" t="s">
        <v>526</v>
      </c>
      <c r="B67" s="95" t="s">
        <v>136</v>
      </c>
      <c r="C67" s="95">
        <v>-1</v>
      </c>
      <c r="D67" s="95" t="s">
        <v>657</v>
      </c>
    </row>
    <row r="68" spans="1:4" x14ac:dyDescent="0.3">
      <c r="A68" s="95" t="s">
        <v>525</v>
      </c>
      <c r="B68" s="95" t="s">
        <v>354</v>
      </c>
      <c r="C68" s="95" t="s">
        <v>387</v>
      </c>
      <c r="D68" s="95" t="s">
        <v>658</v>
      </c>
    </row>
    <row r="69" spans="1:4" x14ac:dyDescent="0.3">
      <c r="A69" s="95" t="s">
        <v>524</v>
      </c>
      <c r="B69" s="95" t="s">
        <v>355</v>
      </c>
      <c r="C69" s="95" t="s">
        <v>387</v>
      </c>
      <c r="D69" s="95" t="s">
        <v>659</v>
      </c>
    </row>
    <row r="70" spans="1:4" x14ac:dyDescent="0.3">
      <c r="A70" s="95" t="s">
        <v>523</v>
      </c>
      <c r="B70" s="95" t="s">
        <v>64</v>
      </c>
      <c r="C70" s="95" t="s">
        <v>808</v>
      </c>
      <c r="D70" s="95" t="s">
        <v>660</v>
      </c>
    </row>
    <row r="71" spans="1:4" x14ac:dyDescent="0.3">
      <c r="A71" s="95" t="s">
        <v>522</v>
      </c>
      <c r="B71" s="95" t="s">
        <v>24</v>
      </c>
      <c r="C71" s="95" t="s">
        <v>807</v>
      </c>
      <c r="D71" s="95" t="s">
        <v>661</v>
      </c>
    </row>
    <row r="72" spans="1:4" x14ac:dyDescent="0.3">
      <c r="A72" s="95" t="s">
        <v>521</v>
      </c>
      <c r="B72" s="95" t="s">
        <v>29</v>
      </c>
      <c r="C72" s="95">
        <v>0</v>
      </c>
      <c r="D72" s="95" t="s">
        <v>662</v>
      </c>
    </row>
    <row r="73" spans="1:4" x14ac:dyDescent="0.3">
      <c r="A73" s="95" t="s">
        <v>520</v>
      </c>
      <c r="B73" s="95" t="s">
        <v>36</v>
      </c>
      <c r="C73" s="95">
        <v>0</v>
      </c>
      <c r="D73" s="95" t="s">
        <v>663</v>
      </c>
    </row>
    <row r="74" spans="1:4" x14ac:dyDescent="0.3">
      <c r="A74" s="95" t="s">
        <v>519</v>
      </c>
      <c r="B74" s="95" t="s">
        <v>269</v>
      </c>
      <c r="C74" s="95">
        <v>0</v>
      </c>
      <c r="D74" s="95" t="s">
        <v>664</v>
      </c>
    </row>
    <row r="75" spans="1:4" x14ac:dyDescent="0.3">
      <c r="A75" s="95" t="s">
        <v>518</v>
      </c>
      <c r="B75" s="95" t="s">
        <v>72</v>
      </c>
      <c r="C75" s="95" t="s">
        <v>517</v>
      </c>
      <c r="D75" s="95" t="s">
        <v>665</v>
      </c>
    </row>
    <row r="76" spans="1:4" x14ac:dyDescent="0.3">
      <c r="A76" s="95" t="s">
        <v>516</v>
      </c>
      <c r="B76" s="95" t="s">
        <v>302</v>
      </c>
      <c r="C76" s="95">
        <v>50</v>
      </c>
      <c r="D76" s="95" t="s">
        <v>806</v>
      </c>
    </row>
    <row r="77" spans="1:4" x14ac:dyDescent="0.3">
      <c r="A77" s="95" t="s">
        <v>515</v>
      </c>
      <c r="B77" s="95" t="s">
        <v>97</v>
      </c>
      <c r="C77" s="95">
        <v>8.0000000000000002E-3</v>
      </c>
      <c r="D77" s="95" t="s">
        <v>805</v>
      </c>
    </row>
    <row r="78" spans="1:4" x14ac:dyDescent="0.3">
      <c r="A78" s="95" t="s">
        <v>514</v>
      </c>
      <c r="B78" s="95" t="s">
        <v>69</v>
      </c>
      <c r="C78" s="95">
        <v>50</v>
      </c>
      <c r="D78" s="95" t="s">
        <v>666</v>
      </c>
    </row>
    <row r="79" spans="1:4" x14ac:dyDescent="0.3">
      <c r="A79" s="95" t="s">
        <v>513</v>
      </c>
      <c r="B79" s="95" t="s">
        <v>46</v>
      </c>
      <c r="C79" s="95" t="s">
        <v>784</v>
      </c>
      <c r="D79" s="95" t="s">
        <v>667</v>
      </c>
    </row>
    <row r="80" spans="1:4" x14ac:dyDescent="0.3">
      <c r="A80" s="95" t="s">
        <v>512</v>
      </c>
      <c r="B80" s="95" t="s">
        <v>76</v>
      </c>
      <c r="C80" s="95">
        <v>0</v>
      </c>
      <c r="D80" s="95" t="s">
        <v>804</v>
      </c>
    </row>
    <row r="81" spans="1:4" x14ac:dyDescent="0.3">
      <c r="A81" s="95" t="s">
        <v>511</v>
      </c>
      <c r="B81" s="95" t="s">
        <v>80</v>
      </c>
      <c r="C81" s="95">
        <v>0</v>
      </c>
      <c r="D81" s="95" t="s">
        <v>803</v>
      </c>
    </row>
    <row r="82" spans="1:4" x14ac:dyDescent="0.3">
      <c r="A82" s="95" t="s">
        <v>510</v>
      </c>
      <c r="B82" s="95" t="s">
        <v>52</v>
      </c>
      <c r="C82" s="95" t="s">
        <v>802</v>
      </c>
      <c r="D82" s="95" t="s">
        <v>668</v>
      </c>
    </row>
    <row r="83" spans="1:4" x14ac:dyDescent="0.3">
      <c r="A83" s="95" t="s">
        <v>509</v>
      </c>
      <c r="B83" s="95" t="s">
        <v>57</v>
      </c>
      <c r="C83" s="95" t="s">
        <v>783</v>
      </c>
      <c r="D83" s="95" t="s">
        <v>669</v>
      </c>
    </row>
    <row r="84" spans="1:4" x14ac:dyDescent="0.3">
      <c r="A84" s="95" t="s">
        <v>508</v>
      </c>
      <c r="B84" s="95" t="s">
        <v>61</v>
      </c>
      <c r="C84" s="95" t="s">
        <v>802</v>
      </c>
      <c r="D84" s="95" t="s">
        <v>670</v>
      </c>
    </row>
    <row r="85" spans="1:4" x14ac:dyDescent="0.3">
      <c r="A85" s="95" t="s">
        <v>507</v>
      </c>
      <c r="B85" s="95" t="s">
        <v>12</v>
      </c>
      <c r="C85" s="95" t="s">
        <v>506</v>
      </c>
      <c r="D85" s="95" t="s">
        <v>160</v>
      </c>
    </row>
    <row r="86" spans="1:4" x14ac:dyDescent="0.3">
      <c r="A86" s="95" t="s">
        <v>505</v>
      </c>
      <c r="B86" s="95" t="s">
        <v>17</v>
      </c>
      <c r="C86" s="95">
        <v>6.1409999999999998E-3</v>
      </c>
      <c r="D86" s="95" t="s">
        <v>671</v>
      </c>
    </row>
    <row r="87" spans="1:4" x14ac:dyDescent="0.3">
      <c r="A87" s="95" t="s">
        <v>504</v>
      </c>
      <c r="B87" s="95" t="s">
        <v>21</v>
      </c>
      <c r="C87" s="95">
        <v>78.2</v>
      </c>
      <c r="D87" s="95" t="s">
        <v>672</v>
      </c>
    </row>
    <row r="88" spans="1:4" x14ac:dyDescent="0.3">
      <c r="A88" s="95" t="s">
        <v>503</v>
      </c>
      <c r="B88" s="95" t="s">
        <v>44</v>
      </c>
      <c r="C88" s="95" t="s">
        <v>502</v>
      </c>
      <c r="D88" s="95" t="s">
        <v>673</v>
      </c>
    </row>
    <row r="89" spans="1:4" x14ac:dyDescent="0.3">
      <c r="A89" s="95" t="s">
        <v>501</v>
      </c>
      <c r="B89" s="95" t="s">
        <v>51</v>
      </c>
      <c r="C89" s="95">
        <v>6.1910000000000003E-3</v>
      </c>
      <c r="D89" s="95" t="s">
        <v>674</v>
      </c>
    </row>
    <row r="90" spans="1:4" x14ac:dyDescent="0.3">
      <c r="A90" s="95" t="s">
        <v>500</v>
      </c>
      <c r="B90" s="95" t="s">
        <v>56</v>
      </c>
      <c r="C90" s="95">
        <v>109.8</v>
      </c>
      <c r="D90" s="95" t="s">
        <v>675</v>
      </c>
    </row>
    <row r="91" spans="1:4" x14ac:dyDescent="0.3">
      <c r="A91" s="95" t="s">
        <v>499</v>
      </c>
      <c r="B91" s="95" t="s">
        <v>59</v>
      </c>
      <c r="C91" s="95">
        <v>151</v>
      </c>
      <c r="D91" s="95" t="s">
        <v>676</v>
      </c>
    </row>
    <row r="92" spans="1:4" x14ac:dyDescent="0.3">
      <c r="A92" s="95" t="s">
        <v>498</v>
      </c>
      <c r="B92" s="95" t="s">
        <v>63</v>
      </c>
      <c r="C92" s="95">
        <v>72</v>
      </c>
      <c r="D92" s="95" t="s">
        <v>677</v>
      </c>
    </row>
    <row r="93" spans="1:4" x14ac:dyDescent="0.3">
      <c r="A93" s="95" t="s">
        <v>497</v>
      </c>
      <c r="B93" s="95" t="s">
        <v>68</v>
      </c>
      <c r="C93" s="95">
        <v>72</v>
      </c>
      <c r="D93" s="95" t="s">
        <v>678</v>
      </c>
    </row>
    <row r="94" spans="1:4" x14ac:dyDescent="0.3">
      <c r="A94" s="95" t="s">
        <v>496</v>
      </c>
      <c r="B94" s="95" t="s">
        <v>71</v>
      </c>
      <c r="C94" s="95">
        <v>151</v>
      </c>
      <c r="D94" s="95" t="s">
        <v>679</v>
      </c>
    </row>
    <row r="95" spans="1:4" x14ac:dyDescent="0.3">
      <c r="A95" s="95" t="s">
        <v>495</v>
      </c>
      <c r="B95" s="95" t="s">
        <v>33</v>
      </c>
      <c r="C95" s="95" t="s">
        <v>494</v>
      </c>
      <c r="D95" s="95" t="s">
        <v>680</v>
      </c>
    </row>
    <row r="96" spans="1:4" x14ac:dyDescent="0.3">
      <c r="A96" s="95" t="s">
        <v>493</v>
      </c>
      <c r="B96" s="95" t="s">
        <v>301</v>
      </c>
      <c r="C96" s="95">
        <v>1</v>
      </c>
      <c r="D96" s="95" t="s">
        <v>681</v>
      </c>
    </row>
    <row r="97" spans="1:4" x14ac:dyDescent="0.3">
      <c r="A97" s="95" t="s">
        <v>492</v>
      </c>
      <c r="B97" s="95" t="s">
        <v>120</v>
      </c>
      <c r="C97" s="95">
        <v>4</v>
      </c>
      <c r="D97" s="95" t="s">
        <v>682</v>
      </c>
    </row>
    <row r="98" spans="1:4" x14ac:dyDescent="0.3">
      <c r="A98" s="95" t="s">
        <v>491</v>
      </c>
      <c r="B98" s="95" t="s">
        <v>125</v>
      </c>
      <c r="C98" s="95">
        <v>4</v>
      </c>
      <c r="D98" s="95" t="s">
        <v>683</v>
      </c>
    </row>
    <row r="99" spans="1:4" x14ac:dyDescent="0.3">
      <c r="A99" s="95" t="s">
        <v>490</v>
      </c>
      <c r="B99" s="95" t="s">
        <v>128</v>
      </c>
      <c r="C99" s="95">
        <v>4</v>
      </c>
      <c r="D99" s="95" t="s">
        <v>684</v>
      </c>
    </row>
    <row r="100" spans="1:4" x14ac:dyDescent="0.3">
      <c r="A100" s="95" t="s">
        <v>489</v>
      </c>
      <c r="B100" s="95" t="s">
        <v>100</v>
      </c>
      <c r="C100" s="95">
        <v>4</v>
      </c>
      <c r="D100" s="95" t="s">
        <v>685</v>
      </c>
    </row>
    <row r="101" spans="1:4" x14ac:dyDescent="0.3">
      <c r="A101" s="95" t="s">
        <v>488</v>
      </c>
      <c r="B101" s="95" t="s">
        <v>487</v>
      </c>
      <c r="C101" s="95">
        <v>0.47299999999999998</v>
      </c>
      <c r="D101" s="95" t="s">
        <v>686</v>
      </c>
    </row>
    <row r="102" spans="1:4" x14ac:dyDescent="0.3">
      <c r="A102" s="95" t="s">
        <v>486</v>
      </c>
      <c r="B102" s="95" t="s">
        <v>485</v>
      </c>
      <c r="C102" s="95">
        <v>4</v>
      </c>
      <c r="D102" s="95" t="s">
        <v>687</v>
      </c>
    </row>
    <row r="103" spans="1:4" x14ac:dyDescent="0.3">
      <c r="A103" s="95" t="s">
        <v>484</v>
      </c>
      <c r="B103" s="95" t="s">
        <v>107</v>
      </c>
      <c r="C103" s="95">
        <v>0</v>
      </c>
      <c r="D103" s="95" t="s">
        <v>688</v>
      </c>
    </row>
    <row r="104" spans="1:4" x14ac:dyDescent="0.3">
      <c r="A104" s="95" t="s">
        <v>483</v>
      </c>
      <c r="B104" s="95" t="s">
        <v>112</v>
      </c>
      <c r="C104" s="95">
        <v>0.61799999999999999</v>
      </c>
      <c r="D104" s="95" t="s">
        <v>689</v>
      </c>
    </row>
    <row r="105" spans="1:4" x14ac:dyDescent="0.3">
      <c r="A105" s="95" t="s">
        <v>482</v>
      </c>
      <c r="B105" s="95" t="s">
        <v>116</v>
      </c>
      <c r="C105" s="95">
        <v>-1</v>
      </c>
      <c r="D105" s="95" t="s">
        <v>690</v>
      </c>
    </row>
    <row r="106" spans="1:4" x14ac:dyDescent="0.3">
      <c r="A106" s="95" t="s">
        <v>481</v>
      </c>
      <c r="B106" s="95" t="s">
        <v>300</v>
      </c>
      <c r="C106" s="95">
        <v>1</v>
      </c>
      <c r="D106" s="95" t="s">
        <v>691</v>
      </c>
    </row>
    <row r="107" spans="1:4" x14ac:dyDescent="0.3">
      <c r="A107" s="95" t="s">
        <v>480</v>
      </c>
      <c r="B107" s="95" t="s">
        <v>299</v>
      </c>
      <c r="C107" s="95">
        <v>1</v>
      </c>
      <c r="D107" s="95" t="s">
        <v>691</v>
      </c>
    </row>
    <row r="108" spans="1:4" x14ac:dyDescent="0.3">
      <c r="A108" s="95" t="s">
        <v>479</v>
      </c>
      <c r="B108" s="95" t="s">
        <v>298</v>
      </c>
      <c r="C108" s="95">
        <v>0</v>
      </c>
      <c r="D108" s="95" t="s">
        <v>692</v>
      </c>
    </row>
    <row r="109" spans="1:4" x14ac:dyDescent="0.3">
      <c r="A109" s="95" t="s">
        <v>478</v>
      </c>
      <c r="B109" s="95" t="s">
        <v>75</v>
      </c>
      <c r="C109" s="95">
        <v>0</v>
      </c>
      <c r="D109" s="95" t="s">
        <v>693</v>
      </c>
    </row>
    <row r="110" spans="1:4" x14ac:dyDescent="0.3">
      <c r="A110" s="95" t="s">
        <v>477</v>
      </c>
      <c r="B110" s="95" t="s">
        <v>167</v>
      </c>
      <c r="C110" s="95">
        <v>0</v>
      </c>
      <c r="D110" s="95" t="s">
        <v>694</v>
      </c>
    </row>
    <row r="111" spans="1:4" x14ac:dyDescent="0.3">
      <c r="A111" s="95" t="s">
        <v>801</v>
      </c>
      <c r="B111" s="95" t="s">
        <v>800</v>
      </c>
      <c r="C111" s="95">
        <v>0</v>
      </c>
      <c r="D111" s="95" t="s">
        <v>694</v>
      </c>
    </row>
    <row r="112" spans="1:4" x14ac:dyDescent="0.3">
      <c r="A112" s="95" t="s">
        <v>476</v>
      </c>
      <c r="B112" s="95" t="s">
        <v>357</v>
      </c>
      <c r="C112" s="95">
        <v>0</v>
      </c>
      <c r="D112" s="95" t="s">
        <v>695</v>
      </c>
    </row>
    <row r="113" spans="1:4" x14ac:dyDescent="0.3">
      <c r="A113" s="95" t="s">
        <v>475</v>
      </c>
      <c r="B113" s="95" t="s">
        <v>359</v>
      </c>
      <c r="C113" s="95">
        <v>0</v>
      </c>
      <c r="D113" s="95" t="s">
        <v>696</v>
      </c>
    </row>
    <row r="114" spans="1:4" x14ac:dyDescent="0.3">
      <c r="A114" s="95" t="s">
        <v>474</v>
      </c>
      <c r="B114" s="95" t="s">
        <v>363</v>
      </c>
      <c r="C114" s="96">
        <v>53125000000</v>
      </c>
      <c r="D114" s="95" t="s">
        <v>697</v>
      </c>
    </row>
    <row r="115" spans="1:4" x14ac:dyDescent="0.3">
      <c r="A115" s="95" t="s">
        <v>473</v>
      </c>
      <c r="B115" s="95" t="s">
        <v>364</v>
      </c>
      <c r="C115" s="95">
        <v>0</v>
      </c>
      <c r="D115" s="95" t="s">
        <v>799</v>
      </c>
    </row>
    <row r="116" spans="1:4" x14ac:dyDescent="0.3">
      <c r="A116" s="95" t="s">
        <v>473</v>
      </c>
      <c r="B116" s="95" t="s">
        <v>365</v>
      </c>
      <c r="C116" s="95">
        <v>0</v>
      </c>
      <c r="D116" s="95" t="s">
        <v>698</v>
      </c>
    </row>
    <row r="117" spans="1:4" x14ac:dyDescent="0.3">
      <c r="A117" s="95" t="s">
        <v>472</v>
      </c>
      <c r="B117" s="95" t="s">
        <v>366</v>
      </c>
      <c r="C117" s="95">
        <v>100</v>
      </c>
      <c r="D117" s="95" t="s">
        <v>699</v>
      </c>
    </row>
    <row r="118" spans="1:4" x14ac:dyDescent="0.3">
      <c r="A118" s="95" t="s">
        <v>471</v>
      </c>
      <c r="B118" s="95" t="s">
        <v>470</v>
      </c>
      <c r="C118" s="95" t="s">
        <v>469</v>
      </c>
      <c r="D118" s="95" t="s">
        <v>700</v>
      </c>
    </row>
    <row r="119" spans="1:4" x14ac:dyDescent="0.3">
      <c r="A119" s="95" t="s">
        <v>701</v>
      </c>
      <c r="B119" s="95" t="s">
        <v>702</v>
      </c>
      <c r="C119" s="95">
        <v>0.02</v>
      </c>
      <c r="D119" s="95" t="s">
        <v>703</v>
      </c>
    </row>
    <row r="120" spans="1:4" x14ac:dyDescent="0.3">
      <c r="A120" s="95" t="s">
        <v>468</v>
      </c>
      <c r="B120" s="95" t="s">
        <v>467</v>
      </c>
      <c r="C120" s="95">
        <v>0.02</v>
      </c>
      <c r="D120" s="95" t="s">
        <v>704</v>
      </c>
    </row>
    <row r="121" spans="1:4" x14ac:dyDescent="0.3">
      <c r="A121" s="95" t="s">
        <v>466</v>
      </c>
      <c r="B121" s="95" t="s">
        <v>465</v>
      </c>
      <c r="C121" s="95">
        <v>0</v>
      </c>
      <c r="D121" s="95" t="s">
        <v>705</v>
      </c>
    </row>
    <row r="122" spans="1:4" x14ac:dyDescent="0.3">
      <c r="A122" s="95" t="s">
        <v>464</v>
      </c>
      <c r="B122" s="95" t="s">
        <v>463</v>
      </c>
      <c r="C122" s="95">
        <v>0</v>
      </c>
      <c r="D122" s="95" t="s">
        <v>706</v>
      </c>
    </row>
    <row r="123" spans="1:4" x14ac:dyDescent="0.3">
      <c r="A123" s="95" t="s">
        <v>462</v>
      </c>
      <c r="B123" s="95" t="s">
        <v>461</v>
      </c>
      <c r="C123" s="95">
        <v>1</v>
      </c>
      <c r="D123" s="95" t="s">
        <v>707</v>
      </c>
    </row>
    <row r="124" spans="1:4" x14ac:dyDescent="0.3">
      <c r="A124" s="95" t="s">
        <v>460</v>
      </c>
      <c r="B124" s="95" t="s">
        <v>459</v>
      </c>
      <c r="C124" s="95">
        <v>1</v>
      </c>
      <c r="D124" s="95" t="s">
        <v>708</v>
      </c>
    </row>
    <row r="125" spans="1:4" x14ac:dyDescent="0.3">
      <c r="A125" s="95" t="s">
        <v>458</v>
      </c>
      <c r="B125" s="95" t="s">
        <v>457</v>
      </c>
      <c r="C125" s="95">
        <v>0</v>
      </c>
      <c r="D125" s="95" t="s">
        <v>709</v>
      </c>
    </row>
    <row r="126" spans="1:4" x14ac:dyDescent="0.3">
      <c r="A126" s="95" t="s">
        <v>456</v>
      </c>
      <c r="B126" s="95" t="s">
        <v>84</v>
      </c>
      <c r="C126" s="95">
        <v>0</v>
      </c>
      <c r="D126" s="95" t="s">
        <v>710</v>
      </c>
    </row>
    <row r="127" spans="1:4" x14ac:dyDescent="0.3">
      <c r="A127" s="95" t="s">
        <v>455</v>
      </c>
      <c r="B127" s="95" t="s">
        <v>454</v>
      </c>
      <c r="C127" s="95">
        <v>0</v>
      </c>
      <c r="D127" s="95" t="s">
        <v>711</v>
      </c>
    </row>
    <row r="128" spans="1:4" x14ac:dyDescent="0.3">
      <c r="A128" s="95" t="s">
        <v>453</v>
      </c>
      <c r="B128" s="95" t="s">
        <v>288</v>
      </c>
      <c r="C128" s="95">
        <v>1</v>
      </c>
      <c r="D128" s="95" t="s">
        <v>712</v>
      </c>
    </row>
    <row r="129" spans="1:4" x14ac:dyDescent="0.3">
      <c r="A129" s="95" t="s">
        <v>452</v>
      </c>
      <c r="B129" s="95" t="s">
        <v>294</v>
      </c>
      <c r="C129" s="95">
        <v>1</v>
      </c>
      <c r="D129" s="95" t="s">
        <v>713</v>
      </c>
    </row>
    <row r="130" spans="1:4" x14ac:dyDescent="0.3">
      <c r="A130" s="95" t="s">
        <v>451</v>
      </c>
      <c r="B130" s="95" t="s">
        <v>335</v>
      </c>
      <c r="C130" s="95">
        <v>1</v>
      </c>
      <c r="D130" s="95" t="s">
        <v>712</v>
      </c>
    </row>
    <row r="131" spans="1:4" x14ac:dyDescent="0.3">
      <c r="A131" s="95" t="s">
        <v>450</v>
      </c>
      <c r="B131" s="95" t="s">
        <v>176</v>
      </c>
      <c r="C131" s="95">
        <v>0</v>
      </c>
      <c r="D131" s="95" t="s">
        <v>712</v>
      </c>
    </row>
    <row r="132" spans="1:4" x14ac:dyDescent="0.3">
      <c r="A132" s="95" t="s">
        <v>449</v>
      </c>
      <c r="B132" s="95" t="s">
        <v>175</v>
      </c>
      <c r="C132" s="96">
        <v>1.0000000000000001E-5</v>
      </c>
      <c r="D132" s="95" t="s">
        <v>798</v>
      </c>
    </row>
    <row r="133" spans="1:4" x14ac:dyDescent="0.3">
      <c r="A133" s="95" t="s">
        <v>448</v>
      </c>
      <c r="B133" s="95" t="s">
        <v>7</v>
      </c>
      <c r="C133" s="95">
        <v>0</v>
      </c>
      <c r="D133" s="95" t="s">
        <v>714</v>
      </c>
    </row>
    <row r="134" spans="1:4" x14ac:dyDescent="0.3">
      <c r="A134" s="95" t="s">
        <v>447</v>
      </c>
      <c r="B134" s="95" t="s">
        <v>11</v>
      </c>
      <c r="C134" s="95">
        <v>1</v>
      </c>
      <c r="D134" s="95" t="s">
        <v>715</v>
      </c>
    </row>
    <row r="135" spans="1:4" x14ac:dyDescent="0.3">
      <c r="A135" s="95" t="s">
        <v>446</v>
      </c>
      <c r="B135" s="95" t="s">
        <v>16</v>
      </c>
      <c r="C135" s="95">
        <v>1</v>
      </c>
      <c r="D135" s="95" t="s">
        <v>716</v>
      </c>
    </row>
    <row r="136" spans="1:4" x14ac:dyDescent="0.3">
      <c r="A136" s="95" t="s">
        <v>445</v>
      </c>
      <c r="B136" s="95" t="s">
        <v>166</v>
      </c>
      <c r="C136" s="95">
        <v>0</v>
      </c>
      <c r="D136" s="95" t="s">
        <v>717</v>
      </c>
    </row>
    <row r="137" spans="1:4" x14ac:dyDescent="0.3">
      <c r="A137" s="95" t="s">
        <v>444</v>
      </c>
      <c r="B137" s="95" t="s">
        <v>28</v>
      </c>
      <c r="C137" s="95">
        <v>0</v>
      </c>
      <c r="D137" s="95" t="s">
        <v>718</v>
      </c>
    </row>
    <row r="138" spans="1:4" x14ac:dyDescent="0.3">
      <c r="A138" s="95" t="s">
        <v>443</v>
      </c>
      <c r="B138" s="95" t="s">
        <v>285</v>
      </c>
      <c r="C138" s="95">
        <v>0</v>
      </c>
      <c r="D138" s="95" t="s">
        <v>719</v>
      </c>
    </row>
    <row r="139" spans="1:4" x14ac:dyDescent="0.3">
      <c r="A139" s="95" t="s">
        <v>442</v>
      </c>
      <c r="B139" s="95" t="s">
        <v>182</v>
      </c>
      <c r="C139" s="95">
        <v>1</v>
      </c>
      <c r="D139" s="95" t="s">
        <v>720</v>
      </c>
    </row>
    <row r="140" spans="1:4" x14ac:dyDescent="0.3">
      <c r="A140" s="95" t="s">
        <v>441</v>
      </c>
      <c r="B140" s="95" t="s">
        <v>290</v>
      </c>
      <c r="C140" s="95">
        <v>1</v>
      </c>
      <c r="D140" s="95" t="s">
        <v>721</v>
      </c>
    </row>
    <row r="141" spans="1:4" x14ac:dyDescent="0.3">
      <c r="A141" s="95" t="s">
        <v>440</v>
      </c>
      <c r="B141" s="95" t="s">
        <v>295</v>
      </c>
      <c r="C141" s="95">
        <v>0</v>
      </c>
      <c r="D141" s="95" t="s">
        <v>722</v>
      </c>
    </row>
    <row r="142" spans="1:4" x14ac:dyDescent="0.3">
      <c r="A142" s="95" t="s">
        <v>439</v>
      </c>
      <c r="B142" s="95" t="s">
        <v>291</v>
      </c>
      <c r="C142" s="95">
        <v>0</v>
      </c>
      <c r="D142" s="95" t="s">
        <v>666</v>
      </c>
    </row>
    <row r="143" spans="1:4" x14ac:dyDescent="0.3">
      <c r="A143" s="95" t="s">
        <v>438</v>
      </c>
      <c r="B143" s="95" t="s">
        <v>292</v>
      </c>
      <c r="C143" s="95">
        <v>0</v>
      </c>
      <c r="D143" s="95" t="s">
        <v>666</v>
      </c>
    </row>
    <row r="144" spans="1:4" x14ac:dyDescent="0.3">
      <c r="A144" s="95" t="s">
        <v>437</v>
      </c>
      <c r="B144" s="95" t="s">
        <v>436</v>
      </c>
      <c r="C144" s="95">
        <v>0</v>
      </c>
      <c r="D144" s="95" t="s">
        <v>723</v>
      </c>
    </row>
    <row r="145" spans="1:4" x14ac:dyDescent="0.3">
      <c r="A145" s="95" t="s">
        <v>435</v>
      </c>
      <c r="B145" s="95" t="s">
        <v>293</v>
      </c>
      <c r="C145" s="95">
        <v>0</v>
      </c>
      <c r="D145" s="95" t="s">
        <v>724</v>
      </c>
    </row>
    <row r="146" spans="1:4" x14ac:dyDescent="0.3">
      <c r="A146" s="95" t="s">
        <v>434</v>
      </c>
      <c r="B146" s="95" t="s">
        <v>20</v>
      </c>
      <c r="C146" s="95" t="s">
        <v>782</v>
      </c>
      <c r="D146" s="95" t="s">
        <v>725</v>
      </c>
    </row>
    <row r="147" spans="1:4" x14ac:dyDescent="0.3">
      <c r="A147" s="95" t="s">
        <v>433</v>
      </c>
      <c r="B147" s="95" t="s">
        <v>173</v>
      </c>
      <c r="C147" s="95">
        <v>0</v>
      </c>
      <c r="D147" s="95" t="s">
        <v>726</v>
      </c>
    </row>
    <row r="148" spans="1:4" x14ac:dyDescent="0.3">
      <c r="A148" s="95" t="s">
        <v>432</v>
      </c>
      <c r="B148" s="95" t="s">
        <v>42</v>
      </c>
      <c r="C148" s="95">
        <v>0</v>
      </c>
      <c r="D148" s="95" t="s">
        <v>727</v>
      </c>
    </row>
    <row r="149" spans="1:4" x14ac:dyDescent="0.3">
      <c r="A149" s="95" t="s">
        <v>431</v>
      </c>
      <c r="B149" s="95" t="s">
        <v>181</v>
      </c>
      <c r="C149" s="95">
        <v>0</v>
      </c>
      <c r="D149" s="95" t="s">
        <v>728</v>
      </c>
    </row>
    <row r="150" spans="1:4" x14ac:dyDescent="0.3">
      <c r="A150" s="95" t="s">
        <v>430</v>
      </c>
      <c r="B150" s="95" t="s">
        <v>178</v>
      </c>
      <c r="C150" s="95">
        <v>0.01</v>
      </c>
      <c r="D150" s="95" t="s">
        <v>729</v>
      </c>
    </row>
    <row r="151" spans="1:4" x14ac:dyDescent="0.3">
      <c r="A151" s="95" t="s">
        <v>429</v>
      </c>
      <c r="B151" s="95" t="s">
        <v>180</v>
      </c>
      <c r="C151" s="95">
        <v>1E-3</v>
      </c>
      <c r="D151" s="95" t="s">
        <v>730</v>
      </c>
    </row>
    <row r="152" spans="1:4" x14ac:dyDescent="0.3">
      <c r="A152" s="95" t="s">
        <v>428</v>
      </c>
      <c r="B152" s="95" t="s">
        <v>179</v>
      </c>
      <c r="C152" s="95">
        <v>0.01</v>
      </c>
      <c r="D152" s="95" t="s">
        <v>731</v>
      </c>
    </row>
    <row r="153" spans="1:4" x14ac:dyDescent="0.3">
      <c r="A153" s="95" t="s">
        <v>427</v>
      </c>
      <c r="B153" s="95" t="s">
        <v>39</v>
      </c>
      <c r="C153" s="95">
        <v>1</v>
      </c>
      <c r="D153" s="95" t="s">
        <v>732</v>
      </c>
    </row>
    <row r="154" spans="1:4" x14ac:dyDescent="0.3">
      <c r="A154" s="95" t="s">
        <v>426</v>
      </c>
      <c r="B154" s="95" t="s">
        <v>130</v>
      </c>
      <c r="C154" s="95">
        <v>0</v>
      </c>
      <c r="D154" s="95" t="s">
        <v>733</v>
      </c>
    </row>
    <row r="155" spans="1:4" x14ac:dyDescent="0.3">
      <c r="A155" s="95" t="s">
        <v>425</v>
      </c>
      <c r="B155" s="95" t="s">
        <v>134</v>
      </c>
      <c r="C155" s="95">
        <v>5.0000000000000001E-3</v>
      </c>
      <c r="D155" s="95" t="s">
        <v>734</v>
      </c>
    </row>
    <row r="156" spans="1:4" x14ac:dyDescent="0.3">
      <c r="A156" s="95" t="s">
        <v>424</v>
      </c>
      <c r="B156" s="95" t="s">
        <v>358</v>
      </c>
      <c r="C156" s="95">
        <v>5</v>
      </c>
      <c r="D156" s="95" t="s">
        <v>735</v>
      </c>
    </row>
    <row r="157" spans="1:4" x14ac:dyDescent="0.3">
      <c r="A157" s="95" t="s">
        <v>423</v>
      </c>
      <c r="B157" s="95" t="s">
        <v>422</v>
      </c>
      <c r="C157" s="95">
        <v>0</v>
      </c>
      <c r="D157" s="95" t="s">
        <v>736</v>
      </c>
    </row>
    <row r="158" spans="1:4" x14ac:dyDescent="0.3">
      <c r="A158" s="95" t="s">
        <v>421</v>
      </c>
      <c r="B158" s="95" t="s">
        <v>66</v>
      </c>
      <c r="C158" s="95">
        <v>8.0000000000000002E-3</v>
      </c>
      <c r="D158" s="95" t="s">
        <v>737</v>
      </c>
    </row>
    <row r="159" spans="1:4" x14ac:dyDescent="0.3">
      <c r="A159" s="95" t="s">
        <v>420</v>
      </c>
      <c r="B159" s="95" t="s">
        <v>419</v>
      </c>
      <c r="C159" s="95">
        <v>1</v>
      </c>
      <c r="D159" s="95" t="s">
        <v>738</v>
      </c>
    </row>
    <row r="160" spans="1:4" x14ac:dyDescent="0.3">
      <c r="A160" s="95" t="s">
        <v>418</v>
      </c>
      <c r="B160" s="95" t="s">
        <v>281</v>
      </c>
      <c r="C160" s="95">
        <v>0</v>
      </c>
      <c r="D160" s="95" t="s">
        <v>739</v>
      </c>
    </row>
    <row r="161" spans="1:4" x14ac:dyDescent="0.3">
      <c r="A161" s="95" t="s">
        <v>417</v>
      </c>
      <c r="B161" s="95" t="s">
        <v>282</v>
      </c>
      <c r="C161" s="95">
        <v>0</v>
      </c>
      <c r="D161" s="95" t="s">
        <v>739</v>
      </c>
    </row>
    <row r="162" spans="1:4" x14ac:dyDescent="0.3">
      <c r="A162" s="95" t="s">
        <v>416</v>
      </c>
      <c r="B162" s="95" t="s">
        <v>70</v>
      </c>
      <c r="C162" s="95">
        <v>0</v>
      </c>
      <c r="D162" s="95" t="s">
        <v>740</v>
      </c>
    </row>
    <row r="163" spans="1:4" x14ac:dyDescent="0.3">
      <c r="A163" s="95" t="s">
        <v>415</v>
      </c>
      <c r="B163" s="95" t="s">
        <v>86</v>
      </c>
      <c r="C163" s="95">
        <v>0</v>
      </c>
      <c r="D163" s="95" t="s">
        <v>741</v>
      </c>
    </row>
    <row r="164" spans="1:4" x14ac:dyDescent="0.3">
      <c r="A164" s="95" t="s">
        <v>414</v>
      </c>
      <c r="B164" s="95" t="s">
        <v>280</v>
      </c>
      <c r="C164" s="95">
        <v>5</v>
      </c>
      <c r="D164" s="95" t="s">
        <v>742</v>
      </c>
    </row>
    <row r="165" spans="1:4" x14ac:dyDescent="0.3">
      <c r="A165" s="95" t="s">
        <v>413</v>
      </c>
      <c r="B165" s="95" t="s">
        <v>102</v>
      </c>
      <c r="C165" s="95">
        <v>0</v>
      </c>
      <c r="D165" s="95" t="s">
        <v>743</v>
      </c>
    </row>
    <row r="166" spans="1:4" x14ac:dyDescent="0.3">
      <c r="A166" s="95" t="s">
        <v>412</v>
      </c>
      <c r="B166" s="95" t="s">
        <v>278</v>
      </c>
      <c r="C166" s="95">
        <v>0</v>
      </c>
      <c r="D166" s="95" t="s">
        <v>797</v>
      </c>
    </row>
    <row r="167" spans="1:4" x14ac:dyDescent="0.3">
      <c r="A167" s="95" t="s">
        <v>411</v>
      </c>
      <c r="B167" s="95" t="s">
        <v>283</v>
      </c>
      <c r="C167" s="95">
        <v>0.6</v>
      </c>
      <c r="D167" s="95" t="s">
        <v>744</v>
      </c>
    </row>
    <row r="168" spans="1:4" x14ac:dyDescent="0.3">
      <c r="A168" s="95" t="s">
        <v>410</v>
      </c>
      <c r="B168" s="95" t="s">
        <v>93</v>
      </c>
      <c r="C168" s="95">
        <v>0</v>
      </c>
      <c r="D168" s="95" t="s">
        <v>745</v>
      </c>
    </row>
    <row r="169" spans="1:4" x14ac:dyDescent="0.3">
      <c r="A169" s="95" t="s">
        <v>409</v>
      </c>
      <c r="B169" s="95" t="s">
        <v>89</v>
      </c>
      <c r="C169" s="95">
        <v>0</v>
      </c>
      <c r="D169" s="95" t="s">
        <v>746</v>
      </c>
    </row>
    <row r="170" spans="1:4" x14ac:dyDescent="0.3">
      <c r="A170" s="95" t="s">
        <v>408</v>
      </c>
      <c r="B170" s="95" t="s">
        <v>284</v>
      </c>
      <c r="C170" s="95">
        <v>0</v>
      </c>
      <c r="D170" s="95" t="s">
        <v>747</v>
      </c>
    </row>
    <row r="171" spans="1:4" x14ac:dyDescent="0.3">
      <c r="A171" s="95" t="s">
        <v>407</v>
      </c>
      <c r="B171" s="95" t="s">
        <v>119</v>
      </c>
      <c r="C171" s="95">
        <v>0</v>
      </c>
      <c r="D171" s="95" t="s">
        <v>748</v>
      </c>
    </row>
    <row r="172" spans="1:4" x14ac:dyDescent="0.3">
      <c r="A172" s="95" t="s">
        <v>406</v>
      </c>
      <c r="B172" s="95" t="s">
        <v>405</v>
      </c>
      <c r="C172" s="95">
        <v>0</v>
      </c>
      <c r="D172" s="95" t="s">
        <v>749</v>
      </c>
    </row>
    <row r="173" spans="1:4" x14ac:dyDescent="0.3">
      <c r="A173" s="95" t="s">
        <v>404</v>
      </c>
      <c r="B173" s="95" t="s">
        <v>403</v>
      </c>
      <c r="C173" s="95">
        <v>1</v>
      </c>
      <c r="D173" s="95" t="s">
        <v>750</v>
      </c>
    </row>
    <row r="174" spans="1:4" x14ac:dyDescent="0.3">
      <c r="A174" s="95" t="s">
        <v>402</v>
      </c>
      <c r="B174" s="95" t="s">
        <v>297</v>
      </c>
      <c r="C174" s="95">
        <v>1</v>
      </c>
      <c r="D174" s="95" t="s">
        <v>751</v>
      </c>
    </row>
    <row r="175" spans="1:4" x14ac:dyDescent="0.3">
      <c r="A175" s="95" t="s">
        <v>401</v>
      </c>
      <c r="B175" s="95" t="s">
        <v>289</v>
      </c>
      <c r="C175" s="95">
        <v>0</v>
      </c>
      <c r="D175" s="95" t="s">
        <v>752</v>
      </c>
    </row>
    <row r="176" spans="1:4" x14ac:dyDescent="0.3">
      <c r="A176" s="95" t="s">
        <v>781</v>
      </c>
      <c r="B176" s="95" t="s">
        <v>780</v>
      </c>
      <c r="C176" s="95">
        <v>0</v>
      </c>
      <c r="D176" s="95" t="s">
        <v>779</v>
      </c>
    </row>
    <row r="177" spans="1:4" x14ac:dyDescent="0.3">
      <c r="A177" s="95" t="s">
        <v>400</v>
      </c>
      <c r="B177" s="95" t="s">
        <v>287</v>
      </c>
      <c r="C177" s="95">
        <v>0</v>
      </c>
      <c r="D177" s="95" t="s">
        <v>753</v>
      </c>
    </row>
    <row r="178" spans="1:4" x14ac:dyDescent="0.3">
      <c r="A178" s="95" t="s">
        <v>399</v>
      </c>
      <c r="B178" s="95" t="s">
        <v>174</v>
      </c>
      <c r="C178" s="95">
        <v>1E-3</v>
      </c>
      <c r="D178" s="95" t="s">
        <v>754</v>
      </c>
    </row>
    <row r="179" spans="1:4" x14ac:dyDescent="0.3">
      <c r="A179" s="95" t="s">
        <v>398</v>
      </c>
      <c r="B179" s="95" t="s">
        <v>397</v>
      </c>
      <c r="C179" s="95" t="s">
        <v>396</v>
      </c>
      <c r="D179" s="95" t="s">
        <v>755</v>
      </c>
    </row>
    <row r="180" spans="1:4" x14ac:dyDescent="0.3">
      <c r="A180" s="95" t="s">
        <v>395</v>
      </c>
      <c r="B180" s="95" t="s">
        <v>394</v>
      </c>
      <c r="C180" s="95" t="s">
        <v>393</v>
      </c>
      <c r="D180" s="95" t="s">
        <v>756</v>
      </c>
    </row>
    <row r="181" spans="1:4" x14ac:dyDescent="0.3">
      <c r="A181" s="95" t="s">
        <v>392</v>
      </c>
      <c r="B181" s="95" t="s">
        <v>165</v>
      </c>
      <c r="C181" s="95" t="s">
        <v>164</v>
      </c>
      <c r="D181" s="95" t="s">
        <v>757</v>
      </c>
    </row>
    <row r="182" spans="1:4" x14ac:dyDescent="0.3">
      <c r="A182" s="95" t="s">
        <v>391</v>
      </c>
      <c r="B182" s="95" t="s">
        <v>286</v>
      </c>
      <c r="C182" s="95" t="s">
        <v>164</v>
      </c>
      <c r="D182" s="95" t="s">
        <v>758</v>
      </c>
    </row>
    <row r="183" spans="1:4" x14ac:dyDescent="0.3">
      <c r="A183" s="95" t="s">
        <v>390</v>
      </c>
      <c r="B183" s="95" t="s">
        <v>389</v>
      </c>
      <c r="C183" s="95">
        <v>0</v>
      </c>
      <c r="D183" s="95" t="s">
        <v>759</v>
      </c>
    </row>
    <row r="184" spans="1:4" x14ac:dyDescent="0.3">
      <c r="A184" s="95" t="s">
        <v>388</v>
      </c>
      <c r="B184" s="95" t="s">
        <v>38</v>
      </c>
      <c r="C184" s="95" t="s">
        <v>387</v>
      </c>
      <c r="D184" s="95" t="s">
        <v>796</v>
      </c>
    </row>
    <row r="185" spans="1:4" x14ac:dyDescent="0.3">
      <c r="A185" s="95" t="s">
        <v>386</v>
      </c>
      <c r="B185" s="95" t="s">
        <v>296</v>
      </c>
      <c r="C185" s="95" t="s">
        <v>385</v>
      </c>
      <c r="D185" s="95" t="s">
        <v>760</v>
      </c>
    </row>
    <row r="186" spans="1:4" x14ac:dyDescent="0.3">
      <c r="A186" s="95" t="s">
        <v>761</v>
      </c>
      <c r="B186" s="95" t="s">
        <v>762</v>
      </c>
      <c r="C186" s="95">
        <v>0</v>
      </c>
      <c r="D186" s="95" t="s">
        <v>795</v>
      </c>
    </row>
    <row r="187" spans="1:4" x14ac:dyDescent="0.3">
      <c r="A187" s="95" t="s">
        <v>384</v>
      </c>
      <c r="B187" s="95" t="s">
        <v>383</v>
      </c>
      <c r="C187" s="95">
        <v>0</v>
      </c>
      <c r="D187" s="95" t="s">
        <v>763</v>
      </c>
    </row>
    <row r="188" spans="1:4" x14ac:dyDescent="0.3">
      <c r="A188" s="95" t="s">
        <v>382</v>
      </c>
      <c r="B188" s="95" t="s">
        <v>381</v>
      </c>
      <c r="C188" s="95">
        <v>0</v>
      </c>
      <c r="D188" s="95" t="s">
        <v>764</v>
      </c>
    </row>
    <row r="189" spans="1:4" x14ac:dyDescent="0.3">
      <c r="A189" s="95" t="s">
        <v>380</v>
      </c>
      <c r="B189" s="95" t="s">
        <v>379</v>
      </c>
      <c r="C189" s="95">
        <v>0</v>
      </c>
      <c r="D189" s="95" t="s">
        <v>765</v>
      </c>
    </row>
    <row r="190" spans="1:4" x14ac:dyDescent="0.3">
      <c r="A190" s="95" t="s">
        <v>378</v>
      </c>
      <c r="B190" s="95" t="s">
        <v>279</v>
      </c>
      <c r="C190" s="95">
        <v>0</v>
      </c>
      <c r="D190" s="95" t="s">
        <v>766</v>
      </c>
    </row>
    <row r="191" spans="1:4" x14ac:dyDescent="0.3">
      <c r="A191" s="95" t="s">
        <v>377</v>
      </c>
      <c r="B191" s="95" t="s">
        <v>163</v>
      </c>
      <c r="C191" s="95">
        <v>1</v>
      </c>
      <c r="D191" s="95" t="s">
        <v>767</v>
      </c>
    </row>
    <row r="192" spans="1:4" x14ac:dyDescent="0.3">
      <c r="A192" s="95" t="s">
        <v>376</v>
      </c>
      <c r="B192" s="95" t="s">
        <v>361</v>
      </c>
      <c r="C192" s="95">
        <v>0</v>
      </c>
      <c r="D192" s="95" t="s">
        <v>768</v>
      </c>
    </row>
    <row r="193" spans="1:4" x14ac:dyDescent="0.3">
      <c r="A193" s="95" t="s">
        <v>375</v>
      </c>
      <c r="B193" s="95" t="s">
        <v>374</v>
      </c>
      <c r="C193" s="95">
        <v>0.75</v>
      </c>
      <c r="D193" s="95" t="s">
        <v>769</v>
      </c>
    </row>
    <row r="194" spans="1:4" x14ac:dyDescent="0.3">
      <c r="A194" s="95" t="s">
        <v>373</v>
      </c>
      <c r="B194" s="95" t="s">
        <v>372</v>
      </c>
      <c r="C194" s="95">
        <v>0</v>
      </c>
      <c r="D194" s="95" t="s">
        <v>770</v>
      </c>
    </row>
    <row r="195" spans="1:4" x14ac:dyDescent="0.3">
      <c r="A195" s="95" t="s">
        <v>771</v>
      </c>
      <c r="B195" s="95" t="s">
        <v>772</v>
      </c>
      <c r="C195" s="95">
        <v>0</v>
      </c>
      <c r="D195" s="95" t="s">
        <v>773</v>
      </c>
    </row>
    <row r="196" spans="1:4" x14ac:dyDescent="0.3">
      <c r="A196" s="95" t="s">
        <v>371</v>
      </c>
      <c r="B196" s="95" t="s">
        <v>370</v>
      </c>
      <c r="C196" s="95">
        <v>0</v>
      </c>
      <c r="D196" s="95" t="s">
        <v>794</v>
      </c>
    </row>
    <row r="197" spans="1:4" x14ac:dyDescent="0.3">
      <c r="A197" s="95" t="s">
        <v>778</v>
      </c>
      <c r="B197" s="95" t="s">
        <v>777</v>
      </c>
      <c r="C197" s="95">
        <v>0</v>
      </c>
      <c r="D197" s="95" t="s">
        <v>776</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78"/>
  <sheetViews>
    <sheetView topLeftCell="A44" workbookViewId="0">
      <selection activeCell="C101" sqref="C101"/>
    </sheetView>
  </sheetViews>
  <sheetFormatPr defaultColWidth="9.21875" defaultRowHeight="14.4" x14ac:dyDescent="0.3"/>
  <cols>
    <col min="1" max="1" width="47.88671875" style="45" customWidth="1"/>
    <col min="2" max="2" width="56" style="44" customWidth="1"/>
    <col min="3" max="16384" width="9.21875" style="44"/>
  </cols>
  <sheetData>
    <row r="1" spans="1:2" x14ac:dyDescent="0.3">
      <c r="A1" s="45" t="s">
        <v>277</v>
      </c>
      <c r="B1" s="44" t="s">
        <v>276</v>
      </c>
    </row>
    <row r="2" spans="1:2" x14ac:dyDescent="0.3">
      <c r="A2" s="46" t="s">
        <v>275</v>
      </c>
      <c r="B2" s="44" t="s">
        <v>274</v>
      </c>
    </row>
    <row r="3" spans="1:2" x14ac:dyDescent="0.3">
      <c r="A3" s="45" t="s">
        <v>273</v>
      </c>
    </row>
    <row r="4" spans="1:2" x14ac:dyDescent="0.3">
      <c r="A4" s="45" t="s">
        <v>272</v>
      </c>
    </row>
    <row r="5" spans="1:2" x14ac:dyDescent="0.3">
      <c r="A5" s="45" t="s">
        <v>271</v>
      </c>
    </row>
    <row r="6" spans="1:2" x14ac:dyDescent="0.3">
      <c r="A6" s="45" t="s">
        <v>270</v>
      </c>
    </row>
    <row r="7" spans="1:2" x14ac:dyDescent="0.3">
      <c r="A7" s="45" t="s">
        <v>269</v>
      </c>
    </row>
    <row r="8" spans="1:2" x14ac:dyDescent="0.3">
      <c r="A8" s="46" t="s">
        <v>268</v>
      </c>
    </row>
    <row r="9" spans="1:2" x14ac:dyDescent="0.3">
      <c r="A9" s="45" t="s">
        <v>267</v>
      </c>
      <c r="B9" s="44" t="s">
        <v>266</v>
      </c>
    </row>
    <row r="10" spans="1:2" x14ac:dyDescent="0.3">
      <c r="A10" s="45" t="s">
        <v>265</v>
      </c>
    </row>
    <row r="11" spans="1:2" x14ac:dyDescent="0.3">
      <c r="A11" s="45" t="s">
        <v>264</v>
      </c>
    </row>
    <row r="12" spans="1:2" x14ac:dyDescent="0.3">
      <c r="A12" s="45" t="s">
        <v>263</v>
      </c>
    </row>
    <row r="13" spans="1:2" x14ac:dyDescent="0.3">
      <c r="A13" s="45" t="s">
        <v>262</v>
      </c>
    </row>
    <row r="14" spans="1:2" x14ac:dyDescent="0.3">
      <c r="A14" s="45" t="s">
        <v>261</v>
      </c>
    </row>
    <row r="15" spans="1:2" x14ac:dyDescent="0.3">
      <c r="A15" s="45" t="s">
        <v>260</v>
      </c>
      <c r="B15" s="44" t="s">
        <v>259</v>
      </c>
    </row>
    <row r="16" spans="1:2" x14ac:dyDescent="0.3">
      <c r="A16" s="45" t="s">
        <v>258</v>
      </c>
      <c r="B16" s="44" t="s">
        <v>257</v>
      </c>
    </row>
    <row r="17" spans="1:2" x14ac:dyDescent="0.3">
      <c r="A17" s="45" t="s">
        <v>256</v>
      </c>
      <c r="B17" s="44" t="s">
        <v>255</v>
      </c>
    </row>
    <row r="18" spans="1:2" x14ac:dyDescent="0.3">
      <c r="A18" s="45" t="s">
        <v>254</v>
      </c>
    </row>
    <row r="19" spans="1:2" x14ac:dyDescent="0.3">
      <c r="A19" s="47" t="s">
        <v>253</v>
      </c>
    </row>
    <row r="20" spans="1:2" x14ac:dyDescent="0.3">
      <c r="A20" s="45" t="s">
        <v>89</v>
      </c>
    </row>
    <row r="21" spans="1:2" x14ac:dyDescent="0.3">
      <c r="A21" s="45" t="s">
        <v>252</v>
      </c>
    </row>
    <row r="22" spans="1:2" x14ac:dyDescent="0.3">
      <c r="A22" s="45" t="s">
        <v>251</v>
      </c>
    </row>
    <row r="23" spans="1:2" x14ac:dyDescent="0.3">
      <c r="A23" s="45" t="s">
        <v>250</v>
      </c>
    </row>
    <row r="24" spans="1:2" x14ac:dyDescent="0.3">
      <c r="A24" s="45" t="s">
        <v>249</v>
      </c>
    </row>
    <row r="25" spans="1:2" x14ac:dyDescent="0.3">
      <c r="A25" s="45" t="s">
        <v>248</v>
      </c>
    </row>
    <row r="26" spans="1:2" x14ac:dyDescent="0.3">
      <c r="A26" s="45" t="s">
        <v>247</v>
      </c>
    </row>
    <row r="27" spans="1:2" x14ac:dyDescent="0.3">
      <c r="A27" s="45" t="s">
        <v>246</v>
      </c>
    </row>
    <row r="28" spans="1:2" x14ac:dyDescent="0.3">
      <c r="A28" s="45" t="s">
        <v>245</v>
      </c>
    </row>
    <row r="29" spans="1:2" x14ac:dyDescent="0.3">
      <c r="A29" s="45" t="s">
        <v>150</v>
      </c>
    </row>
    <row r="30" spans="1:2" x14ac:dyDescent="0.3">
      <c r="A30" s="45" t="s">
        <v>244</v>
      </c>
    </row>
    <row r="31" spans="1:2" x14ac:dyDescent="0.3">
      <c r="A31" s="47" t="s">
        <v>243</v>
      </c>
      <c r="B31" s="44" t="s">
        <v>242</v>
      </c>
    </row>
    <row r="32" spans="1:2" x14ac:dyDescent="0.3">
      <c r="A32" s="45" t="s">
        <v>241</v>
      </c>
      <c r="B32" s="44" t="s">
        <v>240</v>
      </c>
    </row>
    <row r="33" spans="1:2" x14ac:dyDescent="0.3">
      <c r="A33" s="45" t="s">
        <v>239</v>
      </c>
      <c r="B33" s="44" t="s">
        <v>238</v>
      </c>
    </row>
    <row r="34" spans="1:2" x14ac:dyDescent="0.3">
      <c r="A34" s="45" t="s">
        <v>237</v>
      </c>
      <c r="B34" s="44" t="s">
        <v>236</v>
      </c>
    </row>
    <row r="35" spans="1:2" x14ac:dyDescent="0.3">
      <c r="A35" s="47" t="s">
        <v>235</v>
      </c>
      <c r="B35" s="44" t="s">
        <v>234</v>
      </c>
    </row>
    <row r="36" spans="1:2" x14ac:dyDescent="0.3">
      <c r="A36" s="47" t="s">
        <v>233</v>
      </c>
    </row>
    <row r="37" spans="1:2" x14ac:dyDescent="0.3">
      <c r="A37" s="46" t="s">
        <v>232</v>
      </c>
      <c r="B37" s="44" t="s">
        <v>231</v>
      </c>
    </row>
    <row r="38" spans="1:2" x14ac:dyDescent="0.3">
      <c r="A38" s="46" t="s">
        <v>230</v>
      </c>
      <c r="B38" s="44" t="s">
        <v>229</v>
      </c>
    </row>
    <row r="39" spans="1:2" x14ac:dyDescent="0.3">
      <c r="A39" s="46" t="s">
        <v>228</v>
      </c>
      <c r="B39" s="44" t="s">
        <v>227</v>
      </c>
    </row>
    <row r="40" spans="1:2" x14ac:dyDescent="0.3">
      <c r="A40" s="46" t="s">
        <v>226</v>
      </c>
      <c r="B40" s="44" t="s">
        <v>225</v>
      </c>
    </row>
    <row r="41" spans="1:2" x14ac:dyDescent="0.3">
      <c r="A41" s="46" t="s">
        <v>224</v>
      </c>
      <c r="B41" s="44" t="s">
        <v>223</v>
      </c>
    </row>
    <row r="42" spans="1:2" x14ac:dyDescent="0.3">
      <c r="A42" s="46" t="s">
        <v>222</v>
      </c>
      <c r="B42" s="44" t="s">
        <v>221</v>
      </c>
    </row>
    <row r="43" spans="1:2" x14ac:dyDescent="0.3">
      <c r="A43" s="45" t="s">
        <v>220</v>
      </c>
    </row>
    <row r="44" spans="1:2" x14ac:dyDescent="0.3">
      <c r="A44" s="45" t="s">
        <v>219</v>
      </c>
    </row>
    <row r="45" spans="1:2" x14ac:dyDescent="0.3">
      <c r="A45" s="45" t="s">
        <v>218</v>
      </c>
    </row>
    <row r="46" spans="1:2" x14ac:dyDescent="0.3">
      <c r="A46" s="45" t="s">
        <v>217</v>
      </c>
    </row>
    <row r="47" spans="1:2" x14ac:dyDescent="0.3">
      <c r="A47" s="45" t="s">
        <v>216</v>
      </c>
    </row>
    <row r="48" spans="1:2" x14ac:dyDescent="0.3">
      <c r="A48" s="45" t="s">
        <v>215</v>
      </c>
    </row>
    <row r="49" spans="1:2" x14ac:dyDescent="0.3">
      <c r="A49" s="45" t="s">
        <v>214</v>
      </c>
    </row>
    <row r="50" spans="1:2" x14ac:dyDescent="0.3">
      <c r="A50" s="45" t="s">
        <v>213</v>
      </c>
    </row>
    <row r="51" spans="1:2" x14ac:dyDescent="0.3">
      <c r="A51" s="45" t="s">
        <v>212</v>
      </c>
      <c r="B51" s="44" t="s">
        <v>211</v>
      </c>
    </row>
    <row r="52" spans="1:2" x14ac:dyDescent="0.3">
      <c r="A52" s="45" t="s">
        <v>210</v>
      </c>
      <c r="B52" s="44" t="s">
        <v>209</v>
      </c>
    </row>
    <row r="53" spans="1:2" x14ac:dyDescent="0.3">
      <c r="A53" s="45" t="s">
        <v>208</v>
      </c>
    </row>
    <row r="54" spans="1:2" x14ac:dyDescent="0.3">
      <c r="A54" s="45" t="s">
        <v>207</v>
      </c>
    </row>
    <row r="55" spans="1:2" x14ac:dyDescent="0.3">
      <c r="A55" s="45" t="s">
        <v>206</v>
      </c>
    </row>
    <row r="56" spans="1:2" x14ac:dyDescent="0.3">
      <c r="A56" s="45" t="s">
        <v>205</v>
      </c>
    </row>
    <row r="57" spans="1:2" x14ac:dyDescent="0.3">
      <c r="A57" s="45" t="s">
        <v>204</v>
      </c>
    </row>
    <row r="58" spans="1:2" x14ac:dyDescent="0.3">
      <c r="A58" s="45" t="s">
        <v>203</v>
      </c>
    </row>
    <row r="59" spans="1:2" x14ac:dyDescent="0.3">
      <c r="A59" s="45" t="s">
        <v>202</v>
      </c>
    </row>
    <row r="60" spans="1:2" x14ac:dyDescent="0.3">
      <c r="A60" s="45" t="s">
        <v>201</v>
      </c>
    </row>
    <row r="61" spans="1:2" x14ac:dyDescent="0.3">
      <c r="A61" s="45" t="s">
        <v>200</v>
      </c>
    </row>
    <row r="62" spans="1:2" x14ac:dyDescent="0.3">
      <c r="A62" s="45" t="s">
        <v>199</v>
      </c>
    </row>
    <row r="63" spans="1:2" x14ac:dyDescent="0.3">
      <c r="A63" s="45" t="s">
        <v>198</v>
      </c>
    </row>
    <row r="64" spans="1:2" x14ac:dyDescent="0.3">
      <c r="A64" s="45" t="s">
        <v>197</v>
      </c>
    </row>
    <row r="65" spans="1:1" x14ac:dyDescent="0.3">
      <c r="A65" s="45" t="s">
        <v>196</v>
      </c>
    </row>
    <row r="66" spans="1:1" x14ac:dyDescent="0.3">
      <c r="A66" s="45" t="s">
        <v>195</v>
      </c>
    </row>
    <row r="67" spans="1:1" x14ac:dyDescent="0.3">
      <c r="A67" s="45" t="s">
        <v>194</v>
      </c>
    </row>
    <row r="68" spans="1:1" x14ac:dyDescent="0.3">
      <c r="A68" s="45" t="s">
        <v>193</v>
      </c>
    </row>
    <row r="69" spans="1:1" x14ac:dyDescent="0.3">
      <c r="A69" s="45" t="s">
        <v>192</v>
      </c>
    </row>
    <row r="70" spans="1:1" x14ac:dyDescent="0.3">
      <c r="A70" s="45" t="s">
        <v>191</v>
      </c>
    </row>
    <row r="71" spans="1:1" x14ac:dyDescent="0.3">
      <c r="A71" s="45" t="s">
        <v>190</v>
      </c>
    </row>
    <row r="72" spans="1:1" x14ac:dyDescent="0.3">
      <c r="A72" s="45" t="s">
        <v>189</v>
      </c>
    </row>
    <row r="73" spans="1:1" x14ac:dyDescent="0.3">
      <c r="A73" s="45" t="s">
        <v>188</v>
      </c>
    </row>
    <row r="74" spans="1:1" x14ac:dyDescent="0.3">
      <c r="A74" s="45" t="s">
        <v>187</v>
      </c>
    </row>
    <row r="75" spans="1:1" x14ac:dyDescent="0.3">
      <c r="A75" s="45" t="s">
        <v>186</v>
      </c>
    </row>
    <row r="76" spans="1:1" x14ac:dyDescent="0.3">
      <c r="A76" s="45" t="s">
        <v>185</v>
      </c>
    </row>
    <row r="77" spans="1:1" x14ac:dyDescent="0.3">
      <c r="A77" s="45" t="s">
        <v>184</v>
      </c>
    </row>
    <row r="78" spans="1:1" x14ac:dyDescent="0.3">
      <c r="A78" s="45" t="s">
        <v>183</v>
      </c>
    </row>
  </sheetData>
  <pageMargins left="0.7" right="0.7" top="0.75" bottom="0.75" header="0.3" footer="0.3"/>
  <headerFooter alignWithMargins="0"/>
</worksheet>
</file>

<file path=xl/worksheets/sheet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76"/>
  <sheetViews>
    <sheetView topLeftCell="A40" workbookViewId="0">
      <selection activeCell="A70" sqref="A70:D70"/>
    </sheetView>
  </sheetViews>
  <sheetFormatPr defaultRowHeight="14.4" x14ac:dyDescent="0.3"/>
  <cols>
    <col min="1" max="1" width="33.21875" customWidth="1"/>
    <col min="2" max="2" width="12.33203125" style="48" customWidth="1"/>
    <col min="3" max="3" width="14.6640625" customWidth="1"/>
    <col min="4" max="4" width="17.6640625" customWidth="1"/>
    <col min="7" max="7" width="23.6640625" customWidth="1"/>
    <col min="8" max="8" width="19.33203125" customWidth="1"/>
    <col min="9" max="9" width="11.6640625" customWidth="1"/>
    <col min="10" max="10" width="15.6640625" customWidth="1"/>
    <col min="11" max="11" width="9.6640625" customWidth="1"/>
    <col min="12" max="12" width="14.88671875" customWidth="1"/>
  </cols>
  <sheetData>
    <row r="1" spans="1:9" x14ac:dyDescent="0.3">
      <c r="A1" s="77" t="s">
        <v>353</v>
      </c>
      <c r="B1" s="87" t="s">
        <v>352</v>
      </c>
      <c r="C1" s="77"/>
      <c r="D1" s="77"/>
      <c r="G1" s="1" t="s">
        <v>12</v>
      </c>
      <c r="H1" s="1" t="s">
        <v>351</v>
      </c>
      <c r="I1" s="1"/>
    </row>
    <row r="2" spans="1:9" x14ac:dyDescent="0.3">
      <c r="A2" s="77"/>
      <c r="B2" s="87"/>
      <c r="C2" s="77"/>
      <c r="D2" s="77"/>
      <c r="G2" s="1" t="s">
        <v>17</v>
      </c>
      <c r="H2" s="63">
        <v>6.3252300000000003E-3</v>
      </c>
      <c r="I2" s="1" t="s">
        <v>18</v>
      </c>
    </row>
    <row r="3" spans="1:9" x14ac:dyDescent="0.3">
      <c r="A3" s="70" t="s">
        <v>350</v>
      </c>
      <c r="B3" s="87"/>
      <c r="C3" s="77"/>
      <c r="D3" s="77"/>
      <c r="G3" s="1" t="s">
        <v>21</v>
      </c>
      <c r="H3" s="2">
        <v>87.5</v>
      </c>
      <c r="I3" s="1" t="s">
        <v>343</v>
      </c>
    </row>
    <row r="4" spans="1:9" x14ac:dyDescent="0.3">
      <c r="A4" s="61" t="s">
        <v>349</v>
      </c>
      <c r="B4" s="87"/>
      <c r="C4" s="77"/>
      <c r="D4" s="77"/>
    </row>
    <row r="5" spans="1:9" x14ac:dyDescent="0.3">
      <c r="A5" s="67" t="s">
        <v>115</v>
      </c>
      <c r="B5" s="1" t="s">
        <v>347</v>
      </c>
      <c r="C5" s="86"/>
      <c r="D5" s="85" t="s">
        <v>111</v>
      </c>
    </row>
    <row r="6" spans="1:9" x14ac:dyDescent="0.3">
      <c r="A6" s="67" t="s">
        <v>348</v>
      </c>
      <c r="B6" s="1" t="s">
        <v>347</v>
      </c>
      <c r="C6" s="86"/>
      <c r="D6" s="85" t="s">
        <v>111</v>
      </c>
      <c r="G6" s="65" t="s">
        <v>3</v>
      </c>
      <c r="H6" s="65" t="s">
        <v>4</v>
      </c>
      <c r="I6" s="65" t="s">
        <v>5</v>
      </c>
    </row>
    <row r="7" spans="1:9" x14ac:dyDescent="0.3">
      <c r="A7" s="67" t="s">
        <v>346</v>
      </c>
      <c r="B7" s="1" t="s">
        <v>345</v>
      </c>
      <c r="C7" s="86"/>
      <c r="D7" s="85" t="s">
        <v>111</v>
      </c>
      <c r="G7" s="1" t="s">
        <v>12</v>
      </c>
      <c r="H7" s="1" t="s">
        <v>344</v>
      </c>
      <c r="I7" s="1"/>
    </row>
    <row r="8" spans="1:9" x14ac:dyDescent="0.3">
      <c r="A8" s="67" t="s">
        <v>150</v>
      </c>
      <c r="B8" s="67" t="s">
        <v>177</v>
      </c>
      <c r="C8" s="85" t="s">
        <v>55</v>
      </c>
      <c r="D8" s="85" t="s">
        <v>111</v>
      </c>
      <c r="G8" s="1" t="s">
        <v>17</v>
      </c>
      <c r="H8" s="63">
        <v>6.1409999999999998E-3</v>
      </c>
      <c r="I8" s="1" t="s">
        <v>18</v>
      </c>
    </row>
    <row r="9" spans="1:9" x14ac:dyDescent="0.3">
      <c r="A9" s="67" t="s">
        <v>151</v>
      </c>
      <c r="B9" s="67">
        <v>1</v>
      </c>
      <c r="C9" s="2" t="s">
        <v>15</v>
      </c>
      <c r="D9" s="2"/>
      <c r="G9" s="1" t="s">
        <v>21</v>
      </c>
      <c r="H9" s="2">
        <v>90</v>
      </c>
      <c r="I9" s="1" t="s">
        <v>343</v>
      </c>
    </row>
    <row r="10" spans="1:9" x14ac:dyDescent="0.3">
      <c r="A10" s="67" t="s">
        <v>42</v>
      </c>
      <c r="B10" s="67">
        <v>1</v>
      </c>
      <c r="C10" s="1" t="s">
        <v>8</v>
      </c>
      <c r="D10" s="77"/>
    </row>
    <row r="11" spans="1:9" x14ac:dyDescent="0.3">
      <c r="A11" s="67" t="s">
        <v>175</v>
      </c>
      <c r="B11" s="67">
        <v>1.0000000000000001E-5</v>
      </c>
      <c r="C11" s="1"/>
      <c r="D11" s="77"/>
    </row>
    <row r="12" spans="1:9" x14ac:dyDescent="0.3">
      <c r="A12" s="67" t="s">
        <v>176</v>
      </c>
      <c r="B12" s="67">
        <v>1</v>
      </c>
      <c r="C12" s="1"/>
      <c r="D12" s="77"/>
      <c r="G12" s="65" t="s">
        <v>3</v>
      </c>
      <c r="H12" s="65" t="s">
        <v>4</v>
      </c>
      <c r="I12" s="65" t="s">
        <v>5</v>
      </c>
    </row>
    <row r="13" spans="1:9" x14ac:dyDescent="0.3">
      <c r="A13" s="67" t="s">
        <v>286</v>
      </c>
      <c r="B13" s="67" t="s">
        <v>86</v>
      </c>
      <c r="C13" s="1"/>
      <c r="D13" s="77"/>
      <c r="G13" s="1" t="s">
        <v>12</v>
      </c>
      <c r="H13" s="1" t="s">
        <v>13</v>
      </c>
      <c r="I13" s="1"/>
    </row>
    <row r="14" spans="1:9" x14ac:dyDescent="0.3">
      <c r="A14" s="67" t="s">
        <v>181</v>
      </c>
      <c r="B14" s="67">
        <v>0</v>
      </c>
      <c r="C14" s="1"/>
      <c r="D14" s="77"/>
      <c r="G14" s="1" t="s">
        <v>17</v>
      </c>
      <c r="H14" s="63">
        <v>6.1409999999999998E-3</v>
      </c>
      <c r="I14" s="1" t="s">
        <v>18</v>
      </c>
    </row>
    <row r="15" spans="1:9" x14ac:dyDescent="0.3">
      <c r="A15" s="67" t="s">
        <v>176</v>
      </c>
      <c r="B15" s="67">
        <v>0</v>
      </c>
      <c r="C15" s="1"/>
      <c r="D15" s="77"/>
      <c r="G15" s="1" t="s">
        <v>21</v>
      </c>
      <c r="H15" s="2" t="s">
        <v>333</v>
      </c>
      <c r="I15" s="1" t="s">
        <v>343</v>
      </c>
    </row>
    <row r="16" spans="1:9" x14ac:dyDescent="0.3">
      <c r="A16" s="67" t="s">
        <v>175</v>
      </c>
      <c r="B16" s="67">
        <v>9.9999999999999995E-7</v>
      </c>
      <c r="C16" s="1"/>
      <c r="D16" s="77"/>
      <c r="F16" s="64"/>
      <c r="G16" s="64"/>
    </row>
    <row r="17" spans="1:12" x14ac:dyDescent="0.3">
      <c r="A17" s="80" t="s">
        <v>342</v>
      </c>
      <c r="B17" s="79">
        <v>0</v>
      </c>
      <c r="C17" s="77"/>
      <c r="D17" s="77"/>
      <c r="F17" s="64"/>
      <c r="G17" s="64"/>
    </row>
    <row r="18" spans="1:12" x14ac:dyDescent="0.3">
      <c r="A18" s="2" t="s">
        <v>9</v>
      </c>
      <c r="B18" s="2">
        <f>26.5625*2</f>
        <v>53.125</v>
      </c>
      <c r="C18" s="2" t="s">
        <v>10</v>
      </c>
      <c r="D18" s="77"/>
      <c r="G18" s="4" t="s">
        <v>2</v>
      </c>
      <c r="H18" s="4"/>
      <c r="I18" s="4"/>
      <c r="K18" s="2" t="s">
        <v>39</v>
      </c>
      <c r="L18" s="60" t="s">
        <v>341</v>
      </c>
    </row>
    <row r="19" spans="1:12" ht="15" thickBot="1" x14ac:dyDescent="0.35">
      <c r="A19" s="67" t="s">
        <v>115</v>
      </c>
      <c r="B19" s="1" t="s">
        <v>340</v>
      </c>
      <c r="C19" s="2"/>
      <c r="D19" s="77"/>
      <c r="G19" s="65" t="s">
        <v>3</v>
      </c>
      <c r="H19" s="65" t="s">
        <v>4</v>
      </c>
      <c r="I19" s="65" t="s">
        <v>5</v>
      </c>
      <c r="K19" s="2" t="s">
        <v>46</v>
      </c>
      <c r="L19" s="84" t="s">
        <v>336</v>
      </c>
    </row>
    <row r="20" spans="1:12" ht="15" thickBot="1" x14ac:dyDescent="0.35">
      <c r="A20" s="1" t="s">
        <v>70</v>
      </c>
      <c r="B20" s="1">
        <v>1</v>
      </c>
      <c r="C20" s="77"/>
      <c r="D20" s="77"/>
      <c r="G20" s="1" t="s">
        <v>12</v>
      </c>
      <c r="H20" s="83" t="s">
        <v>334</v>
      </c>
      <c r="I20" s="1"/>
      <c r="K20" s="2" t="s">
        <v>52</v>
      </c>
      <c r="L20" s="82" t="s">
        <v>336</v>
      </c>
    </row>
    <row r="21" spans="1:12" x14ac:dyDescent="0.3">
      <c r="A21" s="79" t="s">
        <v>86</v>
      </c>
      <c r="B21" s="79">
        <v>1</v>
      </c>
      <c r="C21" s="77"/>
      <c r="D21" s="77"/>
      <c r="G21" s="1" t="s">
        <v>17</v>
      </c>
      <c r="H21" s="81">
        <v>6.228E-3</v>
      </c>
      <c r="I21" s="1" t="s">
        <v>18</v>
      </c>
      <c r="K21" s="2" t="s">
        <v>57</v>
      </c>
      <c r="L21" s="2" t="s">
        <v>336</v>
      </c>
    </row>
    <row r="22" spans="1:12" x14ac:dyDescent="0.3">
      <c r="A22" s="80" t="s">
        <v>278</v>
      </c>
      <c r="B22" s="79">
        <v>1</v>
      </c>
      <c r="C22" s="77"/>
      <c r="D22" s="77"/>
      <c r="G22" s="1" t="s">
        <v>21</v>
      </c>
      <c r="H22" s="2" t="s">
        <v>333</v>
      </c>
      <c r="I22" s="1" t="s">
        <v>23</v>
      </c>
      <c r="K22" s="2" t="s">
        <v>61</v>
      </c>
      <c r="L22" s="2" t="s">
        <v>336</v>
      </c>
    </row>
    <row r="23" spans="1:12" x14ac:dyDescent="0.3">
      <c r="A23" s="1" t="s">
        <v>21</v>
      </c>
      <c r="B23" s="1" t="s">
        <v>339</v>
      </c>
      <c r="C23" s="77"/>
      <c r="D23" s="77"/>
      <c r="K23" s="2" t="s">
        <v>64</v>
      </c>
      <c r="L23" s="3" t="s">
        <v>65</v>
      </c>
    </row>
    <row r="24" spans="1:12" x14ac:dyDescent="0.3">
      <c r="A24" s="2" t="s">
        <v>72</v>
      </c>
      <c r="B24" s="2" t="s">
        <v>338</v>
      </c>
      <c r="C24" s="2" t="s">
        <v>23</v>
      </c>
      <c r="D24" s="2" t="s">
        <v>337</v>
      </c>
      <c r="G24" s="71" t="s">
        <v>46</v>
      </c>
      <c r="H24" s="71" t="s">
        <v>336</v>
      </c>
      <c r="I24" s="71" t="s">
        <v>48</v>
      </c>
      <c r="J24" s="71" t="s">
        <v>49</v>
      </c>
    </row>
    <row r="25" spans="1:12" x14ac:dyDescent="0.3">
      <c r="A25" s="70" t="s">
        <v>290</v>
      </c>
      <c r="B25" s="1">
        <v>1</v>
      </c>
      <c r="C25" s="1" t="s">
        <v>8</v>
      </c>
      <c r="D25" s="77"/>
      <c r="G25" s="71" t="s">
        <v>52</v>
      </c>
      <c r="H25" s="71" t="s">
        <v>336</v>
      </c>
      <c r="I25" s="71" t="s">
        <v>48</v>
      </c>
      <c r="J25" s="71" t="s">
        <v>49</v>
      </c>
    </row>
    <row r="26" spans="1:12" x14ac:dyDescent="0.3">
      <c r="A26" s="70" t="s">
        <v>292</v>
      </c>
      <c r="B26" s="1">
        <v>0</v>
      </c>
      <c r="C26" s="1" t="s">
        <v>8</v>
      </c>
      <c r="D26" s="77"/>
      <c r="G26" s="71" t="s">
        <v>57</v>
      </c>
      <c r="H26" s="71" t="s">
        <v>336</v>
      </c>
      <c r="I26" s="71" t="s">
        <v>48</v>
      </c>
      <c r="J26" s="71" t="s">
        <v>49</v>
      </c>
    </row>
    <row r="27" spans="1:12" x14ac:dyDescent="0.3">
      <c r="A27" s="70" t="s">
        <v>288</v>
      </c>
      <c r="B27" s="1">
        <v>1</v>
      </c>
      <c r="C27" s="1" t="s">
        <v>8</v>
      </c>
      <c r="D27" s="77"/>
      <c r="G27" s="71" t="s">
        <v>61</v>
      </c>
      <c r="H27" s="71" t="s">
        <v>336</v>
      </c>
      <c r="I27" s="71" t="s">
        <v>48</v>
      </c>
      <c r="J27" s="71" t="s">
        <v>49</v>
      </c>
    </row>
    <row r="28" spans="1:12" x14ac:dyDescent="0.3">
      <c r="A28" s="70" t="s">
        <v>335</v>
      </c>
      <c r="B28" s="1">
        <v>1</v>
      </c>
      <c r="C28" s="1" t="s">
        <v>8</v>
      </c>
      <c r="D28" s="77"/>
      <c r="G28" s="64"/>
    </row>
    <row r="29" spans="1:12" x14ac:dyDescent="0.3">
      <c r="A29" s="1" t="s">
        <v>174</v>
      </c>
      <c r="B29" s="78">
        <v>1.0000000000000001E-5</v>
      </c>
      <c r="C29" s="1"/>
      <c r="D29" s="77"/>
      <c r="G29" s="64"/>
    </row>
    <row r="30" spans="1:12" x14ac:dyDescent="0.3">
      <c r="A30" s="61" t="s">
        <v>157</v>
      </c>
      <c r="B30" s="60">
        <v>0.01</v>
      </c>
      <c r="C30" s="1"/>
      <c r="D30" s="1"/>
      <c r="G30" s="76" t="s">
        <v>2</v>
      </c>
      <c r="H30" s="76"/>
      <c r="I30" s="76"/>
    </row>
    <row r="31" spans="1:12" ht="15" thickBot="1" x14ac:dyDescent="0.35">
      <c r="A31" s="61" t="s">
        <v>156</v>
      </c>
      <c r="B31" s="60">
        <v>0.7</v>
      </c>
      <c r="C31" s="1"/>
      <c r="D31" s="1"/>
      <c r="G31" s="74" t="s">
        <v>3</v>
      </c>
      <c r="H31" s="75" t="s">
        <v>4</v>
      </c>
      <c r="I31" s="74" t="s">
        <v>5</v>
      </c>
    </row>
    <row r="32" spans="1:12" ht="29.4" thickBot="1" x14ac:dyDescent="0.35">
      <c r="A32" s="61" t="s">
        <v>155</v>
      </c>
      <c r="B32" s="60">
        <v>0.3</v>
      </c>
      <c r="C32" s="1"/>
      <c r="D32" s="1"/>
      <c r="G32" s="71" t="s">
        <v>12</v>
      </c>
      <c r="H32" s="73" t="s">
        <v>334</v>
      </c>
      <c r="I32" s="71"/>
    </row>
    <row r="33" spans="1:10" x14ac:dyDescent="0.3">
      <c r="A33" s="61" t="s">
        <v>154</v>
      </c>
      <c r="B33" s="60">
        <v>0.3</v>
      </c>
      <c r="C33" s="1"/>
      <c r="D33" s="1"/>
      <c r="G33" s="71" t="s">
        <v>17</v>
      </c>
      <c r="H33" s="72">
        <v>6.228E-3</v>
      </c>
      <c r="I33" s="71" t="s">
        <v>18</v>
      </c>
    </row>
    <row r="34" spans="1:10" x14ac:dyDescent="0.3">
      <c r="A34" s="61" t="s">
        <v>153</v>
      </c>
      <c r="B34" s="60">
        <v>0.125</v>
      </c>
      <c r="C34" s="1"/>
      <c r="D34" s="1"/>
      <c r="G34" s="71" t="s">
        <v>21</v>
      </c>
      <c r="H34" s="71" t="s">
        <v>333</v>
      </c>
      <c r="I34" s="71" t="s">
        <v>23</v>
      </c>
    </row>
    <row r="35" spans="1:10" x14ac:dyDescent="0.3">
      <c r="A35" s="68" t="s">
        <v>332</v>
      </c>
      <c r="B35" s="69">
        <v>0</v>
      </c>
      <c r="C35" s="68"/>
      <c r="D35" s="68" t="s">
        <v>331</v>
      </c>
    </row>
    <row r="36" spans="1:10" x14ac:dyDescent="0.3">
      <c r="A36" s="2" t="s">
        <v>132</v>
      </c>
      <c r="B36" s="67">
        <v>0.2</v>
      </c>
      <c r="C36" s="2"/>
      <c r="D36" s="2"/>
    </row>
    <row r="37" spans="1:10" x14ac:dyDescent="0.3">
      <c r="A37" s="70" t="s">
        <v>291</v>
      </c>
      <c r="B37" s="1">
        <v>0</v>
      </c>
      <c r="C37" s="1" t="s">
        <v>8</v>
      </c>
      <c r="G37" s="2" t="s">
        <v>46</v>
      </c>
      <c r="H37" s="2" t="s">
        <v>330</v>
      </c>
      <c r="I37" s="2" t="s">
        <v>48</v>
      </c>
      <c r="J37" s="2" t="s">
        <v>49</v>
      </c>
    </row>
    <row r="38" spans="1:10" x14ac:dyDescent="0.3">
      <c r="A38" s="68" t="s">
        <v>173</v>
      </c>
      <c r="B38" s="69">
        <v>1</v>
      </c>
      <c r="C38" s="68"/>
      <c r="G38" s="2" t="s">
        <v>52</v>
      </c>
      <c r="H38" s="2" t="s">
        <v>330</v>
      </c>
      <c r="I38" s="2" t="s">
        <v>48</v>
      </c>
      <c r="J38" s="2" t="s">
        <v>49</v>
      </c>
    </row>
    <row r="39" spans="1:10" x14ac:dyDescent="0.3">
      <c r="G39" s="2" t="s">
        <v>57</v>
      </c>
      <c r="H39" s="2" t="s">
        <v>330</v>
      </c>
      <c r="I39" s="2" t="s">
        <v>48</v>
      </c>
      <c r="J39" s="2" t="s">
        <v>49</v>
      </c>
    </row>
    <row r="40" spans="1:10" x14ac:dyDescent="0.3">
      <c r="A40" s="61" t="s">
        <v>152</v>
      </c>
      <c r="B40" s="60">
        <v>0</v>
      </c>
      <c r="C40" s="1"/>
      <c r="D40" s="1"/>
      <c r="G40" s="2" t="s">
        <v>61</v>
      </c>
      <c r="H40" s="2" t="s">
        <v>330</v>
      </c>
      <c r="I40" s="2" t="s">
        <v>48</v>
      </c>
      <c r="J40" s="2" t="s">
        <v>49</v>
      </c>
    </row>
    <row r="41" spans="1:10" x14ac:dyDescent="0.3">
      <c r="E41" s="64"/>
    </row>
    <row r="42" spans="1:10" x14ac:dyDescent="0.3">
      <c r="A42" s="2" t="s">
        <v>118</v>
      </c>
      <c r="B42" s="66" t="s">
        <v>329</v>
      </c>
      <c r="C42" s="2"/>
      <c r="D42" s="2" t="s">
        <v>111</v>
      </c>
      <c r="E42" s="64"/>
      <c r="G42" s="4" t="s">
        <v>2</v>
      </c>
      <c r="H42" s="4"/>
      <c r="I42" s="4"/>
    </row>
    <row r="43" spans="1:10" x14ac:dyDescent="0.3">
      <c r="A43" s="67" t="s">
        <v>161</v>
      </c>
      <c r="B43" s="66" t="s">
        <v>329</v>
      </c>
      <c r="C43" s="2"/>
      <c r="D43" s="2" t="s">
        <v>111</v>
      </c>
      <c r="E43" s="64"/>
      <c r="G43" s="65" t="s">
        <v>3</v>
      </c>
      <c r="H43" s="65" t="s">
        <v>4</v>
      </c>
      <c r="I43" s="65" t="s">
        <v>5</v>
      </c>
    </row>
    <row r="44" spans="1:10" x14ac:dyDescent="0.3">
      <c r="E44" s="64"/>
      <c r="G44" s="1" t="s">
        <v>12</v>
      </c>
      <c r="H44" s="1" t="s">
        <v>13</v>
      </c>
      <c r="I44" s="1"/>
    </row>
    <row r="45" spans="1:10" x14ac:dyDescent="0.3">
      <c r="E45" s="64"/>
      <c r="G45" s="1" t="s">
        <v>17</v>
      </c>
      <c r="H45" s="63">
        <v>6.1409999999999998E-3</v>
      </c>
      <c r="I45" s="1" t="s">
        <v>18</v>
      </c>
    </row>
    <row r="46" spans="1:10" x14ac:dyDescent="0.3">
      <c r="G46" s="1" t="s">
        <v>21</v>
      </c>
      <c r="H46" s="2" t="s">
        <v>22</v>
      </c>
      <c r="I46" s="1" t="s">
        <v>23</v>
      </c>
    </row>
    <row r="47" spans="1:10" x14ac:dyDescent="0.3">
      <c r="B47" s="1" t="s">
        <v>159</v>
      </c>
      <c r="C47" s="62">
        <v>0</v>
      </c>
      <c r="D47" s="1" t="s">
        <v>124</v>
      </c>
      <c r="E47" s="1"/>
    </row>
    <row r="48" spans="1:10" x14ac:dyDescent="0.3">
      <c r="B48" s="1" t="s">
        <v>158</v>
      </c>
      <c r="C48" s="60">
        <v>0</v>
      </c>
      <c r="D48" s="1" t="s">
        <v>124</v>
      </c>
      <c r="E48" s="1"/>
    </row>
    <row r="49" spans="1:10" x14ac:dyDescent="0.3">
      <c r="B49" s="61" t="s">
        <v>157</v>
      </c>
      <c r="C49" s="60">
        <v>0</v>
      </c>
      <c r="D49" s="1"/>
      <c r="E49" s="1"/>
      <c r="G49" s="2" t="s">
        <v>328</v>
      </c>
      <c r="H49" s="2">
        <v>0.5</v>
      </c>
      <c r="I49" s="2" t="s">
        <v>106</v>
      </c>
    </row>
    <row r="50" spans="1:10" x14ac:dyDescent="0.3">
      <c r="B50" s="61" t="s">
        <v>156</v>
      </c>
      <c r="C50" s="60">
        <v>0.7</v>
      </c>
      <c r="D50" s="1"/>
      <c r="E50" s="1"/>
      <c r="G50" s="2" t="s">
        <v>327</v>
      </c>
      <c r="H50" s="2" t="s">
        <v>162</v>
      </c>
      <c r="I50" s="2" t="s">
        <v>111</v>
      </c>
      <c r="J50" t="s">
        <v>326</v>
      </c>
    </row>
    <row r="51" spans="1:10" x14ac:dyDescent="0.3">
      <c r="B51" s="61" t="s">
        <v>155</v>
      </c>
      <c r="C51" s="60">
        <v>0.3</v>
      </c>
      <c r="D51" s="1"/>
      <c r="E51" s="1"/>
      <c r="G51" s="2" t="s">
        <v>325</v>
      </c>
      <c r="H51" s="2" t="s">
        <v>324</v>
      </c>
      <c r="I51" s="2" t="s">
        <v>111</v>
      </c>
      <c r="J51" t="s">
        <v>323</v>
      </c>
    </row>
    <row r="52" spans="1:10" x14ac:dyDescent="0.3">
      <c r="B52" s="61" t="s">
        <v>154</v>
      </c>
      <c r="C52" s="60">
        <v>0.3</v>
      </c>
      <c r="D52" s="1"/>
      <c r="E52" s="1"/>
      <c r="G52" s="2" t="s">
        <v>322</v>
      </c>
      <c r="H52" s="2" t="s">
        <v>321</v>
      </c>
      <c r="I52" s="2" t="s">
        <v>111</v>
      </c>
      <c r="J52" t="s">
        <v>320</v>
      </c>
    </row>
    <row r="53" spans="1:10" x14ac:dyDescent="0.3">
      <c r="B53" s="61" t="s">
        <v>153</v>
      </c>
      <c r="C53" s="60">
        <v>0.125</v>
      </c>
      <c r="D53" s="1"/>
      <c r="E53" s="1"/>
      <c r="G53" s="2" t="s">
        <v>319</v>
      </c>
      <c r="H53" s="2" t="s">
        <v>318</v>
      </c>
      <c r="I53" s="2" t="s">
        <v>111</v>
      </c>
      <c r="J53" t="s">
        <v>317</v>
      </c>
    </row>
    <row r="54" spans="1:10" x14ac:dyDescent="0.3">
      <c r="B54" s="61" t="s">
        <v>152</v>
      </c>
      <c r="C54" s="60">
        <v>0</v>
      </c>
      <c r="D54" s="1"/>
      <c r="E54" s="1"/>
    </row>
    <row r="56" spans="1:10" x14ac:dyDescent="0.3">
      <c r="B56" s="1" t="s">
        <v>299</v>
      </c>
      <c r="C56" s="1">
        <v>1</v>
      </c>
      <c r="D56" s="1" t="s">
        <v>316</v>
      </c>
    </row>
    <row r="60" spans="1:10" x14ac:dyDescent="0.3">
      <c r="A60" s="58" t="s">
        <v>136</v>
      </c>
      <c r="B60" s="59">
        <v>0.85</v>
      </c>
      <c r="C60" s="58"/>
      <c r="D60" s="57"/>
    </row>
    <row r="61" spans="1:10" x14ac:dyDescent="0.3">
      <c r="A61" s="58" t="s">
        <v>139</v>
      </c>
      <c r="B61" s="59" t="s">
        <v>133</v>
      </c>
      <c r="C61" s="58"/>
      <c r="D61" s="57"/>
    </row>
    <row r="64" spans="1:10" x14ac:dyDescent="0.3">
      <c r="A64" s="54"/>
      <c r="B64" s="54"/>
      <c r="C64" s="54"/>
    </row>
    <row r="65" spans="1:4" x14ac:dyDescent="0.3">
      <c r="A65" s="56" t="s">
        <v>315</v>
      </c>
      <c r="B65" s="53">
        <v>0.4</v>
      </c>
      <c r="C65" s="52" t="s">
        <v>312</v>
      </c>
    </row>
    <row r="66" spans="1:4" x14ac:dyDescent="0.3">
      <c r="A66" s="55" t="s">
        <v>314</v>
      </c>
      <c r="B66" s="53" t="s">
        <v>313</v>
      </c>
      <c r="C66" s="52" t="s">
        <v>310</v>
      </c>
    </row>
    <row r="67" spans="1:4" x14ac:dyDescent="0.3">
      <c r="A67" s="54"/>
      <c r="B67" s="53">
        <v>-0.04</v>
      </c>
      <c r="C67" s="52" t="s">
        <v>312</v>
      </c>
    </row>
    <row r="68" spans="1:4" x14ac:dyDescent="0.3">
      <c r="A68" s="54"/>
      <c r="B68" s="53" t="s">
        <v>311</v>
      </c>
      <c r="C68" s="52" t="s">
        <v>310</v>
      </c>
    </row>
    <row r="70" spans="1:4" x14ac:dyDescent="0.3">
      <c r="A70" s="88" t="s">
        <v>359</v>
      </c>
      <c r="B70" s="88" t="s">
        <v>362</v>
      </c>
      <c r="C70" s="88" t="s">
        <v>79</v>
      </c>
      <c r="D70" s="12" t="s">
        <v>49</v>
      </c>
    </row>
    <row r="72" spans="1:4" x14ac:dyDescent="0.3">
      <c r="A72" s="50" t="s">
        <v>39</v>
      </c>
      <c r="B72" s="51" t="s">
        <v>309</v>
      </c>
    </row>
    <row r="73" spans="1:4" x14ac:dyDescent="0.3">
      <c r="A73" s="50" t="s">
        <v>46</v>
      </c>
      <c r="B73" s="49" t="s">
        <v>308</v>
      </c>
    </row>
    <row r="74" spans="1:4" x14ac:dyDescent="0.3">
      <c r="A74" s="50" t="s">
        <v>52</v>
      </c>
      <c r="B74" s="49" t="s">
        <v>307</v>
      </c>
    </row>
    <row r="75" spans="1:4" x14ac:dyDescent="0.3">
      <c r="A75" s="50" t="s">
        <v>57</v>
      </c>
      <c r="B75" s="49" t="s">
        <v>308</v>
      </c>
    </row>
    <row r="76" spans="1:4" x14ac:dyDescent="0.3">
      <c r="A76" s="50" t="s">
        <v>61</v>
      </c>
      <c r="B76" s="49" t="s">
        <v>307</v>
      </c>
    </row>
  </sheetData>
  <pageMargins left="0.7" right="0.7" top="0.75" bottom="0.75" header="0.3" footer="0.3"/>
  <pageSetup orientation="portrait" r:id="rId1"/>
  <headerFooter alignWithMargins="0"/>
  <drawing r:id="rId2"/>
  <mc:AlternateContent xmlns:mc="http://schemas.openxmlformats.org/markup-compatibility/2006">
    <mc:Choice Requires="v">
      <legacyDrawing r:id="rId3"/>
    </mc:Choice>
  </mc:AlternateContent>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963F8E76AFAEA4AB7288CFF1B55ED08" ma:contentTypeVersion="14" ma:contentTypeDescription="Create a new document." ma:contentTypeScope="" ma:versionID="d0ee7f3379e35aeeaa4ddcd16c021677">
  <xsd:schema xmlns:xsd="http://www.w3.org/2001/XMLSchema" xmlns:xs="http://www.w3.org/2001/XMLSchema" xmlns:p="http://schemas.microsoft.com/office/2006/metadata/properties" xmlns:ns3="21a9af3d-48d8-4987-8e9d-b7013a87a3b6" xmlns:ns4="67abd0d2-c1e9-485c-a289-9ae1358f5e61" targetNamespace="http://schemas.microsoft.com/office/2006/metadata/properties" ma:root="true" ma:fieldsID="10b5e8aef0ba937fb2708eef34143fc6" ns3:_="" ns4:_="">
    <xsd:import namespace="21a9af3d-48d8-4987-8e9d-b7013a87a3b6"/>
    <xsd:import namespace="67abd0d2-c1e9-485c-a289-9ae1358f5e61"/>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DateTaken" minOccurs="0"/>
                <xsd:element ref="ns3:MediaServiceLocation" minOccurs="0"/>
                <xsd:element ref="ns3:MediaServiceGenerationTime" minOccurs="0"/>
                <xsd:element ref="ns3:MediaServiceEventHashCode" minOccurs="0"/>
                <xsd:element ref="ns3:MediaServiceOCR"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a9af3d-48d8-4987-8e9d-b7013a87a3b6"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67abd0d2-c1e9-485c-a289-9ae1358f5e6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BD473F97-0FF6-4AA6-83A6-27D34A076463}">
  <ds:schemaRefs>
    <ds:schemaRef ds:uri="http://purl.org/dc/elements/1.1/"/>
    <ds:schemaRef ds:uri="http://schemas.microsoft.com/office/2006/metadata/properties"/>
    <ds:schemaRef ds:uri="21a9af3d-48d8-4987-8e9d-b7013a87a3b6"/>
    <ds:schemaRef ds:uri="http://purl.org/dc/terms/"/>
    <ds:schemaRef ds:uri="http://schemas.openxmlformats.org/package/2006/metadata/core-properties"/>
    <ds:schemaRef ds:uri="http://purl.org/dc/dcmitype/"/>
    <ds:schemaRef ds:uri="http://schemas.microsoft.com/office/infopath/2007/PartnerControls"/>
    <ds:schemaRef ds:uri="67abd0d2-c1e9-485c-a289-9ae1358f5e61"/>
    <ds:schemaRef ds:uri="http://schemas.microsoft.com/office/2006/documentManagement/types"/>
    <ds:schemaRef ds:uri="http://www.w3.org/XML/1998/namespace"/>
  </ds:schemaRefs>
</ds:datastoreItem>
</file>

<file path=customXml/itemProps2.xml><?xml version="1.0" encoding="utf-8"?>
<ds:datastoreItem xmlns:ds="http://purl.oclc.org/ooxml/officeDocument/customXml" ds:itemID="{50886996-BB7B-445D-80AA-74B054738DA2}">
  <ds:schemaRefs>
    <ds:schemaRef ds:uri="http://schemas.microsoft.com/sharepoint/v3/contenttype/forms"/>
  </ds:schemaRefs>
</ds:datastoreItem>
</file>

<file path=customXml/itemProps3.xml><?xml version="1.0" encoding="utf-8"?>
<ds:datastoreItem xmlns:ds="http://purl.oclc.org/ooxml/officeDocument/customXml" ds:itemID="{D7278459-CCA7-4CC6-9F26-02B1A49A822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a9af3d-48d8-4987-8e9d-b7013a87a3b6"/>
    <ds:schemaRef ds:uri="67abd0d2-c1e9-485c-a289-9ae1358f5e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COM_Settings</vt:lpstr>
      <vt:lpstr>keywords_17-Aug-2022</vt:lpstr>
      <vt:lpstr>COM output variables</vt:lpstr>
      <vt:lpstr>scratchpad</vt:lpstr>
      <vt:lpstr>scale</vt:lpstr>
    </vt:vector>
  </TitlesOfParts>
  <Company>Intel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 Young;Adee Ran</dc:creator>
  <cp:keywords>CTPClassification=CTP_IC:VisualMarkings=</cp:keywords>
  <cp:lastModifiedBy>Richard Mellitz</cp:lastModifiedBy>
  <dcterms:created xsi:type="dcterms:W3CDTF">2012-07-16T17:45:40Z</dcterms:created>
  <dcterms:modified xsi:type="dcterms:W3CDTF">2022-10-26T13:59:32Z</dcterms:modified>
</cp:coreProperties>
</file>

<file path=docProps/custom.xml><?xml version="1.0" encoding="utf-8"?>
<Properties xmlns="http://purl.oclc.org/ooxml/officeDocument/customProperties" xmlns:vt="http://purl.oclc.org/ooxml/officeDocument/docPropsVTypes">
  <property fmtid="{D5CDD505-2E9C-101B-9397-08002B2CF9AE}" pid="2" name="_AdHocReviewCycleID">
    <vt:i4>1355138256</vt:i4>
  </property>
  <property fmtid="{D5CDD505-2E9C-101B-9397-08002B2CF9AE}" pid="3" name="_NewReviewCycle">
    <vt:lpwstr/>
  </property>
  <property fmtid="{D5CDD505-2E9C-101B-9397-08002B2CF9AE}" pid="4" name="_EmailSubject">
    <vt:lpwstr>Quick question on 100G-CR4</vt:lpwstr>
  </property>
  <property fmtid="{D5CDD505-2E9C-101B-9397-08002B2CF9AE}" pid="5" name="_AuthorEmail">
    <vt:lpwstr>richard.mellitz@intel.com</vt:lpwstr>
  </property>
  <property fmtid="{D5CDD505-2E9C-101B-9397-08002B2CF9AE}" pid="6" name="_AuthorEmailDisplayName">
    <vt:lpwstr>Mellitz, Richard</vt:lpwstr>
  </property>
  <property fmtid="{D5CDD505-2E9C-101B-9397-08002B2CF9AE}" pid="7" name="_ReviewingToolsShownOnce">
    <vt:lpwstr/>
  </property>
  <property fmtid="{D5CDD505-2E9C-101B-9397-08002B2CF9AE}" pid="8" name="TitusGUID">
    <vt:lpwstr>882ea96f-996f-4c5d-94dc-fe33f4ff7dee</vt:lpwstr>
  </property>
  <property fmtid="{D5CDD505-2E9C-101B-9397-08002B2CF9AE}" pid="9" name="CTP_BU">
    <vt:lpwstr>DATACENTER ENGINEERING GROUP</vt:lpwstr>
  </property>
  <property fmtid="{D5CDD505-2E9C-101B-9397-08002B2CF9AE}" pid="10" name="CTP_TimeStamp">
    <vt:lpwstr>2016-03-17 03:14:10Z</vt:lpwstr>
  </property>
  <property fmtid="{D5CDD505-2E9C-101B-9397-08002B2CF9AE}" pid="11" name="CTPClassification">
    <vt:lpwstr>CTP_IC</vt:lpwstr>
  </property>
  <property fmtid="{D5CDD505-2E9C-101B-9397-08002B2CF9AE}" pid="12" name="ContentTypeId">
    <vt:lpwstr>0x0101008963F8E76AFAEA4AB7288CFF1B55ED08</vt:lpwstr>
  </property>
</Properties>
</file>