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5225"/>
  <workbookPr dateCompatibility="0" defaultThemeVersion="166925"/>
  <mc:AlternateContent xmlns:mc="http://schemas.openxmlformats.org/markup-compatibility/2006">
    <mc:Choice Requires="x15">
      <x15ac:absPath xmlns:x15ac="http://schemas.microsoft.com/office/spreadsheetml/2010/11/ac" url="https://samtec-my.sharepoint.com/personal/richard_mellitz_samtec_com/Documents/Documents/IEEE/IEEE802.3ck/config_sheets/config_sheets_SA/"/>
    </mc:Choice>
  </mc:AlternateContent>
  <xr:revisionPtr revIDLastSave="0" documentId="10_ncr:8_{78C9EB3B-080C-49A7-999A-87C53E062DBD}" xr6:coauthVersionLast="47" xr6:coauthVersionMax="47" xr10:uidLastSave="{00000000-0000-0000-0000-000000000000}"/>
  <bookViews>
    <workbookView xWindow="1395" yWindow="-14700" windowWidth="23040" windowHeight="11865" tabRatio="702" xr2:uid="{00000000-000D-0000-FFFF-FFFF00000000}"/>
  </bookViews>
  <sheets>
    <sheet name="COM_Settings" sheetId="1" r:id="rId1"/>
    <sheet name="keywords_17-Aug-2022" sheetId="13" r:id="rId2"/>
    <sheet name="COM output variables" sheetId="4" r:id="rId3"/>
    <sheet name="scratchpad" sheetId="7" r:id="rId4"/>
  </sheets>
  <definedNames>
    <definedName name="_xlnm._FilterDatabase" localSheetId="2" hidden="1">'COM output variables'!$A$1:$B$78</definedName>
    <definedName name="scale">COM_Settings!$M$23</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G35" i="1" l="1"/>
  <c r="B18" i="7" l="1"/>
  <c r="B3" i="1" l="1"/>
  <c r="B37" i="1"/>
  <c r="K27" i="1" l="1"/>
  <c r="K28" i="1"/>
  <c r="K29" i="1" s="1"/>
  <c r="B40" i="1"/>
  <c r="B36" i="1"/>
  <c r="B38" i="1"/>
</calcChain>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
    <author>Richard Mellitz</author>
  </authors>
  <commentList>
    <comment ref="F2" authorId="0" shapeId="1025" xr:uid="{00000000-0006-0000-0000-000001000000}">
      <text>
        <r>
          <rPr>
            <sz val="9"/>
            <color indexed="81"/>
            <rFont val="Tahoma"/>
            <family val="2"/>
          </rPr>
          <t xml:space="preserve">Mellitz, Richard:
</t>
        </r>
      </text>
      <mc:AlternateContent xmlns:mc="http://schemas.openxmlformats.org/markup-compatibility/2006">
        <mc:Choice Requires="v"/>
        <mc:Fallback>
          <commentPr locked="0" defaultSize="0" autoFill="0" autoLine="0" lockText="0">
            <anchor>
              <from>
                <xdr:col>5</xdr:col>
                <xdr:colOff>259080</xdr:colOff>
                <xdr:row>0</xdr:row>
                <xdr:rowOff>137160</xdr:rowOff>
              </from>
              <to>
                <xdr:col>6</xdr:col>
                <xdr:colOff>182880</xdr:colOff>
                <xdr:row>4</xdr:row>
                <xdr:rowOff>144780</xdr:rowOff>
              </to>
            </anchor>
          </commentPr>
        </mc:Fallback>
      </mc:AlternateContent>
    </comment>
    <comment ref="A3" authorId="0" shapeId="1026" xr:uid="{00000000-0006-0000-0000-000002000000}">
      <text>
        <r>
          <rPr>
            <sz val="9"/>
            <color indexed="81"/>
            <rFont val="Tahoma"/>
            <family val="2"/>
          </rPr>
          <t>Rich Mellitz:
ignored if called calling is extermal. Get this from external program</t>
        </r>
      </text>
      <mc:AlternateContent xmlns:mc="http://schemas.openxmlformats.org/markup-compatibility/2006">
        <mc:Choice Requires="v"/>
        <mc:Fallback>
          <commentPr locked="0" defaultSize="0" autoFill="0" autoLine="0" lockText="0">
            <anchor>
              <from>
                <xdr:col>1</xdr:col>
                <xdr:colOff>83820</xdr:colOff>
                <xdr:row>1</xdr:row>
                <xdr:rowOff>137160</xdr:rowOff>
              </from>
              <to>
                <xdr:col>1</xdr:col>
                <xdr:colOff>1341120</xdr:colOff>
                <xdr:row>5</xdr:row>
                <xdr:rowOff>144780</xdr:rowOff>
              </to>
            </anchor>
          </commentPr>
        </mc:Fallback>
      </mc:AlternateContent>
    </comment>
    <comment ref="F4" authorId="0" shapeId="1027" xr:uid="{00000000-0006-0000-0000-000003000000}">
      <text>
        <r>
          <rPr>
            <sz val="9"/>
            <color indexed="81"/>
            <rFont val="Tahoma"/>
            <family val="2"/>
          </rPr>
          <t>Mellitz, Richard:
Enables the writing of the output parameters in a CSV file n the report directory</t>
        </r>
      </text>
      <mc:AlternateContent xmlns:mc="http://schemas.openxmlformats.org/markup-compatibility/2006">
        <mc:Choice Requires="v"/>
        <mc:Fallback>
          <commentPr locked="0" defaultSize="0" autoFill="0" autoLine="0" lockText="0">
            <anchor>
              <from>
                <xdr:col>5</xdr:col>
                <xdr:colOff>259080</xdr:colOff>
                <xdr:row>2</xdr:row>
                <xdr:rowOff>137160</xdr:rowOff>
              </from>
              <to>
                <xdr:col>6</xdr:col>
                <xdr:colOff>182880</xdr:colOff>
                <xdr:row>6</xdr:row>
                <xdr:rowOff>144780</xdr:rowOff>
              </to>
            </anchor>
          </commentPr>
        </mc:Fallback>
      </mc:AlternateContent>
    </comment>
    <comment ref="F5" authorId="0" shapeId="1028" xr:uid="{00000000-0006-0000-0000-000004000000}">
      <text>
        <r>
          <rPr>
            <sz val="9"/>
            <color indexed="81"/>
            <rFont val="Tahoma"/>
            <family val="2"/>
          </rPr>
          <t>Mellitz, Richard:
Directory where results are written</t>
        </r>
      </text>
      <mc:AlternateContent xmlns:mc="http://schemas.openxmlformats.org/markup-compatibility/2006">
        <mc:Choice Requires="v"/>
        <mc:Fallback>
          <commentPr locked="0" defaultSize="0" autoFill="0" autoLine="0" lockText="0">
            <anchor>
              <from>
                <xdr:col>5</xdr:col>
                <xdr:colOff>259080</xdr:colOff>
                <xdr:row>3</xdr:row>
                <xdr:rowOff>137160</xdr:rowOff>
              </from>
              <to>
                <xdr:col>6</xdr:col>
                <xdr:colOff>182880</xdr:colOff>
                <xdr:row>7</xdr:row>
                <xdr:rowOff>144780</xdr:rowOff>
              </to>
            </anchor>
          </commentPr>
        </mc:Fallback>
      </mc:AlternateContent>
    </comment>
    <comment ref="F7" authorId="0" shapeId="1029" xr:uid="{00000000-0006-0000-0000-000005000000}">
      <text>
        <r>
          <rPr>
            <sz val="9"/>
            <color indexed="81"/>
            <rFont val="Tahoma"/>
            <family val="2"/>
          </rPr>
          <t>Young, Kenneth:
This is the [TX|RX] port order of the sNp file.
CURRENTLY THIS LINE HAS TO BE ENTERED MANUALLY
s4p example: [1 2 3 4] or [1 3 2 4]
                      TX | RX       TX | RX
s12p example: [1 2 3 4 5 6 7 8 9 10 11 12] or [1 3 5 7 9 11 2 4 6 8 10 12] 
                              TX      |        RX                        TX      |        RX</t>
        </r>
      </text>
      <mc:AlternateContent xmlns:mc="http://schemas.openxmlformats.org/markup-compatibility/2006">
        <mc:Choice Requires="v"/>
        <mc:Fallback>
          <commentPr locked="0" defaultSize="0" autoFill="0" autoLine="0" lockText="0">
            <anchor>
              <from>
                <xdr:col>5</xdr:col>
                <xdr:colOff>259080</xdr:colOff>
                <xdr:row>5</xdr:row>
                <xdr:rowOff>137160</xdr:rowOff>
              </from>
              <to>
                <xdr:col>6</xdr:col>
                <xdr:colOff>182880</xdr:colOff>
                <xdr:row>9</xdr:row>
                <xdr:rowOff>144780</xdr:rowOff>
              </to>
            </anchor>
          </commentPr>
        </mc:Fallback>
      </mc:AlternateContent>
    </comment>
    <comment ref="A9" authorId="0" shapeId="1030" xr:uid="{00000000-0006-0000-0000-000006000000}">
      <text>
        <r>
          <rPr>
            <sz val="9"/>
            <color indexed="81"/>
            <rFont val="Tahoma"/>
            <family val="2"/>
          </rPr>
          <t>Adee Ran:
z_p test cases to run</t>
        </r>
      </text>
      <mc:AlternateContent xmlns:mc="http://schemas.openxmlformats.org/markup-compatibility/2006">
        <mc:Choice Requires="v"/>
        <mc:Fallback>
          <commentPr locked="0" defaultSize="0" autoFill="0" autoLine="0" lockText="0">
            <anchor>
              <from>
                <xdr:col>1</xdr:col>
                <xdr:colOff>83820</xdr:colOff>
                <xdr:row>7</xdr:row>
                <xdr:rowOff>137160</xdr:rowOff>
              </from>
              <to>
                <xdr:col>1</xdr:col>
                <xdr:colOff>1341120</xdr:colOff>
                <xdr:row>11</xdr:row>
                <xdr:rowOff>144780</xdr:rowOff>
              </to>
            </anchor>
          </commentPr>
        </mc:Fallback>
      </mc:AlternateContent>
    </comment>
    <comment ref="F9" authorId="0" shapeId="1031" xr:uid="{00000000-0006-0000-0000-000007000000}">
      <text>
        <r>
          <rPr>
            <sz val="9"/>
            <color indexed="81"/>
            <rFont val="Tahoma"/>
            <family val="2"/>
          </rPr>
          <t>Richard Mellitz:
bar chart  = 0
bath tub=1</t>
        </r>
      </text>
      <mc:AlternateContent xmlns:mc="http://schemas.openxmlformats.org/markup-compatibility/2006">
        <mc:Choice Requires="v"/>
        <mc:Fallback>
          <commentPr locked="0" defaultSize="0" autoFill="0" autoLine="0" lockText="0">
            <anchor>
              <from>
                <xdr:col>5</xdr:col>
                <xdr:colOff>259080</xdr:colOff>
                <xdr:row>7</xdr:row>
                <xdr:rowOff>137160</xdr:rowOff>
              </from>
              <to>
                <xdr:col>6</xdr:col>
                <xdr:colOff>182880</xdr:colOff>
                <xdr:row>11</xdr:row>
                <xdr:rowOff>144780</xdr:rowOff>
              </to>
            </anchor>
          </commentPr>
        </mc:Fallback>
      </mc:AlternateContent>
    </comment>
    <comment ref="A10" authorId="0" shapeId="1032" xr:uid="{00000000-0006-0000-0000-000008000000}">
      <text>
        <r>
          <rPr>
            <sz val="9"/>
            <color indexed="81"/>
            <rFont val="Tahoma"/>
            <family val="2"/>
          </rPr>
          <t>Adee Ran:
Thru TX package trace length</t>
        </r>
      </text>
      <mc:AlternateContent xmlns:mc="http://schemas.openxmlformats.org/markup-compatibility/2006">
        <mc:Choice Requires="v"/>
        <mc:Fallback>
          <commentPr locked="0" defaultSize="0" autoFill="0" autoLine="0" lockText="0">
            <anchor>
              <from>
                <xdr:col>1</xdr:col>
                <xdr:colOff>83820</xdr:colOff>
                <xdr:row>8</xdr:row>
                <xdr:rowOff>137160</xdr:rowOff>
              </from>
              <to>
                <xdr:col>1</xdr:col>
                <xdr:colOff>1341120</xdr:colOff>
                <xdr:row>12</xdr:row>
                <xdr:rowOff>144780</xdr:rowOff>
              </to>
            </anchor>
          </commentPr>
        </mc:Fallback>
      </mc:AlternateContent>
    </comment>
    <comment ref="A11" authorId="0" shapeId="1033" xr:uid="{00000000-0006-0000-0000-000009000000}">
      <text>
        <r>
          <rPr>
            <sz val="9"/>
            <color indexed="81"/>
            <rFont val="Tahoma"/>
            <family val="2"/>
          </rPr>
          <t>Adee Ran:
NEXT TX package trace length</t>
        </r>
      </text>
      <mc:AlternateContent xmlns:mc="http://schemas.openxmlformats.org/markup-compatibility/2006">
        <mc:Choice Requires="v"/>
        <mc:Fallback>
          <commentPr locked="0" defaultSize="0" autoFill="0" autoLine="0" lockText="0">
            <anchor>
              <from>
                <xdr:col>1</xdr:col>
                <xdr:colOff>83820</xdr:colOff>
                <xdr:row>9</xdr:row>
                <xdr:rowOff>137160</xdr:rowOff>
              </from>
              <to>
                <xdr:col>1</xdr:col>
                <xdr:colOff>1341120</xdr:colOff>
                <xdr:row>13</xdr:row>
                <xdr:rowOff>144780</xdr:rowOff>
              </to>
            </anchor>
          </commentPr>
        </mc:Fallback>
      </mc:AlternateContent>
    </comment>
    <comment ref="A12" authorId="0" shapeId="1034" xr:uid="{00000000-0006-0000-0000-00000A000000}">
      <text>
        <r>
          <rPr>
            <sz val="9"/>
            <color indexed="81"/>
            <rFont val="Tahoma"/>
            <family val="2"/>
          </rPr>
          <t>Adee Ran:
NEXT TX package trace length</t>
        </r>
      </text>
      <mc:AlternateContent xmlns:mc="http://schemas.openxmlformats.org/markup-compatibility/2006">
        <mc:Choice Requires="v"/>
        <mc:Fallback>
          <commentPr locked="0" defaultSize="0" autoFill="0" autoLine="0" lockText="0">
            <anchor>
              <from>
                <xdr:col>1</xdr:col>
                <xdr:colOff>83820</xdr:colOff>
                <xdr:row>10</xdr:row>
                <xdr:rowOff>137160</xdr:rowOff>
              </from>
              <to>
                <xdr:col>1</xdr:col>
                <xdr:colOff>1341120</xdr:colOff>
                <xdr:row>14</xdr:row>
                <xdr:rowOff>144780</xdr:rowOff>
              </to>
            </anchor>
          </commentPr>
        </mc:Fallback>
      </mc:AlternateContent>
    </comment>
    <comment ref="A13" authorId="0" shapeId="1035" xr:uid="{00000000-0006-0000-0000-00000B000000}">
      <text>
        <r>
          <rPr>
            <sz val="9"/>
            <color indexed="81"/>
            <rFont val="Tahoma"/>
            <family val="2"/>
          </rPr>
          <t>Adee Ran:
Victim RX package trace length</t>
        </r>
      </text>
      <mc:AlternateContent xmlns:mc="http://schemas.openxmlformats.org/markup-compatibility/2006">
        <mc:Choice Requires="v"/>
        <mc:Fallback>
          <commentPr locked="0" defaultSize="0" autoFill="0" autoLine="0" lockText="0">
            <anchor>
              <from>
                <xdr:col>1</xdr:col>
                <xdr:colOff>83820</xdr:colOff>
                <xdr:row>11</xdr:row>
                <xdr:rowOff>137160</xdr:rowOff>
              </from>
              <to>
                <xdr:col>1</xdr:col>
                <xdr:colOff>1341120</xdr:colOff>
                <xdr:row>15</xdr:row>
                <xdr:rowOff>144780</xdr:rowOff>
              </to>
            </anchor>
          </commentPr>
        </mc:Fallback>
      </mc:AlternateContent>
    </comment>
    <comment ref="F13" authorId="0" shapeId="1036" xr:uid="{00000000-0006-0000-0000-00000C000000}">
      <text>
        <r>
          <rPr>
            <sz val="9"/>
            <color indexed="81"/>
            <rFont val="Tahoma"/>
            <family val="2"/>
          </rPr>
          <t>Richard Mellitz:
Target Detector Error Ratio</t>
        </r>
      </text>
      <mc:AlternateContent xmlns:mc="http://schemas.openxmlformats.org/markup-compatibility/2006">
        <mc:Choice Requires="v"/>
        <mc:Fallback>
          <commentPr locked="0" defaultSize="0" autoFill="0" autoLine="0" lockText="0">
            <anchor>
              <from>
                <xdr:col>5</xdr:col>
                <xdr:colOff>259080</xdr:colOff>
                <xdr:row>11</xdr:row>
                <xdr:rowOff>137160</xdr:rowOff>
              </from>
              <to>
                <xdr:col>6</xdr:col>
                <xdr:colOff>182880</xdr:colOff>
                <xdr:row>15</xdr:row>
                <xdr:rowOff>144780</xdr:rowOff>
              </to>
            </anchor>
          </commentPr>
        </mc:Fallback>
      </mc:AlternateContent>
    </comment>
    <comment ref="A14" authorId="0" shapeId="1037" xr:uid="{00000000-0006-0000-0000-00000D000000}">
      <text>
        <r>
          <rPr>
            <sz val="9"/>
            <color indexed="81"/>
            <rFont val="Tahoma"/>
            <family val="2"/>
          </rPr>
          <t>Adee Ran:
single-ended package capacitance at package-to-board interface</t>
        </r>
      </text>
      <mc:AlternateContent xmlns:mc="http://schemas.openxmlformats.org/markup-compatibility/2006">
        <mc:Choice Requires="v"/>
        <mc:Fallback>
          <commentPr locked="0" defaultSize="0" autoFill="0" autoLine="0" lockText="0">
            <anchor>
              <from>
                <xdr:col>1</xdr:col>
                <xdr:colOff>83820</xdr:colOff>
                <xdr:row>12</xdr:row>
                <xdr:rowOff>137160</xdr:rowOff>
              </from>
              <to>
                <xdr:col>1</xdr:col>
                <xdr:colOff>1341120</xdr:colOff>
                <xdr:row>16</xdr:row>
                <xdr:rowOff>160020</xdr:rowOff>
              </to>
            </anchor>
          </commentPr>
        </mc:Fallback>
      </mc:AlternateContent>
    </comment>
    <comment ref="F15" authorId="0" shapeId="1038" xr:uid="{00000000-0006-0000-0000-00000E000000}">
      <text>
        <r>
          <rPr>
            <sz val="9"/>
            <color indexed="81"/>
            <rFont val="Tahoma"/>
            <family val="2"/>
          </rPr>
          <t>Richard Mellitz:
forces gaussian tx risetime</t>
        </r>
      </text>
      <mc:AlternateContent xmlns:mc="http://schemas.openxmlformats.org/markup-compatibility/2006">
        <mc:Choice Requires="v"/>
        <mc:Fallback>
          <commentPr locked="0" defaultSize="0" autoFill="0" autoLine="0" lockText="0">
            <anchor>
              <from>
                <xdr:col>5</xdr:col>
                <xdr:colOff>259080</xdr:colOff>
                <xdr:row>13</xdr:row>
                <xdr:rowOff>137160</xdr:rowOff>
              </from>
              <to>
                <xdr:col>6</xdr:col>
                <xdr:colOff>182880</xdr:colOff>
                <xdr:row>17</xdr:row>
                <xdr:rowOff>160020</xdr:rowOff>
              </to>
            </anchor>
          </commentPr>
        </mc:Fallback>
      </mc:AlternateContent>
    </comment>
    <comment ref="F16" authorId="0" shapeId="1039" xr:uid="{00000000-0006-0000-0000-00000F000000}">
      <text>
        <r>
          <rPr>
            <sz val="9"/>
            <color indexed="81"/>
            <rFont val="Tahoma"/>
            <family val="2"/>
          </rPr>
          <t>Richard Mellitz:
heuristic local search, if zero full grid is used. 2  has not shown to have any impact</t>
        </r>
      </text>
      <mc:AlternateContent xmlns:mc="http://schemas.openxmlformats.org/markup-compatibility/2006">
        <mc:Choice Requires="v"/>
        <mc:Fallback>
          <commentPr locked="0" defaultSize="0" autoFill="0" autoLine="0" lockText="0">
            <anchor>
              <from>
                <xdr:col>5</xdr:col>
                <xdr:colOff>259080</xdr:colOff>
                <xdr:row>14</xdr:row>
                <xdr:rowOff>137160</xdr:rowOff>
              </from>
              <to>
                <xdr:col>6</xdr:col>
                <xdr:colOff>182880</xdr:colOff>
                <xdr:row>18</xdr:row>
                <xdr:rowOff>160020</xdr:rowOff>
              </to>
            </anchor>
          </commentPr>
        </mc:Fallback>
      </mc:AlternateContent>
    </comment>
    <comment ref="A17" authorId="0" shapeId="1040" xr:uid="{00000000-0006-0000-0000-000010000000}">
      <text>
        <r>
          <rPr>
            <sz val="9"/>
            <color indexed="81"/>
            <rFont val="Tahoma"/>
            <family val="2"/>
          </rPr>
          <t>Richard Mellitz:
Transmitter differential peak output voltage, Victim</t>
        </r>
      </text>
      <mc:AlternateContent xmlns:mc="http://schemas.openxmlformats.org/markup-compatibility/2006">
        <mc:Choice Requires="v"/>
        <mc:Fallback>
          <commentPr locked="0" defaultSize="0" autoFill="0" autoLine="0" lockText="0">
            <anchor>
              <from>
                <xdr:col>1</xdr:col>
                <xdr:colOff>83820</xdr:colOff>
                <xdr:row>15</xdr:row>
                <xdr:rowOff>114300</xdr:rowOff>
              </from>
              <to>
                <xdr:col>1</xdr:col>
                <xdr:colOff>1341120</xdr:colOff>
                <xdr:row>19</xdr:row>
                <xdr:rowOff>144780</xdr:rowOff>
              </to>
            </anchor>
          </commentPr>
        </mc:Fallback>
      </mc:AlternateContent>
    </comment>
    <comment ref="A18" authorId="0" shapeId="1041" xr:uid="{00000000-0006-0000-0000-000011000000}">
      <text>
        <r>
          <rPr>
            <sz val="9"/>
            <color indexed="81"/>
            <rFont val="Tahoma"/>
            <family val="2"/>
          </rPr>
          <t>Richard Mellitz:
Transmitter differential peak output voltage, far-end agressor</t>
        </r>
      </text>
      <mc:AlternateContent xmlns:mc="http://schemas.openxmlformats.org/markup-compatibility/2006">
        <mc:Choice Requires="v"/>
        <mc:Fallback>
          <commentPr locked="0" defaultSize="0" autoFill="0" autoLine="0" lockText="0">
            <anchor>
              <from>
                <xdr:col>1</xdr:col>
                <xdr:colOff>83820</xdr:colOff>
                <xdr:row>16</xdr:row>
                <xdr:rowOff>137160</xdr:rowOff>
              </from>
              <to>
                <xdr:col>1</xdr:col>
                <xdr:colOff>1341120</xdr:colOff>
                <xdr:row>20</xdr:row>
                <xdr:rowOff>144780</xdr:rowOff>
              </to>
            </anchor>
          </commentPr>
        </mc:Fallback>
      </mc:AlternateContent>
    </comment>
    <comment ref="A19" authorId="0" shapeId="1042" xr:uid="{00000000-0006-0000-0000-000012000000}">
      <text>
        <r>
          <rPr>
            <sz val="9"/>
            <color indexed="81"/>
            <rFont val="Tahoma"/>
            <family val="2"/>
          </rPr>
          <t>Richard Mellitz:
Transmitter differential peak output voltage, near-end aggressor</t>
        </r>
      </text>
      <mc:AlternateContent xmlns:mc="http://schemas.openxmlformats.org/markup-compatibility/2006">
        <mc:Choice Requires="v"/>
        <mc:Fallback>
          <commentPr locked="0" defaultSize="0" autoFill="0" autoLine="0" lockText="0">
            <anchor>
              <from>
                <xdr:col>1</xdr:col>
                <xdr:colOff>83820</xdr:colOff>
                <xdr:row>17</xdr:row>
                <xdr:rowOff>137160</xdr:rowOff>
              </from>
              <to>
                <xdr:col>1</xdr:col>
                <xdr:colOff>1341120</xdr:colOff>
                <xdr:row>21</xdr:row>
                <xdr:rowOff>144780</xdr:rowOff>
              </to>
            </anchor>
          </commentPr>
        </mc:Fallback>
      </mc:AlternateContent>
    </comment>
    <comment ref="A20" authorId="1" shapeId="1043" xr:uid="{00000000-0006-0000-0000-000013000000}">
      <text>
        <r>
          <rPr>
            <b/>
            <sz val="9"/>
            <color indexed="81"/>
            <rFont val="Tahoma"/>
            <family val="2"/>
          </rPr>
          <t>Richard Mellitz:</t>
        </r>
        <r>
          <rPr>
            <sz val="9"/>
            <color indexed="81"/>
            <rFont val="Tahoma"/>
            <family val="2"/>
          </rPr>
          <t xml:space="preserve">
equivalent to 15 mv AC RMS at TP0</t>
        </r>
      </text>
      <mc:AlternateContent xmlns:mc="http://schemas.openxmlformats.org/markup-compatibility/2006">
        <mc:Choice Requires="v"/>
        <mc:Fallback>
          <commentPr defaultSize="0" autoFill="0" autoLine="0">
            <anchor>
              <from>
                <xdr:col>1</xdr:col>
                <xdr:colOff>83820</xdr:colOff>
                <xdr:row>18</xdr:row>
                <xdr:rowOff>137160</xdr:rowOff>
              </from>
              <to>
                <xdr:col>1</xdr:col>
                <xdr:colOff>1341120</xdr:colOff>
                <xdr:row>22</xdr:row>
                <xdr:rowOff>144780</xdr:rowOff>
              </to>
            </anchor>
          </commentPr>
        </mc:Fallback>
      </mc:AlternateContent>
    </comment>
    <comment ref="A21" authorId="0" shapeId="1044" xr:uid="{00000000-0006-0000-0000-000014000000}">
      <text>
        <r>
          <rPr>
            <sz val="9"/>
            <color indexed="81"/>
            <rFont val="Tahoma"/>
            <family val="2"/>
          </rPr>
          <t>Richard Mellitz:
Number of signal levels</t>
        </r>
      </text>
      <mc:AlternateContent xmlns:mc="http://schemas.openxmlformats.org/markup-compatibility/2006">
        <mc:Choice Requires="v"/>
        <mc:Fallback>
          <commentPr locked="0" defaultSize="0" autoFill="0" autoLine="0" lockText="0">
            <anchor>
              <from>
                <xdr:col>1</xdr:col>
                <xdr:colOff>83820</xdr:colOff>
                <xdr:row>19</xdr:row>
                <xdr:rowOff>137160</xdr:rowOff>
              </from>
              <to>
                <xdr:col>1</xdr:col>
                <xdr:colOff>1341120</xdr:colOff>
                <xdr:row>23</xdr:row>
                <xdr:rowOff>144780</xdr:rowOff>
              </to>
            </anchor>
          </commentPr>
        </mc:Fallback>
      </mc:AlternateContent>
    </comment>
    <comment ref="A22" authorId="0" shapeId="1045" xr:uid="{00000000-0006-0000-0000-000015000000}">
      <text>
        <r>
          <rPr>
            <sz val="9"/>
            <color indexed="81"/>
            <rFont val="Tahoma"/>
            <family val="2"/>
          </rPr>
          <t>Adee Ran:
Samples per UI</t>
        </r>
      </text>
      <mc:AlternateContent xmlns:mc="http://schemas.openxmlformats.org/markup-compatibility/2006">
        <mc:Choice Requires="v"/>
        <mc:Fallback>
          <commentPr locked="0" defaultSize="0" autoFill="0" autoLine="0" lockText="0">
            <anchor>
              <from>
                <xdr:col>1</xdr:col>
                <xdr:colOff>83820</xdr:colOff>
                <xdr:row>20</xdr:row>
                <xdr:rowOff>137160</xdr:rowOff>
              </from>
              <to>
                <xdr:col>1</xdr:col>
                <xdr:colOff>1341120</xdr:colOff>
                <xdr:row>24</xdr:row>
                <xdr:rowOff>144780</xdr:rowOff>
              </to>
            </anchor>
          </commentPr>
        </mc:Fallback>
      </mc:AlternateContent>
    </comment>
    <comment ref="F22" authorId="0" shapeId="1046" xr:uid="{00000000-0006-0000-0000-000016000000}">
      <text>
        <r>
          <rPr>
            <sz val="9"/>
            <color indexed="81"/>
            <rFont val="Tahoma"/>
            <family val="2"/>
          </rPr>
          <t>Richard Mellitz:
invokes pulse TDR</t>
        </r>
      </text>
      <mc:AlternateContent xmlns:mc="http://schemas.openxmlformats.org/markup-compatibility/2006">
        <mc:Choice Requires="v"/>
        <mc:Fallback>
          <commentPr locked="0" defaultSize="0" autoFill="0" autoLine="0" lockText="0">
            <anchor>
              <from>
                <xdr:col>5</xdr:col>
                <xdr:colOff>259080</xdr:colOff>
                <xdr:row>20</xdr:row>
                <xdr:rowOff>137160</xdr:rowOff>
              </from>
              <to>
                <xdr:col>6</xdr:col>
                <xdr:colOff>182880</xdr:colOff>
                <xdr:row>24</xdr:row>
                <xdr:rowOff>144780</xdr:rowOff>
              </to>
            </anchor>
          </commentPr>
        </mc:Fallback>
      </mc:AlternateContent>
    </comment>
    <comment ref="A24" authorId="0" shapeId="1047" xr:uid="{00000000-0006-0000-0000-000017000000}">
      <text>
        <r>
          <rPr>
            <sz val="9"/>
            <color indexed="81"/>
            <rFont val="Tahoma"/>
            <family val="2"/>
          </rPr>
          <t>Rich Mellitz:
Receiver bandwidth scaled to fb. Basiclly a Bessel-Thompsen filter</t>
        </r>
      </text>
      <mc:AlternateContent xmlns:mc="http://schemas.openxmlformats.org/markup-compatibility/2006">
        <mc:Choice Requires="v"/>
        <mc:Fallback>
          <commentPr locked="0" defaultSize="0" autoFill="0" autoLine="0" lockText="0">
            <anchor>
              <from>
                <xdr:col>1</xdr:col>
                <xdr:colOff>83820</xdr:colOff>
                <xdr:row>22</xdr:row>
                <xdr:rowOff>137160</xdr:rowOff>
              </from>
              <to>
                <xdr:col>1</xdr:col>
                <xdr:colOff>1341120</xdr:colOff>
                <xdr:row>26</xdr:row>
                <xdr:rowOff>144780</xdr:rowOff>
              </to>
            </anchor>
          </commentPr>
        </mc:Fallback>
      </mc:AlternateContent>
    </comment>
    <comment ref="A25" authorId="0" shapeId="1048" xr:uid="{00000000-0006-0000-0000-000018000000}">
      <text>
        <r>
          <rPr>
            <sz val="9"/>
            <color indexed="81"/>
            <rFont val="Tahoma"/>
            <family val="2"/>
          </rPr>
          <t>Adee Ran:
Transmitter equalizer, minimum cursor coefficient</t>
        </r>
      </text>
      <mc:AlternateContent xmlns:mc="http://schemas.openxmlformats.org/markup-compatibility/2006">
        <mc:Choice Requires="v"/>
        <mc:Fallback>
          <commentPr locked="0" defaultSize="0" autoFill="0" autoLine="0" lockText="0">
            <anchor>
              <from>
                <xdr:col>1</xdr:col>
                <xdr:colOff>83820</xdr:colOff>
                <xdr:row>23</xdr:row>
                <xdr:rowOff>137160</xdr:rowOff>
              </from>
              <to>
                <xdr:col>1</xdr:col>
                <xdr:colOff>1341120</xdr:colOff>
                <xdr:row>27</xdr:row>
                <xdr:rowOff>144780</xdr:rowOff>
              </to>
            </anchor>
          </commentPr>
        </mc:Fallback>
      </mc:AlternateContent>
    </comment>
    <comment ref="A26" authorId="0" shapeId="1049" xr:uid="{00000000-0006-0000-0000-000019000000}">
      <text>
        <r>
          <rPr>
            <sz val="9"/>
            <color indexed="81"/>
            <rFont val="Tahoma"/>
            <family val="2"/>
          </rPr>
          <t>Adee Ran:
Transmitter equalizer, pre-cursor coefficient possible values</t>
        </r>
      </text>
      <mc:AlternateContent xmlns:mc="http://schemas.openxmlformats.org/markup-compatibility/2006">
        <mc:Choice Requires="v"/>
        <mc:Fallback>
          <commentPr locked="0" defaultSize="0" autoFill="0" autoLine="0" lockText="0">
            <anchor>
              <from>
                <xdr:col>1</xdr:col>
                <xdr:colOff>83820</xdr:colOff>
                <xdr:row>24</xdr:row>
                <xdr:rowOff>137160</xdr:rowOff>
              </from>
              <to>
                <xdr:col>1</xdr:col>
                <xdr:colOff>1341120</xdr:colOff>
                <xdr:row>28</xdr:row>
                <xdr:rowOff>144780</xdr:rowOff>
              </to>
            </anchor>
          </commentPr>
        </mc:Fallback>
      </mc:AlternateContent>
    </comment>
    <comment ref="A28" authorId="0" shapeId="1050" xr:uid="{00000000-0006-0000-0000-00001A000000}">
      <text>
        <r>
          <rPr>
            <sz val="9"/>
            <color indexed="81"/>
            <rFont val="Tahoma"/>
            <family val="2"/>
          </rPr>
          <t>Adee Ran:
Transmitter equalizer, pre-cursor coefficient possible values</t>
        </r>
      </text>
      <mc:AlternateContent xmlns:mc="http://schemas.openxmlformats.org/markup-compatibility/2006">
        <mc:Choice Requires="v"/>
        <mc:Fallback>
          <commentPr locked="0" defaultSize="0" autoFill="0" autoLine="0" lockText="0">
            <anchor>
              <from>
                <xdr:col>1</xdr:col>
                <xdr:colOff>83820</xdr:colOff>
                <xdr:row>26</xdr:row>
                <xdr:rowOff>137160</xdr:rowOff>
              </from>
              <to>
                <xdr:col>1</xdr:col>
                <xdr:colOff>1341120</xdr:colOff>
                <xdr:row>30</xdr:row>
                <xdr:rowOff>144780</xdr:rowOff>
              </to>
            </anchor>
          </commentPr>
        </mc:Fallback>
      </mc:AlternateContent>
    </comment>
    <comment ref="F28" authorId="0" shapeId="1051" xr:uid="{00000000-0006-0000-0000-00001B000000}">
      <text>
        <r>
          <rPr>
            <sz val="9"/>
            <color indexed="81"/>
            <rFont val="Tahoma"/>
            <family val="2"/>
          </rPr>
          <t xml:space="preserve">Richard Mellitz:
twice fixture delay can be determine with TDR
</t>
        </r>
      </text>
      <mc:AlternateContent xmlns:mc="http://schemas.openxmlformats.org/markup-compatibility/2006">
        <mc:Choice Requires="v"/>
        <mc:Fallback>
          <commentPr locked="0" defaultSize="0" autoFill="0" autoLine="0" lockText="0">
            <anchor>
              <from>
                <xdr:col>5</xdr:col>
                <xdr:colOff>259080</xdr:colOff>
                <xdr:row>26</xdr:row>
                <xdr:rowOff>137160</xdr:rowOff>
              </from>
              <to>
                <xdr:col>6</xdr:col>
                <xdr:colOff>182880</xdr:colOff>
                <xdr:row>30</xdr:row>
                <xdr:rowOff>144780</xdr:rowOff>
              </to>
            </anchor>
          </commentPr>
        </mc:Fallback>
      </mc:AlternateContent>
    </comment>
    <comment ref="A29" authorId="0" shapeId="1052" xr:uid="{00000000-0006-0000-0000-00001C000000}">
      <text>
        <r>
          <rPr>
            <sz val="9"/>
            <color indexed="81"/>
            <rFont val="Tahoma"/>
            <family val="2"/>
          </rPr>
          <t>Adee Ran:
Transmitter equalizer, post-cursor coefficient possible values</t>
        </r>
      </text>
      <mc:AlternateContent xmlns:mc="http://schemas.openxmlformats.org/markup-compatibility/2006">
        <mc:Choice Requires="v"/>
        <mc:Fallback>
          <commentPr locked="0" defaultSize="0" autoFill="0" autoLine="0" lockText="0">
            <anchor>
              <from>
                <xdr:col>1</xdr:col>
                <xdr:colOff>83820</xdr:colOff>
                <xdr:row>27</xdr:row>
                <xdr:rowOff>137160</xdr:rowOff>
              </from>
              <to>
                <xdr:col>1</xdr:col>
                <xdr:colOff>1341120</xdr:colOff>
                <xdr:row>31</xdr:row>
                <xdr:rowOff>144780</xdr:rowOff>
              </to>
            </anchor>
          </commentPr>
        </mc:Fallback>
      </mc:AlternateContent>
    </comment>
    <comment ref="A30" authorId="0" shapeId="1053" xr:uid="{00000000-0006-0000-0000-00001D000000}">
      <text>
        <r>
          <rPr>
            <sz val="9"/>
            <color indexed="81"/>
            <rFont val="Tahoma"/>
            <family val="2"/>
          </rPr>
          <t xml:space="preserve">Richard Mellitz:
Decision feedback equalizer (DFE) length
</t>
        </r>
      </text>
      <mc:AlternateContent xmlns:mc="http://schemas.openxmlformats.org/markup-compatibility/2006">
        <mc:Choice Requires="v"/>
        <mc:Fallback>
          <commentPr locked="0" defaultSize="0" autoFill="0" autoLine="0" lockText="0">
            <anchor>
              <from>
                <xdr:col>1</xdr:col>
                <xdr:colOff>83820</xdr:colOff>
                <xdr:row>28</xdr:row>
                <xdr:rowOff>137160</xdr:rowOff>
              </from>
              <to>
                <xdr:col>1</xdr:col>
                <xdr:colOff>1341120</xdr:colOff>
                <xdr:row>32</xdr:row>
                <xdr:rowOff>144780</xdr:rowOff>
              </to>
            </anchor>
          </commentPr>
        </mc:Fallback>
      </mc:AlternateContent>
    </comment>
    <comment ref="A31" authorId="0" shapeId="1054" xr:uid="{00000000-0006-0000-0000-00001E000000}">
      <text>
        <r>
          <rPr>
            <sz val="9"/>
            <color indexed="81"/>
            <rFont val="Tahoma"/>
            <family val="2"/>
          </rPr>
          <t>Adee Ran:
DFE magnitude limit, first coefficient
(ignored if Nb=0)</t>
        </r>
      </text>
      <mc:AlternateContent xmlns:mc="http://schemas.openxmlformats.org/markup-compatibility/2006">
        <mc:Choice Requires="v"/>
        <mc:Fallback>
          <commentPr locked="0" defaultSize="0" autoFill="0" autoLine="0" lockText="0">
            <anchor>
              <from>
                <xdr:col>1</xdr:col>
                <xdr:colOff>83820</xdr:colOff>
                <xdr:row>29</xdr:row>
                <xdr:rowOff>137160</xdr:rowOff>
              </from>
              <to>
                <xdr:col>1</xdr:col>
                <xdr:colOff>1341120</xdr:colOff>
                <xdr:row>33</xdr:row>
                <xdr:rowOff>144780</xdr:rowOff>
              </to>
            </anchor>
          </commentPr>
        </mc:Fallback>
      </mc:AlternateContent>
    </comment>
    <comment ref="A32" authorId="0" shapeId="1055" xr:uid="{00000000-0006-0000-0000-00001F000000}">
      <text>
        <r>
          <rPr>
            <sz val="9"/>
            <color indexed="81"/>
            <rFont val="Tahoma"/>
            <family val="2"/>
          </rPr>
          <t>Richard Mellitz:
DFE magnitude limit, second coefficient and on (ignored if Nb&lt;2)
this can be a regular expression</t>
        </r>
      </text>
      <mc:AlternateContent xmlns:mc="http://schemas.openxmlformats.org/markup-compatibility/2006">
        <mc:Choice Requires="v"/>
        <mc:Fallback>
          <commentPr locked="0" defaultSize="0" autoFill="0" autoLine="0" lockText="0">
            <anchor>
              <from>
                <xdr:col>1</xdr:col>
                <xdr:colOff>83820</xdr:colOff>
                <xdr:row>30</xdr:row>
                <xdr:rowOff>137160</xdr:rowOff>
              </from>
              <to>
                <xdr:col>1</xdr:col>
                <xdr:colOff>1341120</xdr:colOff>
                <xdr:row>34</xdr:row>
                <xdr:rowOff>144780</xdr:rowOff>
              </to>
            </anchor>
          </commentPr>
        </mc:Fallback>
      </mc:AlternateContent>
    </comment>
    <comment ref="A33" authorId="0" shapeId="1056" xr:uid="{00000000-0006-0000-0000-000020000000}">
      <text>
        <r>
          <rPr>
            <sz val="9"/>
            <color indexed="81"/>
            <rFont val="Tahoma"/>
            <family val="2"/>
          </rPr>
          <t>DFE  minimum magnitude limit, first coefficient
(ignored if Nb=0)
 same as -bmin when not present</t>
        </r>
      </text>
      <mc:AlternateContent xmlns:mc="http://schemas.openxmlformats.org/markup-compatibility/2006">
        <mc:Choice Requires="v"/>
        <mc:Fallback>
          <commentPr locked="0" defaultSize="0" autoFill="0" autoLine="0" lockText="0">
            <anchor>
              <from>
                <xdr:col>1</xdr:col>
                <xdr:colOff>83820</xdr:colOff>
                <xdr:row>31</xdr:row>
                <xdr:rowOff>137160</xdr:rowOff>
              </from>
              <to>
                <xdr:col>1</xdr:col>
                <xdr:colOff>1341120</xdr:colOff>
                <xdr:row>35</xdr:row>
                <xdr:rowOff>137160</xdr:rowOff>
              </to>
            </anchor>
          </commentPr>
        </mc:Fallback>
      </mc:AlternateContent>
    </comment>
    <comment ref="F33" authorId="0" shapeId="1057" xr:uid="{00000000-0006-0000-0000-000021000000}">
      <text>
        <r>
          <rPr>
            <sz val="9"/>
            <color indexed="81"/>
            <rFont val="Tahoma"/>
            <family val="2"/>
          </rPr>
          <t>Adee Ran:
Random jitter RMS ((modeled as ERJ  in subclause 92.8.3.8.2)</t>
        </r>
      </text>
      <mc:AlternateContent xmlns:mc="http://schemas.openxmlformats.org/markup-compatibility/2006">
        <mc:Choice Requires="v"/>
        <mc:Fallback>
          <commentPr locked="0" defaultSize="0" autoFill="0" autoLine="0" lockText="0">
            <anchor>
              <from>
                <xdr:col>5</xdr:col>
                <xdr:colOff>259080</xdr:colOff>
                <xdr:row>31</xdr:row>
                <xdr:rowOff>137160</xdr:rowOff>
              </from>
              <to>
                <xdr:col>6</xdr:col>
                <xdr:colOff>182880</xdr:colOff>
                <xdr:row>35</xdr:row>
                <xdr:rowOff>137160</xdr:rowOff>
              </to>
            </anchor>
          </commentPr>
        </mc:Fallback>
      </mc:AlternateContent>
    </comment>
    <comment ref="A34" authorId="0" shapeId="1058" xr:uid="{00000000-0006-0000-0000-000022000000}">
      <text>
        <r>
          <rPr>
            <sz val="9"/>
            <color indexed="81"/>
            <rFont val="Tahoma"/>
            <family val="2"/>
          </rPr>
          <t>Richard Mellitz:
DFE miminum magnitude limit, second coefficient and on (ignored if Nb&lt;2)
 same as -bmin when not present</t>
        </r>
      </text>
      <mc:AlternateContent xmlns:mc="http://schemas.openxmlformats.org/markup-compatibility/2006">
        <mc:Choice Requires="v"/>
        <mc:Fallback>
          <commentPr locked="0" defaultSize="0" autoFill="0" autoLine="0" lockText="0">
            <anchor>
              <from>
                <xdr:col>1</xdr:col>
                <xdr:colOff>83820</xdr:colOff>
                <xdr:row>32</xdr:row>
                <xdr:rowOff>137160</xdr:rowOff>
              </from>
              <to>
                <xdr:col>1</xdr:col>
                <xdr:colOff>1341120</xdr:colOff>
                <xdr:row>36</xdr:row>
                <xdr:rowOff>137160</xdr:rowOff>
              </to>
            </anchor>
          </commentPr>
        </mc:Fallback>
      </mc:AlternateContent>
    </comment>
    <comment ref="F34" authorId="0" shapeId="1059" xr:uid="{00000000-0006-0000-0000-000023000000}">
      <text>
        <r>
          <rPr>
            <sz val="9"/>
            <color indexed="81"/>
            <rFont val="Tahoma"/>
            <family val="2"/>
          </rPr>
          <t>Adee Ran:
Dual-Dirac jitter, peak (modeled as EBUJ in subclause 92.8.3.8.2)</t>
        </r>
      </text>
      <mc:AlternateContent xmlns:mc="http://schemas.openxmlformats.org/markup-compatibility/2006">
        <mc:Choice Requires="v"/>
        <mc:Fallback>
          <commentPr locked="0" defaultSize="0" autoFill="0" autoLine="0" lockText="0">
            <anchor>
              <from>
                <xdr:col>5</xdr:col>
                <xdr:colOff>259080</xdr:colOff>
                <xdr:row>32</xdr:row>
                <xdr:rowOff>137160</xdr:rowOff>
              </from>
              <to>
                <xdr:col>6</xdr:col>
                <xdr:colOff>182880</xdr:colOff>
                <xdr:row>36</xdr:row>
                <xdr:rowOff>137160</xdr:rowOff>
              </to>
            </anchor>
          </commentPr>
        </mc:Fallback>
      </mc:AlternateContent>
    </comment>
    <comment ref="A35" authorId="0" shapeId="1060" xr:uid="{00000000-0006-0000-0000-000024000000}">
      <text>
        <r>
          <rPr>
            <sz val="9"/>
            <color indexed="81"/>
            <rFont val="Tahoma"/>
            <family val="2"/>
          </rPr>
          <t>Richard Mellitz:
Continuous time filter,  DC gain - possible values</t>
        </r>
      </text>
      <mc:AlternateContent xmlns:mc="http://schemas.openxmlformats.org/markup-compatibility/2006">
        <mc:Choice Requires="v"/>
        <mc:Fallback>
          <commentPr locked="0" defaultSize="0" autoFill="0" autoLine="0" lockText="0">
            <anchor>
              <from>
                <xdr:col>1</xdr:col>
                <xdr:colOff>83820</xdr:colOff>
                <xdr:row>33</xdr:row>
                <xdr:rowOff>137160</xdr:rowOff>
              </from>
              <to>
                <xdr:col>1</xdr:col>
                <xdr:colOff>1341120</xdr:colOff>
                <xdr:row>37</xdr:row>
                <xdr:rowOff>137160</xdr:rowOff>
              </to>
            </anchor>
          </commentPr>
        </mc:Fallback>
      </mc:AlternateContent>
    </comment>
    <comment ref="F35" authorId="0" shapeId="1061" xr:uid="{00000000-0006-0000-0000-000025000000}">
      <text>
        <r>
          <rPr>
            <sz val="9"/>
            <color indexed="81"/>
            <rFont val="Tahoma"/>
            <family val="2"/>
          </rPr>
          <t>Adee Ran:
One-sided noise spectral density</t>
        </r>
      </text>
      <mc:AlternateContent xmlns:mc="http://schemas.openxmlformats.org/markup-compatibility/2006">
        <mc:Choice Requires="v"/>
        <mc:Fallback>
          <commentPr locked="0" defaultSize="0" autoFill="0" autoLine="0" lockText="0">
            <anchor>
              <from>
                <xdr:col>5</xdr:col>
                <xdr:colOff>259080</xdr:colOff>
                <xdr:row>33</xdr:row>
                <xdr:rowOff>121920</xdr:rowOff>
              </from>
              <to>
                <xdr:col>6</xdr:col>
                <xdr:colOff>182880</xdr:colOff>
                <xdr:row>37</xdr:row>
                <xdr:rowOff>121920</xdr:rowOff>
              </to>
            </anchor>
          </commentPr>
        </mc:Fallback>
      </mc:AlternateContent>
    </comment>
    <comment ref="A36" authorId="0" shapeId="1062" xr:uid="{00000000-0006-0000-0000-000026000000}">
      <text>
        <r>
          <rPr>
            <sz val="9"/>
            <color indexed="81"/>
            <rFont val="Tahoma"/>
            <family val="2"/>
          </rPr>
          <t>Adee Ran:
Continuous time filter, zero frequency - values matching g_DC values or a single value</t>
        </r>
      </text>
      <mc:AlternateContent xmlns:mc="http://schemas.openxmlformats.org/markup-compatibility/2006">
        <mc:Choice Requires="v"/>
        <mc:Fallback>
          <commentPr locked="0" defaultSize="0" autoFill="0" autoLine="0" lockText="0">
            <anchor>
              <from>
                <xdr:col>1</xdr:col>
                <xdr:colOff>83820</xdr:colOff>
                <xdr:row>34</xdr:row>
                <xdr:rowOff>121920</xdr:rowOff>
              </from>
              <to>
                <xdr:col>1</xdr:col>
                <xdr:colOff>1341120</xdr:colOff>
                <xdr:row>38</xdr:row>
                <xdr:rowOff>121920</xdr:rowOff>
              </to>
            </anchor>
          </commentPr>
        </mc:Fallback>
      </mc:AlternateContent>
    </comment>
    <comment ref="F36" authorId="0" shapeId="1063" xr:uid="{00000000-0006-0000-0000-000027000000}">
      <text>
        <r>
          <rPr>
            <sz val="9"/>
            <color indexed="81"/>
            <rFont val="Tahoma"/>
            <family val="2"/>
          </rPr>
          <t>Adee Ran:
Transmitter signal-to-noise ratio</t>
        </r>
      </text>
      <mc:AlternateContent xmlns:mc="http://schemas.openxmlformats.org/markup-compatibility/2006">
        <mc:Choice Requires="v"/>
        <mc:Fallback>
          <commentPr locked="0" defaultSize="0" autoFill="0" autoLine="0" lockText="0">
            <anchor>
              <from>
                <xdr:col>5</xdr:col>
                <xdr:colOff>259080</xdr:colOff>
                <xdr:row>34</xdr:row>
                <xdr:rowOff>144780</xdr:rowOff>
              </from>
              <to>
                <xdr:col>6</xdr:col>
                <xdr:colOff>182880</xdr:colOff>
                <xdr:row>38</xdr:row>
                <xdr:rowOff>144780</xdr:rowOff>
              </to>
            </anchor>
          </commentPr>
        </mc:Fallback>
      </mc:AlternateContent>
    </comment>
    <comment ref="J36" authorId="0" shapeId="1064" xr:uid="{00000000-0006-0000-0000-000028000000}">
      <text>
        <r>
          <rPr>
            <sz val="9"/>
            <color indexed="81"/>
            <rFont val="Tahoma"/>
            <family val="2"/>
          </rPr>
          <t>Richard Mellitz:
noise source iteration step for Rx calibraion</t>
        </r>
      </text>
      <mc:AlternateContent xmlns:mc="http://schemas.openxmlformats.org/markup-compatibility/2006">
        <mc:Choice Requires="v"/>
        <mc:Fallback>
          <commentPr locked="0" defaultSize="0" autoFill="0" autoLine="0" lockText="0">
            <anchor>
              <from>
                <xdr:col>9</xdr:col>
                <xdr:colOff>601980</xdr:colOff>
                <xdr:row>34</xdr:row>
                <xdr:rowOff>137160</xdr:rowOff>
              </from>
              <to>
                <xdr:col>10</xdr:col>
                <xdr:colOff>182880</xdr:colOff>
                <xdr:row>38</xdr:row>
                <xdr:rowOff>121920</xdr:rowOff>
              </to>
            </anchor>
          </commentPr>
        </mc:Fallback>
      </mc:AlternateContent>
    </comment>
    <comment ref="A37" authorId="0" shapeId="1065" xr:uid="{00000000-0006-0000-0000-000029000000}">
      <text>
        <r>
          <rPr>
            <sz val="9"/>
            <color indexed="81"/>
            <rFont val="Tahoma"/>
            <family val="2"/>
          </rPr>
          <t>Adee Ran:
Continuous time filter, first pole frequency - values matching g_DC values or a single value</t>
        </r>
      </text>
      <mc:AlternateContent xmlns:mc="http://schemas.openxmlformats.org/markup-compatibility/2006">
        <mc:Choice Requires="v"/>
        <mc:Fallback>
          <commentPr locked="0" defaultSize="0" autoFill="0" autoLine="0" lockText="0">
            <anchor>
              <from>
                <xdr:col>1</xdr:col>
                <xdr:colOff>83820</xdr:colOff>
                <xdr:row>35</xdr:row>
                <xdr:rowOff>144780</xdr:rowOff>
              </from>
              <to>
                <xdr:col>1</xdr:col>
                <xdr:colOff>1341120</xdr:colOff>
                <xdr:row>39</xdr:row>
                <xdr:rowOff>160020</xdr:rowOff>
              </to>
            </anchor>
          </commentPr>
        </mc:Fallback>
      </mc:AlternateContent>
    </comment>
    <comment ref="F37" authorId="0" shapeId="1066" xr:uid="{00000000-0006-0000-0000-00002A000000}">
      <text>
        <r>
          <rPr>
            <sz val="9"/>
            <color indexed="81"/>
            <rFont val="Tahoma"/>
            <family val="2"/>
          </rPr>
          <t>Adee Ran:
Level separation mismatch ratio</t>
        </r>
      </text>
      <mc:AlternateContent xmlns:mc="http://schemas.openxmlformats.org/markup-compatibility/2006">
        <mc:Choice Requires="v"/>
        <mc:Fallback>
          <commentPr locked="0" defaultSize="0" autoFill="0" autoLine="0" lockText="0">
            <anchor>
              <from>
                <xdr:col>5</xdr:col>
                <xdr:colOff>259080</xdr:colOff>
                <xdr:row>35</xdr:row>
                <xdr:rowOff>137160</xdr:rowOff>
              </from>
              <to>
                <xdr:col>6</xdr:col>
                <xdr:colOff>182880</xdr:colOff>
                <xdr:row>39</xdr:row>
                <xdr:rowOff>144780</xdr:rowOff>
              </to>
            </anchor>
          </commentPr>
        </mc:Fallback>
      </mc:AlternateContent>
    </comment>
    <comment ref="A38" authorId="0" shapeId="1067" xr:uid="{00000000-0006-0000-0000-00002B000000}">
      <text>
        <r>
          <rPr>
            <sz val="9"/>
            <color indexed="81"/>
            <rFont val="Tahoma"/>
            <family val="2"/>
          </rPr>
          <t>Adee Ran:
Continuous time filter, second pole frequency - values matching g_DC values or a single value</t>
        </r>
      </text>
      <mc:AlternateContent xmlns:mc="http://schemas.openxmlformats.org/markup-compatibility/2006">
        <mc:Choice Requires="v"/>
        <mc:Fallback>
          <commentPr locked="0" defaultSize="0" autoFill="0" autoLine="0" lockText="0">
            <anchor>
              <from>
                <xdr:col>1</xdr:col>
                <xdr:colOff>83820</xdr:colOff>
                <xdr:row>36</xdr:row>
                <xdr:rowOff>137160</xdr:rowOff>
              </from>
              <to>
                <xdr:col>1</xdr:col>
                <xdr:colOff>1341120</xdr:colOff>
                <xdr:row>40</xdr:row>
                <xdr:rowOff>144780</xdr:rowOff>
              </to>
            </anchor>
          </commentPr>
        </mc:Fallback>
      </mc:AlternateContent>
    </comment>
    <comment ref="A41" authorId="0" shapeId="1068" xr:uid="{00000000-0006-0000-0000-00002C000000}">
      <text>
        <r>
          <rPr>
            <sz val="9"/>
            <color indexed="81"/>
            <rFont val="Tahoma"/>
            <family val="2"/>
          </rPr>
          <t>Richard Mellitz:
if zero this is ignored</t>
        </r>
      </text>
      <mc:AlternateContent xmlns:mc="http://schemas.openxmlformats.org/markup-compatibility/2006">
        <mc:Choice Requires="v"/>
        <mc:Fallback>
          <commentPr locked="0" defaultSize="0" autoFill="0" autoLine="0" lockText="0">
            <anchor>
              <from>
                <xdr:col>1</xdr:col>
                <xdr:colOff>83820</xdr:colOff>
                <xdr:row>39</xdr:row>
                <xdr:rowOff>137160</xdr:rowOff>
              </from>
              <to>
                <xdr:col>1</xdr:col>
                <xdr:colOff>1341120</xdr:colOff>
                <xdr:row>43</xdr:row>
                <xdr:rowOff>144780</xdr:rowOff>
              </to>
            </anchor>
          </commentPr>
        </mc:Fallback>
      </mc:AlternateContent>
    </comment>
  </commentList>
</comments>
</file>

<file path=xl/comments2.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
  </authors>
  <commentList>
    <comment ref="A18" authorId="0" shapeId="2049" xr:uid="{00000000-0006-0000-0700-000001000000}">
      <text>
        <r>
          <rPr>
            <sz val="9"/>
            <color indexed="81"/>
            <rFont val="Tahoma"/>
            <family val="2"/>
          </rPr>
          <t>Rich Mellitz:
ignored if called calling is extermal. Get this from external program</t>
        </r>
      </text>
      <mc:AlternateContent xmlns:mc="http://schemas.openxmlformats.org/markup-compatibility/2006">
        <mc:Choice Requires="v"/>
        <mc:Fallback>
          <commentPr locked="0" defaultSize="0" autoFill="0" autoLine="0" lockText="0">
            <anchor>
              <from>
                <xdr:col>1</xdr:col>
                <xdr:colOff>76200</xdr:colOff>
                <xdr:row>16</xdr:row>
                <xdr:rowOff>114300</xdr:rowOff>
              </from>
              <to>
                <xdr:col>2</xdr:col>
                <xdr:colOff>457200</xdr:colOff>
                <xdr:row>20</xdr:row>
                <xdr:rowOff>114300</xdr:rowOff>
              </to>
            </anchor>
          </commentPr>
        </mc:Fallback>
      </mc:AlternateContent>
    </comment>
    <comment ref="K18" authorId="0" shapeId="2050" xr:uid="{00000000-0006-0000-0700-000002000000}">
      <text>
        <r>
          <rPr>
            <sz val="9"/>
            <color indexed="81"/>
            <rFont val="Tahoma"/>
            <family val="2"/>
          </rPr>
          <t>Adee Ran:
z_p test cases to run</t>
        </r>
      </text>
      <mc:AlternateContent xmlns:mc="http://schemas.openxmlformats.org/markup-compatibility/2006">
        <mc:Choice Requires="v"/>
        <mc:Fallback>
          <commentPr locked="0" defaultSize="0" autoFill="0" autoLine="0" lockText="0">
            <anchor>
              <from>
                <xdr:col>11</xdr:col>
                <xdr:colOff>76200</xdr:colOff>
                <xdr:row>16</xdr:row>
                <xdr:rowOff>114300</xdr:rowOff>
              </from>
              <to>
                <xdr:col>12</xdr:col>
                <xdr:colOff>266700</xdr:colOff>
                <xdr:row>20</xdr:row>
                <xdr:rowOff>114300</xdr:rowOff>
              </to>
            </anchor>
          </commentPr>
        </mc:Fallback>
      </mc:AlternateContent>
    </comment>
    <comment ref="K19" authorId="0" shapeId="2051" xr:uid="{00000000-0006-0000-0700-000003000000}">
      <text>
        <r>
          <rPr>
            <sz val="9"/>
            <color indexed="81"/>
            <rFont val="Tahoma"/>
            <family val="2"/>
          </rPr>
          <t>Adee Ran:
Thru TX package trace length</t>
        </r>
      </text>
      <mc:AlternateContent xmlns:mc="http://schemas.openxmlformats.org/markup-compatibility/2006">
        <mc:Choice Requires="v"/>
        <mc:Fallback>
          <commentPr locked="0" defaultSize="0" autoFill="0" autoLine="0" lockText="0">
            <anchor>
              <from>
                <xdr:col>11</xdr:col>
                <xdr:colOff>76200</xdr:colOff>
                <xdr:row>17</xdr:row>
                <xdr:rowOff>114300</xdr:rowOff>
              </from>
              <to>
                <xdr:col>12</xdr:col>
                <xdr:colOff>266700</xdr:colOff>
                <xdr:row>21</xdr:row>
                <xdr:rowOff>114300</xdr:rowOff>
              </to>
            </anchor>
          </commentPr>
        </mc:Fallback>
      </mc:AlternateContent>
    </comment>
    <comment ref="A20" authorId="0" shapeId="2052" xr:uid="{00000000-0006-0000-0700-000004000000}">
      <text>
        <r>
          <rPr>
            <sz val="9"/>
            <color indexed="81"/>
            <rFont val="Tahoma"/>
            <family val="2"/>
          </rPr>
          <t>Richard Mellitz:
forces gaussian tx risetime</t>
        </r>
      </text>
      <mc:AlternateContent xmlns:mc="http://schemas.openxmlformats.org/markup-compatibility/2006">
        <mc:Choice Requires="v"/>
        <mc:Fallback>
          <commentPr locked="0" defaultSize="0" autoFill="0" autoLine="0" lockText="0">
            <anchor>
              <from>
                <xdr:col>1</xdr:col>
                <xdr:colOff>76200</xdr:colOff>
                <xdr:row>18</xdr:row>
                <xdr:rowOff>114300</xdr:rowOff>
              </from>
              <to>
                <xdr:col>2</xdr:col>
                <xdr:colOff>457200</xdr:colOff>
                <xdr:row>22</xdr:row>
                <xdr:rowOff>114300</xdr:rowOff>
              </to>
            </anchor>
          </commentPr>
        </mc:Fallback>
      </mc:AlternateContent>
    </comment>
    <comment ref="K20" authorId="0" shapeId="2053" xr:uid="{00000000-0006-0000-0700-000005000000}">
      <text>
        <r>
          <rPr>
            <sz val="9"/>
            <color indexed="81"/>
            <rFont val="Tahoma"/>
            <family val="2"/>
          </rPr>
          <t>Adee Ran:
NEXT TX package trace length</t>
        </r>
      </text>
      <mc:AlternateContent xmlns:mc="http://schemas.openxmlformats.org/markup-compatibility/2006">
        <mc:Choice Requires="v"/>
        <mc:Fallback>
          <commentPr locked="0" defaultSize="0" autoFill="0" autoLine="0" lockText="0">
            <anchor>
              <from>
                <xdr:col>11</xdr:col>
                <xdr:colOff>76200</xdr:colOff>
                <xdr:row>18</xdr:row>
                <xdr:rowOff>114300</xdr:rowOff>
              </from>
              <to>
                <xdr:col>12</xdr:col>
                <xdr:colOff>266700</xdr:colOff>
                <xdr:row>22</xdr:row>
                <xdr:rowOff>114300</xdr:rowOff>
              </to>
            </anchor>
          </commentPr>
        </mc:Fallback>
      </mc:AlternateContent>
    </comment>
    <comment ref="K21" authorId="0" shapeId="2054" xr:uid="{00000000-0006-0000-0700-000006000000}">
      <text>
        <r>
          <rPr>
            <sz val="9"/>
            <color indexed="81"/>
            <rFont val="Tahoma"/>
            <family val="2"/>
          </rPr>
          <t>Adee Ran:
NEXT TX package trace length</t>
        </r>
      </text>
      <mc:AlternateContent xmlns:mc="http://schemas.openxmlformats.org/markup-compatibility/2006">
        <mc:Choice Requires="v"/>
        <mc:Fallback>
          <commentPr locked="0" defaultSize="0" autoFill="0" autoLine="0" lockText="0">
            <anchor>
              <from>
                <xdr:col>11</xdr:col>
                <xdr:colOff>76200</xdr:colOff>
                <xdr:row>19</xdr:row>
                <xdr:rowOff>114300</xdr:rowOff>
              </from>
              <to>
                <xdr:col>12</xdr:col>
                <xdr:colOff>266700</xdr:colOff>
                <xdr:row>23</xdr:row>
                <xdr:rowOff>114300</xdr:rowOff>
              </to>
            </anchor>
          </commentPr>
        </mc:Fallback>
      </mc:AlternateContent>
    </comment>
    <comment ref="K22" authorId="0" shapeId="2055" xr:uid="{00000000-0006-0000-0700-000007000000}">
      <text>
        <r>
          <rPr>
            <sz val="9"/>
            <color indexed="81"/>
            <rFont val="Tahoma"/>
            <family val="2"/>
          </rPr>
          <t>Adee Ran:
Victim RX package trace length</t>
        </r>
      </text>
      <mc:AlternateContent xmlns:mc="http://schemas.openxmlformats.org/markup-compatibility/2006">
        <mc:Choice Requires="v"/>
        <mc:Fallback>
          <commentPr locked="0" defaultSize="0" autoFill="0" autoLine="0" lockText="0">
            <anchor>
              <from>
                <xdr:col>11</xdr:col>
                <xdr:colOff>76200</xdr:colOff>
                <xdr:row>20</xdr:row>
                <xdr:rowOff>114300</xdr:rowOff>
              </from>
              <to>
                <xdr:col>12</xdr:col>
                <xdr:colOff>266700</xdr:colOff>
                <xdr:row>24</xdr:row>
                <xdr:rowOff>114300</xdr:rowOff>
              </to>
            </anchor>
          </commentPr>
        </mc:Fallback>
      </mc:AlternateContent>
    </comment>
    <comment ref="K23" authorId="0" shapeId="2056" xr:uid="{00000000-0006-0000-0700-000008000000}">
      <text>
        <r>
          <rPr>
            <sz val="9"/>
            <color indexed="81"/>
            <rFont val="Tahoma"/>
            <family val="2"/>
          </rPr>
          <t>Adee Ran:
single-ended package capacitance at package-to-board interface</t>
        </r>
      </text>
      <mc:AlternateContent xmlns:mc="http://schemas.openxmlformats.org/markup-compatibility/2006">
        <mc:Choice Requires="v"/>
        <mc:Fallback>
          <commentPr locked="0" defaultSize="0" autoFill="0" autoLine="0" lockText="0">
            <anchor>
              <from>
                <xdr:col>11</xdr:col>
                <xdr:colOff>76200</xdr:colOff>
                <xdr:row>21</xdr:row>
                <xdr:rowOff>114300</xdr:rowOff>
              </from>
              <to>
                <xdr:col>12</xdr:col>
                <xdr:colOff>266700</xdr:colOff>
                <xdr:row>25</xdr:row>
                <xdr:rowOff>114300</xdr:rowOff>
              </to>
            </anchor>
          </commentPr>
        </mc:Fallback>
      </mc:AlternateContent>
    </comment>
    <comment ref="A25" authorId="0" shapeId="2057" xr:uid="{00000000-0006-0000-0700-000009000000}">
      <text>
        <r>
          <rPr>
            <sz val="9"/>
            <color indexed="81"/>
            <rFont val="Tahoma"/>
            <family val="2"/>
          </rPr>
          <t>Rich Mellitz:
0 no pkg
no zero  … package</t>
        </r>
      </text>
      <mc:AlternateContent xmlns:mc="http://schemas.openxmlformats.org/markup-compatibility/2006">
        <mc:Choice Requires="v"/>
        <mc:Fallback>
          <commentPr locked="0" defaultSize="0" autoFill="0" autoLine="0" lockText="0">
            <anchor>
              <from>
                <xdr:col>1</xdr:col>
                <xdr:colOff>76200</xdr:colOff>
                <xdr:row>23</xdr:row>
                <xdr:rowOff>114300</xdr:rowOff>
              </from>
              <to>
                <xdr:col>2</xdr:col>
                <xdr:colOff>457200</xdr:colOff>
                <xdr:row>27</xdr:row>
                <xdr:rowOff>114300</xdr:rowOff>
              </to>
            </anchor>
          </commentPr>
        </mc:Fallback>
      </mc:AlternateContent>
    </comment>
    <comment ref="A36" authorId="0" shapeId="2058" xr:uid="{00000000-0006-0000-0700-00000A000000}">
      <text>
        <r>
          <rPr>
            <sz val="9"/>
            <color indexed="81"/>
            <rFont val="Tahoma"/>
            <family val="2"/>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1</xdr:col>
                <xdr:colOff>76200</xdr:colOff>
                <xdr:row>34</xdr:row>
                <xdr:rowOff>114300</xdr:rowOff>
              </from>
              <to>
                <xdr:col>2</xdr:col>
                <xdr:colOff>457200</xdr:colOff>
                <xdr:row>38</xdr:row>
                <xdr:rowOff>114300</xdr:rowOff>
              </to>
            </anchor>
          </commentPr>
        </mc:Fallback>
      </mc:AlternateContent>
    </comment>
    <comment ref="G37" authorId="0" shapeId="2059" xr:uid="{00000000-0006-0000-0700-00000B000000}">
      <text>
        <r>
          <rPr>
            <sz val="9"/>
            <color indexed="81"/>
            <rFont val="Tahoma"/>
            <family val="2"/>
          </rPr>
          <t>Adee Ran:
Thru TX package trace length</t>
        </r>
      </text>
      <mc:AlternateContent xmlns:mc="http://schemas.openxmlformats.org/markup-compatibility/2006">
        <mc:Choice Requires="v"/>
        <mc:Fallback>
          <commentPr locked="0" defaultSize="0" autoFill="0" autoLine="0" lockText="0">
            <anchor>
              <from>
                <xdr:col>7</xdr:col>
                <xdr:colOff>76200</xdr:colOff>
                <xdr:row>35</xdr:row>
                <xdr:rowOff>114300</xdr:rowOff>
              </from>
              <to>
                <xdr:col>7</xdr:col>
                <xdr:colOff>1333500</xdr:colOff>
                <xdr:row>39</xdr:row>
                <xdr:rowOff>114300</xdr:rowOff>
              </to>
            </anchor>
          </commentPr>
        </mc:Fallback>
      </mc:AlternateContent>
    </comment>
    <comment ref="G38" authorId="0" shapeId="2060" xr:uid="{00000000-0006-0000-0700-00000C000000}">
      <text>
        <r>
          <rPr>
            <sz val="9"/>
            <color indexed="81"/>
            <rFont val="Tahoma"/>
            <family val="2"/>
          </rPr>
          <t>Adee Ran:
NEXT TX package trace length</t>
        </r>
      </text>
      <mc:AlternateContent xmlns:mc="http://schemas.openxmlformats.org/markup-compatibility/2006">
        <mc:Choice Requires="v"/>
        <mc:Fallback>
          <commentPr locked="0" defaultSize="0" autoFill="0" autoLine="0" lockText="0">
            <anchor>
              <from>
                <xdr:col>7</xdr:col>
                <xdr:colOff>76200</xdr:colOff>
                <xdr:row>36</xdr:row>
                <xdr:rowOff>114300</xdr:rowOff>
              </from>
              <to>
                <xdr:col>7</xdr:col>
                <xdr:colOff>1333500</xdr:colOff>
                <xdr:row>40</xdr:row>
                <xdr:rowOff>114300</xdr:rowOff>
              </to>
            </anchor>
          </commentPr>
        </mc:Fallback>
      </mc:AlternateContent>
    </comment>
    <comment ref="G39" authorId="0" shapeId="2061" xr:uid="{00000000-0006-0000-0700-00000D000000}">
      <text>
        <r>
          <rPr>
            <sz val="9"/>
            <color indexed="81"/>
            <rFont val="Tahoma"/>
            <family val="2"/>
          </rPr>
          <t>Adee Ran:
NEXT TX package trace length</t>
        </r>
      </text>
      <mc:AlternateContent xmlns:mc="http://schemas.openxmlformats.org/markup-compatibility/2006">
        <mc:Choice Requires="v"/>
        <mc:Fallback>
          <commentPr locked="0" defaultSize="0" autoFill="0" autoLine="0" lockText="0">
            <anchor>
              <from>
                <xdr:col>7</xdr:col>
                <xdr:colOff>76200</xdr:colOff>
                <xdr:row>37</xdr:row>
                <xdr:rowOff>114300</xdr:rowOff>
              </from>
              <to>
                <xdr:col>7</xdr:col>
                <xdr:colOff>1333500</xdr:colOff>
                <xdr:row>41</xdr:row>
                <xdr:rowOff>114300</xdr:rowOff>
              </to>
            </anchor>
          </commentPr>
        </mc:Fallback>
      </mc:AlternateContent>
    </comment>
    <comment ref="G40" authorId="0" shapeId="2062" xr:uid="{00000000-0006-0000-0700-00000E000000}">
      <text>
        <r>
          <rPr>
            <sz val="9"/>
            <color indexed="81"/>
            <rFont val="Tahoma"/>
            <family val="2"/>
          </rPr>
          <t>Adee Ran:
Victim RX package trace length</t>
        </r>
      </text>
      <mc:AlternateContent xmlns:mc="http://schemas.openxmlformats.org/markup-compatibility/2006">
        <mc:Choice Requires="v"/>
        <mc:Fallback>
          <commentPr locked="0" defaultSize="0" autoFill="0" autoLine="0" lockText="0">
            <anchor>
              <from>
                <xdr:col>7</xdr:col>
                <xdr:colOff>76200</xdr:colOff>
                <xdr:row>38</xdr:row>
                <xdr:rowOff>114300</xdr:rowOff>
              </from>
              <to>
                <xdr:col>7</xdr:col>
                <xdr:colOff>1333500</xdr:colOff>
                <xdr:row>42</xdr:row>
                <xdr:rowOff>114300</xdr:rowOff>
              </to>
            </anchor>
          </commentPr>
        </mc:Fallback>
      </mc:AlternateContent>
    </comment>
    <comment ref="A42" authorId="0" shapeId="2063" xr:uid="{00000000-0006-0000-0700-00000F000000}">
      <text>
        <r>
          <rPr>
            <sz val="9"/>
            <color indexed="81"/>
            <rFont val="Tahoma"/>
            <family val="2"/>
          </rPr>
          <t>Adee Ran:
Transmitter equalizer, pre-cursor coefficient possible values</t>
        </r>
      </text>
      <mc:AlternateContent xmlns:mc="http://schemas.openxmlformats.org/markup-compatibility/2006">
        <mc:Choice Requires="v"/>
        <mc:Fallback>
          <commentPr locked="0" defaultSize="0" autoFill="0" autoLine="0" lockText="0">
            <anchor>
              <from>
                <xdr:col>1</xdr:col>
                <xdr:colOff>76200</xdr:colOff>
                <xdr:row>40</xdr:row>
                <xdr:rowOff>114300</xdr:rowOff>
              </from>
              <to>
                <xdr:col>2</xdr:col>
                <xdr:colOff>457200</xdr:colOff>
                <xdr:row>44</xdr:row>
                <xdr:rowOff>114300</xdr:rowOff>
              </to>
            </anchor>
          </commentPr>
        </mc:Fallback>
      </mc:AlternateContent>
    </comment>
    <comment ref="B56" authorId="0" shapeId="2064" xr:uid="{00000000-0006-0000-0700-000010000000}">
      <text>
        <r>
          <rPr>
            <sz val="9"/>
            <color indexed="81"/>
            <rFont val="Tahoma"/>
            <family val="2"/>
          </rPr>
          <t>Richard Mellitz:
0 means ERL compited as pre .3cd release
1 (default) means ERL compitedas in .3cd release
2 means ERL compited proposed in .3k ad hoc</t>
        </r>
      </text>
      <mc:AlternateContent xmlns:mc="http://schemas.openxmlformats.org/markup-compatibility/2006">
        <mc:Choice Requires="v"/>
        <mc:Fallback>
          <commentPr locked="0" defaultSize="0" autoFill="0" autoLine="0" lockText="0">
            <anchor>
              <from>
                <xdr:col>2</xdr:col>
                <xdr:colOff>76200</xdr:colOff>
                <xdr:row>54</xdr:row>
                <xdr:rowOff>114300</xdr:rowOff>
              </from>
              <to>
                <xdr:col>3</xdr:col>
                <xdr:colOff>304800</xdr:colOff>
                <xdr:row>58</xdr:row>
                <xdr:rowOff>114300</xdr:rowOff>
              </to>
            </anchor>
          </commentPr>
        </mc:Fallback>
      </mc:AlternateContent>
    </comment>
    <comment ref="A60" authorId="0" shapeId="2065" xr:uid="{00000000-0006-0000-0700-000011000000}">
      <text>
        <r>
          <rPr>
            <sz val="9"/>
            <color indexed="81"/>
            <rFont val="Tahoma"/>
            <family val="2"/>
          </rPr>
          <t>Adee Ran:
DFE magnitude limit, first coefficient
(ignored if Nb=0)</t>
        </r>
      </text>
      <mc:AlternateContent xmlns:mc="http://schemas.openxmlformats.org/markup-compatibility/2006">
        <mc:Choice Requires="v"/>
        <mc:Fallback>
          <commentPr locked="0" defaultSize="0" autoFill="0" autoLine="0" lockText="0">
            <anchor>
              <from>
                <xdr:col>1</xdr:col>
                <xdr:colOff>76200</xdr:colOff>
                <xdr:row>58</xdr:row>
                <xdr:rowOff>114300</xdr:rowOff>
              </from>
              <to>
                <xdr:col>2</xdr:col>
                <xdr:colOff>457200</xdr:colOff>
                <xdr:row>62</xdr:row>
                <xdr:rowOff>114300</xdr:rowOff>
              </to>
            </anchor>
          </commentPr>
        </mc:Fallback>
      </mc:AlternateContent>
    </comment>
    <comment ref="A61" authorId="0" shapeId="2066" xr:uid="{00000000-0006-0000-0700-000012000000}">
      <text>
        <r>
          <rPr>
            <sz val="9"/>
            <color indexed="81"/>
            <rFont val="Tahoma"/>
            <family val="2"/>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1</xdr:col>
                <xdr:colOff>76200</xdr:colOff>
                <xdr:row>59</xdr:row>
                <xdr:rowOff>114300</xdr:rowOff>
              </from>
              <to>
                <xdr:col>2</xdr:col>
                <xdr:colOff>457200</xdr:colOff>
                <xdr:row>63</xdr:row>
                <xdr:rowOff>114300</xdr:rowOff>
              </to>
            </anchor>
          </commentPr>
        </mc:Fallback>
      </mc:AlternateContent>
    </comment>
    <comment ref="C66" authorId="0" shapeId="2067" xr:uid="{00000000-0006-0000-0700-000013000000}">
      <text>
        <r>
          <rPr>
            <sz val="9"/>
            <color indexed="81"/>
            <rFont val="Tahoma"/>
            <family val="2"/>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3</xdr:col>
                <xdr:colOff>228600</xdr:colOff>
                <xdr:row>64</xdr:row>
                <xdr:rowOff>76200</xdr:rowOff>
              </from>
              <to>
                <xdr:col>4</xdr:col>
                <xdr:colOff>228600</xdr:colOff>
                <xdr:row>68</xdr:row>
                <xdr:rowOff>76200</xdr:rowOff>
              </to>
            </anchor>
          </commentPr>
        </mc:Fallback>
      </mc:AlternateContent>
    </comment>
    <comment ref="C68" authorId="0" shapeId="2068" xr:uid="{00000000-0006-0000-0700-000014000000}">
      <text>
        <r>
          <rPr>
            <sz val="9"/>
            <color indexed="81"/>
            <rFont val="Tahoma"/>
            <family val="2"/>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3</xdr:col>
                <xdr:colOff>228600</xdr:colOff>
                <xdr:row>66</xdr:row>
                <xdr:rowOff>76200</xdr:rowOff>
              </from>
              <to>
                <xdr:col>4</xdr:col>
                <xdr:colOff>228600</xdr:colOff>
                <xdr:row>70</xdr:row>
                <xdr:rowOff>76200</xdr:rowOff>
              </to>
            </anchor>
          </commentPr>
        </mc:Fallback>
      </mc:AlternateContent>
    </comment>
    <comment ref="A72" authorId="0" shapeId="2069" xr:uid="{00000000-0006-0000-0700-000015000000}">
      <text>
        <r>
          <rPr>
            <sz val="9"/>
            <color indexed="81"/>
            <rFont val="Tahoma"/>
            <family val="2"/>
          </rPr>
          <t>Adee Ran:
z_p test cases to run</t>
        </r>
      </text>
      <mc:AlternateContent xmlns:mc="http://schemas.openxmlformats.org/markup-compatibility/2006">
        <mc:Choice Requires="v"/>
        <mc:Fallback>
          <commentPr locked="0" defaultSize="0" autoFill="0" autoLine="0" lockText="0">
            <anchor>
              <from>
                <xdr:col>1</xdr:col>
                <xdr:colOff>76200</xdr:colOff>
                <xdr:row>70</xdr:row>
                <xdr:rowOff>114300</xdr:rowOff>
              </from>
              <to>
                <xdr:col>2</xdr:col>
                <xdr:colOff>457200</xdr:colOff>
                <xdr:row>74</xdr:row>
                <xdr:rowOff>114300</xdr:rowOff>
              </to>
            </anchor>
          </commentPr>
        </mc:Fallback>
      </mc:AlternateContent>
    </comment>
    <comment ref="A73" authorId="0" shapeId="2070" xr:uid="{00000000-0006-0000-0700-000016000000}">
      <text>
        <r>
          <rPr>
            <sz val="9"/>
            <color indexed="81"/>
            <rFont val="Tahoma"/>
            <family val="2"/>
          </rPr>
          <t>Adee Ran:
Thru TX package trace length</t>
        </r>
      </text>
      <mc:AlternateContent xmlns:mc="http://schemas.openxmlformats.org/markup-compatibility/2006">
        <mc:Choice Requires="v"/>
        <mc:Fallback>
          <commentPr locked="0" defaultSize="0" autoFill="0" autoLine="0" lockText="0">
            <anchor>
              <from>
                <xdr:col>1</xdr:col>
                <xdr:colOff>76200</xdr:colOff>
                <xdr:row>71</xdr:row>
                <xdr:rowOff>114300</xdr:rowOff>
              </from>
              <to>
                <xdr:col>2</xdr:col>
                <xdr:colOff>457200</xdr:colOff>
                <xdr:row>75</xdr:row>
                <xdr:rowOff>114300</xdr:rowOff>
              </to>
            </anchor>
          </commentPr>
        </mc:Fallback>
      </mc:AlternateContent>
    </comment>
    <comment ref="A74" authorId="0" shapeId="2071" xr:uid="{00000000-0006-0000-0700-000017000000}">
      <text>
        <r>
          <rPr>
            <sz val="9"/>
            <color indexed="81"/>
            <rFont val="Tahoma"/>
            <family val="2"/>
          </rPr>
          <t>Adee Ran:
NEXT TX package trace length</t>
        </r>
      </text>
      <mc:AlternateContent xmlns:mc="http://schemas.openxmlformats.org/markup-compatibility/2006">
        <mc:Choice Requires="v"/>
        <mc:Fallback>
          <commentPr locked="0" defaultSize="0" autoFill="0" autoLine="0" lockText="0">
            <anchor>
              <from>
                <xdr:col>1</xdr:col>
                <xdr:colOff>76200</xdr:colOff>
                <xdr:row>72</xdr:row>
                <xdr:rowOff>114300</xdr:rowOff>
              </from>
              <to>
                <xdr:col>2</xdr:col>
                <xdr:colOff>457200</xdr:colOff>
                <xdr:row>76</xdr:row>
                <xdr:rowOff>114300</xdr:rowOff>
              </to>
            </anchor>
          </commentPr>
        </mc:Fallback>
      </mc:AlternateContent>
    </comment>
    <comment ref="A75" authorId="0" shapeId="2072" xr:uid="{00000000-0006-0000-0700-000018000000}">
      <text>
        <r>
          <rPr>
            <sz val="9"/>
            <color indexed="81"/>
            <rFont val="Tahoma"/>
            <family val="2"/>
          </rPr>
          <t>Adee Ran:
NEXT TX package trace length</t>
        </r>
      </text>
      <mc:AlternateContent xmlns:mc="http://schemas.openxmlformats.org/markup-compatibility/2006">
        <mc:Choice Requires="v"/>
        <mc:Fallback>
          <commentPr locked="0" defaultSize="0" autoFill="0" autoLine="0" lockText="0">
            <anchor>
              <from>
                <xdr:col>1</xdr:col>
                <xdr:colOff>76200</xdr:colOff>
                <xdr:row>73</xdr:row>
                <xdr:rowOff>114300</xdr:rowOff>
              </from>
              <to>
                <xdr:col>2</xdr:col>
                <xdr:colOff>457200</xdr:colOff>
                <xdr:row>77</xdr:row>
                <xdr:rowOff>114300</xdr:rowOff>
              </to>
            </anchor>
          </commentPr>
        </mc:Fallback>
      </mc:AlternateContent>
    </comment>
    <comment ref="A76" authorId="0" shapeId="2073" xr:uid="{00000000-0006-0000-0700-000019000000}">
      <text>
        <r>
          <rPr>
            <sz val="9"/>
            <color indexed="81"/>
            <rFont val="Tahoma"/>
            <family val="2"/>
          </rPr>
          <t>Adee Ran:
Victim RX package trace length</t>
        </r>
      </text>
      <mc:AlternateContent xmlns:mc="http://schemas.openxmlformats.org/markup-compatibility/2006">
        <mc:Choice Requires="v"/>
        <mc:Fallback>
          <commentPr locked="0" defaultSize="0" autoFill="0" autoLine="0" lockText="0">
            <anchor>
              <from>
                <xdr:col>1</xdr:col>
                <xdr:colOff>76200</xdr:colOff>
                <xdr:row>74</xdr:row>
                <xdr:rowOff>114300</xdr:rowOff>
              </from>
              <to>
                <xdr:col>2</xdr:col>
                <xdr:colOff>457200</xdr:colOff>
                <xdr:row>78</xdr:row>
                <xdr:rowOff>114300</xdr:rowOff>
              </to>
            </anchor>
          </commentPr>
        </mc:Fallback>
      </mc:AlternateContent>
    </comment>
  </commentList>
</comments>
</file>

<file path=xl/sharedStrings.xml><?xml version="1.0" encoding="utf-8"?>
<sst xmlns="http://purl.oclc.org/ooxml/spreadsheetml/main" count="1178" uniqueCount="820">
  <si>
    <t>Table 93A-1 parameters</t>
  </si>
  <si>
    <t>I/O control</t>
  </si>
  <si>
    <t>Table 93A–3 parameters</t>
  </si>
  <si>
    <t>Parameter</t>
  </si>
  <si>
    <t>Setting</t>
  </si>
  <si>
    <t>Units</t>
  </si>
  <si>
    <t>Information</t>
  </si>
  <si>
    <t>DIAGNOSTICS</t>
  </si>
  <si>
    <t>logical</t>
  </si>
  <si>
    <t>f_b</t>
  </si>
  <si>
    <t>GBd</t>
  </si>
  <si>
    <t>DISPLAY_WINDOW</t>
  </si>
  <si>
    <t>package_tl_gamma0_a1_a2</t>
  </si>
  <si>
    <t>[0 0.0009909 0.0002772]</t>
  </si>
  <si>
    <t>f_min</t>
  </si>
  <si>
    <t>GHz</t>
  </si>
  <si>
    <t>CSV_REPORT</t>
  </si>
  <si>
    <t>package_tl_tau</t>
  </si>
  <si>
    <t>ns/mm</t>
  </si>
  <si>
    <t>Delta_f</t>
  </si>
  <si>
    <t>RESULT_DIR</t>
  </si>
  <si>
    <t>.\results\100GEL_KR_{date}\</t>
  </si>
  <si>
    <t>package_Z_c</t>
  </si>
  <si>
    <t>[87.5 87.5  ; 92.5 92.5  ]</t>
  </si>
  <si>
    <t>Ohm</t>
  </si>
  <si>
    <t>C_d</t>
  </si>
  <si>
    <t>[1.2e-4 1.2e-4]</t>
  </si>
  <si>
    <t>nF</t>
  </si>
  <si>
    <t xml:space="preserve"> [TX RX]</t>
  </si>
  <si>
    <t>SAVE_FIGURES</t>
  </si>
  <si>
    <t>L_s</t>
  </si>
  <si>
    <t>[0.12, 0.12]</t>
  </si>
  <si>
    <t>nH</t>
  </si>
  <si>
    <t>[TX RX]</t>
  </si>
  <si>
    <t>Port Order</t>
  </si>
  <si>
    <t>[1 3 2 4]</t>
  </si>
  <si>
    <t>Table 92–12 parameters</t>
  </si>
  <si>
    <t>C_b</t>
  </si>
  <si>
    <t>[0.3e-4 0.3e-4]</t>
  </si>
  <si>
    <t>RUNTAG</t>
  </si>
  <si>
    <t>KR_eval_</t>
  </si>
  <si>
    <t>z_p select</t>
  </si>
  <si>
    <t xml:space="preserve">[ 1 2 ] </t>
  </si>
  <si>
    <t>[test cases to run]</t>
  </si>
  <si>
    <t>COM_CONTRIBUTION</t>
  </si>
  <si>
    <t xml:space="preserve">logical </t>
  </si>
  <si>
    <t>board_tl_gamma0_a1_a2</t>
  </si>
  <si>
    <t>[0 3.8206e-04  9.5909e-05]</t>
  </si>
  <si>
    <t>z_p (TX)</t>
  </si>
  <si>
    <t>[12 31;  1.8 1.8]</t>
  </si>
  <si>
    <t>mm</t>
  </si>
  <si>
    <t>[test cases]</t>
  </si>
  <si>
    <t>Operational</t>
  </si>
  <si>
    <t>board_tl_tau</t>
  </si>
  <si>
    <t>z_p (NEXT)</t>
  </si>
  <si>
    <t>[12 29;  1.8 1.8]</t>
  </si>
  <si>
    <t>COM Pass threshold</t>
  </si>
  <si>
    <t>dB</t>
  </si>
  <si>
    <t>board_Z_c</t>
  </si>
  <si>
    <t>z_p (FEXT)</t>
  </si>
  <si>
    <t>ERL Pass threshold</t>
  </si>
  <si>
    <t>z_bp (TX)</t>
  </si>
  <si>
    <t>109.5 corresponds to 28.75 db tp0-tp5</t>
  </si>
  <si>
    <t>z_p (RX)</t>
  </si>
  <si>
    <t>DER_0</t>
  </si>
  <si>
    <t>z_bp (NEXT)</t>
  </si>
  <si>
    <t>C_p</t>
  </si>
  <si>
    <t>[0.87e-4 0.87e-4]</t>
  </si>
  <si>
    <t>T_r</t>
  </si>
  <si>
    <t>ns</t>
  </si>
  <si>
    <t>z_bp (FEXT)</t>
  </si>
  <si>
    <t>R_0</t>
  </si>
  <si>
    <t>FORCE_TR</t>
  </si>
  <si>
    <t>z_bp (RX)</t>
  </si>
  <si>
    <t>R_d</t>
  </si>
  <si>
    <t>[ 50 50]</t>
  </si>
  <si>
    <t xml:space="preserve"> [TX RX] </t>
  </si>
  <si>
    <t>Local Search</t>
  </si>
  <si>
    <t>C_0</t>
  </si>
  <si>
    <t>[0.29e-4]</t>
  </si>
  <si>
    <t>A_v</t>
  </si>
  <si>
    <t>V</t>
  </si>
  <si>
    <t>C_1</t>
  </si>
  <si>
    <t>[0.19e-4]</t>
  </si>
  <si>
    <t>A_fe</t>
  </si>
  <si>
    <t>TDR and ERL options</t>
  </si>
  <si>
    <t>Include PCB</t>
  </si>
  <si>
    <t>A_ne</t>
  </si>
  <si>
    <t>TDR</t>
  </si>
  <si>
    <t>Floating Tap Control</t>
  </si>
  <si>
    <t>L</t>
  </si>
  <si>
    <t>ERL</t>
  </si>
  <si>
    <t>N_bg</t>
  </si>
  <si>
    <t xml:space="preserve"> 0 1 2 or 3 groups</t>
  </si>
  <si>
    <t>M</t>
  </si>
  <si>
    <t>ERL_ONLY</t>
  </si>
  <si>
    <t>N_bf</t>
  </si>
  <si>
    <t>taps per group</t>
  </si>
  <si>
    <t>filter and Eq</t>
  </si>
  <si>
    <t>TR_TDR</t>
  </si>
  <si>
    <t>N_f</t>
  </si>
  <si>
    <t>UI span for floating taps</t>
  </si>
  <si>
    <t>f_r</t>
  </si>
  <si>
    <t>*fb</t>
  </si>
  <si>
    <t>N</t>
  </si>
  <si>
    <t>bmaxg</t>
  </si>
  <si>
    <t>max DFE value for floating taps</t>
  </si>
  <si>
    <t>c(0)</t>
  </si>
  <si>
    <t>min</t>
  </si>
  <si>
    <t>beta_x</t>
  </si>
  <si>
    <t>B_float_RSS_MAX</t>
  </si>
  <si>
    <t>rss tail tap limit</t>
  </si>
  <si>
    <t>c(-1)</t>
  </si>
  <si>
    <t xml:space="preserve">[-0.34:0.02:0] </t>
  </si>
  <si>
    <t>[min:step:max]</t>
  </si>
  <si>
    <t>rho_x</t>
  </si>
  <si>
    <t>N_tail_start</t>
  </si>
  <si>
    <t>(UI) start of tail taps limit</t>
  </si>
  <si>
    <t>c(-2)</t>
  </si>
  <si>
    <t xml:space="preserve">[0:0.02:0.12] </t>
  </si>
  <si>
    <t>fixture delay time</t>
  </si>
  <si>
    <t>[ port1 port2 ]</t>
  </si>
  <si>
    <t>c(-3)</t>
  </si>
  <si>
    <t xml:space="preserve">[-0.06:0.02: 0] </t>
  </si>
  <si>
    <t>TDR_W_TXPKG</t>
  </si>
  <si>
    <t>f_v</t>
  </si>
  <si>
    <t>*Fb</t>
  </si>
  <si>
    <t>c(1)</t>
  </si>
  <si>
    <t>N_bx</t>
  </si>
  <si>
    <t>UI</t>
  </si>
  <si>
    <t>f_f</t>
  </si>
  <si>
    <t>N_b</t>
  </si>
  <si>
    <t>Receiver testing</t>
  </si>
  <si>
    <t>f_n</t>
  </si>
  <si>
    <t>b_max(1)</t>
  </si>
  <si>
    <t>RX_CALIBRATION</t>
  </si>
  <si>
    <t>f_2</t>
  </si>
  <si>
    <t>b_max(2..N_b)</t>
  </si>
  <si>
    <t>[0.3 0.2*ones(1,10)]</t>
  </si>
  <si>
    <t>Sigma BBN step</t>
  </si>
  <si>
    <t>A_ft</t>
  </si>
  <si>
    <t>b_min(1)</t>
  </si>
  <si>
    <t>Noise, jitter</t>
  </si>
  <si>
    <t>A_nt</t>
  </si>
  <si>
    <t>b_min(2..N_b)</t>
  </si>
  <si>
    <t>sigma_RJ</t>
  </si>
  <si>
    <t>g_DC</t>
  </si>
  <si>
    <t>[-20:1:0]</t>
  </si>
  <si>
    <t>A_DD</t>
  </si>
  <si>
    <t>f_z</t>
  </si>
  <si>
    <t>eta_0</t>
  </si>
  <si>
    <t>V^2/GHz</t>
  </si>
  <si>
    <t>f_p1</t>
  </si>
  <si>
    <t>SNR_TX</t>
  </si>
  <si>
    <t>f_p2</t>
  </si>
  <si>
    <t>R_LM</t>
  </si>
  <si>
    <t>g_DC_HP</t>
  </si>
  <si>
    <t>[-6:1:0]</t>
  </si>
  <si>
    <t>f_HP_PZ</t>
  </si>
  <si>
    <t>ffe_backoff</t>
  </si>
  <si>
    <t>ffe_tapn_max</t>
  </si>
  <si>
    <t>ffe_post_tap1_max</t>
  </si>
  <si>
    <t>ffe_pre_tap1_max</t>
  </si>
  <si>
    <t>ffe_main_cursor_min</t>
  </si>
  <si>
    <t>ffe_tap_step_size</t>
  </si>
  <si>
    <t>ffe_post_tap_len</t>
  </si>
  <si>
    <t>ffe_pre_tap_len</t>
  </si>
  <si>
    <t>Fitting parameters for package model per unit length. First element is in 1/mm and affects DC loss of package model . Second element is in ns1/2/mm and affects loss proportional to sqrt(f). Third element is in ns/mm and affects loss proportional to f.</t>
  </si>
  <si>
    <t>c(-4)</t>
  </si>
  <si>
    <t xml:space="preserve">[-0.3:0.02:0] </t>
  </si>
  <si>
    <t>SAVE_CONFIG2MAT</t>
  </si>
  <si>
    <t>C2C</t>
  </si>
  <si>
    <t>PMD_type</t>
  </si>
  <si>
    <t>SAVE_TD</t>
  </si>
  <si>
    <t>Tukey_Window</t>
  </si>
  <si>
    <t>CTLE_type</t>
  </si>
  <si>
    <t>EH_max</t>
  </si>
  <si>
    <t>EH_min</t>
  </si>
  <si>
    <t>kappa2</t>
  </si>
  <si>
    <t>kappa1</t>
  </si>
  <si>
    <t>BREAD_CRUMBS</t>
  </si>
  <si>
    <t>Impulse response truncation threshold</t>
  </si>
  <si>
    <t>PDF bin size</t>
  </si>
  <si>
    <t>Force PDF bin size</t>
  </si>
  <si>
    <t>[-7:1:0]</t>
  </si>
  <si>
    <t>Enforce Causality REL_TOL</t>
  </si>
  <si>
    <t>Enforce Causality pulse start tolerance</t>
  </si>
  <si>
    <t>Enforce Causality DIFF_TOL</t>
  </si>
  <si>
    <t>Enforce Causality</t>
  </si>
  <si>
    <t>Display frequency domain</t>
  </si>
  <si>
    <t>Z22est</t>
  </si>
  <si>
    <t>Z11est</t>
  </si>
  <si>
    <t>VEO_normalized</t>
  </si>
  <si>
    <t>VEO_mV</t>
  </si>
  <si>
    <t>VEC_dB</t>
  </si>
  <si>
    <t>uneq_FIR_peak_time</t>
  </si>
  <si>
    <t>TXLE_taps</t>
  </si>
  <si>
    <t>total_IL_wpkgs_wTr_dB_at_Fnq</t>
  </si>
  <si>
    <t>tail_RSS</t>
  </si>
  <si>
    <t>steady_state_voltage_mV</t>
  </si>
  <si>
    <t>SNR_ISI_XTK_normalized_1_sigma</t>
  </si>
  <si>
    <t>SNR_ISI_est</t>
  </si>
  <si>
    <t>sigma_N</t>
  </si>
  <si>
    <t>sgm_xt</t>
  </si>
  <si>
    <t>sgm_TX</t>
  </si>
  <si>
    <t>sgm_rjit</t>
  </si>
  <si>
    <t>sgm_p_DD</t>
  </si>
  <si>
    <t>sgm_noise__gaussian_noise_p_DD</t>
  </si>
  <si>
    <t>sgm_N</t>
  </si>
  <si>
    <t>sgm_isi_xt</t>
  </si>
  <si>
    <t>sgm_isi</t>
  </si>
  <si>
    <t>sgm_gaussian_noise</t>
  </si>
  <si>
    <t>sgm_G</t>
  </si>
  <si>
    <t>sgm_Ani__isi_xt_noise</t>
  </si>
  <si>
    <t>RxFFEgain</t>
  </si>
  <si>
    <t>RxFFE</t>
  </si>
  <si>
    <t>run time in minutes</t>
  </si>
  <si>
    <t>rtmin</t>
  </si>
  <si>
    <t>structure with frequency , RL11, and RL22 vectors</t>
  </si>
  <si>
    <t>RL</t>
  </si>
  <si>
    <t>R_diepad</t>
  </si>
  <si>
    <t>Pmax_by_Vf_est</t>
  </si>
  <si>
    <t>pkg_Z_c</t>
  </si>
  <si>
    <t>Pkg_len_TX</t>
  </si>
  <si>
    <t>Pkg_len_RX</t>
  </si>
  <si>
    <t>Pkg_len_NEXT</t>
  </si>
  <si>
    <t>Pkg_len_FEXT</t>
  </si>
  <si>
    <t>peak_uneq_pulse_mV</t>
  </si>
  <si>
    <t>noise from all crosstalk used to compute COM</t>
  </si>
  <si>
    <t>peak_MDXTK_interference_at_BER_mV</t>
  </si>
  <si>
    <t>noise from NEXT crosstalk used to compute COM</t>
  </si>
  <si>
    <t>peak_MDNEXT_interference_at_BER_mV</t>
  </si>
  <si>
    <t>noise from FEXT  crosstalk used to compute COM</t>
  </si>
  <si>
    <t>peak_MDFEXT_interference_at_BER_mV</t>
  </si>
  <si>
    <t>noise from ISI and crosstalk used to compute COM</t>
  </si>
  <si>
    <t>peak_ISI_XTK_interference_at_BER_mV</t>
  </si>
  <si>
    <t>noise from ISI, crosstalk, and system noise used to compute COM</t>
  </si>
  <si>
    <t>Peak_ISI_XTK_and_Noise_interference_at_BER_mV</t>
  </si>
  <si>
    <t>noise from ISI used to compute COM</t>
  </si>
  <si>
    <t>peak_ISI_interference_at_BER_mV</t>
  </si>
  <si>
    <t>MDNEXT_ICN_92_46_mV</t>
  </si>
  <si>
    <t xml:space="preserve">ICN computetd wuth </t>
  </si>
  <si>
    <t>MDFEXT_ICN_92_47_mV</t>
  </si>
  <si>
    <t>report of Levels</t>
  </si>
  <si>
    <t>levels</t>
  </si>
  <si>
    <t>report of Ls</t>
  </si>
  <si>
    <t>L_comp</t>
  </si>
  <si>
    <t>IL of the s4p thru channel Fnq</t>
  </si>
  <si>
    <t>IL_dB_channel_only_at_Fnq</t>
  </si>
  <si>
    <t>Frequency domain integrated crosstalk noise</t>
  </si>
  <si>
    <t>ICN_mV</t>
  </si>
  <si>
    <t>HP_poles_zero</t>
  </si>
  <si>
    <t>FOM_ILD</t>
  </si>
  <si>
    <t>FOM</t>
  </si>
  <si>
    <t>fitted_IL_dB_at_Fnq</t>
  </si>
  <si>
    <t>file_names</t>
  </si>
  <si>
    <t>f_Nyquist_GHz</t>
  </si>
  <si>
    <t>EW_UI_est</t>
  </si>
  <si>
    <t>ERL22</t>
  </si>
  <si>
    <t>ERL11</t>
  </si>
  <si>
    <t>equivalent_ICN_assuming_Gaussian_PDF_mV</t>
  </si>
  <si>
    <t>equivalent_ICI_sigma_assuming_PDF_is_Gaussian_mV</t>
  </si>
  <si>
    <t xml:space="preserve">DFE RSS from tap4 </t>
  </si>
  <si>
    <t>DFE4_RSS</t>
  </si>
  <si>
    <t>DFE RSS from tap2</t>
  </si>
  <si>
    <t>DFE2_RSS</t>
  </si>
  <si>
    <t xml:space="preserve">DFE tap settings </t>
  </si>
  <si>
    <t>DFE_taps</t>
  </si>
  <si>
    <t>DER_thresh</t>
  </si>
  <si>
    <t>CTLE_zero_poles</t>
  </si>
  <si>
    <t>CTLE_DC_gain_dB</t>
  </si>
  <si>
    <t>config_file</t>
  </si>
  <si>
    <t>COM_dB</t>
  </si>
  <si>
    <t>COM version tag</t>
  </si>
  <si>
    <t>code_revision</t>
  </si>
  <si>
    <t>channel_operating_margin_dB</t>
  </si>
  <si>
    <t>C_v</t>
  </si>
  <si>
    <t>C_diepad</t>
  </si>
  <si>
    <t>C_bump</t>
  </si>
  <si>
    <t>BER</t>
  </si>
  <si>
    <t>baud_rate_GHz</t>
  </si>
  <si>
    <t>Signal amplitude used in to compute COM</t>
  </si>
  <si>
    <t>available_signal_after_eq_mV</t>
  </si>
  <si>
    <t>comments</t>
  </si>
  <si>
    <t>output pararmeters</t>
  </si>
  <si>
    <t>WC_PORTZ</t>
  </si>
  <si>
    <t>USE_ETA0_PSD</t>
  </si>
  <si>
    <t>TDR_duration</t>
  </si>
  <si>
    <t>T_r_meas_point</t>
  </si>
  <si>
    <t>T_r_filter_type</t>
  </si>
  <si>
    <t>T_k</t>
  </si>
  <si>
    <t>SHOW_BRD</t>
  </si>
  <si>
    <t>SAVE_FIGURE_to_CSV</t>
  </si>
  <si>
    <t>PHY</t>
  </si>
  <si>
    <t>LIMIT_JITTER_CONTRIB_TO_DFE_SPAN</t>
  </si>
  <si>
    <t>INCLUDE_CTLE</t>
  </si>
  <si>
    <t>inc_reflect_board</t>
  </si>
  <si>
    <t>INC_PACKAGE</t>
  </si>
  <si>
    <t>IDEAL_TX_TERM</t>
  </si>
  <si>
    <t>IDEAL_RX_TERM</t>
  </si>
  <si>
    <t>FT_COOP</t>
  </si>
  <si>
    <t>EXE_MODE</t>
  </si>
  <si>
    <t>EW</t>
  </si>
  <si>
    <t>CDR</t>
  </si>
  <si>
    <t>Butterworth</t>
  </si>
  <si>
    <t>Gx</t>
  </si>
  <si>
    <t>Grr</t>
  </si>
  <si>
    <t>Grr_limit</t>
  </si>
  <si>
    <t>delta_IL</t>
  </si>
  <si>
    <t>Z_t</t>
  </si>
  <si>
    <t>f_HP_P</t>
  </si>
  <si>
    <t>f_HP_Z</t>
  </si>
  <si>
    <t>N_bmax</t>
  </si>
  <si>
    <t>N_v</t>
  </si>
  <si>
    <t>[ 0 0  ; 0 0 ]</t>
  </si>
  <si>
    <t>[15 30;  1.8 1.8 ]</t>
  </si>
  <si>
    <t>[ 1 ]</t>
  </si>
  <si>
    <t>As/dfe2..N_b</t>
  </si>
  <si>
    <t>[ -0.15 - 0.15 - 0.1 ]</t>
  </si>
  <si>
    <t>As/dffe1</t>
  </si>
  <si>
    <t>[ 0.15  0.15  0.1 ]</t>
  </si>
  <si>
    <t>&lt;-- TP1a, TP4 NE, TP4 FE</t>
  </si>
  <si>
    <t>tp4a --&gt;</t>
  </si>
  <si>
    <t>0 ,1 , or 2</t>
  </si>
  <si>
    <t xml:space="preserve"> [-0.1:0.05:0]</t>
  </si>
  <si>
    <t xml:space="preserve">[-0.2:0.05:0.05] </t>
  </si>
  <si>
    <t xml:space="preserve">c(1) </t>
  </si>
  <si>
    <t>[-0.02:0.02:0]</t>
  </si>
  <si>
    <t xml:space="preserve">[-0.06:0.02:0.04] </t>
  </si>
  <si>
    <t xml:space="preserve">c(-3) </t>
  </si>
  <si>
    <t>[0:0.02:0.12]</t>
  </si>
  <si>
    <t xml:space="preserve">[-0.04:0.02:0.12] </t>
  </si>
  <si>
    <t xml:space="preserve">c(-2) </t>
  </si>
  <si>
    <t xml:space="preserve"> [-0.34:0.02:0]</t>
  </si>
  <si>
    <t xml:space="preserve">c(-1) </t>
  </si>
  <si>
    <t xml:space="preserve">c(0) </t>
  </si>
  <si>
    <t>[ 0 ]</t>
  </si>
  <si>
    <t>[12 30;  1.8 1.8]</t>
  </si>
  <si>
    <t>normailized</t>
  </si>
  <si>
    <t>N_b_step</t>
  </si>
  <si>
    <t>[87.5 87.5  ; 98 98  ]</t>
  </si>
  <si>
    <t>[0 0.001361 0.0002326]</t>
  </si>
  <si>
    <t>INCLUDE_TX_RX_FILTER</t>
  </si>
  <si>
    <t>[12 30;  1.0 1.0]</t>
  </si>
  <si>
    <t xml:space="preserve"> [TX RX]  or selected</t>
  </si>
  <si>
    <t>[55 55]</t>
  </si>
  <si>
    <t>[96  78.2]</t>
  </si>
  <si>
    <t>[0:0.05:0.15]</t>
  </si>
  <si>
    <t xml:space="preserve">[ 1 2] </t>
  </si>
  <si>
    <t>G_Q</t>
  </si>
  <si>
    <t>Ohm (tdr sel)</t>
  </si>
  <si>
    <t>[0 1.734e-3 1.455e-4]</t>
  </si>
  <si>
    <t>[-0.15:0.05:0]</t>
  </si>
  <si>
    <t>c(3)</t>
  </si>
  <si>
    <t>[0:0.01:0.1]</t>
  </si>
  <si>
    <t>c(2)</t>
  </si>
  <si>
    <t>under consideration</t>
  </si>
  <si>
    <t>do not use</t>
  </si>
  <si>
    <t>[0 1.0404e-3 4.201e-4]</t>
  </si>
  <si>
    <t>eval(['a = ' getappdata(0,'cmd_str')])</t>
  </si>
  <si>
    <t>to re-run last COM run  in matlab</t>
  </si>
  <si>
    <t>G_Qual</t>
  </si>
  <si>
    <t>G2_Qual</t>
  </si>
  <si>
    <t>VEC Pass threshold</t>
  </si>
  <si>
    <t>Noise_Crest_Factor</t>
  </si>
  <si>
    <t>BBN Q factor</t>
  </si>
  <si>
    <t>[0.05 -0.03*ones(1,10)]</t>
  </si>
  <si>
    <t>[ 0 0 ]</t>
  </si>
  <si>
    <t>AC_CM_RMS</t>
  </si>
  <si>
    <t>ICN &amp; FOM_ILD parameters</t>
  </si>
  <si>
    <t>PLOT_CM</t>
  </si>
  <si>
    <t>[ 0.0235 0.0256]</t>
  </si>
  <si>
    <t>ACCM_MAX_Freq</t>
  </si>
  <si>
    <t>T_O</t>
  </si>
  <si>
    <t>T_h</t>
  </si>
  <si>
    <t>samples_for_C2M</t>
  </si>
  <si>
    <t>EH_min_test</t>
  </si>
  <si>
    <t>Min_VEO_Test</t>
  </si>
  <si>
    <t>f_1</t>
  </si>
  <si>
    <t xml:space="preserve">[-0.2:0.02:0] </t>
  </si>
  <si>
    <t>[0.3 0.2*ones(1,5) 0.1*ones(1,5)]</t>
  </si>
  <si>
    <t>SAVE_KEYWORD_FILE</t>
  </si>
  <si>
    <t xml:space="preserve">OP.SAVE_KEYWORD_FILE </t>
  </si>
  <si>
    <t>COMPUTE_RILN</t>
  </si>
  <si>
    <t xml:space="preserve">OP.COMPUTE_RILN </t>
  </si>
  <si>
    <t>fraction_of_F_range_start_extrap_from</t>
  </si>
  <si>
    <t>OP.fraction_of_F_range_start_extrap_from</t>
  </si>
  <si>
    <t xml:space="preserve">OP.PLOT_CM </t>
  </si>
  <si>
    <t xml:space="preserve">OP.SAVE_CONFIG2MAT </t>
  </si>
  <si>
    <t xml:space="preserve">OP.USE_ETA0_PSD </t>
  </si>
  <si>
    <t>Error propagation COM margin</t>
  </si>
  <si>
    <t xml:space="preserve">OP.COM_EP_margin </t>
  </si>
  <si>
    <t>Max burst length calculated</t>
  </si>
  <si>
    <t xml:space="preserve">OP.nburst </t>
  </si>
  <si>
    <t>Use simple error propagation model</t>
  </si>
  <si>
    <t xml:space="preserve">OP.use_simple_EP_model </t>
  </si>
  <si>
    <t>MM</t>
  </si>
  <si>
    <t>OP.CDR</t>
  </si>
  <si>
    <t>-</t>
  </si>
  <si>
    <t xml:space="preserve">OP.RUNTAG </t>
  </si>
  <si>
    <t>TDECQ</t>
  </si>
  <si>
    <t>OP.TDECQ</t>
  </si>
  <si>
    <t>OP.PHY</t>
  </si>
  <si>
    <t>OP.PMD_type</t>
  </si>
  <si>
    <t>extrap_cubic_to_dc_linear_to_inf</t>
  </si>
  <si>
    <t>S-parameter phase extrapolation policy</t>
  </si>
  <si>
    <t xml:space="preserve">OP.interp_sparam_phase </t>
  </si>
  <si>
    <t>linear_trend_to_DC</t>
  </si>
  <si>
    <t>S-parameter magnitude extrapolation policy</t>
  </si>
  <si>
    <t xml:space="preserve">OP.interp_sparam_mag </t>
  </si>
  <si>
    <t xml:space="preserve">OP.impulse_response_truncation_threshold </t>
  </si>
  <si>
    <t xml:space="preserve">OP.LIMIT_JITTER_CONTRIB_TO_DFE_SPAN </t>
  </si>
  <si>
    <t>OP.inc_reflect_board</t>
  </si>
  <si>
    <t>OP.Butterworth</t>
  </si>
  <si>
    <t>TDR_Butterworth</t>
  </si>
  <si>
    <t>OP.TDR_Butterworth</t>
  </si>
  <si>
    <t>Bessel_Thomson</t>
  </si>
  <si>
    <t>OP.Bessel_Thomson</t>
  </si>
  <si>
    <t xml:space="preserve">OP.TDR_W_TXPKG </t>
  </si>
  <si>
    <t>OP.SHOW_BRD</t>
  </si>
  <si>
    <t>OP.ERL</t>
  </si>
  <si>
    <t xml:space="preserve">OP.ERL_ONLY </t>
  </si>
  <si>
    <t>OP.T_k</t>
  </si>
  <si>
    <t xml:space="preserve">OP.WC_PORTZ </t>
  </si>
  <si>
    <t xml:space="preserve">OP.N </t>
  </si>
  <si>
    <t>OP.TDR_duration</t>
  </si>
  <si>
    <t xml:space="preserve">OP.TDR </t>
  </si>
  <si>
    <t xml:space="preserve">OP.FORCE_TR </t>
  </si>
  <si>
    <t>OP.T_r_filter_type</t>
  </si>
  <si>
    <t xml:space="preserve">OP.T_r_meas_point </t>
  </si>
  <si>
    <t>ERL_FOM</t>
  </si>
  <si>
    <t>OP.RL_norm_test</t>
  </si>
  <si>
    <t xml:space="preserve">OP.transmitter_transition_time </t>
  </si>
  <si>
    <t>Force BBN Q factor</t>
  </si>
  <si>
    <t xml:space="preserve">OP.force_BBN_Q_factor </t>
  </si>
  <si>
    <t xml:space="preserve">OP.BBN_Q_factor </t>
  </si>
  <si>
    <t xml:space="preserve">OP.sigma_bn_STEP </t>
  </si>
  <si>
    <t xml:space="preserve">OP.RX_CALIBRATION </t>
  </si>
  <si>
    <t xml:space="preserve">OP.pkg_len_select </t>
  </si>
  <si>
    <t xml:space="preserve">OP.EC_PULSE_TOL </t>
  </si>
  <si>
    <t xml:space="preserve">OP.EC_DIFF_TOL </t>
  </si>
  <si>
    <t xml:space="preserve">OP.EC_REL_TOL </t>
  </si>
  <si>
    <t xml:space="preserve">OP.ENFORCE_CAUSALITY </t>
  </si>
  <si>
    <t xml:space="preserve">OP.COM_CONTRIBUTION_CURVES </t>
  </si>
  <si>
    <t xml:space="preserve">OP.BREAD_CRUMBS </t>
  </si>
  <si>
    <t xml:space="preserve">OP.RESULT_DIR </t>
  </si>
  <si>
    <t xml:space="preserve">OP.FT_COOP </t>
  </si>
  <si>
    <t>TDMODE</t>
  </si>
  <si>
    <t xml:space="preserve">OP.TDMODE </t>
  </si>
  <si>
    <t xml:space="preserve">OP.IDEAL_RX_TERM </t>
  </si>
  <si>
    <t xml:space="preserve">OP.IDEAL_TX_TERM </t>
  </si>
  <si>
    <t xml:space="preserve">OP.EW </t>
  </si>
  <si>
    <t xml:space="preserve">OP.INC_PACKAGE </t>
  </si>
  <si>
    <t xml:space="preserve">OP.GET_FD </t>
  </si>
  <si>
    <t>OP.SAVE_FIGURE_to_CSV</t>
  </si>
  <si>
    <t>OP.SAVE_FIGURES</t>
  </si>
  <si>
    <t>OP.SAVE_TD</t>
  </si>
  <si>
    <t xml:space="preserve">OP.CSV_REPORT </t>
  </si>
  <si>
    <t xml:space="preserve">OP.DISPLAY_WINDOW </t>
  </si>
  <si>
    <t xml:space="preserve">OP.DEBUG </t>
  </si>
  <si>
    <t xml:space="preserve">OP.BinSize </t>
  </si>
  <si>
    <t xml:space="preserve">OP.force_pdf_bin_size </t>
  </si>
  <si>
    <t xml:space="preserve">OP.INCLUDE_FILTER </t>
  </si>
  <si>
    <t>OP.EXE_MODE</t>
  </si>
  <si>
    <t xml:space="preserve">OP.INCLUDE_CTLE </t>
  </si>
  <si>
    <t>exit if deployed</t>
  </si>
  <si>
    <t xml:space="preserve">OP.exit_if_deployed </t>
  </si>
  <si>
    <t xml:space="preserve">OP.include_pcb </t>
  </si>
  <si>
    <t>flip</t>
  </si>
  <si>
    <t>param.flip</t>
  </si>
  <si>
    <t>imb_C_fctr</t>
  </si>
  <si>
    <t>param.imb_C_fctr</t>
  </si>
  <si>
    <t>imb_Z_fctr</t>
  </si>
  <si>
    <t>param.imb_Z_fctr</t>
  </si>
  <si>
    <t>skew_ps</t>
  </si>
  <si>
    <t>param.skew_ps</t>
  </si>
  <si>
    <t>QL</t>
  </si>
  <si>
    <t>param.QL</t>
  </si>
  <si>
    <t>Qr</t>
  </si>
  <si>
    <t>param.Qr</t>
  </si>
  <si>
    <t>rectangle</t>
  </si>
  <si>
    <t>Histogram_Window_Weight</t>
  </si>
  <si>
    <t>OP.Histogram_Window_Weight</t>
  </si>
  <si>
    <t xml:space="preserve">param.samples_for_C2M </t>
  </si>
  <si>
    <t xml:space="preserve">param.T_O </t>
  </si>
  <si>
    <t>param.ACCM_MAX_Freq</t>
  </si>
  <si>
    <t xml:space="preserve">param.AC_CM_RMS </t>
  </si>
  <si>
    <t>param.Noise_Crest_Factor</t>
  </si>
  <si>
    <t>param.Tukey_Window</t>
  </si>
  <si>
    <t>param.LOCAL_SEARCH</t>
  </si>
  <si>
    <t>param.Gx</t>
  </si>
  <si>
    <t>param.Grr</t>
  </si>
  <si>
    <t>param.Grr_limit</t>
  </si>
  <si>
    <t>param.tfx</t>
  </si>
  <si>
    <t>param.rho_x</t>
  </si>
  <si>
    <t>param.beta_x</t>
  </si>
  <si>
    <t>BTorder</t>
  </si>
  <si>
    <t xml:space="preserve">param.BTorder </t>
  </si>
  <si>
    <t>TDR_f_BT_3db</t>
  </si>
  <si>
    <t>param.fb_BT_cutoff</t>
  </si>
  <si>
    <t xml:space="preserve">param.f_r </t>
  </si>
  <si>
    <t xml:space="preserve">param.f_n </t>
  </si>
  <si>
    <t xml:space="preserve">param.f_f </t>
  </si>
  <si>
    <t xml:space="preserve">param.f_v </t>
  </si>
  <si>
    <t>param.delta_IL</t>
  </si>
  <si>
    <t xml:space="preserve">1 3 2 4 </t>
  </si>
  <si>
    <t xml:space="preserve">param.snpPortsOrder </t>
  </si>
  <si>
    <t xml:space="preserve">param.z_bp_rx </t>
  </si>
  <si>
    <t xml:space="preserve">param.z_bp_fext </t>
  </si>
  <si>
    <t xml:space="preserve">param.z_bp_next </t>
  </si>
  <si>
    <t xml:space="preserve">param.z_bp_tx </t>
  </si>
  <si>
    <t xml:space="preserve">param.brd_Z_c </t>
  </si>
  <si>
    <t xml:space="preserve">param.brd_tau </t>
  </si>
  <si>
    <t xml:space="preserve">0 0.0004114 0.0002547 </t>
  </si>
  <si>
    <t xml:space="preserve">param.brd_gamma0_a1_a2 </t>
  </si>
  <si>
    <t xml:space="preserve">param.pkg_Z_c </t>
  </si>
  <si>
    <t xml:space="preserve">param.pkg_tau </t>
  </si>
  <si>
    <t xml:space="preserve">0 0.001734 0.0001455 </t>
  </si>
  <si>
    <t xml:space="preserve">param.pkg_gamma0_a1_a2 </t>
  </si>
  <si>
    <t xml:space="preserve">param.z_p_rx_cases </t>
  </si>
  <si>
    <t xml:space="preserve">param.z_p_fext_cases </t>
  </si>
  <si>
    <t xml:space="preserve">param.z_p_next_cases </t>
  </si>
  <si>
    <t xml:space="preserve">param.C_1 </t>
  </si>
  <si>
    <t xml:space="preserve">param.C_0 </t>
  </si>
  <si>
    <t xml:space="preserve">param.z_p_tx_cases </t>
  </si>
  <si>
    <t xml:space="preserve">param.Z0 </t>
  </si>
  <si>
    <t xml:space="preserve">param.TR_TDR </t>
  </si>
  <si>
    <t xml:space="preserve">param.Z_t </t>
  </si>
  <si>
    <t xml:space="preserve">50 50 </t>
  </si>
  <si>
    <t xml:space="preserve">param.R_diepad </t>
  </si>
  <si>
    <t xml:space="preserve">param.C_v </t>
  </si>
  <si>
    <t xml:space="preserve">param.C_bump </t>
  </si>
  <si>
    <t xml:space="preserve">param.L_comp </t>
  </si>
  <si>
    <t xml:space="preserve">param.C_diepad </t>
  </si>
  <si>
    <t xml:space="preserve">param.C_pkg_board </t>
  </si>
  <si>
    <t>param.g2qual</t>
  </si>
  <si>
    <t>param.gqual</t>
  </si>
  <si>
    <t xml:space="preserve">    param.bmin(1:param.ndfe)     </t>
  </si>
  <si>
    <t xml:space="preserve">param.bmax(1:param.ndfe)     </t>
  </si>
  <si>
    <t xml:space="preserve">param.samples_per_ui </t>
  </si>
  <si>
    <t xml:space="preserve">param.R_LM </t>
  </si>
  <si>
    <t xml:space="preserve">param.SNDR </t>
  </si>
  <si>
    <t xml:space="preserve">param.eta_0 </t>
  </si>
  <si>
    <t xml:space="preserve">param.A_DD </t>
  </si>
  <si>
    <t xml:space="preserve">param.sigma_RJ </t>
  </si>
  <si>
    <t xml:space="preserve">param.VEC_pass_threshold </t>
  </si>
  <si>
    <t xml:space="preserve">param.ERL_pass_threshold </t>
  </si>
  <si>
    <t xml:space="preserve">param.pass_threshold </t>
  </si>
  <si>
    <t xml:space="preserve">param.specBER </t>
  </si>
  <si>
    <t xml:space="preserve">param.levels </t>
  </si>
  <si>
    <t xml:space="preserve">param.a_icn_next </t>
  </si>
  <si>
    <t xml:space="preserve">param.a_icn_fext </t>
  </si>
  <si>
    <t xml:space="preserve">param.a_next </t>
  </si>
  <si>
    <t xml:space="preserve">param.a_fext </t>
  </si>
  <si>
    <t xml:space="preserve">param.a_thru </t>
  </si>
  <si>
    <t>crusor_gain</t>
  </si>
  <si>
    <t>param.cursor_gain</t>
  </si>
  <si>
    <t>GDC_MIN</t>
  </si>
  <si>
    <t xml:space="preserve">param.GDC_MIN </t>
  </si>
  <si>
    <t xml:space="preserve">        param.f_HP </t>
  </si>
  <si>
    <t xml:space="preserve">        param.g_DC_HP_values </t>
  </si>
  <si>
    <t xml:space="preserve">param.CTLE_fz </t>
  </si>
  <si>
    <t xml:space="preserve">param.CTLE_fp2 </t>
  </si>
  <si>
    <t xml:space="preserve">param.CTLE_fp1 </t>
  </si>
  <si>
    <t xml:space="preserve">param.ctle_gdc_values </t>
  </si>
  <si>
    <t>CL93</t>
  </si>
  <si>
    <t>param.CTLE_type</t>
  </si>
  <si>
    <t>param.Min_VEO_Test</t>
  </si>
  <si>
    <t xml:space="preserve">Inf </t>
  </si>
  <si>
    <t>param.Max_VEO</t>
  </si>
  <si>
    <t>param.Min_VEO</t>
  </si>
  <si>
    <t xml:space="preserve">param.f_HP_P </t>
  </si>
  <si>
    <t xml:space="preserve">param.f_HP_Z </t>
  </si>
  <si>
    <t xml:space="preserve">param.f_HP </t>
  </si>
  <si>
    <t xml:space="preserve">param.g_DC_HP_values </t>
  </si>
  <si>
    <t>param.ffe_backoff</t>
  </si>
  <si>
    <t>param.ffe_tapn_max</t>
  </si>
  <si>
    <t>param.ffe_post_tap1_max</t>
  </si>
  <si>
    <t>param.ffe_pre_tap1_max</t>
  </si>
  <si>
    <t>param.ffe_main_cursor_min</t>
  </si>
  <si>
    <t>param.ffe_tap_step_size</t>
  </si>
  <si>
    <t>param.ffe_post_tap_len</t>
  </si>
  <si>
    <t>param.ffe_pre_tap_len</t>
  </si>
  <si>
    <t xml:space="preserve">param.dfe_delta </t>
  </si>
  <si>
    <t>param.N_tail_start</t>
  </si>
  <si>
    <t>param.B_float_RSS_MAX</t>
  </si>
  <si>
    <t>param.bmaxg</t>
  </si>
  <si>
    <t>param.N_bmax</t>
  </si>
  <si>
    <t>param.N_bf</t>
  </si>
  <si>
    <t>param.N_bg</t>
  </si>
  <si>
    <t xml:space="preserve">param.N_bx </t>
  </si>
  <si>
    <t xml:space="preserve">param.N_v </t>
  </si>
  <si>
    <t xml:space="preserve">param.ndfe </t>
  </si>
  <si>
    <t xml:space="preserve">param.tx_ffe_c0_min </t>
  </si>
  <si>
    <t xml:space="preserve">param.max_freq_step </t>
  </si>
  <si>
    <t xml:space="preserve">param.f1 </t>
  </si>
  <si>
    <t xml:space="preserve">param.max_start_freq </t>
  </si>
  <si>
    <t xml:space="preserve">param.f2 </t>
  </si>
  <si>
    <t xml:space="preserve">param.fb </t>
  </si>
  <si>
    <t>param.kappa2</t>
  </si>
  <si>
    <t>param.kappa1</t>
  </si>
  <si>
    <t>default</t>
  </si>
  <si>
    <t>keyword</t>
  </si>
  <si>
    <t>matlab variable</t>
  </si>
  <si>
    <t>Var1</t>
  </si>
  <si>
    <t>Var2</t>
  </si>
  <si>
    <t>Var3</t>
  </si>
  <si>
    <t>Var4</t>
  </si>
  <si>
    <t>info</t>
  </si>
  <si>
    <t xml:space="preserve"> if set 0 reflection at tp0 are omitted from COM</t>
  </si>
  <si>
    <t xml:space="preserve"> if set 0 reflection at tp5 are omitted from COM</t>
  </si>
  <si>
    <t xml:space="preserve"> Baud (Signaling) rate in Gbaud</t>
  </si>
  <si>
    <t xml:space="preserve"> frequency in GHz for intergration compuation of ICN or FOM_Ild in GHz</t>
  </si>
  <si>
    <t xml:space="preserve"> minimum required frequency start for s parameters</t>
  </si>
  <si>
    <t xml:space="preserve"> start frequency for ICN and ILD calculations in GHz</t>
  </si>
  <si>
    <t xml:space="preserve"> freqency step</t>
  </si>
  <si>
    <t xml:space="preserve"> TX equalizer cursor minimum value (actual value is calculated as 1-sum(abs(tap)), Grid seat ingored for when C(0) is below this value</t>
  </si>
  <si>
    <t xml:space="preserve"> Decision feedback fixed equalizer (DFE) length</t>
  </si>
  <si>
    <t xml:space="preserve"> number of UI used to compute Vf</t>
  </si>
  <si>
    <t xml:space="preserve"> Used for ERL to Compensate for a number of Ui assoicated with the DFE</t>
  </si>
  <si>
    <t xml:space="preserve"> number of group of floating tap. Used as a switch, 0 means no float</t>
  </si>
  <si>
    <t xml:space="preserve"> number of taps in group</t>
  </si>
  <si>
    <t xml:space="preserve"> UI span for floating taps</t>
  </si>
  <si>
    <t xml:space="preserve"> UI span for floating taps. replaced by N_bmax</t>
  </si>
  <si>
    <t xml:space="preserve"> max DFE value for floating taps</t>
  </si>
  <si>
    <t xml:space="preserve"> floating DFE tap start for RSS floating tap limit</t>
  </si>
  <si>
    <t xml:space="preserve"> start range for max RSS limit for DFE taps</t>
  </si>
  <si>
    <t xml:space="preserve"> discreatiztion of DFE, 0 disables and is not normally used</t>
  </si>
  <si>
    <t xml:space="preserve"> RX ffe pre cursor tap length</t>
  </si>
  <si>
    <t xml:space="preserve"> Rx FFE post cursor tap length</t>
  </si>
  <si>
    <t xml:space="preserve"> Rx FFE tap step size</t>
  </si>
  <si>
    <t xml:space="preserve"> Rx FFE precursor tap1 limit</t>
  </si>
  <si>
    <t xml:space="preserve"> Rx FFE post cursor tap1 limit</t>
  </si>
  <si>
    <t xml:space="preserve"> Rx FFE precursor tapn limit</t>
  </si>
  <si>
    <t xml:space="preserve"> see if better zero foreced solution is better by backing off the number specified FFE taps one at at time</t>
  </si>
  <si>
    <t xml:space="preserve"> CTF AC-DC gain list (GDC2)</t>
  </si>
  <si>
    <t xml:space="preserve"> CFT pole pole zero pair in GHz for low frequency CTF</t>
  </si>
  <si>
    <t xml:space="preserve"> CFT zero fz1 is in GHz. Normally a list for 120e. Not normally use elsewise</t>
  </si>
  <si>
    <t xml:space="preserve"> CFT pole fp2 is in GHz. Normally a list for 120e. Not normally use elsewise</t>
  </si>
  <si>
    <t xml:space="preserve"> used when PMD_type is C2M</t>
  </si>
  <si>
    <t xml:space="preserve"> used when PMD_type is C2M and is not really computed per spec</t>
  </si>
  <si>
    <t xml:space="preserve"> Older syntax. Used when PMD_type is C2M. This allow EH to go below EH_min. If set to zero it is ignored (same as Min_VEO_test)</t>
  </si>
  <si>
    <t xml:space="preserve"> used when PMD_type is C2M. This allow EH to go blow EH_min. If set to Zero it is ignored</t>
  </si>
  <si>
    <t xml:space="preserve"> AC-DC gain list</t>
  </si>
  <si>
    <t xml:space="preserve"> fp1 is in GHz</t>
  </si>
  <si>
    <t xml:space="preserve"> fp2 is in GHz</t>
  </si>
  <si>
    <t xml:space="preserve"> fz is in GHz</t>
  </si>
  <si>
    <t xml:space="preserve"> Continuous time filter DC gain settings (G_DC2)</t>
  </si>
  <si>
    <t xml:space="preserve"> fLF is in GHz</t>
  </si>
  <si>
    <t xml:space="preserve"> max ACDC gain, if 0 ignore</t>
  </si>
  <si>
    <t xml:space="preserve"> only FFE and not supported</t>
  </si>
  <si>
    <t xml:space="preserve"> Victim differential peak source output voltage (half of peak to peak)</t>
  </si>
  <si>
    <t xml:space="preserve"> FEXT aggressor differential peak source output voltage (half of peak to peak)</t>
  </si>
  <si>
    <t xml:space="preserve"> NEXT aggressor differential peak source output voltage (half of peak to peak)</t>
  </si>
  <si>
    <t xml:space="preserve"> FEXT aggressor amplitude for ICN. Defaults to A_fe if not specified</t>
  </si>
  <si>
    <t xml:space="preserve"> NEXT aggressor amplitude for ICN. Defaults to A_ne if not specified</t>
  </si>
  <si>
    <t xml:space="preserve"> number of symbols levels (PAM-4 is 4, NRZ is 2)</t>
  </si>
  <si>
    <t xml:space="preserve"> Target detector error ratio</t>
  </si>
  <si>
    <t xml:space="preserve"> the pass fail threshold for COM in dB</t>
  </si>
  <si>
    <t xml:space="preserve"> the pass fail threshold for ERL in dB</t>
  </si>
  <si>
    <t xml:space="preserve"> the pass fail threshold for VEC in dB only used when PMD_type is C2M</t>
  </si>
  <si>
    <t xml:space="preserve"> rms of of random jitter</t>
  </si>
  <si>
    <t xml:space="preserve"> Normalized peak dual-Dirac noise, this is half of the total bound uncorrelated jitter (BUJ) in UI</t>
  </si>
  <si>
    <t xml:space="preserve"> One-sided noise spectral density (V^2/GHz).Input refered noise at TP5. Input referred noise at TP5</t>
  </si>
  <si>
    <t xml:space="preserve"> Transmitter SNDR noise in dB</t>
  </si>
  <si>
    <t xml:space="preserve"> Ratio of level separation mismatch. Relevant when not PAM-2 (NRZ).</t>
  </si>
  <si>
    <t xml:space="preserve"> Samples per UI</t>
  </si>
  <si>
    <t xml:space="preserve"> DFE magnitude limit, first coefficient(ignored if Nb=0)</t>
  </si>
  <si>
    <t xml:space="preserve"> DFE negative magnitude limit. If not specified it defaults to -bmax.</t>
  </si>
  <si>
    <t xml:space="preserve"> G_Qual are the dB ranges of g_DC g DC )which correspond tog_DC_HP (g DC2)</t>
  </si>
  <si>
    <t xml:space="preserve"> G2_Qual limit values of g_DC_HP (g DC2 ) which corresponds to ranges of g_DC g DC specified with G_QUAL</t>
  </si>
  <si>
    <t xml:space="preserve"> C_p in nF (single sided)</t>
  </si>
  <si>
    <t xml:space="preserve"> C_d in nF (single sided)</t>
  </si>
  <si>
    <t xml:space="preserve"> L_s in nH (single sided)</t>
  </si>
  <si>
    <t xml:space="preserve"> C_b in nF (single sided)</t>
  </si>
  <si>
    <t xml:space="preserve"> C_v in nF (via cap)  (single sided)</t>
  </si>
  <si>
    <t xml:space="preserve"> Die source termination resistance  (single sided)</t>
  </si>
  <si>
    <t xml:space="preserve"> </t>
  </si>
  <si>
    <t xml:space="preserve"> List of victim transmitter package trace lengths in mm, one per case</t>
  </si>
  <si>
    <t xml:space="preserve"> List of NEXT transmitter package trace lengths in mm, one per case</t>
  </si>
  <si>
    <t xml:space="preserve"> List of FEXT transmitter package trace lengths in mm, one per case</t>
  </si>
  <si>
    <t xml:space="preserve"> List of FEXT receiver package trace lengths in mm, one per case</t>
  </si>
  <si>
    <t xml:space="preserve"> Package model transmission line delay ns/mm</t>
  </si>
  <si>
    <t xml:space="preserve"> Package model transmission line characteristic impedance [ Tx , Rx ]</t>
  </si>
  <si>
    <t xml:space="preserve"> Fitting parameters for package model per unit length. First element is in 1/mm and affects DC loss of package model . Second element is in ns1/2/mm and affects loss proportional to sqrt(f). Third element is in ns/mm and affects loss proportional to f.</t>
  </si>
  <si>
    <t xml:space="preserve"> Board model transmission line delay ns/mm</t>
  </si>
  <si>
    <t xml:space="preserve"> Board model transmission line characteristic impedance [ Tx , Rx ]</t>
  </si>
  <si>
    <t xml:space="preserve">  Victim transmitter board trace lengths in mm</t>
  </si>
  <si>
    <t xml:space="preserve"> Next Assessor transmitter board trace lengths in mm</t>
  </si>
  <si>
    <t xml:space="preserve"> Rext Assessor transmitter board trace lengths in mm</t>
  </si>
  <si>
    <t xml:space="preserve"> Victim receiver board trace lengths in mm</t>
  </si>
  <si>
    <t xml:space="preserve"> s parameter port order [ tx+ tx- rx+ rx-]</t>
  </si>
  <si>
    <t xml:space="preserve"> experiemnal</t>
  </si>
  <si>
    <t xml:space="preserve"> For FOM_ILD: Transiton rate cut off frequency for ICN/ILD calc in terms of fb</t>
  </si>
  <si>
    <t xml:space="preserve"> For ICN: Fext transiton rate cut off frequency for ICN calc in terms of fb</t>
  </si>
  <si>
    <t xml:space="preserve"> For ICN: Next transiton rate cut off frequency for ICN calc in terms of fb</t>
  </si>
  <si>
    <t xml:space="preserve"> feference receive filter in COM and in ICN/FOM_ILD calcs in terms of fb</t>
  </si>
  <si>
    <t xml:space="preserve"> Bessel-Thomson 3 dB cut off freqeuncy in terms of fb</t>
  </si>
  <si>
    <t xml:space="preserve"> Bessel function order</t>
  </si>
  <si>
    <t xml:space="preserve">  (for ERL) use default</t>
  </si>
  <si>
    <t xml:space="preserve"> (for ERL) use default</t>
  </si>
  <si>
    <t xml:space="preserve"> fixture delay time (for ERL)</t>
  </si>
  <si>
    <t xml:space="preserve"> either do no use or set to 1 (for ERL)</t>
  </si>
  <si>
    <t xml:space="preserve"> ERL parameter param.Grr, This is used is the COM code</t>
  </si>
  <si>
    <t xml:space="preserve"> Decreases COM compute time. Aetting to 2 seems ok ,if 0 search is full grid</t>
  </si>
  <si>
    <t xml:space="preserve"> required for ERL. Set to 1. Default is 0.</t>
  </si>
  <si>
    <t xml:space="preserve"> Normally not used. If set this is q factor used for quantized Gaussian PDFs</t>
  </si>
  <si>
    <t xml:space="preserve"> AC_CM_RMS is the CM BBN AWGN RMS at COM source point. Default is 0. Adds common mode noise source to the COM signal path for the through channel</t>
  </si>
  <si>
    <t xml:space="preserve"> F max for integrating ACCM voltage in Hz. Default is fb</t>
  </si>
  <si>
    <t xml:space="preserve"> superceded with T_O but is the internal values that is used. Do not use.</t>
  </si>
  <si>
    <t xml:space="preserve"> Finer sampling in terms of samples per UI for c2m histgram analysis.</t>
  </si>
  <si>
    <t>Weighting for VEC and VEO are histogram processing. Type are Gaussian,Dual Rayleigh,Triangle, and Rectangle (default)</t>
  </si>
  <si>
    <t>param.sigma_r</t>
  </si>
  <si>
    <t>sigma_r</t>
  </si>
  <si>
    <t xml:space="preserve"> sigma_r for 0.3ck Gaussian histogram window. Unit are UI. Preferred usage.</t>
  </si>
  <si>
    <t xml:space="preserve"> sigma_r replaces Qr gasussian histogram window. Unit are UI</t>
  </si>
  <si>
    <t xml:space="preserve"> superceded with sigma_r but is the internal values that is used</t>
  </si>
  <si>
    <t xml:space="preserve"> experiment p/n skew. Not used.</t>
  </si>
  <si>
    <t xml:space="preserve"> exprimental p/n impedance missmatch.  Not used.</t>
  </si>
  <si>
    <t xml:space="preserve"> exprimental p/n capacitance missmatch.  Not used.</t>
  </si>
  <si>
    <t xml:space="preserve"> exprimental p/n missmatch flip.  Not used.</t>
  </si>
  <si>
    <t xml:space="preserve"> Used to add a PCB one each side of the passed s-parameters.</t>
  </si>
  <si>
    <t xml:space="preserve"> may need set when COM is an exe</t>
  </si>
  <si>
    <t xml:space="preserve"> do not use</t>
  </si>
  <si>
    <t xml:space="preserve"> 12/21 0:legacy 1:fast 2:superfast default is 1.</t>
  </si>
  <si>
    <t xml:space="preserve"> supresss some interim compuation value printouts</t>
  </si>
  <si>
    <t xml:space="preserve"> controls if graph plots are displayed. Typically goes along with DIAGNOSTICS</t>
  </si>
  <si>
    <t xml:space="preserve"> saves all the output parameters to a CSV file in the results directory, If DIAGNOSTICS is set then a mat file is also created</t>
  </si>
  <si>
    <t xml:space="preserve"> Save the time domian waveforms. FIR, PR etc. in an output structure</t>
  </si>
  <si>
    <t xml:space="preserve"> save displayed figures in the results directory</t>
  </si>
  <si>
    <t xml:space="preserve"> does not work. do not use.</t>
  </si>
  <si>
    <t xml:space="preserve"> Not normally set in the config file. It is normally just set to true to get FD plots</t>
  </si>
  <si>
    <t xml:space="preserve"> warning: INC_PACKAGE=0 not fully supported, instead, set Zp,Cd, and Cp parameters to zero and Zp select to 1</t>
  </si>
  <si>
    <t xml:space="preserve"> RIM 3-18-2021 change defaults</t>
  </si>
  <si>
    <t xml:space="preserve"> Enables the the use of pulse response instead of s-parameters. Assumes no packages or the packages are included in the PR. Default is 0.</t>
  </si>
  <si>
    <t xml:space="preserve"> obsolete do not use.</t>
  </si>
  <si>
    <t xml:space="preserve"> directory where results like csv, mat, and/or figure files will be written</t>
  </si>
  <si>
    <t xml:space="preserve"> if DIAGNOSTICS is set then param, OP, and chdata are include in the output for each run</t>
  </si>
  <si>
    <t xml:space="preserve"> Default is 0. If set to 1 then a bar graph of COM contributors is produce instead of bathtub curves</t>
  </si>
  <si>
    <t xml:space="preserve"> default is 0. Not recommended</t>
  </si>
  <si>
    <t xml:space="preserve"> Relative Tolerance parameter for causality, Hard enforcement, 1e-3, Soft enforcement,  1e-2</t>
  </si>
  <si>
    <t xml:space="preserve"> Difference Tolerance parameter for causality, Hard enforcement, 1e-4,Soft enforcement, 1e-3</t>
  </si>
  <si>
    <t xml:space="preserve"> Tolerance parameter for causality, Hard enforcement, 0.05, Soft enforcement, .01</t>
  </si>
  <si>
    <t xml:space="preserve"> List of package length indexes used to run COM</t>
  </si>
  <si>
    <t xml:space="preserve"> Turn on RX_Calibration loop</t>
  </si>
  <si>
    <t xml:space="preserve"> BBN step for Rx Calibration in volts. Defaults is 0.5e-3</t>
  </si>
  <si>
    <t xml:space="preserve"> Overrides NEXT/FEXT noise Qfactor for  'Force BBN Q factor' used for reporting. does not affect COM.</t>
  </si>
  <si>
    <t xml:space="preserve"> Used for reporting and bathtub curves. does not affect COM.</t>
  </si>
  <si>
    <t xml:space="preserve"> 20% to 80% transition time used for the Gaussian shaped source</t>
  </si>
  <si>
    <t xml:space="preserve"> Defaults to 1 indicating variance is used for FOM determination.  Do not change.</t>
  </si>
  <si>
    <t xml:space="preserve"> included for earlier version support. Not recommended to use.</t>
  </si>
  <si>
    <t xml:space="preserve"> Included for earlier version support but should be set to 1 in most later config sheets.</t>
  </si>
  <si>
    <t xml:space="preserve"> Set to 1 to produce TDR results</t>
  </si>
  <si>
    <t xml:space="preserve"> only used if N*UI is longer than the TDR duration time.  Default is 5 times the raw s-parameter transit time.</t>
  </si>
  <si>
    <t xml:space="preserve"> duration time in UI which is used for ERL (PTDR)</t>
  </si>
  <si>
    <t xml:space="preserve"> Time span (ns) for which the impedance of port is determined using TDR.</t>
  </si>
  <si>
    <t xml:space="preserve"> Compute ERL only</t>
  </si>
  <si>
    <t xml:space="preserve"> Enables ERL. Needs TDR to be set as well.</t>
  </si>
  <si>
    <t xml:space="preserve"> indclude added board (PCB) in TDR and ERL. Default is 0.</t>
  </si>
  <si>
    <t xml:space="preserve"> adds tx package for TDR, PTDR, and ERL. Default is 0.</t>
  </si>
  <si>
    <t xml:space="preserve"> enable Bessel Thomsen filter for COM</t>
  </si>
  <si>
    <t xml:space="preserve"> enable Butterworth filter for TDR, PTDR, and ERL</t>
  </si>
  <si>
    <t xml:space="preserve"> Enable Butterworth Rx filter for COM compuatetopm</t>
  </si>
  <si>
    <t xml:space="preserve"> Not used. Default is zero.</t>
  </si>
  <si>
    <t xml:space="preserve"> Experimental. Default is 0.</t>
  </si>
  <si>
    <t xml:space="preserve"> zero padding threshold in fraction of IR peak for the impulse response. Effectively controls the length of time for the PR. Larger values decrease run time and accuracy. Default is 1e-3.</t>
  </si>
  <si>
    <t xml:space="preserve"> magnitued extrapolation method</t>
  </si>
  <si>
    <t xml:space="preserve"> phase extrapolation method</t>
  </si>
  <si>
    <t xml:space="preserve">  Either C2C or C2M. C2M is for computing VEC and VEO</t>
  </si>
  <si>
    <t xml:space="preserve"> The keyword OP.PMD_type is now used</t>
  </si>
  <si>
    <t xml:space="preserve"> Experimental, for only option is none (0) or vma. Default is 0.</t>
  </si>
  <si>
    <t xml:space="preserve"> 12/21 from Yuchun Lu to accomdate 'Mod-MM', Defautt is 'MM'</t>
  </si>
  <si>
    <t xml:space="preserve">OP.Optimize_loop_speed_up </t>
  </si>
  <si>
    <t>Optimize_loop_speed_up</t>
  </si>
  <si>
    <t xml:space="preserve"> Use to calculate burst error rate (not normally used</t>
  </si>
  <si>
    <t xml:space="preserve"> Use to calculate burst error rate (not normally used)</t>
  </si>
  <si>
    <t xml:space="preserve"> Use to calculate  error propogation (not normally used)</t>
  </si>
  <si>
    <t xml:space="preserve"> Used eta_0 PSD equaiton for sigma_n. Default is 0. Do not use.</t>
  </si>
  <si>
    <t xml:space="preserve"> If set to 1 (default) saves parameters in mat file. Requires DIAGNOSTICS to be set.</t>
  </si>
  <si>
    <t xml:space="preserve"> Display CM plots if set to 1. Default is 0.</t>
  </si>
  <si>
    <t xml:space="preserve"> Frequency (fb) where high frequency extropolation begins for computing IR. Helps control Gibbs phenomena. defualt is 0.75.</t>
  </si>
  <si>
    <t xml:space="preserve"> Computes RILN default is 0.  FOM_RILN reported</t>
  </si>
  <si>
    <t xml:space="preserve">OP.COMPUTE_TDILN </t>
  </si>
  <si>
    <t>COMPUTE_TDILN</t>
  </si>
  <si>
    <t xml:space="preserve">  computes TD ILN from complex freq IL fit. FOM_TDILN reported.</t>
  </si>
  <si>
    <t xml:space="preserve"> Adjust SNR_TX with C0</t>
  </si>
  <si>
    <t>SNR_TXwC0</t>
  </si>
  <si>
    <t xml:space="preserve">OP.SNR_TXwC0 </t>
  </si>
  <si>
    <t xml:space="preserve"> Mostly used for device ERL. If sent to 1 the fixture tfx will be estimated.</t>
  </si>
  <si>
    <t>AUTO_TFX</t>
  </si>
  <si>
    <t>OP.AUTO_TFX</t>
  </si>
  <si>
    <t>.\results\200G_kR_{date}\</t>
  </si>
  <si>
    <t xml:space="preserve">15 1.8 29 1.8 </t>
  </si>
  <si>
    <t xml:space="preserve">15 1.8 31 1.8 </t>
  </si>
  <si>
    <t xml:space="preserve"> number of precursor UI's used to compute Vf Default to 10</t>
  </si>
  <si>
    <t>D_p</t>
  </si>
  <si>
    <t xml:space="preserve">param.D_p </t>
  </si>
  <si>
    <t xml:space="preserve"> Temporary switch for testing new floating dfe routine</t>
  </si>
  <si>
    <t>FloatingDFE_Development</t>
  </si>
  <si>
    <t xml:space="preserve">OP.FloatingDFE_Development </t>
  </si>
  <si>
    <t xml:space="preserve"> Temporary switch for testing new optimize_fom with dynamic txffe</t>
  </si>
  <si>
    <t>Dynamic TXFFE</t>
  </si>
  <si>
    <t xml:space="preserve">OP.dynamic_txffe </t>
  </si>
  <si>
    <t xml:space="preserve"> Save csv file of COM parameter (OP) and keywords. Not implemented.</t>
  </si>
  <si>
    <t xml:space="preserve"> If set to 0 (or default) normal looping, If set to 1 loop speedup by slightly reducing PD Fbin and FIR_threshold for optimize looping only</t>
  </si>
  <si>
    <t xml:space="preserve"> This string is appended to the begining of results files</t>
  </si>
  <si>
    <t xml:space="preserve"> Do not use: Obsolete.</t>
  </si>
  <si>
    <t xml:space="preserve"> set lower for faster computation time but less accuracy.</t>
  </si>
  <si>
    <t xml:space="preserve"> Units are mUI. Histogram for VEC and VEO are computed over T_s +/- T_O.</t>
  </si>
  <si>
    <t>VTF_Tukey_Window</t>
  </si>
  <si>
    <t>param.VTF_Tukey_Window</t>
  </si>
  <si>
    <t xml:space="preserve">0 0 0 0 </t>
  </si>
  <si>
    <t xml:space="preserve"> if Include PCB is set to 1, connector side single ended capacitance C1 in nF is added</t>
  </si>
  <si>
    <t xml:space="preserve"> If Include PCB is set to 1, near device single ended capacitance C0  in nF is added</t>
  </si>
  <si>
    <t xml:space="preserve">  Gaussian shaped transition time for TDR source in ns</t>
  </si>
  <si>
    <t xml:space="preserve">  single sided source termination reference resistance for TDR and ERL</t>
  </si>
  <si>
    <t xml:space="preserve">4e-05 0 9e-05 0 0.00011 0 </t>
  </si>
  <si>
    <t xml:space="preserve">5e-05 0 </t>
  </si>
  <si>
    <t xml:space="preserve"> Sets the CTLE type default is poles and zeros (i.e. not a list of poles as in 120e)</t>
  </si>
  <si>
    <t xml:space="preserve"> Rx FFE main cursor miminum</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</si>
</sst>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E+00"/>
    <numFmt numFmtId="165" formatCode="0.000E+00"/>
    <numFmt numFmtId="166" formatCode="0.000"/>
  </numFmts>
  <fonts count="25" x14ac:knownFonts="1">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8"/>
      <name val="Calibri"/>
      <family val="2"/>
      <charset val="177"/>
    </font>
    <font>
      <b/>
      <sz val="11"/>
      <color indexed="8"/>
      <name val="Calibri"/>
      <family val="2"/>
    </font>
    <font>
      <i/>
      <sz val="11"/>
      <color indexed="8"/>
      <name val="Calibri"/>
      <family val="2"/>
    </font>
    <font>
      <sz val="11"/>
      <color indexed="8"/>
      <name val="Calibri"/>
      <family val="2"/>
    </font>
    <font>
      <sz val="9"/>
      <color indexed="81"/>
      <name val="Tahoma"/>
      <family val="2"/>
    </font>
    <font>
      <sz val="11"/>
      <color indexed="8"/>
      <name val="Calibri"/>
      <family val="2"/>
    </font>
    <font>
      <b/>
      <sz val="11"/>
      <color indexed="63"/>
      <name val="Calibri"/>
      <family val="2"/>
    </font>
    <font>
      <sz val="11"/>
      <name val="Calibri"/>
      <family val="2"/>
    </font>
    <font>
      <b/>
      <sz val="11"/>
      <color indexed="8"/>
      <name val="Calibri"/>
      <family val="2"/>
    </font>
    <font>
      <sz val="11"/>
      <color theme="1"/>
      <name val="Calibri"/>
      <family val="2"/>
      <charset val="177"/>
      <scheme val="minor"/>
    </font>
    <font>
      <b/>
      <sz val="11"/>
      <color theme="0"/>
      <name val="Calibri"/>
      <family val="2"/>
      <scheme val="minor"/>
    </font>
    <font>
      <sz val="11"/>
      <color rgb="FF006100"/>
      <name val="Calibri"/>
      <family val="2"/>
      <scheme val="minor"/>
    </font>
    <font>
      <sz val="11"/>
      <color indexed="60"/>
      <name val="Calibri"/>
      <family val="2"/>
      <charset val="177"/>
      <scheme val="minor"/>
    </font>
    <font>
      <sz val="11"/>
      <color rgb="FF9C5700"/>
      <name val="Calibri"/>
      <family val="2"/>
      <scheme val="minor"/>
    </font>
    <font>
      <sz val="11"/>
      <color theme="1"/>
      <name val="Calibri"/>
      <family val="2"/>
      <scheme val="minor"/>
    </font>
    <font>
      <b/>
      <sz val="11"/>
      <color rgb="FF3F3F3F"/>
      <name val="Calibri"/>
      <family val="2"/>
      <charset val="177"/>
      <scheme val="minor"/>
    </font>
    <font>
      <sz val="11"/>
      <color rgb="FF006100"/>
      <name val="Calibri"/>
      <family val="2"/>
      <charset val="177"/>
      <scheme val="minor"/>
    </font>
    <font>
      <sz val="11"/>
      <color rgb="FF9C0006"/>
      <name val="Calibri"/>
      <family val="2"/>
      <charset val="177"/>
      <scheme val="minor"/>
    </font>
    <font>
      <b/>
      <sz val="9"/>
      <color indexed="81"/>
      <name val="Tahoma"/>
      <family val="2"/>
    </font>
  </fonts>
  <fills count="11">
    <fill>
      <patternFill patternType="none"/>
    </fill>
    <fill>
      <patternFill patternType="gray125"/>
    </fill>
    <fill>
      <patternFill patternType="solid">
        <fgColor indexed="42"/>
      </patternFill>
    </fill>
    <fill>
      <patternFill patternType="solid">
        <fgColor rgb="FFF2F2F2"/>
      </patternFill>
    </fill>
    <fill>
      <patternFill patternType="solid">
        <fgColor rgb="FFA5A5A5"/>
      </patternFill>
    </fill>
    <fill>
      <patternFill patternType="solid">
        <fgColor rgb="FFFFEB9C"/>
      </patternFill>
    </fill>
    <fill>
      <patternFill patternType="solid">
        <fgColor indexed="44"/>
      </patternFill>
    </fill>
    <fill>
      <patternFill patternType="solid">
        <fgColor indexed="13"/>
        <bgColor indexed="64"/>
      </patternFill>
    </fill>
    <fill>
      <patternFill patternType="solid">
        <fgColor indexed="45"/>
      </patternFill>
    </fill>
    <fill>
      <patternFill patternType="solid">
        <fgColor indexed="9"/>
        <bgColor indexed="64"/>
      </patternFill>
    </fill>
    <fill>
      <patternFill patternType="solid">
        <fgColor rgb="FFFFFF00"/>
        <bgColor indexed="64"/>
      </patternFill>
    </fill>
  </fills>
  <borders count="14">
    <border>
      <start/>
      <end/>
      <top/>
      <bottom/>
      <diagonal/>
    </border>
    <border>
      <start style="thin">
        <color indexed="64"/>
      </start>
      <end style="thin">
        <color indexed="64"/>
      </end>
      <top style="thin">
        <color indexed="64"/>
      </top>
      <bottom style="thin">
        <color indexed="64"/>
      </bottom>
      <diagonal/>
    </border>
    <border>
      <start style="thin">
        <color indexed="8"/>
      </start>
      <end style="thin">
        <color indexed="8"/>
      </end>
      <top style="thin">
        <color indexed="8"/>
      </top>
      <bottom style="thin">
        <color indexed="8"/>
      </bottom>
      <diagonal/>
    </border>
    <border>
      <start style="thin">
        <color indexed="64"/>
      </start>
      <end style="thin">
        <color indexed="64"/>
      </end>
      <top/>
      <bottom style="thin">
        <color indexed="64"/>
      </bottom>
      <diagonal/>
    </border>
    <border>
      <start style="double">
        <color rgb="FF3F3F3F"/>
      </start>
      <end style="double">
        <color rgb="FF3F3F3F"/>
      </end>
      <top style="double">
        <color rgb="FF3F3F3F"/>
      </top>
      <bottom style="double">
        <color rgb="FF3F3F3F"/>
      </bottom>
      <diagonal/>
    </border>
    <border>
      <start style="thin">
        <color rgb="FF3F3F3F"/>
      </start>
      <end style="thin">
        <color rgb="FF3F3F3F"/>
      </end>
      <top style="thin">
        <color rgb="FF3F3F3F"/>
      </top>
      <bottom style="thin">
        <color rgb="FF3F3F3F"/>
      </bottom>
      <diagonal/>
    </border>
    <border>
      <start style="thin">
        <color indexed="8"/>
      </start>
      <end style="thin">
        <color indexed="8"/>
      </end>
      <top style="thin">
        <color indexed="8"/>
      </top>
      <bottom style="thin">
        <color indexed="64"/>
      </bottom>
      <diagonal/>
    </border>
    <border>
      <start style="thin">
        <color indexed="63"/>
      </start>
      <end style="thin">
        <color indexed="63"/>
      </end>
      <top style="thin">
        <color indexed="63"/>
      </top>
      <bottom style="thin">
        <color indexed="63"/>
      </bottom>
      <diagonal/>
    </border>
    <border>
      <start style="thin">
        <color indexed="8"/>
      </start>
      <end style="thin">
        <color indexed="8"/>
      </end>
      <top style="medium">
        <color indexed="8"/>
      </top>
      <bottom style="thin">
        <color indexed="8"/>
      </bottom>
      <diagonal/>
    </border>
    <border>
      <start style="thin">
        <color indexed="8"/>
      </start>
      <end style="thin">
        <color indexed="8"/>
      </end>
      <top style="medium">
        <color indexed="8"/>
      </top>
      <bottom style="medium">
        <color indexed="8"/>
      </bottom>
      <diagonal/>
    </border>
    <border>
      <start style="thin">
        <color indexed="8"/>
      </start>
      <end style="thin">
        <color indexed="8"/>
      </end>
      <top style="thin">
        <color indexed="63"/>
      </top>
      <bottom style="thin">
        <color indexed="8"/>
      </bottom>
      <diagonal/>
    </border>
    <border>
      <start style="thin">
        <color indexed="8"/>
      </start>
      <end style="thin">
        <color indexed="8"/>
      </end>
      <top style="thin">
        <color indexed="63"/>
      </top>
      <bottom style="medium">
        <color indexed="8"/>
      </bottom>
      <diagonal/>
    </border>
    <border>
      <start style="thin">
        <color indexed="8"/>
      </start>
      <end style="thin">
        <color indexed="8"/>
      </end>
      <top/>
      <bottom style="thin">
        <color indexed="8"/>
      </bottom>
      <diagonal/>
    </border>
    <border>
      <start/>
      <end style="medium">
        <color indexed="64"/>
      </end>
      <top style="medium">
        <color indexed="64"/>
      </top>
      <bottom style="medium">
        <color indexed="64"/>
      </bottom>
      <diagonal/>
    </border>
  </borders>
  <cellStyleXfs count="17">
    <xf numFmtId="0" fontId="0" fillId="0" borderId="0"/>
    <xf numFmtId="0" fontId="16" fillId="4" borderId="4" applyNumberFormat="0" applyAlignment="0" applyProtection="0"/>
    <xf numFmtId="0" fontId="17" fillId="2" borderId="0" applyNumberFormat="0" applyBorder="0" applyAlignment="0" applyProtection="0"/>
    <xf numFmtId="0" fontId="18" fillId="5" borderId="0" applyNumberFormat="0" applyBorder="0" applyAlignment="0" applyProtection="0"/>
    <xf numFmtId="0" fontId="19" fillId="5" borderId="0" applyNumberFormat="0" applyBorder="0" applyAlignment="0" applyProtection="0"/>
    <xf numFmtId="0" fontId="15" fillId="0" borderId="0"/>
    <xf numFmtId="0" fontId="20" fillId="0" borderId="0"/>
    <xf numFmtId="0" fontId="21" fillId="3" borderId="5" applyNumberFormat="0" applyAlignment="0" applyProtection="0"/>
    <xf numFmtId="0" fontId="21" fillId="3" borderId="5" applyNumberFormat="0" applyAlignment="0" applyProtection="0"/>
    <xf numFmtId="0" fontId="5" fillId="0" borderId="0"/>
    <xf numFmtId="0" fontId="15" fillId="6" borderId="0" applyNumberFormat="0" applyBorder="0" applyAlignment="0" applyProtection="0"/>
    <xf numFmtId="0" fontId="22" fillId="2" borderId="0" applyNumberFormat="0" applyBorder="0" applyAlignment="0" applyProtection="0"/>
    <xf numFmtId="0" fontId="23" fillId="8" borderId="0" applyNumberFormat="0" applyBorder="0" applyAlignment="0" applyProtection="0"/>
    <xf numFmtId="0" fontId="4" fillId="0" borderId="0"/>
    <xf numFmtId="0" fontId="3" fillId="0" borderId="0"/>
    <xf numFmtId="0" fontId="2" fillId="0" borderId="0"/>
    <xf numFmtId="0" fontId="1" fillId="0" borderId="0"/>
  </cellStyleXfs>
  <cellXfs count="91">
    <xf numFmtId="0" fontId="0" fillId="0" borderId="0" xfId="0"/>
    <xf numFmtId="0" fontId="0" fillId="0" borderId="1" xfId="0" applyFill="1" applyBorder="1" applyAlignment="1">
      <alignment horizontal="center" vertical="center"/>
    </xf>
    <xf numFmtId="0" fontId="0" fillId="0" borderId="2" xfId="0" applyFont="1" applyFill="1" applyBorder="1" applyAlignment="1">
      <alignment horizontal="center" vertical="center"/>
    </xf>
    <xf numFmtId="11" fontId="0" fillId="0" borderId="2" xfId="0" applyNumberFormat="1" applyFill="1" applyBorder="1" applyAlignment="1">
      <alignment horizontal="center" vertical="center"/>
    </xf>
    <xf numFmtId="0" fontId="21" fillId="3" borderId="5" xfId="7" applyAlignment="1">
      <alignment horizontal="centerContinuous" vertical="center"/>
    </xf>
    <xf numFmtId="0" fontId="11" fillId="0" borderId="1" xfId="0" applyFont="1" applyFill="1" applyBorder="1" applyAlignment="1">
      <alignment horizontal="center" vertical="center"/>
    </xf>
    <xf numFmtId="0" fontId="12" fillId="3" borderId="5" xfId="7" applyFont="1" applyAlignment="1">
      <alignment horizontal="centerContinuous" vertical="center"/>
    </xf>
    <xf numFmtId="0" fontId="7" fillId="0" borderId="0" xfId="0" applyFont="1" applyFill="1" applyAlignment="1">
      <alignment horizontal="center" vertical="center"/>
    </xf>
    <xf numFmtId="0" fontId="11" fillId="0" borderId="0" xfId="0" applyFont="1" applyFill="1" applyAlignment="1">
      <alignment horizontal="center" vertical="center"/>
    </xf>
    <xf numFmtId="0" fontId="7" fillId="0" borderId="2" xfId="0" applyFont="1" applyFill="1" applyBorder="1" applyAlignment="1">
      <alignment horizontal="center" vertical="center"/>
    </xf>
    <xf numFmtId="0" fontId="11" fillId="0" borderId="3" xfId="0" applyFont="1" applyFill="1" applyBorder="1" applyAlignment="1">
      <alignment horizontal="center" vertical="center"/>
    </xf>
    <xf numFmtId="0" fontId="7" fillId="0" borderId="3" xfId="0" applyFont="1" applyFill="1" applyBorder="1" applyAlignment="1">
      <alignment horizontal="center" vertical="center"/>
    </xf>
    <xf numFmtId="0" fontId="11" fillId="0" borderId="2" xfId="0" applyFont="1" applyFill="1" applyBorder="1" applyAlignment="1">
      <alignment horizontal="center" vertical="center"/>
    </xf>
    <xf numFmtId="0" fontId="11" fillId="0" borderId="0" xfId="0" applyFont="1" applyFill="1" applyAlignment="1">
      <alignment horizontal="left" vertical="center"/>
    </xf>
    <xf numFmtId="0" fontId="11" fillId="0" borderId="2" xfId="0" applyNumberFormat="1" applyFont="1" applyFill="1" applyBorder="1" applyAlignment="1">
      <alignment horizontal="center" vertical="center"/>
    </xf>
    <xf numFmtId="0" fontId="11" fillId="0" borderId="1" xfId="0" applyFont="1" applyFill="1" applyBorder="1" applyAlignment="1">
      <alignment horizontal="center"/>
    </xf>
    <xf numFmtId="11" fontId="11" fillId="0" borderId="2" xfId="0" applyNumberFormat="1" applyFont="1" applyFill="1" applyBorder="1" applyAlignment="1">
      <alignment horizontal="center" vertical="center"/>
    </xf>
    <xf numFmtId="11" fontId="11" fillId="0" borderId="0" xfId="0" applyNumberFormat="1" applyFont="1" applyFill="1" applyAlignment="1">
      <alignment horizontal="center" vertical="center"/>
    </xf>
    <xf numFmtId="11" fontId="11" fillId="0" borderId="1" xfId="0" applyNumberFormat="1" applyFont="1" applyFill="1" applyBorder="1" applyAlignment="1">
      <alignment horizontal="center" vertical="center"/>
    </xf>
    <xf numFmtId="0" fontId="11" fillId="0" borderId="0" xfId="0" quotePrefix="1" applyFont="1" applyFill="1" applyAlignment="1">
      <alignment horizontal="center" vertical="center"/>
    </xf>
    <xf numFmtId="0" fontId="11" fillId="0" borderId="0" xfId="0" applyFont="1" applyFill="1" applyAlignment="1">
      <alignment horizontal="center"/>
    </xf>
    <xf numFmtId="0" fontId="9" fillId="0" borderId="1" xfId="0" applyFont="1" applyFill="1" applyBorder="1" applyAlignment="1" applyProtection="1">
      <alignment horizontal="center" vertical="center"/>
    </xf>
    <xf numFmtId="11" fontId="9" fillId="0" borderId="1" xfId="0" applyNumberFormat="1" applyFont="1" applyFill="1" applyBorder="1" applyAlignment="1" applyProtection="1">
      <alignment horizontal="center" vertical="center"/>
    </xf>
    <xf numFmtId="0" fontId="9" fillId="0" borderId="0" xfId="0" applyFont="1" applyFill="1" applyAlignment="1">
      <alignment vertical="center"/>
    </xf>
    <xf numFmtId="11" fontId="11" fillId="0" borderId="0" xfId="0" quotePrefix="1" applyNumberFormat="1" applyFont="1" applyFill="1" applyAlignment="1">
      <alignment horizontal="center" vertical="center"/>
    </xf>
    <xf numFmtId="2" fontId="11" fillId="0" borderId="0" xfId="0" applyNumberFormat="1" applyFont="1" applyFill="1" applyAlignment="1">
      <alignment horizontal="left" vertical="center"/>
    </xf>
    <xf numFmtId="0" fontId="9" fillId="0" borderId="1" xfId="0" applyFont="1" applyFill="1" applyBorder="1" applyAlignment="1">
      <alignment horizontal="center" vertical="center"/>
    </xf>
    <xf numFmtId="0" fontId="7"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9" fillId="0" borderId="0" xfId="0" applyFont="1" applyFill="1" applyAlignment="1">
      <alignment horizontal="left" vertical="center"/>
    </xf>
    <xf numFmtId="0" fontId="21" fillId="3" borderId="5" xfId="8" applyAlignment="1">
      <alignment horizontal="centerContinuous" vertical="center"/>
    </xf>
    <xf numFmtId="0" fontId="15" fillId="0" borderId="1" xfId="5" applyFill="1" applyBorder="1" applyAlignment="1">
      <alignment horizontal="center" vertical="center"/>
    </xf>
    <xf numFmtId="166" fontId="15" fillId="0" borderId="1" xfId="5" applyNumberFormat="1" applyFill="1" applyBorder="1" applyAlignment="1">
      <alignment horizontal="center" vertical="center"/>
    </xf>
    <xf numFmtId="0" fontId="0" fillId="0" borderId="1" xfId="5" applyFont="1" applyFill="1" applyBorder="1" applyAlignment="1">
      <alignment horizontal="center" vertical="center"/>
    </xf>
    <xf numFmtId="0" fontId="9" fillId="0" borderId="1" xfId="0" quotePrefix="1" applyFont="1" applyFill="1" applyBorder="1" applyAlignment="1">
      <alignment horizontal="left" vertical="center"/>
    </xf>
    <xf numFmtId="0" fontId="18" fillId="0" borderId="0" xfId="3" applyFill="1" applyAlignment="1">
      <alignment horizontal="left" vertical="center"/>
    </xf>
    <xf numFmtId="0" fontId="14" fillId="0" borderId="1" xfId="5" applyFont="1" applyFill="1" applyBorder="1" applyAlignment="1">
      <alignment horizontal="center" vertical="center"/>
    </xf>
    <xf numFmtId="166" fontId="14" fillId="0" borderId="1" xfId="5" applyNumberFormat="1" applyFont="1" applyFill="1" applyBorder="1" applyAlignment="1">
      <alignment horizontal="center" vertical="center"/>
    </xf>
    <xf numFmtId="0" fontId="9" fillId="0" borderId="2" xfId="0" applyNumberFormat="1" applyFont="1" applyFill="1" applyBorder="1" applyAlignment="1">
      <alignment horizontal="center" vertical="center"/>
    </xf>
    <xf numFmtId="0" fontId="13" fillId="0" borderId="2" xfId="0" applyNumberFormat="1" applyFont="1" applyFill="1" applyBorder="1" applyAlignment="1">
      <alignment horizontal="center" vertical="center"/>
    </xf>
    <xf numFmtId="0" fontId="9" fillId="0" borderId="2" xfId="0" applyFont="1" applyFill="1" applyBorder="1" applyAlignment="1">
      <alignment horizontal="center" vertical="center"/>
    </xf>
    <xf numFmtId="0" fontId="9" fillId="0" borderId="1" xfId="0" applyFont="1" applyFill="1" applyBorder="1" applyAlignment="1">
      <alignment horizontal="center"/>
    </xf>
    <xf numFmtId="165" fontId="8" fillId="0" borderId="1" xfId="0" applyNumberFormat="1" applyFont="1" applyFill="1" applyBorder="1" applyAlignment="1">
      <alignment horizontal="center" vertical="center"/>
    </xf>
    <xf numFmtId="0" fontId="8" fillId="0" borderId="2" xfId="0" applyFont="1" applyFill="1" applyBorder="1" applyAlignment="1">
      <alignment horizontal="center" vertical="center"/>
    </xf>
    <xf numFmtId="0" fontId="5" fillId="0" borderId="0" xfId="9"/>
    <xf numFmtId="0" fontId="5" fillId="0" borderId="0" xfId="9" applyAlignment="1">
      <alignment horizontal="left"/>
    </xf>
    <xf numFmtId="0" fontId="17" fillId="2" borderId="0" xfId="2" applyAlignment="1">
      <alignment horizontal="left"/>
    </xf>
    <xf numFmtId="0" fontId="19" fillId="5" borderId="0" xfId="4" applyAlignment="1">
      <alignment horizontal="left"/>
    </xf>
    <xf numFmtId="0" fontId="0" fillId="0" borderId="0" xfId="0" applyAlignment="1">
      <alignment horizontal="center"/>
    </xf>
    <xf numFmtId="0" fontId="0" fillId="6" borderId="2" xfId="10" applyFont="1" applyBorder="1" applyAlignment="1">
      <alignment horizontal="center" vertical="center"/>
    </xf>
    <xf numFmtId="0" fontId="15" fillId="6" borderId="2" xfId="10" applyBorder="1" applyAlignment="1">
      <alignment horizontal="center" vertical="center"/>
    </xf>
    <xf numFmtId="0" fontId="0" fillId="6" borderId="2" xfId="10" applyNumberFormat="1" applyFont="1" applyBorder="1" applyAlignment="1">
      <alignment horizontal="center" vertical="center"/>
    </xf>
    <xf numFmtId="0" fontId="22" fillId="2" borderId="7" xfId="11" applyBorder="1" applyAlignment="1">
      <alignment horizontal="center" vertical="center"/>
    </xf>
    <xf numFmtId="0" fontId="22" fillId="2" borderId="7" xfId="11" applyBorder="1" applyAlignment="1">
      <alignment horizontal="center"/>
    </xf>
    <xf numFmtId="0" fontId="9" fillId="0" borderId="0" xfId="0" applyFont="1" applyFill="1" applyAlignment="1">
      <alignment horizontal="center" vertical="center"/>
    </xf>
    <xf numFmtId="0" fontId="21" fillId="3" borderId="5" xfId="8" applyAlignment="1">
      <alignment horizontal="center" vertical="center"/>
    </xf>
    <xf numFmtId="0" fontId="22" fillId="2" borderId="0" xfId="11" applyAlignment="1">
      <alignment horizontal="center" vertical="center"/>
    </xf>
    <xf numFmtId="0" fontId="7" fillId="2" borderId="1" xfId="2" applyFont="1" applyBorder="1" applyAlignment="1">
      <alignment horizontal="center" vertical="center"/>
    </xf>
    <xf numFmtId="0" fontId="7" fillId="2" borderId="2" xfId="2" applyFont="1" applyBorder="1" applyAlignment="1">
      <alignment horizontal="center" vertical="center"/>
    </xf>
    <xf numFmtId="0" fontId="7" fillId="2" borderId="1" xfId="2" applyFont="1" applyBorder="1" applyAlignment="1">
      <alignment horizontal="center"/>
    </xf>
    <xf numFmtId="0" fontId="0" fillId="0" borderId="2" xfId="0" applyNumberFormat="1" applyFill="1" applyBorder="1" applyAlignment="1">
      <alignment horizontal="center" vertical="center"/>
    </xf>
    <xf numFmtId="0" fontId="18" fillId="5" borderId="1" xfId="3" applyBorder="1" applyAlignment="1">
      <alignment horizontal="center" vertical="center"/>
    </xf>
    <xf numFmtId="0" fontId="6" fillId="0" borderId="2" xfId="0" applyFont="1" applyFill="1" applyBorder="1" applyAlignment="1">
      <alignment horizontal="center" vertical="center"/>
    </xf>
    <xf numFmtId="165" fontId="0" fillId="0" borderId="1" xfId="0" applyNumberFormat="1" applyFill="1" applyBorder="1" applyAlignment="1">
      <alignment horizontal="center" vertical="center"/>
    </xf>
    <xf numFmtId="0" fontId="0" fillId="0" borderId="0" xfId="0" applyAlignment="1">
      <alignment horizontal="center" vertical="center"/>
    </xf>
    <xf numFmtId="0" fontId="6" fillId="0" borderId="3" xfId="0" applyFont="1" applyFill="1" applyBorder="1" applyAlignment="1">
      <alignment horizontal="center" vertical="center"/>
    </xf>
    <xf numFmtId="0" fontId="0" fillId="7" borderId="1" xfId="0" applyFill="1" applyBorder="1" applyAlignment="1">
      <alignment horizontal="center" vertical="center"/>
    </xf>
    <xf numFmtId="0" fontId="0" fillId="0" borderId="1" xfId="0" applyFill="1" applyBorder="1" applyAlignment="1">
      <alignment horizont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23" fillId="8" borderId="1" xfId="12" applyBorder="1" applyAlignment="1">
      <alignment horizontal="center" vertical="center"/>
    </xf>
    <xf numFmtId="0" fontId="9" fillId="0" borderId="2" xfId="0" applyFont="1" applyBorder="1" applyAlignment="1">
      <alignment horizontal="center" vertical="center" wrapText="1"/>
    </xf>
    <xf numFmtId="11" fontId="9" fillId="0" borderId="8" xfId="0" applyNumberFormat="1" applyFont="1" applyBorder="1" applyAlignment="1">
      <alignment horizontal="center" vertical="center" wrapText="1"/>
    </xf>
    <xf numFmtId="0" fontId="9"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12" fillId="9" borderId="7" xfId="0" applyFont="1" applyFill="1" applyBorder="1" applyAlignment="1">
      <alignment horizontal="center" vertical="center" wrapText="1"/>
    </xf>
    <xf numFmtId="0" fontId="0" fillId="0" borderId="0" xfId="0" applyFill="1"/>
    <xf numFmtId="11" fontId="0" fillId="0" borderId="1" xfId="0" applyNumberFormat="1" applyFill="1" applyBorder="1" applyAlignment="1">
      <alignment horizontal="center" vertical="center"/>
    </xf>
    <xf numFmtId="0" fontId="0" fillId="0" borderId="0" xfId="0" applyFill="1" applyAlignment="1">
      <alignment horizontal="center" vertical="center"/>
    </xf>
    <xf numFmtId="0" fontId="23" fillId="8" borderId="0" xfId="12" applyAlignment="1">
      <alignment horizontal="center" vertical="center"/>
    </xf>
    <xf numFmtId="164" fontId="9" fillId="0" borderId="0" xfId="0" applyNumberFormat="1" applyFont="1" applyAlignment="1">
      <alignment horizontal="center" vertical="center"/>
    </xf>
    <xf numFmtId="0" fontId="0" fillId="0" borderId="12" xfId="0" applyFont="1" applyFill="1" applyBorder="1" applyAlignment="1">
      <alignment horizontal="center" vertical="center"/>
    </xf>
    <xf numFmtId="0" fontId="9" fillId="0" borderId="13" xfId="0" applyFont="1" applyBorder="1" applyAlignment="1">
      <alignment horizontal="center" vertical="center"/>
    </xf>
    <xf numFmtId="0" fontId="0" fillId="0" borderId="6"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ill="1" applyBorder="1"/>
    <xf numFmtId="0" fontId="0" fillId="0" borderId="0" xfId="0" applyFill="1" applyAlignment="1">
      <alignment horizontal="left"/>
    </xf>
    <xf numFmtId="0" fontId="9" fillId="10" borderId="2" xfId="0" applyFont="1" applyFill="1" applyBorder="1" applyAlignment="1">
      <alignment horizontal="center" vertical="center"/>
    </xf>
    <xf numFmtId="0" fontId="1" fillId="0" borderId="0" xfId="16"/>
    <xf numFmtId="11" fontId="1" fillId="0" borderId="0" xfId="16" applyNumberFormat="1"/>
  </cellXfs>
  <cellStyles count="17">
    <cellStyle name="40% - Accent5 2" xfId="10" xr:uid="{00000000-0005-0000-0000-000000000000}"/>
    <cellStyle name="Bad 2" xfId="12" xr:uid="{00000000-0005-0000-0000-000001000000}"/>
    <cellStyle name="Check Cell 2" xfId="1" xr:uid="{00000000-0005-0000-0000-000002000000}"/>
    <cellStyle name="Good 2" xfId="2" xr:uid="{00000000-0005-0000-0000-000003000000}"/>
    <cellStyle name="Good 3" xfId="11" xr:uid="{00000000-0005-0000-0000-000004000000}"/>
    <cellStyle name="Neutral" xfId="3" builtinId="28"/>
    <cellStyle name="Neutral 2" xfId="4" xr:uid="{00000000-0005-0000-0000-000006000000}"/>
    <cellStyle name="Normal" xfId="0" builtinId="0"/>
    <cellStyle name="Normal 2" xfId="5" xr:uid="{00000000-0005-0000-0000-000008000000}"/>
    <cellStyle name="Normal 3" xfId="6" xr:uid="{00000000-0005-0000-0000-000009000000}"/>
    <cellStyle name="Normal 3 2" xfId="9" xr:uid="{00000000-0005-0000-0000-00000A000000}"/>
    <cellStyle name="Normal 4" xfId="13" xr:uid="{00000000-0005-0000-0000-00000B000000}"/>
    <cellStyle name="Normal 5" xfId="15" xr:uid="{2DB23993-AAD3-4B3E-B30F-DD586E7C5267}"/>
    <cellStyle name="Normal 6" xfId="14" xr:uid="{00000000-0005-0000-0000-00000C000000}"/>
    <cellStyle name="Normal 7" xfId="16" xr:uid="{C7009D4F-C12A-4BCB-B47E-172CBCF76BD3}"/>
    <cellStyle name="Output" xfId="7" builtinId="21"/>
    <cellStyle name="Output 2" xfId="8" xr:uid="{00000000-0005-0000-0000-00000E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alcChain" Target="calcChain.xml"/><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11" Type="http://purl.oclc.org/ooxml/officeDocument/relationships/customXml" Target="../customXml/item3.xml"/><Relationship Id="rId5" Type="http://purl.oclc.org/ooxml/officeDocument/relationships/theme" Target="theme/theme1.xml"/><Relationship Id="rId10" Type="http://purl.oclc.org/ooxml/officeDocument/relationships/customXml" Target="../customXml/item2.xml"/><Relationship Id="rId4" Type="http://purl.oclc.org/ooxml/officeDocument/relationships/worksheet" Target="worksheets/sheet4.xml"/><Relationship Id="rId9" Type="http://purl.oclc.org/ooxml/officeDocument/relationships/customXml" Target="../customXml/item1.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5</xdr:col>
          <xdr:colOff>259080</xdr:colOff>
          <xdr:row>0</xdr:row>
          <xdr:rowOff>137160</xdr:rowOff>
        </xdr:from>
        <xdr:to>
          <xdr:col>6</xdr:col>
          <xdr:colOff>182880</xdr:colOff>
          <xdr:row>4</xdr:row>
          <xdr:rowOff>144780</xdr:rowOff>
        </xdr:to>
        <xdr:sp macro="" textlink="" fLocksText="0">
          <xdr:nvSpPr>
            <xdr:cNvPr id="1025" name="Comment 1" hidden="1">
              <a:extLst>
                <a:ext uri="{FF2B5EF4-FFF2-40B4-BE49-F238E27FC236}">
                  <a16:creationId xmlns:a16="http://schemas.microsoft.com/office/drawing/2014/main" id="{27012C2F-3A5A-117E-9CCF-EC63E803639D}"/>
                </a:ext>
              </a:extLst>
            </xdr:cNvPr>
            <xdr:cNvSpPr txBox="1">
              <a:spLocks noChangeArrowheads="1"/>
            </xdr:cNvSpPr>
          </xdr:nvSpPr>
          <xdr:spPr bwMode="auto">
            <a:xfrm>
              <a:off x="5905500" y="13716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Mellitz, Richard:</a:t>
              </a:r>
            </a:p>
            <a:p>
              <a:pPr algn="l" rtl="0">
                <a:defRPr sz="1000"/>
              </a:pPr>
              <a:endParaRPr lang="en-US" sz="900" b="0" i="0" u="none" strike="noStrike" baseline="0%">
                <a:solidFill>
                  <a:srgbClr val="000000"/>
                </a:solidFill>
                <a:latin typeface="Tahoma"/>
                <a:ea typeface="Tahoma"/>
                <a:cs typeface="Tahoma"/>
              </a:endParaRP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xdr:row>
          <xdr:rowOff>137160</xdr:rowOff>
        </xdr:from>
        <xdr:to>
          <xdr:col>1</xdr:col>
          <xdr:colOff>1341120</xdr:colOff>
          <xdr:row>5</xdr:row>
          <xdr:rowOff>144780</xdr:rowOff>
        </xdr:to>
        <xdr:sp macro="" textlink="" fLocksText="0">
          <xdr:nvSpPr>
            <xdr:cNvPr id="1026" name="Comment 2" hidden="1">
              <a:extLst>
                <a:ext uri="{FF2B5EF4-FFF2-40B4-BE49-F238E27FC236}">
                  <a16:creationId xmlns:a16="http://schemas.microsoft.com/office/drawing/2014/main" id="{08679BA2-D289-1A72-D356-08E1C9464956}"/>
                </a:ext>
              </a:extLst>
            </xdr:cNvPr>
            <xdr:cNvSpPr txBox="1">
              <a:spLocks noChangeArrowheads="1"/>
            </xdr:cNvSpPr>
          </xdr:nvSpPr>
          <xdr:spPr bwMode="auto">
            <a:xfrm>
              <a:off x="1257300" y="3200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ignored if called calling is extermal. Get this from external program</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2</xdr:row>
          <xdr:rowOff>137160</xdr:rowOff>
        </xdr:from>
        <xdr:to>
          <xdr:col>6</xdr:col>
          <xdr:colOff>182880</xdr:colOff>
          <xdr:row>6</xdr:row>
          <xdr:rowOff>144780</xdr:rowOff>
        </xdr:to>
        <xdr:sp macro="" textlink="" fLocksText="0">
          <xdr:nvSpPr>
            <xdr:cNvPr id="1027" name="Comment 3" hidden="1">
              <a:extLst>
                <a:ext uri="{FF2B5EF4-FFF2-40B4-BE49-F238E27FC236}">
                  <a16:creationId xmlns:a16="http://schemas.microsoft.com/office/drawing/2014/main" id="{0D0B4AF0-9077-FE08-3607-69E2842A8205}"/>
                </a:ext>
              </a:extLst>
            </xdr:cNvPr>
            <xdr:cNvSpPr txBox="1">
              <a:spLocks noChangeArrowheads="1"/>
            </xdr:cNvSpPr>
          </xdr:nvSpPr>
          <xdr:spPr bwMode="auto">
            <a:xfrm>
              <a:off x="5905500" y="5029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Mellitz, Richard:</a:t>
              </a:r>
            </a:p>
            <a:p>
              <a:pPr algn="l" rtl="0">
                <a:defRPr sz="1000"/>
              </a:pPr>
              <a:r>
                <a:rPr lang="en-US" sz="900" b="0" i="0" u="none" strike="noStrike" baseline="0%">
                  <a:solidFill>
                    <a:srgbClr val="000000"/>
                  </a:solidFill>
                  <a:latin typeface="Tahoma"/>
                  <a:ea typeface="Tahoma"/>
                  <a:cs typeface="Tahoma"/>
                </a:rPr>
                <a:t>Enables the writing of the output parameters in a CSV file n the report directory</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3</xdr:row>
          <xdr:rowOff>137160</xdr:rowOff>
        </xdr:from>
        <xdr:to>
          <xdr:col>6</xdr:col>
          <xdr:colOff>182880</xdr:colOff>
          <xdr:row>7</xdr:row>
          <xdr:rowOff>144780</xdr:rowOff>
        </xdr:to>
        <xdr:sp macro="" textlink="" fLocksText="0">
          <xdr:nvSpPr>
            <xdr:cNvPr id="1028" name="Comment 4" hidden="1">
              <a:extLst>
                <a:ext uri="{FF2B5EF4-FFF2-40B4-BE49-F238E27FC236}">
                  <a16:creationId xmlns:a16="http://schemas.microsoft.com/office/drawing/2014/main" id="{6CEE1E4F-3AEC-92DF-A3AF-08D59E107C4C}"/>
                </a:ext>
              </a:extLst>
            </xdr:cNvPr>
            <xdr:cNvSpPr txBox="1">
              <a:spLocks noChangeArrowheads="1"/>
            </xdr:cNvSpPr>
          </xdr:nvSpPr>
          <xdr:spPr bwMode="auto">
            <a:xfrm>
              <a:off x="5905500" y="68580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Mellitz, Richard:</a:t>
              </a:r>
            </a:p>
            <a:p>
              <a:pPr algn="l" rtl="0">
                <a:defRPr sz="1000"/>
              </a:pPr>
              <a:r>
                <a:rPr lang="en-US" sz="900" b="0" i="0" u="none" strike="noStrike" baseline="0%">
                  <a:solidFill>
                    <a:srgbClr val="000000"/>
                  </a:solidFill>
                  <a:latin typeface="Tahoma"/>
                  <a:ea typeface="Tahoma"/>
                  <a:cs typeface="Tahoma"/>
                </a:rPr>
                <a:t>Directory where results are written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5</xdr:row>
          <xdr:rowOff>137160</xdr:rowOff>
        </xdr:from>
        <xdr:to>
          <xdr:col>6</xdr:col>
          <xdr:colOff>182880</xdr:colOff>
          <xdr:row>9</xdr:row>
          <xdr:rowOff>144780</xdr:rowOff>
        </xdr:to>
        <xdr:sp macro="" textlink="" fLocksText="0">
          <xdr:nvSpPr>
            <xdr:cNvPr id="1029" name="Comment 5" hidden="1">
              <a:extLst>
                <a:ext uri="{FF2B5EF4-FFF2-40B4-BE49-F238E27FC236}">
                  <a16:creationId xmlns:a16="http://schemas.microsoft.com/office/drawing/2014/main" id="{8D5B9C78-6F65-22C8-4B51-8024679D2673}"/>
                </a:ext>
              </a:extLst>
            </xdr:cNvPr>
            <xdr:cNvSpPr txBox="1">
              <a:spLocks noChangeArrowheads="1"/>
            </xdr:cNvSpPr>
          </xdr:nvSpPr>
          <xdr:spPr bwMode="auto">
            <a:xfrm>
              <a:off x="5905500" y="105156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Young, Kenneth:</a:t>
              </a:r>
            </a:p>
            <a:p>
              <a:pPr algn="l" rtl="0">
                <a:defRPr sz="1000"/>
              </a:pPr>
              <a:r>
                <a:rPr lang="en-US" sz="900" b="0" i="0" u="none" strike="noStrike" baseline="0%">
                  <a:solidFill>
                    <a:srgbClr val="000000"/>
                  </a:solidFill>
                  <a:latin typeface="Tahoma"/>
                  <a:ea typeface="Tahoma"/>
                  <a:cs typeface="Tahoma"/>
                </a:rPr>
                <a:t>This is the [TX|RX] port order of the sNp file.</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CURRENTLY THIS LINE HAS TO BE ENTERED MANUALLY</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s4p example: [1 2 3 4] or [1 3 2 4]</a:t>
              </a:r>
            </a:p>
            <a:p>
              <a:pPr algn="l" rtl="0">
                <a:defRPr sz="1000"/>
              </a:pPr>
              <a:r>
                <a:rPr lang="en-US" sz="900" b="0" i="0" u="none" strike="noStrike" baseline="0%">
                  <a:solidFill>
                    <a:srgbClr val="000000"/>
                  </a:solidFill>
                  <a:latin typeface="Tahoma"/>
                  <a:ea typeface="Tahoma"/>
                  <a:cs typeface="Tahoma"/>
                </a:rPr>
                <a:t>                      TX | RX       TX | RX</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s12p example: [1 2 3 4 5 6 7 8 9 10 11 12] or [1 3 5 7 9 11 2 4 6 8 10 12] </a:t>
              </a:r>
            </a:p>
            <a:p>
              <a:pPr algn="l" rtl="0">
                <a:defRPr sz="1000"/>
              </a:pPr>
              <a:r>
                <a:rPr lang="en-US" sz="900" b="0" i="0" u="none" strike="noStrike" baseline="0%">
                  <a:solidFill>
                    <a:srgbClr val="000000"/>
                  </a:solidFill>
                  <a:latin typeface="Tahoma"/>
                  <a:ea typeface="Tahoma"/>
                  <a:cs typeface="Tahoma"/>
                </a:rPr>
                <a:t>                              TX      |        RX                        TX      |        RX</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7</xdr:row>
          <xdr:rowOff>137160</xdr:rowOff>
        </xdr:from>
        <xdr:to>
          <xdr:col>1</xdr:col>
          <xdr:colOff>1341120</xdr:colOff>
          <xdr:row>11</xdr:row>
          <xdr:rowOff>144780</xdr:rowOff>
        </xdr:to>
        <xdr:sp macro="" textlink="" fLocksText="0">
          <xdr:nvSpPr>
            <xdr:cNvPr id="1030" name="Comment 6" hidden="1">
              <a:extLst>
                <a:ext uri="{FF2B5EF4-FFF2-40B4-BE49-F238E27FC236}">
                  <a16:creationId xmlns:a16="http://schemas.microsoft.com/office/drawing/2014/main" id="{A991E5DA-4C0E-A467-51BA-73773C87D269}"/>
                </a:ext>
              </a:extLst>
            </xdr:cNvPr>
            <xdr:cNvSpPr txBox="1">
              <a:spLocks noChangeArrowheads="1"/>
            </xdr:cNvSpPr>
          </xdr:nvSpPr>
          <xdr:spPr bwMode="auto">
            <a:xfrm>
              <a:off x="1257300" y="14173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z_p test cases to run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7</xdr:row>
          <xdr:rowOff>137160</xdr:rowOff>
        </xdr:from>
        <xdr:to>
          <xdr:col>6</xdr:col>
          <xdr:colOff>182880</xdr:colOff>
          <xdr:row>11</xdr:row>
          <xdr:rowOff>144780</xdr:rowOff>
        </xdr:to>
        <xdr:sp macro="" textlink="" fLocksText="0">
          <xdr:nvSpPr>
            <xdr:cNvPr id="1031" name="Comment 7" hidden="1">
              <a:extLst>
                <a:ext uri="{FF2B5EF4-FFF2-40B4-BE49-F238E27FC236}">
                  <a16:creationId xmlns:a16="http://schemas.microsoft.com/office/drawing/2014/main" id="{03833712-837A-35E8-DB4F-6B4CB4687934}"/>
                </a:ext>
              </a:extLst>
            </xdr:cNvPr>
            <xdr:cNvSpPr txBox="1">
              <a:spLocks noChangeArrowheads="1"/>
            </xdr:cNvSpPr>
          </xdr:nvSpPr>
          <xdr:spPr bwMode="auto">
            <a:xfrm>
              <a:off x="5905500" y="14173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bar chart  = 0</a:t>
              </a:r>
            </a:p>
            <a:p>
              <a:pPr algn="l" rtl="0">
                <a:defRPr sz="1000"/>
              </a:pPr>
              <a:r>
                <a:rPr lang="en-US" sz="900" b="0" i="0" u="none" strike="noStrike" baseline="0%">
                  <a:solidFill>
                    <a:srgbClr val="000000"/>
                  </a:solidFill>
                  <a:latin typeface="Tahoma"/>
                  <a:ea typeface="Tahoma"/>
                  <a:cs typeface="Tahoma"/>
                </a:rPr>
                <a:t>bath tub=1</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8</xdr:row>
          <xdr:rowOff>137160</xdr:rowOff>
        </xdr:from>
        <xdr:to>
          <xdr:col>1</xdr:col>
          <xdr:colOff>1341120</xdr:colOff>
          <xdr:row>12</xdr:row>
          <xdr:rowOff>144780</xdr:rowOff>
        </xdr:to>
        <xdr:sp macro="" textlink="" fLocksText="0">
          <xdr:nvSpPr>
            <xdr:cNvPr id="1032" name="Comment 8" hidden="1">
              <a:extLst>
                <a:ext uri="{FF2B5EF4-FFF2-40B4-BE49-F238E27FC236}">
                  <a16:creationId xmlns:a16="http://schemas.microsoft.com/office/drawing/2014/main" id="{88C06DF5-052C-8D7B-5BB5-EF9EC8EA5924}"/>
                </a:ext>
              </a:extLst>
            </xdr:cNvPr>
            <xdr:cNvSpPr txBox="1">
              <a:spLocks noChangeArrowheads="1"/>
            </xdr:cNvSpPr>
          </xdr:nvSpPr>
          <xdr:spPr bwMode="auto">
            <a:xfrm>
              <a:off x="1257300" y="16002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9</xdr:row>
          <xdr:rowOff>137160</xdr:rowOff>
        </xdr:from>
        <xdr:to>
          <xdr:col>1</xdr:col>
          <xdr:colOff>1341120</xdr:colOff>
          <xdr:row>13</xdr:row>
          <xdr:rowOff>144780</xdr:rowOff>
        </xdr:to>
        <xdr:sp macro="" textlink="" fLocksText="0">
          <xdr:nvSpPr>
            <xdr:cNvPr id="1033" name="Comment 9" hidden="1">
              <a:extLst>
                <a:ext uri="{FF2B5EF4-FFF2-40B4-BE49-F238E27FC236}">
                  <a16:creationId xmlns:a16="http://schemas.microsoft.com/office/drawing/2014/main" id="{0A472D9A-2F4B-F27C-7445-AFB4B1DADBEB}"/>
                </a:ext>
              </a:extLst>
            </xdr:cNvPr>
            <xdr:cNvSpPr txBox="1">
              <a:spLocks noChangeArrowheads="1"/>
            </xdr:cNvSpPr>
          </xdr:nvSpPr>
          <xdr:spPr bwMode="auto">
            <a:xfrm>
              <a:off x="1257300" y="17830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10</xdr:row>
          <xdr:rowOff>137160</xdr:rowOff>
        </xdr:from>
        <xdr:to>
          <xdr:col>1</xdr:col>
          <xdr:colOff>1341120</xdr:colOff>
          <xdr:row>14</xdr:row>
          <xdr:rowOff>144780</xdr:rowOff>
        </xdr:to>
        <xdr:sp macro="" textlink="" fLocksText="0">
          <xdr:nvSpPr>
            <xdr:cNvPr id="1034" name="Comment 10" hidden="1">
              <a:extLst>
                <a:ext uri="{FF2B5EF4-FFF2-40B4-BE49-F238E27FC236}">
                  <a16:creationId xmlns:a16="http://schemas.microsoft.com/office/drawing/2014/main" id="{A21D8650-EFC1-1DB0-3A9F-7B57859A1DEB}"/>
                </a:ext>
              </a:extLst>
            </xdr:cNvPr>
            <xdr:cNvSpPr txBox="1">
              <a:spLocks noChangeArrowheads="1"/>
            </xdr:cNvSpPr>
          </xdr:nvSpPr>
          <xdr:spPr bwMode="auto">
            <a:xfrm>
              <a:off x="1257300" y="19659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11</xdr:row>
          <xdr:rowOff>137160</xdr:rowOff>
        </xdr:from>
        <xdr:to>
          <xdr:col>1</xdr:col>
          <xdr:colOff>1341120</xdr:colOff>
          <xdr:row>15</xdr:row>
          <xdr:rowOff>144780</xdr:rowOff>
        </xdr:to>
        <xdr:sp macro="" textlink="" fLocksText="0">
          <xdr:nvSpPr>
            <xdr:cNvPr id="1035" name="Comment 11" hidden="1">
              <a:extLst>
                <a:ext uri="{FF2B5EF4-FFF2-40B4-BE49-F238E27FC236}">
                  <a16:creationId xmlns:a16="http://schemas.microsoft.com/office/drawing/2014/main" id="{AF18B604-98C5-18DF-54E6-6E67D1C59B50}"/>
                </a:ext>
              </a:extLst>
            </xdr:cNvPr>
            <xdr:cNvSpPr txBox="1">
              <a:spLocks noChangeArrowheads="1"/>
            </xdr:cNvSpPr>
          </xdr:nvSpPr>
          <xdr:spPr bwMode="auto">
            <a:xfrm>
              <a:off x="1257300" y="21488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11</xdr:row>
          <xdr:rowOff>137160</xdr:rowOff>
        </xdr:from>
        <xdr:to>
          <xdr:col>6</xdr:col>
          <xdr:colOff>182880</xdr:colOff>
          <xdr:row>15</xdr:row>
          <xdr:rowOff>144780</xdr:rowOff>
        </xdr:to>
        <xdr:sp macro="" textlink="" fLocksText="0">
          <xdr:nvSpPr>
            <xdr:cNvPr id="1036" name="Comment 12" hidden="1">
              <a:extLst>
                <a:ext uri="{FF2B5EF4-FFF2-40B4-BE49-F238E27FC236}">
                  <a16:creationId xmlns:a16="http://schemas.microsoft.com/office/drawing/2014/main" id="{371C5D02-9D88-D0DD-E84C-E331F501812F}"/>
                </a:ext>
              </a:extLst>
            </xdr:cNvPr>
            <xdr:cNvSpPr txBox="1">
              <a:spLocks noChangeArrowheads="1"/>
            </xdr:cNvSpPr>
          </xdr:nvSpPr>
          <xdr:spPr bwMode="auto">
            <a:xfrm>
              <a:off x="5905500" y="214884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Target Detector Error Ratio</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12</xdr:row>
          <xdr:rowOff>137160</xdr:rowOff>
        </xdr:from>
        <xdr:to>
          <xdr:col>1</xdr:col>
          <xdr:colOff>1341120</xdr:colOff>
          <xdr:row>16</xdr:row>
          <xdr:rowOff>160020</xdr:rowOff>
        </xdr:to>
        <xdr:sp macro="" textlink="" fLocksText="0">
          <xdr:nvSpPr>
            <xdr:cNvPr id="1037" name="Comment 13" hidden="1">
              <a:extLst>
                <a:ext uri="{FF2B5EF4-FFF2-40B4-BE49-F238E27FC236}">
                  <a16:creationId xmlns:a16="http://schemas.microsoft.com/office/drawing/2014/main" id="{A6203402-EE70-F675-802E-CE20D9BD1398}"/>
                </a:ext>
              </a:extLst>
            </xdr:cNvPr>
            <xdr:cNvSpPr txBox="1">
              <a:spLocks noChangeArrowheads="1"/>
            </xdr:cNvSpPr>
          </xdr:nvSpPr>
          <xdr:spPr bwMode="auto">
            <a:xfrm>
              <a:off x="1257300" y="23317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single-ended package capacitance at package-to-board interface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13</xdr:row>
          <xdr:rowOff>137160</xdr:rowOff>
        </xdr:from>
        <xdr:to>
          <xdr:col>6</xdr:col>
          <xdr:colOff>182880</xdr:colOff>
          <xdr:row>17</xdr:row>
          <xdr:rowOff>160020</xdr:rowOff>
        </xdr:to>
        <xdr:sp macro="" textlink="" fLocksText="0">
          <xdr:nvSpPr>
            <xdr:cNvPr id="1038" name="Comment 14" hidden="1">
              <a:extLst>
                <a:ext uri="{FF2B5EF4-FFF2-40B4-BE49-F238E27FC236}">
                  <a16:creationId xmlns:a16="http://schemas.microsoft.com/office/drawing/2014/main" id="{CDE37808-6652-783C-7354-559391F35E87}"/>
                </a:ext>
              </a:extLst>
            </xdr:cNvPr>
            <xdr:cNvSpPr txBox="1">
              <a:spLocks noChangeArrowheads="1"/>
            </xdr:cNvSpPr>
          </xdr:nvSpPr>
          <xdr:spPr bwMode="auto">
            <a:xfrm>
              <a:off x="5905500" y="251460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forces gaussian tx risetime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14</xdr:row>
          <xdr:rowOff>137160</xdr:rowOff>
        </xdr:from>
        <xdr:to>
          <xdr:col>6</xdr:col>
          <xdr:colOff>182880</xdr:colOff>
          <xdr:row>18</xdr:row>
          <xdr:rowOff>160020</xdr:rowOff>
        </xdr:to>
        <xdr:sp macro="" textlink="" fLocksText="0">
          <xdr:nvSpPr>
            <xdr:cNvPr id="1039" name="Comment 15" hidden="1">
              <a:extLst>
                <a:ext uri="{FF2B5EF4-FFF2-40B4-BE49-F238E27FC236}">
                  <a16:creationId xmlns:a16="http://schemas.microsoft.com/office/drawing/2014/main" id="{F9976E49-175D-2A19-DF67-0F57223EA106}"/>
                </a:ext>
              </a:extLst>
            </xdr:cNvPr>
            <xdr:cNvSpPr txBox="1">
              <a:spLocks noChangeArrowheads="1"/>
            </xdr:cNvSpPr>
          </xdr:nvSpPr>
          <xdr:spPr bwMode="auto">
            <a:xfrm>
              <a:off x="5905500" y="269748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heuristic local search, if zero full grid is used. 2  has not shown to have any impact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15</xdr:row>
          <xdr:rowOff>114300</xdr:rowOff>
        </xdr:from>
        <xdr:to>
          <xdr:col>1</xdr:col>
          <xdr:colOff>1341120</xdr:colOff>
          <xdr:row>19</xdr:row>
          <xdr:rowOff>144780</xdr:rowOff>
        </xdr:to>
        <xdr:sp macro="" textlink="" fLocksText="0">
          <xdr:nvSpPr>
            <xdr:cNvPr id="1040" name="Comment 16" hidden="1">
              <a:extLst>
                <a:ext uri="{FF2B5EF4-FFF2-40B4-BE49-F238E27FC236}">
                  <a16:creationId xmlns:a16="http://schemas.microsoft.com/office/drawing/2014/main" id="{9945549E-8905-F7AE-4F1D-458D51BA836C}"/>
                </a:ext>
              </a:extLst>
            </xdr:cNvPr>
            <xdr:cNvSpPr txBox="1">
              <a:spLocks noChangeArrowheads="1"/>
            </xdr:cNvSpPr>
          </xdr:nvSpPr>
          <xdr:spPr bwMode="auto">
            <a:xfrm>
              <a:off x="1257300" y="285750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Transmitter differential peak output voltage, Victim</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16</xdr:row>
          <xdr:rowOff>137160</xdr:rowOff>
        </xdr:from>
        <xdr:to>
          <xdr:col>1</xdr:col>
          <xdr:colOff>1341120</xdr:colOff>
          <xdr:row>20</xdr:row>
          <xdr:rowOff>144780</xdr:rowOff>
        </xdr:to>
        <xdr:sp macro="" textlink="" fLocksText="0">
          <xdr:nvSpPr>
            <xdr:cNvPr id="1041" name="Comment 17" hidden="1">
              <a:extLst>
                <a:ext uri="{FF2B5EF4-FFF2-40B4-BE49-F238E27FC236}">
                  <a16:creationId xmlns:a16="http://schemas.microsoft.com/office/drawing/2014/main" id="{7C456C6B-B7F9-A924-2920-E27DE071ADBB}"/>
                </a:ext>
              </a:extLst>
            </xdr:cNvPr>
            <xdr:cNvSpPr txBox="1">
              <a:spLocks noChangeArrowheads="1"/>
            </xdr:cNvSpPr>
          </xdr:nvSpPr>
          <xdr:spPr bwMode="auto">
            <a:xfrm>
              <a:off x="1257300" y="30480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Transmitter differential peak output voltage, far-end agressor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17</xdr:row>
          <xdr:rowOff>137160</xdr:rowOff>
        </xdr:from>
        <xdr:to>
          <xdr:col>1</xdr:col>
          <xdr:colOff>1341120</xdr:colOff>
          <xdr:row>21</xdr:row>
          <xdr:rowOff>144780</xdr:rowOff>
        </xdr:to>
        <xdr:sp macro="" textlink="" fLocksText="0">
          <xdr:nvSpPr>
            <xdr:cNvPr id="1042" name="Comment 18" hidden="1">
              <a:extLst>
                <a:ext uri="{FF2B5EF4-FFF2-40B4-BE49-F238E27FC236}">
                  <a16:creationId xmlns:a16="http://schemas.microsoft.com/office/drawing/2014/main" id="{1C9634F5-83BC-2E1D-F24F-CEEEB2747991}"/>
                </a:ext>
              </a:extLst>
            </xdr:cNvPr>
            <xdr:cNvSpPr txBox="1">
              <a:spLocks noChangeArrowheads="1"/>
            </xdr:cNvSpPr>
          </xdr:nvSpPr>
          <xdr:spPr bwMode="auto">
            <a:xfrm>
              <a:off x="1257300" y="32308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Transmitter differential peak output voltage, near-end aggressor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18</xdr:row>
          <xdr:rowOff>137160</xdr:rowOff>
        </xdr:from>
        <xdr:to>
          <xdr:col>1</xdr:col>
          <xdr:colOff>1341120</xdr:colOff>
          <xdr:row>22</xdr:row>
          <xdr:rowOff>144780</xdr:rowOff>
        </xdr:to>
        <xdr:sp macro="" textlink="">
          <xdr:nvSpPr>
            <xdr:cNvPr id="1043" name="Comment 44" hidden="1">
              <a:extLst>
                <a:ext uri="{FF2B5EF4-FFF2-40B4-BE49-F238E27FC236}">
                  <a16:creationId xmlns:a16="http://schemas.microsoft.com/office/drawing/2014/main" id="{007C4479-5E49-AFD0-7474-451E89355107}"/>
                </a:ext>
              </a:extLst>
            </xdr:cNvPr>
            <xdr:cNvSpPr txBox="1">
              <a:spLocks noChangeArrowheads="1"/>
            </xdr:cNvSpPr>
          </xdr:nvSpPr>
          <xdr:spPr bwMode="auto">
            <a:xfrm>
              <a:off x="1257300" y="34137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45720" tIns="27432" rIns="0" bIns="0" anchor="t" upright="1"/>
            <a:lstStyle/>
            <a:p>
              <a:pPr algn="l" rtl="0">
                <a:defRPr sz="1000"/>
              </a:pPr>
              <a:r>
                <a:rPr lang="en-US" sz="900" b="1" i="0" u="none" strike="noStrike" baseline="0%">
                  <a:solidFill>
                    <a:srgbClr val="000000"/>
                  </a:solidFill>
                  <a:latin typeface="Tahoma"/>
                  <a:ea typeface="Tahoma"/>
                  <a:cs typeface="Tahoma"/>
                </a:rPr>
                <a:t>Richard Mellitz:</a:t>
              </a: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equivalent to 15 mv AC RMS at TP0</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83820</xdr:colOff>
          <xdr:row>19</xdr:row>
          <xdr:rowOff>137160</xdr:rowOff>
        </xdr:from>
        <xdr:to>
          <xdr:col>1</xdr:col>
          <xdr:colOff>1341120</xdr:colOff>
          <xdr:row>23</xdr:row>
          <xdr:rowOff>144780</xdr:rowOff>
        </xdr:to>
        <xdr:sp macro="" textlink="" fLocksText="0">
          <xdr:nvSpPr>
            <xdr:cNvPr id="1044" name="Comment 19" hidden="1">
              <a:extLst>
                <a:ext uri="{FF2B5EF4-FFF2-40B4-BE49-F238E27FC236}">
                  <a16:creationId xmlns:a16="http://schemas.microsoft.com/office/drawing/2014/main" id="{DADF7A69-EEAE-8400-2414-8854BF5645F7}"/>
                </a:ext>
              </a:extLst>
            </xdr:cNvPr>
            <xdr:cNvSpPr txBox="1">
              <a:spLocks noChangeArrowheads="1"/>
            </xdr:cNvSpPr>
          </xdr:nvSpPr>
          <xdr:spPr bwMode="auto">
            <a:xfrm>
              <a:off x="1257300" y="35966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Number of signal levels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20</xdr:row>
          <xdr:rowOff>137160</xdr:rowOff>
        </xdr:from>
        <xdr:to>
          <xdr:col>1</xdr:col>
          <xdr:colOff>1341120</xdr:colOff>
          <xdr:row>24</xdr:row>
          <xdr:rowOff>144780</xdr:rowOff>
        </xdr:to>
        <xdr:sp macro="" textlink="" fLocksText="0">
          <xdr:nvSpPr>
            <xdr:cNvPr id="1045" name="Comment 21" hidden="1">
              <a:extLst>
                <a:ext uri="{FF2B5EF4-FFF2-40B4-BE49-F238E27FC236}">
                  <a16:creationId xmlns:a16="http://schemas.microsoft.com/office/drawing/2014/main" id="{5FC2F5FB-A9AD-3F3C-7B68-8E494BEB4859}"/>
                </a:ext>
              </a:extLst>
            </xdr:cNvPr>
            <xdr:cNvSpPr txBox="1">
              <a:spLocks noChangeArrowheads="1"/>
            </xdr:cNvSpPr>
          </xdr:nvSpPr>
          <xdr:spPr bwMode="auto">
            <a:xfrm>
              <a:off x="1257300" y="37795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Samples per UI</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20</xdr:row>
          <xdr:rowOff>137160</xdr:rowOff>
        </xdr:from>
        <xdr:to>
          <xdr:col>6</xdr:col>
          <xdr:colOff>182880</xdr:colOff>
          <xdr:row>24</xdr:row>
          <xdr:rowOff>144780</xdr:rowOff>
        </xdr:to>
        <xdr:sp macro="" textlink="" fLocksText="0">
          <xdr:nvSpPr>
            <xdr:cNvPr id="1046" name="Comment 20" hidden="1">
              <a:extLst>
                <a:ext uri="{FF2B5EF4-FFF2-40B4-BE49-F238E27FC236}">
                  <a16:creationId xmlns:a16="http://schemas.microsoft.com/office/drawing/2014/main" id="{8F01FDB9-DBBC-512A-EA05-5933D4473053}"/>
                </a:ext>
              </a:extLst>
            </xdr:cNvPr>
            <xdr:cNvSpPr txBox="1">
              <a:spLocks noChangeArrowheads="1"/>
            </xdr:cNvSpPr>
          </xdr:nvSpPr>
          <xdr:spPr bwMode="auto">
            <a:xfrm>
              <a:off x="5905500" y="37795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invokes pulse TDR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22</xdr:row>
          <xdr:rowOff>137160</xdr:rowOff>
        </xdr:from>
        <xdr:to>
          <xdr:col>1</xdr:col>
          <xdr:colOff>1341120</xdr:colOff>
          <xdr:row>26</xdr:row>
          <xdr:rowOff>144780</xdr:rowOff>
        </xdr:to>
        <xdr:sp macro="" textlink="" fLocksText="0">
          <xdr:nvSpPr>
            <xdr:cNvPr id="1047" name="Comment 22" hidden="1">
              <a:extLst>
                <a:ext uri="{FF2B5EF4-FFF2-40B4-BE49-F238E27FC236}">
                  <a16:creationId xmlns:a16="http://schemas.microsoft.com/office/drawing/2014/main" id="{819AD61D-2CBC-F6FD-8DFD-0DC0DE2C1F5D}"/>
                </a:ext>
              </a:extLst>
            </xdr:cNvPr>
            <xdr:cNvSpPr txBox="1">
              <a:spLocks noChangeArrowheads="1"/>
            </xdr:cNvSpPr>
          </xdr:nvSpPr>
          <xdr:spPr bwMode="auto">
            <a:xfrm>
              <a:off x="1257300" y="41452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Receiver bandwidth scaled to fb. Basiclly a Bessel-Thompsen filter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23</xdr:row>
          <xdr:rowOff>137160</xdr:rowOff>
        </xdr:from>
        <xdr:to>
          <xdr:col>1</xdr:col>
          <xdr:colOff>1341120</xdr:colOff>
          <xdr:row>27</xdr:row>
          <xdr:rowOff>144780</xdr:rowOff>
        </xdr:to>
        <xdr:sp macro="" textlink="" fLocksText="0">
          <xdr:nvSpPr>
            <xdr:cNvPr id="1048" name="Comment 23" hidden="1">
              <a:extLst>
                <a:ext uri="{FF2B5EF4-FFF2-40B4-BE49-F238E27FC236}">
                  <a16:creationId xmlns:a16="http://schemas.microsoft.com/office/drawing/2014/main" id="{6CCE134E-5A52-82F5-27F4-DBE25887D522}"/>
                </a:ext>
              </a:extLst>
            </xdr:cNvPr>
            <xdr:cNvSpPr txBox="1">
              <a:spLocks noChangeArrowheads="1"/>
            </xdr:cNvSpPr>
          </xdr:nvSpPr>
          <xdr:spPr bwMode="auto">
            <a:xfrm>
              <a:off x="1257300" y="43281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minimum cursor coefficient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24</xdr:row>
          <xdr:rowOff>137160</xdr:rowOff>
        </xdr:from>
        <xdr:to>
          <xdr:col>1</xdr:col>
          <xdr:colOff>1341120</xdr:colOff>
          <xdr:row>28</xdr:row>
          <xdr:rowOff>144780</xdr:rowOff>
        </xdr:to>
        <xdr:sp macro="" textlink="" fLocksText="0">
          <xdr:nvSpPr>
            <xdr:cNvPr id="1049" name="Comment 24" hidden="1">
              <a:extLst>
                <a:ext uri="{FF2B5EF4-FFF2-40B4-BE49-F238E27FC236}">
                  <a16:creationId xmlns:a16="http://schemas.microsoft.com/office/drawing/2014/main" id="{CDF61F16-4442-2B59-01DA-ABBB0BAB2DD8}"/>
                </a:ext>
              </a:extLst>
            </xdr:cNvPr>
            <xdr:cNvSpPr txBox="1">
              <a:spLocks noChangeArrowheads="1"/>
            </xdr:cNvSpPr>
          </xdr:nvSpPr>
          <xdr:spPr bwMode="auto">
            <a:xfrm>
              <a:off x="1257300" y="45110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pre-cursor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26</xdr:row>
          <xdr:rowOff>137160</xdr:rowOff>
        </xdr:from>
        <xdr:to>
          <xdr:col>1</xdr:col>
          <xdr:colOff>1341120</xdr:colOff>
          <xdr:row>30</xdr:row>
          <xdr:rowOff>144780</xdr:rowOff>
        </xdr:to>
        <xdr:sp macro="" textlink="" fLocksText="0">
          <xdr:nvSpPr>
            <xdr:cNvPr id="1050" name="Comment 26" hidden="1">
              <a:extLst>
                <a:ext uri="{FF2B5EF4-FFF2-40B4-BE49-F238E27FC236}">
                  <a16:creationId xmlns:a16="http://schemas.microsoft.com/office/drawing/2014/main" id="{92CD7EB0-44D8-6943-7A0D-9777EBA25DF6}"/>
                </a:ext>
              </a:extLst>
            </xdr:cNvPr>
            <xdr:cNvSpPr txBox="1">
              <a:spLocks noChangeArrowheads="1"/>
            </xdr:cNvSpPr>
          </xdr:nvSpPr>
          <xdr:spPr bwMode="auto">
            <a:xfrm>
              <a:off x="1257300" y="48768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pre-cursor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26</xdr:row>
          <xdr:rowOff>137160</xdr:rowOff>
        </xdr:from>
        <xdr:to>
          <xdr:col>6</xdr:col>
          <xdr:colOff>182880</xdr:colOff>
          <xdr:row>30</xdr:row>
          <xdr:rowOff>144780</xdr:rowOff>
        </xdr:to>
        <xdr:sp macro="" textlink="" fLocksText="0">
          <xdr:nvSpPr>
            <xdr:cNvPr id="1051" name="Comment 25" hidden="1">
              <a:extLst>
                <a:ext uri="{FF2B5EF4-FFF2-40B4-BE49-F238E27FC236}">
                  <a16:creationId xmlns:a16="http://schemas.microsoft.com/office/drawing/2014/main" id="{295382AA-4D30-2031-1749-745F92D44C7B}"/>
                </a:ext>
              </a:extLst>
            </xdr:cNvPr>
            <xdr:cNvSpPr txBox="1">
              <a:spLocks noChangeArrowheads="1"/>
            </xdr:cNvSpPr>
          </xdr:nvSpPr>
          <xdr:spPr bwMode="auto">
            <a:xfrm>
              <a:off x="5905500" y="487680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twice fixture delay can be determine with TDR</a:t>
              </a:r>
            </a:p>
            <a:p>
              <a:pPr algn="l" rtl="0">
                <a:defRPr sz="1000"/>
              </a:pPr>
              <a:endParaRPr lang="en-US" sz="900" b="0" i="0" u="none" strike="noStrike" baseline="0%">
                <a:solidFill>
                  <a:srgbClr val="000000"/>
                </a:solidFill>
                <a:latin typeface="Tahoma"/>
                <a:ea typeface="Tahoma"/>
                <a:cs typeface="Tahoma"/>
              </a:endParaRP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27</xdr:row>
          <xdr:rowOff>137160</xdr:rowOff>
        </xdr:from>
        <xdr:to>
          <xdr:col>1</xdr:col>
          <xdr:colOff>1341120</xdr:colOff>
          <xdr:row>31</xdr:row>
          <xdr:rowOff>144780</xdr:rowOff>
        </xdr:to>
        <xdr:sp macro="" textlink="" fLocksText="0">
          <xdr:nvSpPr>
            <xdr:cNvPr id="1052" name="Comment 27" hidden="1">
              <a:extLst>
                <a:ext uri="{FF2B5EF4-FFF2-40B4-BE49-F238E27FC236}">
                  <a16:creationId xmlns:a16="http://schemas.microsoft.com/office/drawing/2014/main" id="{B87D7824-DB4F-346D-B411-C6B07D31FF03}"/>
                </a:ext>
              </a:extLst>
            </xdr:cNvPr>
            <xdr:cNvSpPr txBox="1">
              <a:spLocks noChangeArrowheads="1"/>
            </xdr:cNvSpPr>
          </xdr:nvSpPr>
          <xdr:spPr bwMode="auto">
            <a:xfrm>
              <a:off x="1257300" y="50596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post-cursor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28</xdr:row>
          <xdr:rowOff>137160</xdr:rowOff>
        </xdr:from>
        <xdr:to>
          <xdr:col>1</xdr:col>
          <xdr:colOff>1341120</xdr:colOff>
          <xdr:row>32</xdr:row>
          <xdr:rowOff>144780</xdr:rowOff>
        </xdr:to>
        <xdr:sp macro="" textlink="" fLocksText="0">
          <xdr:nvSpPr>
            <xdr:cNvPr id="1053" name="Comment 28" hidden="1">
              <a:extLst>
                <a:ext uri="{FF2B5EF4-FFF2-40B4-BE49-F238E27FC236}">
                  <a16:creationId xmlns:a16="http://schemas.microsoft.com/office/drawing/2014/main" id="{FA85FF05-7107-7391-98C1-014CA587F733}"/>
                </a:ext>
              </a:extLst>
            </xdr:cNvPr>
            <xdr:cNvSpPr txBox="1">
              <a:spLocks noChangeArrowheads="1"/>
            </xdr:cNvSpPr>
          </xdr:nvSpPr>
          <xdr:spPr bwMode="auto">
            <a:xfrm>
              <a:off x="1257300" y="52425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Decision feedback equalizer (DFE) length</a:t>
              </a:r>
            </a:p>
            <a:p>
              <a:pPr algn="l" rtl="0">
                <a:defRPr sz="1000"/>
              </a:pPr>
              <a:endParaRPr lang="en-US" sz="900" b="0" i="0" u="none" strike="noStrike" baseline="0%">
                <a:solidFill>
                  <a:srgbClr val="000000"/>
                </a:solidFill>
                <a:latin typeface="Tahoma"/>
                <a:ea typeface="Tahoma"/>
                <a:cs typeface="Tahoma"/>
              </a:endParaRP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29</xdr:row>
          <xdr:rowOff>137160</xdr:rowOff>
        </xdr:from>
        <xdr:to>
          <xdr:col>1</xdr:col>
          <xdr:colOff>1341120</xdr:colOff>
          <xdr:row>33</xdr:row>
          <xdr:rowOff>144780</xdr:rowOff>
        </xdr:to>
        <xdr:sp macro="" textlink="" fLocksText="0">
          <xdr:nvSpPr>
            <xdr:cNvPr id="1054" name="Comment 29" hidden="1">
              <a:extLst>
                <a:ext uri="{FF2B5EF4-FFF2-40B4-BE49-F238E27FC236}">
                  <a16:creationId xmlns:a16="http://schemas.microsoft.com/office/drawing/2014/main" id="{4D5B826B-3C71-0ED9-2AC5-6E2214589CB4}"/>
                </a:ext>
              </a:extLst>
            </xdr:cNvPr>
            <xdr:cNvSpPr txBox="1">
              <a:spLocks noChangeArrowheads="1"/>
            </xdr:cNvSpPr>
          </xdr:nvSpPr>
          <xdr:spPr bwMode="auto">
            <a:xfrm>
              <a:off x="1257300" y="54254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DFE magnitude limit, first coefficient</a:t>
              </a:r>
            </a:p>
            <a:p>
              <a:pPr algn="l" rtl="0">
                <a:defRPr sz="1000"/>
              </a:pPr>
              <a:r>
                <a:rPr lang="en-US" sz="900" b="0" i="0" u="none" strike="noStrike" baseline="0%">
                  <a:solidFill>
                    <a:srgbClr val="000000"/>
                  </a:solidFill>
                  <a:latin typeface="Tahoma"/>
                  <a:ea typeface="Tahoma"/>
                  <a:cs typeface="Tahoma"/>
                </a:rPr>
                <a:t>(ignored if Nb=0)</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30</xdr:row>
          <xdr:rowOff>137160</xdr:rowOff>
        </xdr:from>
        <xdr:to>
          <xdr:col>1</xdr:col>
          <xdr:colOff>1341120</xdr:colOff>
          <xdr:row>34</xdr:row>
          <xdr:rowOff>144780</xdr:rowOff>
        </xdr:to>
        <xdr:sp macro="" textlink="" fLocksText="0">
          <xdr:nvSpPr>
            <xdr:cNvPr id="1055" name="Comment 30" hidden="1">
              <a:extLst>
                <a:ext uri="{FF2B5EF4-FFF2-40B4-BE49-F238E27FC236}">
                  <a16:creationId xmlns:a16="http://schemas.microsoft.com/office/drawing/2014/main" id="{1B2C562D-148F-22DA-B896-6B67B0190F80}"/>
                </a:ext>
              </a:extLst>
            </xdr:cNvPr>
            <xdr:cNvSpPr txBox="1">
              <a:spLocks noChangeArrowheads="1"/>
            </xdr:cNvSpPr>
          </xdr:nvSpPr>
          <xdr:spPr bwMode="auto">
            <a:xfrm>
              <a:off x="1257300" y="5608320"/>
              <a:ext cx="125730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a:p>
              <a:pPr algn="l" rtl="0">
                <a:defRPr sz="1000"/>
              </a:pPr>
              <a:r>
                <a:rPr lang="en-US" sz="900" b="0" i="0" u="none" strike="noStrike" baseline="0%">
                  <a:solidFill>
                    <a:srgbClr val="000000"/>
                  </a:solidFill>
                  <a:latin typeface="Tahoma"/>
                  <a:ea typeface="Tahoma"/>
                  <a:cs typeface="Tahoma"/>
                </a:rPr>
                <a:t>this can be a regular expression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31</xdr:row>
          <xdr:rowOff>137160</xdr:rowOff>
        </xdr:from>
        <xdr:to>
          <xdr:col>1</xdr:col>
          <xdr:colOff>1341120</xdr:colOff>
          <xdr:row>35</xdr:row>
          <xdr:rowOff>137160</xdr:rowOff>
        </xdr:to>
        <xdr:sp macro="" textlink="" fLocksText="0">
          <xdr:nvSpPr>
            <xdr:cNvPr id="1056" name="Comment 32" hidden="1">
              <a:extLst>
                <a:ext uri="{FF2B5EF4-FFF2-40B4-BE49-F238E27FC236}">
                  <a16:creationId xmlns:a16="http://schemas.microsoft.com/office/drawing/2014/main" id="{0F0A6F15-6405-44D6-1DE7-D614DB85974B}"/>
                </a:ext>
              </a:extLst>
            </xdr:cNvPr>
            <xdr:cNvSpPr txBox="1">
              <a:spLocks noChangeArrowheads="1"/>
            </xdr:cNvSpPr>
          </xdr:nvSpPr>
          <xdr:spPr bwMode="auto">
            <a:xfrm>
              <a:off x="1257300" y="57912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DFE  minimum magnitude limit, first coefficient</a:t>
              </a:r>
            </a:p>
            <a:p>
              <a:pPr algn="l" rtl="0">
                <a:defRPr sz="1000"/>
              </a:pPr>
              <a:r>
                <a:rPr lang="en-US" sz="900" b="0" i="0" u="none" strike="noStrike" baseline="0%">
                  <a:solidFill>
                    <a:srgbClr val="000000"/>
                  </a:solidFill>
                  <a:latin typeface="Tahoma"/>
                  <a:ea typeface="Tahoma"/>
                  <a:cs typeface="Tahoma"/>
                </a:rPr>
                <a:t>(ignored if Nb=0)</a:t>
              </a:r>
            </a:p>
            <a:p>
              <a:pPr algn="l" rtl="0">
                <a:defRPr sz="1000"/>
              </a:pPr>
              <a:r>
                <a:rPr lang="en-US" sz="900" b="0" i="0" u="none" strike="noStrike" baseline="0%">
                  <a:solidFill>
                    <a:srgbClr val="000000"/>
                  </a:solidFill>
                  <a:latin typeface="Tahoma"/>
                  <a:ea typeface="Tahoma"/>
                  <a:cs typeface="Tahoma"/>
                </a:rPr>
                <a:t> same as -bmin when not present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31</xdr:row>
          <xdr:rowOff>137160</xdr:rowOff>
        </xdr:from>
        <xdr:to>
          <xdr:col>6</xdr:col>
          <xdr:colOff>182880</xdr:colOff>
          <xdr:row>35</xdr:row>
          <xdr:rowOff>137160</xdr:rowOff>
        </xdr:to>
        <xdr:sp macro="" textlink="" fLocksText="0">
          <xdr:nvSpPr>
            <xdr:cNvPr id="1057" name="Comment 34" hidden="1">
              <a:extLst>
                <a:ext uri="{FF2B5EF4-FFF2-40B4-BE49-F238E27FC236}">
                  <a16:creationId xmlns:a16="http://schemas.microsoft.com/office/drawing/2014/main" id="{D72A912B-BD9E-AE6A-FB9D-22693609CFD0}"/>
                </a:ext>
              </a:extLst>
            </xdr:cNvPr>
            <xdr:cNvSpPr txBox="1">
              <a:spLocks noChangeArrowheads="1"/>
            </xdr:cNvSpPr>
          </xdr:nvSpPr>
          <xdr:spPr bwMode="auto">
            <a:xfrm>
              <a:off x="5905500" y="579120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Random jitter RMS ((modeled as ERJ  in subclause 92.8.3.8.2)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32</xdr:row>
          <xdr:rowOff>137160</xdr:rowOff>
        </xdr:from>
        <xdr:to>
          <xdr:col>1</xdr:col>
          <xdr:colOff>1341120</xdr:colOff>
          <xdr:row>36</xdr:row>
          <xdr:rowOff>137160</xdr:rowOff>
        </xdr:to>
        <xdr:sp macro="" textlink="" fLocksText="0">
          <xdr:nvSpPr>
            <xdr:cNvPr id="1058" name="Comment 33" hidden="1">
              <a:extLst>
                <a:ext uri="{FF2B5EF4-FFF2-40B4-BE49-F238E27FC236}">
                  <a16:creationId xmlns:a16="http://schemas.microsoft.com/office/drawing/2014/main" id="{A0B53ED8-FEEA-6D9B-2285-2D19432FA802}"/>
                </a:ext>
              </a:extLst>
            </xdr:cNvPr>
            <xdr:cNvSpPr txBox="1">
              <a:spLocks noChangeArrowheads="1"/>
            </xdr:cNvSpPr>
          </xdr:nvSpPr>
          <xdr:spPr bwMode="auto">
            <a:xfrm>
              <a:off x="1257300" y="59740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miminum magnitude limit, second coefficient and on (ignored if Nb&lt;2)</a:t>
              </a:r>
            </a:p>
            <a:p>
              <a:pPr algn="l" rtl="0">
                <a:defRPr sz="1000"/>
              </a:pPr>
              <a:r>
                <a:rPr lang="en-US" sz="900" b="0" i="0" u="none" strike="noStrike" baseline="0%">
                  <a:solidFill>
                    <a:srgbClr val="000000"/>
                  </a:solidFill>
                  <a:latin typeface="Tahoma"/>
                  <a:ea typeface="Tahoma"/>
                  <a:cs typeface="Tahoma"/>
                </a:rPr>
                <a:t> same as -bmin when not present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32</xdr:row>
          <xdr:rowOff>137160</xdr:rowOff>
        </xdr:from>
        <xdr:to>
          <xdr:col>6</xdr:col>
          <xdr:colOff>182880</xdr:colOff>
          <xdr:row>36</xdr:row>
          <xdr:rowOff>137160</xdr:rowOff>
        </xdr:to>
        <xdr:sp macro="" textlink="" fLocksText="0">
          <xdr:nvSpPr>
            <xdr:cNvPr id="1059" name="Comment 36" hidden="1">
              <a:extLst>
                <a:ext uri="{FF2B5EF4-FFF2-40B4-BE49-F238E27FC236}">
                  <a16:creationId xmlns:a16="http://schemas.microsoft.com/office/drawing/2014/main" id="{9066CC47-E038-C93C-E488-A8172B09E9A4}"/>
                </a:ext>
              </a:extLst>
            </xdr:cNvPr>
            <xdr:cNvSpPr txBox="1">
              <a:spLocks noChangeArrowheads="1"/>
            </xdr:cNvSpPr>
          </xdr:nvSpPr>
          <xdr:spPr bwMode="auto">
            <a:xfrm>
              <a:off x="5905500" y="597408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Dual-Dirac jitter, peak (modeled as EBUJ in subclause 92.8.3.8.2)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33</xdr:row>
          <xdr:rowOff>137160</xdr:rowOff>
        </xdr:from>
        <xdr:to>
          <xdr:col>1</xdr:col>
          <xdr:colOff>1341120</xdr:colOff>
          <xdr:row>37</xdr:row>
          <xdr:rowOff>137160</xdr:rowOff>
        </xdr:to>
        <xdr:sp macro="" textlink="" fLocksText="0">
          <xdr:nvSpPr>
            <xdr:cNvPr id="1060" name="Comment 35" hidden="1">
              <a:extLst>
                <a:ext uri="{FF2B5EF4-FFF2-40B4-BE49-F238E27FC236}">
                  <a16:creationId xmlns:a16="http://schemas.microsoft.com/office/drawing/2014/main" id="{965A0832-C1BA-635A-FA1C-9779E17B1E23}"/>
                </a:ext>
              </a:extLst>
            </xdr:cNvPr>
            <xdr:cNvSpPr txBox="1">
              <a:spLocks noChangeArrowheads="1"/>
            </xdr:cNvSpPr>
          </xdr:nvSpPr>
          <xdr:spPr bwMode="auto">
            <a:xfrm>
              <a:off x="1257300" y="61569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Continuous time filter,  DC gain -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33</xdr:row>
          <xdr:rowOff>121920</xdr:rowOff>
        </xdr:from>
        <xdr:to>
          <xdr:col>6</xdr:col>
          <xdr:colOff>182880</xdr:colOff>
          <xdr:row>37</xdr:row>
          <xdr:rowOff>121920</xdr:rowOff>
        </xdr:to>
        <xdr:sp macro="" textlink="" fLocksText="0">
          <xdr:nvSpPr>
            <xdr:cNvPr id="1061" name="Comment 38" hidden="1">
              <a:extLst>
                <a:ext uri="{FF2B5EF4-FFF2-40B4-BE49-F238E27FC236}">
                  <a16:creationId xmlns:a16="http://schemas.microsoft.com/office/drawing/2014/main" id="{A9215B63-9085-F4E3-24F4-55B27A20B8FF}"/>
                </a:ext>
              </a:extLst>
            </xdr:cNvPr>
            <xdr:cNvSpPr txBox="1">
              <a:spLocks noChangeArrowheads="1"/>
            </xdr:cNvSpPr>
          </xdr:nvSpPr>
          <xdr:spPr bwMode="auto">
            <a:xfrm>
              <a:off x="5905500" y="61417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One-sided noise spectral density</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34</xdr:row>
          <xdr:rowOff>121920</xdr:rowOff>
        </xdr:from>
        <xdr:to>
          <xdr:col>1</xdr:col>
          <xdr:colOff>1341120</xdr:colOff>
          <xdr:row>38</xdr:row>
          <xdr:rowOff>121920</xdr:rowOff>
        </xdr:to>
        <xdr:sp macro="" textlink="" fLocksText="0">
          <xdr:nvSpPr>
            <xdr:cNvPr id="1062" name="Comment 37" hidden="1">
              <a:extLst>
                <a:ext uri="{FF2B5EF4-FFF2-40B4-BE49-F238E27FC236}">
                  <a16:creationId xmlns:a16="http://schemas.microsoft.com/office/drawing/2014/main" id="{A54E9B98-20CB-3DDE-73CB-7C9BCDEAE8D1}"/>
                </a:ext>
              </a:extLst>
            </xdr:cNvPr>
            <xdr:cNvSpPr txBox="1">
              <a:spLocks noChangeArrowheads="1"/>
            </xdr:cNvSpPr>
          </xdr:nvSpPr>
          <xdr:spPr bwMode="auto">
            <a:xfrm>
              <a:off x="1257300" y="631698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Continuous time filter, zero frequency - values matching g_DC values or a single value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34</xdr:row>
          <xdr:rowOff>144780</xdr:rowOff>
        </xdr:from>
        <xdr:to>
          <xdr:col>6</xdr:col>
          <xdr:colOff>182880</xdr:colOff>
          <xdr:row>38</xdr:row>
          <xdr:rowOff>144780</xdr:rowOff>
        </xdr:to>
        <xdr:sp macro="" textlink="" fLocksText="0">
          <xdr:nvSpPr>
            <xdr:cNvPr id="1063" name="Comment 40" hidden="1">
              <a:extLst>
                <a:ext uri="{FF2B5EF4-FFF2-40B4-BE49-F238E27FC236}">
                  <a16:creationId xmlns:a16="http://schemas.microsoft.com/office/drawing/2014/main" id="{84F36B41-DB74-8C62-3C79-A00CF3186C2B}"/>
                </a:ext>
              </a:extLst>
            </xdr:cNvPr>
            <xdr:cNvSpPr txBox="1">
              <a:spLocks noChangeArrowheads="1"/>
            </xdr:cNvSpPr>
          </xdr:nvSpPr>
          <xdr:spPr bwMode="auto">
            <a:xfrm>
              <a:off x="5905500" y="6339840"/>
              <a:ext cx="12192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signal-to-noise ratio</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9</xdr:col>
          <xdr:colOff>601980</xdr:colOff>
          <xdr:row>34</xdr:row>
          <xdr:rowOff>137160</xdr:rowOff>
        </xdr:from>
        <xdr:to>
          <xdr:col>10</xdr:col>
          <xdr:colOff>182880</xdr:colOff>
          <xdr:row>38</xdr:row>
          <xdr:rowOff>121920</xdr:rowOff>
        </xdr:to>
        <xdr:sp macro="" textlink="" fLocksText="0">
          <xdr:nvSpPr>
            <xdr:cNvPr id="1064" name="Comment 31" hidden="1">
              <a:extLst>
                <a:ext uri="{FF2B5EF4-FFF2-40B4-BE49-F238E27FC236}">
                  <a16:creationId xmlns:a16="http://schemas.microsoft.com/office/drawing/2014/main" id="{322034A0-A933-12B4-3508-3292661E3941}"/>
                </a:ext>
              </a:extLst>
            </xdr:cNvPr>
            <xdr:cNvSpPr txBox="1">
              <a:spLocks noChangeArrowheads="1"/>
            </xdr:cNvSpPr>
          </xdr:nvSpPr>
          <xdr:spPr bwMode="auto">
            <a:xfrm>
              <a:off x="9563100" y="6332220"/>
              <a:ext cx="120396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noise source iteration step for Rx calibraion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35</xdr:row>
          <xdr:rowOff>144780</xdr:rowOff>
        </xdr:from>
        <xdr:to>
          <xdr:col>1</xdr:col>
          <xdr:colOff>1341120</xdr:colOff>
          <xdr:row>39</xdr:row>
          <xdr:rowOff>160020</xdr:rowOff>
        </xdr:to>
        <xdr:sp macro="" textlink="" fLocksText="0">
          <xdr:nvSpPr>
            <xdr:cNvPr id="1065" name="Comment 39" hidden="1">
              <a:extLst>
                <a:ext uri="{FF2B5EF4-FFF2-40B4-BE49-F238E27FC236}">
                  <a16:creationId xmlns:a16="http://schemas.microsoft.com/office/drawing/2014/main" id="{90AEBE32-2421-21FD-208F-D0D09435A621}"/>
                </a:ext>
              </a:extLst>
            </xdr:cNvPr>
            <xdr:cNvSpPr txBox="1">
              <a:spLocks noChangeArrowheads="1"/>
            </xdr:cNvSpPr>
          </xdr:nvSpPr>
          <xdr:spPr bwMode="auto">
            <a:xfrm>
              <a:off x="1257300" y="653796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Continuous time filter, first pole frequency - values matching g_DC values or a single value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35</xdr:row>
          <xdr:rowOff>137160</xdr:rowOff>
        </xdr:from>
        <xdr:to>
          <xdr:col>6</xdr:col>
          <xdr:colOff>182880</xdr:colOff>
          <xdr:row>39</xdr:row>
          <xdr:rowOff>144780</xdr:rowOff>
        </xdr:to>
        <xdr:sp macro="" textlink="" fLocksText="0">
          <xdr:nvSpPr>
            <xdr:cNvPr id="1066" name="Comment 42" hidden="1">
              <a:extLst>
                <a:ext uri="{FF2B5EF4-FFF2-40B4-BE49-F238E27FC236}">
                  <a16:creationId xmlns:a16="http://schemas.microsoft.com/office/drawing/2014/main" id="{C81D441A-257B-73A0-F898-371ADB1E95F7}"/>
                </a:ext>
              </a:extLst>
            </xdr:cNvPr>
            <xdr:cNvSpPr txBox="1">
              <a:spLocks noChangeArrowheads="1"/>
            </xdr:cNvSpPr>
          </xdr:nvSpPr>
          <xdr:spPr bwMode="auto">
            <a:xfrm>
              <a:off x="5905500" y="653034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Level separation mismatch ratio</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36</xdr:row>
          <xdr:rowOff>137160</xdr:rowOff>
        </xdr:from>
        <xdr:to>
          <xdr:col>1</xdr:col>
          <xdr:colOff>1341120</xdr:colOff>
          <xdr:row>40</xdr:row>
          <xdr:rowOff>144780</xdr:rowOff>
        </xdr:to>
        <xdr:sp macro="" textlink="" fLocksText="0">
          <xdr:nvSpPr>
            <xdr:cNvPr id="1067" name="Comment 41" hidden="1">
              <a:extLst>
                <a:ext uri="{FF2B5EF4-FFF2-40B4-BE49-F238E27FC236}">
                  <a16:creationId xmlns:a16="http://schemas.microsoft.com/office/drawing/2014/main" id="{E708A7D3-34D5-9B34-C7F6-41069D85F4AD}"/>
                </a:ext>
              </a:extLst>
            </xdr:cNvPr>
            <xdr:cNvSpPr txBox="1">
              <a:spLocks noChangeArrowheads="1"/>
            </xdr:cNvSpPr>
          </xdr:nvSpPr>
          <xdr:spPr bwMode="auto">
            <a:xfrm>
              <a:off x="1257300" y="67132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Continuous time filter, second pole frequency - values matching g_DC values or a single value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39</xdr:row>
          <xdr:rowOff>137160</xdr:rowOff>
        </xdr:from>
        <xdr:to>
          <xdr:col>1</xdr:col>
          <xdr:colOff>1341120</xdr:colOff>
          <xdr:row>43</xdr:row>
          <xdr:rowOff>144780</xdr:rowOff>
        </xdr:to>
        <xdr:sp macro="" textlink="" fLocksText="0">
          <xdr:nvSpPr>
            <xdr:cNvPr id="1068" name="Comment 43" hidden="1">
              <a:extLst>
                <a:ext uri="{FF2B5EF4-FFF2-40B4-BE49-F238E27FC236}">
                  <a16:creationId xmlns:a16="http://schemas.microsoft.com/office/drawing/2014/main" id="{27ADFF27-23A9-C3F9-814F-CDD9432F614D}"/>
                </a:ext>
              </a:extLst>
            </xdr:cNvPr>
            <xdr:cNvSpPr txBox="1">
              <a:spLocks noChangeArrowheads="1"/>
            </xdr:cNvSpPr>
          </xdr:nvSpPr>
          <xdr:spPr bwMode="auto">
            <a:xfrm>
              <a:off x="1257300" y="72618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if zero this is ignored</a:t>
              </a:r>
            </a:p>
          </xdr:txBody>
        </xdr:sp>
        <xdr:clientData fLocksWithSheet="0"/>
      </xdr:twoCellAnchor>
    </mc:Fallback>
  </mc:AlternateContent>
</xdr:wsDr>
</file>

<file path=xl/drawings/drawing2.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xdr:col>
          <xdr:colOff>76200</xdr:colOff>
          <xdr:row>16</xdr:row>
          <xdr:rowOff>114300</xdr:rowOff>
        </xdr:from>
        <xdr:to>
          <xdr:col>2</xdr:col>
          <xdr:colOff>457200</xdr:colOff>
          <xdr:row>20</xdr:row>
          <xdr:rowOff>114300</xdr:rowOff>
        </xdr:to>
        <xdr:sp macro="" textlink="" fLocksText="0">
          <xdr:nvSpPr>
            <xdr:cNvPr id="2049" name="Comment 25" hidden="1">
              <a:extLst>
                <a:ext uri="{FF2B5EF4-FFF2-40B4-BE49-F238E27FC236}">
                  <a16:creationId xmlns:a16="http://schemas.microsoft.com/office/drawing/2014/main" id="{D19986B1-9AC6-F7BE-C90A-A2C7E0C145FF}"/>
                </a:ext>
              </a:extLst>
            </xdr:cNvPr>
            <xdr:cNvSpPr txBox="1">
              <a:spLocks noChangeArrowheads="1"/>
            </xdr:cNvSpPr>
          </xdr:nvSpPr>
          <xdr:spPr bwMode="auto">
            <a:xfrm>
              <a:off x="2354580" y="3040380"/>
              <a:ext cx="122682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ignored if called calling is extermal. Get this from external program</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16</xdr:row>
          <xdr:rowOff>114300</xdr:rowOff>
        </xdr:from>
        <xdr:to>
          <xdr:col>12</xdr:col>
          <xdr:colOff>266700</xdr:colOff>
          <xdr:row>20</xdr:row>
          <xdr:rowOff>114300</xdr:rowOff>
        </xdr:to>
        <xdr:sp macro="" textlink="" fLocksText="0">
          <xdr:nvSpPr>
            <xdr:cNvPr id="2050" name="Comment 24" hidden="1">
              <a:extLst>
                <a:ext uri="{FF2B5EF4-FFF2-40B4-BE49-F238E27FC236}">
                  <a16:creationId xmlns:a16="http://schemas.microsoft.com/office/drawing/2014/main" id="{BAE0664A-7987-A6E2-10EF-53AB7A090814}"/>
                </a:ext>
              </a:extLst>
            </xdr:cNvPr>
            <xdr:cNvSpPr txBox="1">
              <a:spLocks noChangeArrowheads="1"/>
            </xdr:cNvSpPr>
          </xdr:nvSpPr>
          <xdr:spPr bwMode="auto">
            <a:xfrm>
              <a:off x="12123420" y="3040380"/>
              <a:ext cx="121158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z_p test cases to run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17</xdr:row>
          <xdr:rowOff>114300</xdr:rowOff>
        </xdr:from>
        <xdr:to>
          <xdr:col>12</xdr:col>
          <xdr:colOff>266700</xdr:colOff>
          <xdr:row>21</xdr:row>
          <xdr:rowOff>114300</xdr:rowOff>
        </xdr:to>
        <xdr:sp macro="" textlink="" fLocksText="0">
          <xdr:nvSpPr>
            <xdr:cNvPr id="2051" name="Comment 23" hidden="1">
              <a:extLst>
                <a:ext uri="{FF2B5EF4-FFF2-40B4-BE49-F238E27FC236}">
                  <a16:creationId xmlns:a16="http://schemas.microsoft.com/office/drawing/2014/main" id="{5FB02376-A2FB-A2CD-3D10-8FD86E727A36}"/>
                </a:ext>
              </a:extLst>
            </xdr:cNvPr>
            <xdr:cNvSpPr txBox="1">
              <a:spLocks noChangeArrowheads="1"/>
            </xdr:cNvSpPr>
          </xdr:nvSpPr>
          <xdr:spPr bwMode="auto">
            <a:xfrm>
              <a:off x="12123420" y="3223260"/>
              <a:ext cx="121158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18</xdr:row>
          <xdr:rowOff>114300</xdr:rowOff>
        </xdr:from>
        <xdr:to>
          <xdr:col>2</xdr:col>
          <xdr:colOff>457200</xdr:colOff>
          <xdr:row>22</xdr:row>
          <xdr:rowOff>114300</xdr:rowOff>
        </xdr:to>
        <xdr:sp macro="" textlink="" fLocksText="0">
          <xdr:nvSpPr>
            <xdr:cNvPr id="2052" name="Comment 22" hidden="1">
              <a:extLst>
                <a:ext uri="{FF2B5EF4-FFF2-40B4-BE49-F238E27FC236}">
                  <a16:creationId xmlns:a16="http://schemas.microsoft.com/office/drawing/2014/main" id="{53BCB8E0-EB5C-43BD-99D0-37F41CCACF85}"/>
                </a:ext>
              </a:extLst>
            </xdr:cNvPr>
            <xdr:cNvSpPr txBox="1">
              <a:spLocks noChangeArrowheads="1"/>
            </xdr:cNvSpPr>
          </xdr:nvSpPr>
          <xdr:spPr bwMode="auto">
            <a:xfrm>
              <a:off x="2354580" y="3406140"/>
              <a:ext cx="122682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forces gaussian tx risetime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18</xdr:row>
          <xdr:rowOff>114300</xdr:rowOff>
        </xdr:from>
        <xdr:to>
          <xdr:col>12</xdr:col>
          <xdr:colOff>266700</xdr:colOff>
          <xdr:row>22</xdr:row>
          <xdr:rowOff>114300</xdr:rowOff>
        </xdr:to>
        <xdr:sp macro="" textlink="" fLocksText="0">
          <xdr:nvSpPr>
            <xdr:cNvPr id="2053" name="Comment 21" hidden="1">
              <a:extLst>
                <a:ext uri="{FF2B5EF4-FFF2-40B4-BE49-F238E27FC236}">
                  <a16:creationId xmlns:a16="http://schemas.microsoft.com/office/drawing/2014/main" id="{49CBFAF9-D18F-7AE2-4475-94FF7045099A}"/>
                </a:ext>
              </a:extLst>
            </xdr:cNvPr>
            <xdr:cNvSpPr txBox="1">
              <a:spLocks noChangeArrowheads="1"/>
            </xdr:cNvSpPr>
          </xdr:nvSpPr>
          <xdr:spPr bwMode="auto">
            <a:xfrm>
              <a:off x="12123420" y="3406140"/>
              <a:ext cx="121158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19</xdr:row>
          <xdr:rowOff>114300</xdr:rowOff>
        </xdr:from>
        <xdr:to>
          <xdr:col>12</xdr:col>
          <xdr:colOff>266700</xdr:colOff>
          <xdr:row>23</xdr:row>
          <xdr:rowOff>114300</xdr:rowOff>
        </xdr:to>
        <xdr:sp macro="" textlink="" fLocksText="0">
          <xdr:nvSpPr>
            <xdr:cNvPr id="2054" name="Comment 20" hidden="1">
              <a:extLst>
                <a:ext uri="{FF2B5EF4-FFF2-40B4-BE49-F238E27FC236}">
                  <a16:creationId xmlns:a16="http://schemas.microsoft.com/office/drawing/2014/main" id="{DE860C9E-E8A5-FE1D-BA0E-C190F28ACB31}"/>
                </a:ext>
              </a:extLst>
            </xdr:cNvPr>
            <xdr:cNvSpPr txBox="1">
              <a:spLocks noChangeArrowheads="1"/>
            </xdr:cNvSpPr>
          </xdr:nvSpPr>
          <xdr:spPr bwMode="auto">
            <a:xfrm>
              <a:off x="12123420" y="3596640"/>
              <a:ext cx="121158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20</xdr:row>
          <xdr:rowOff>114300</xdr:rowOff>
        </xdr:from>
        <xdr:to>
          <xdr:col>12</xdr:col>
          <xdr:colOff>266700</xdr:colOff>
          <xdr:row>24</xdr:row>
          <xdr:rowOff>114300</xdr:rowOff>
        </xdr:to>
        <xdr:sp macro="" textlink="" fLocksText="0">
          <xdr:nvSpPr>
            <xdr:cNvPr id="2055" name="Comment 19" hidden="1">
              <a:extLst>
                <a:ext uri="{FF2B5EF4-FFF2-40B4-BE49-F238E27FC236}">
                  <a16:creationId xmlns:a16="http://schemas.microsoft.com/office/drawing/2014/main" id="{4D9B3DD5-2425-336C-B87A-26A15D8757BD}"/>
                </a:ext>
              </a:extLst>
            </xdr:cNvPr>
            <xdr:cNvSpPr txBox="1">
              <a:spLocks noChangeArrowheads="1"/>
            </xdr:cNvSpPr>
          </xdr:nvSpPr>
          <xdr:spPr bwMode="auto">
            <a:xfrm>
              <a:off x="12123420" y="378714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21</xdr:row>
          <xdr:rowOff>114300</xdr:rowOff>
        </xdr:from>
        <xdr:to>
          <xdr:col>12</xdr:col>
          <xdr:colOff>266700</xdr:colOff>
          <xdr:row>25</xdr:row>
          <xdr:rowOff>114300</xdr:rowOff>
        </xdr:to>
        <xdr:sp macro="" textlink="" fLocksText="0">
          <xdr:nvSpPr>
            <xdr:cNvPr id="2056" name="Comment 18" hidden="1">
              <a:extLst>
                <a:ext uri="{FF2B5EF4-FFF2-40B4-BE49-F238E27FC236}">
                  <a16:creationId xmlns:a16="http://schemas.microsoft.com/office/drawing/2014/main" id="{E011163F-86F7-5CD1-9DB0-AAEF5660AC63}"/>
                </a:ext>
              </a:extLst>
            </xdr:cNvPr>
            <xdr:cNvSpPr txBox="1">
              <a:spLocks noChangeArrowheads="1"/>
            </xdr:cNvSpPr>
          </xdr:nvSpPr>
          <xdr:spPr bwMode="auto">
            <a:xfrm>
              <a:off x="12123420" y="397002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single-ended package capacitance at package-to-board interface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23</xdr:row>
          <xdr:rowOff>114300</xdr:rowOff>
        </xdr:from>
        <xdr:to>
          <xdr:col>2</xdr:col>
          <xdr:colOff>457200</xdr:colOff>
          <xdr:row>27</xdr:row>
          <xdr:rowOff>114300</xdr:rowOff>
        </xdr:to>
        <xdr:sp macro="" textlink="" fLocksText="0">
          <xdr:nvSpPr>
            <xdr:cNvPr id="2057" name="Comment 17" hidden="1">
              <a:extLst>
                <a:ext uri="{FF2B5EF4-FFF2-40B4-BE49-F238E27FC236}">
                  <a16:creationId xmlns:a16="http://schemas.microsoft.com/office/drawing/2014/main" id="{8DE8C38D-7F95-13C5-7453-99C2AC1CD736}"/>
                </a:ext>
              </a:extLst>
            </xdr:cNvPr>
            <xdr:cNvSpPr txBox="1">
              <a:spLocks noChangeArrowheads="1"/>
            </xdr:cNvSpPr>
          </xdr:nvSpPr>
          <xdr:spPr bwMode="auto">
            <a:xfrm>
              <a:off x="2354580" y="43357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0 no pkg</a:t>
              </a:r>
            </a:p>
            <a:p>
              <a:pPr algn="l" rtl="0">
                <a:defRPr sz="1000"/>
              </a:pPr>
              <a:r>
                <a:rPr lang="en-US" sz="900" b="0" i="0" u="none" strike="noStrike" baseline="0%">
                  <a:solidFill>
                    <a:srgbClr val="000000"/>
                  </a:solidFill>
                  <a:latin typeface="Tahoma"/>
                  <a:ea typeface="Tahoma"/>
                  <a:cs typeface="Tahoma"/>
                </a:rPr>
                <a:t>no zero  … package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34</xdr:row>
          <xdr:rowOff>114300</xdr:rowOff>
        </xdr:from>
        <xdr:to>
          <xdr:col>2</xdr:col>
          <xdr:colOff>457200</xdr:colOff>
          <xdr:row>38</xdr:row>
          <xdr:rowOff>114300</xdr:rowOff>
        </xdr:to>
        <xdr:sp macro="" textlink="" fLocksText="0">
          <xdr:nvSpPr>
            <xdr:cNvPr id="2058" name="Comment 16" hidden="1">
              <a:extLst>
                <a:ext uri="{FF2B5EF4-FFF2-40B4-BE49-F238E27FC236}">
                  <a16:creationId xmlns:a16="http://schemas.microsoft.com/office/drawing/2014/main" id="{EBCD4F88-6960-B01F-310F-B677B87AEBCE}"/>
                </a:ext>
              </a:extLst>
            </xdr:cNvPr>
            <xdr:cNvSpPr txBox="1">
              <a:spLocks noChangeArrowheads="1"/>
            </xdr:cNvSpPr>
          </xdr:nvSpPr>
          <xdr:spPr bwMode="auto">
            <a:xfrm>
              <a:off x="2354580" y="65455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35</xdr:row>
          <xdr:rowOff>114300</xdr:rowOff>
        </xdr:from>
        <xdr:to>
          <xdr:col>7</xdr:col>
          <xdr:colOff>1333500</xdr:colOff>
          <xdr:row>39</xdr:row>
          <xdr:rowOff>114300</xdr:rowOff>
        </xdr:to>
        <xdr:sp macro="" textlink="" fLocksText="0">
          <xdr:nvSpPr>
            <xdr:cNvPr id="2059" name="Comment 15" hidden="1">
              <a:extLst>
                <a:ext uri="{FF2B5EF4-FFF2-40B4-BE49-F238E27FC236}">
                  <a16:creationId xmlns:a16="http://schemas.microsoft.com/office/drawing/2014/main" id="{4D5E3538-21F1-8DE1-83BB-1356D339CBC2}"/>
                </a:ext>
              </a:extLst>
            </xdr:cNvPr>
            <xdr:cNvSpPr txBox="1">
              <a:spLocks noChangeArrowheads="1"/>
            </xdr:cNvSpPr>
          </xdr:nvSpPr>
          <xdr:spPr bwMode="auto">
            <a:xfrm>
              <a:off x="8260080" y="672846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36</xdr:row>
          <xdr:rowOff>114300</xdr:rowOff>
        </xdr:from>
        <xdr:to>
          <xdr:col>7</xdr:col>
          <xdr:colOff>1333500</xdr:colOff>
          <xdr:row>40</xdr:row>
          <xdr:rowOff>114300</xdr:rowOff>
        </xdr:to>
        <xdr:sp macro="" textlink="" fLocksText="0">
          <xdr:nvSpPr>
            <xdr:cNvPr id="2060" name="Comment 14" hidden="1">
              <a:extLst>
                <a:ext uri="{FF2B5EF4-FFF2-40B4-BE49-F238E27FC236}">
                  <a16:creationId xmlns:a16="http://schemas.microsoft.com/office/drawing/2014/main" id="{20E1D5B7-FEDC-31BF-361F-25A36F7E4587}"/>
                </a:ext>
              </a:extLst>
            </xdr:cNvPr>
            <xdr:cNvSpPr txBox="1">
              <a:spLocks noChangeArrowheads="1"/>
            </xdr:cNvSpPr>
          </xdr:nvSpPr>
          <xdr:spPr bwMode="auto">
            <a:xfrm>
              <a:off x="8260080" y="691134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37</xdr:row>
          <xdr:rowOff>114300</xdr:rowOff>
        </xdr:from>
        <xdr:to>
          <xdr:col>7</xdr:col>
          <xdr:colOff>1333500</xdr:colOff>
          <xdr:row>41</xdr:row>
          <xdr:rowOff>114300</xdr:rowOff>
        </xdr:to>
        <xdr:sp macro="" textlink="" fLocksText="0">
          <xdr:nvSpPr>
            <xdr:cNvPr id="2061" name="Comment 13" hidden="1">
              <a:extLst>
                <a:ext uri="{FF2B5EF4-FFF2-40B4-BE49-F238E27FC236}">
                  <a16:creationId xmlns:a16="http://schemas.microsoft.com/office/drawing/2014/main" id="{13C2D490-6F85-3CE5-8BD4-11C137D21C7E}"/>
                </a:ext>
              </a:extLst>
            </xdr:cNvPr>
            <xdr:cNvSpPr txBox="1">
              <a:spLocks noChangeArrowheads="1"/>
            </xdr:cNvSpPr>
          </xdr:nvSpPr>
          <xdr:spPr bwMode="auto">
            <a:xfrm>
              <a:off x="8260080" y="709422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38</xdr:row>
          <xdr:rowOff>114300</xdr:rowOff>
        </xdr:from>
        <xdr:to>
          <xdr:col>7</xdr:col>
          <xdr:colOff>1333500</xdr:colOff>
          <xdr:row>42</xdr:row>
          <xdr:rowOff>114300</xdr:rowOff>
        </xdr:to>
        <xdr:sp macro="" textlink="" fLocksText="0">
          <xdr:nvSpPr>
            <xdr:cNvPr id="2062" name="Comment 12" hidden="1">
              <a:extLst>
                <a:ext uri="{FF2B5EF4-FFF2-40B4-BE49-F238E27FC236}">
                  <a16:creationId xmlns:a16="http://schemas.microsoft.com/office/drawing/2014/main" id="{2D0AD152-FEB3-31CA-8D2A-92E1DFA07074}"/>
                </a:ext>
              </a:extLst>
            </xdr:cNvPr>
            <xdr:cNvSpPr txBox="1">
              <a:spLocks noChangeArrowheads="1"/>
            </xdr:cNvSpPr>
          </xdr:nvSpPr>
          <xdr:spPr bwMode="auto">
            <a:xfrm>
              <a:off x="8260080" y="727710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40</xdr:row>
          <xdr:rowOff>114300</xdr:rowOff>
        </xdr:from>
        <xdr:to>
          <xdr:col>2</xdr:col>
          <xdr:colOff>457200</xdr:colOff>
          <xdr:row>44</xdr:row>
          <xdr:rowOff>114300</xdr:rowOff>
        </xdr:to>
        <xdr:sp macro="" textlink="" fLocksText="0">
          <xdr:nvSpPr>
            <xdr:cNvPr id="2063" name="Comment 11" hidden="1">
              <a:extLst>
                <a:ext uri="{FF2B5EF4-FFF2-40B4-BE49-F238E27FC236}">
                  <a16:creationId xmlns:a16="http://schemas.microsoft.com/office/drawing/2014/main" id="{F95D593E-BA03-2BD2-0DCD-192AC8FBE93D}"/>
                </a:ext>
              </a:extLst>
            </xdr:cNvPr>
            <xdr:cNvSpPr txBox="1">
              <a:spLocks noChangeArrowheads="1"/>
            </xdr:cNvSpPr>
          </xdr:nvSpPr>
          <xdr:spPr bwMode="auto">
            <a:xfrm>
              <a:off x="2354580" y="764286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pre-cursor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2</xdr:col>
          <xdr:colOff>76200</xdr:colOff>
          <xdr:row>54</xdr:row>
          <xdr:rowOff>114300</xdr:rowOff>
        </xdr:from>
        <xdr:to>
          <xdr:col>3</xdr:col>
          <xdr:colOff>304800</xdr:colOff>
          <xdr:row>58</xdr:row>
          <xdr:rowOff>114300</xdr:rowOff>
        </xdr:to>
        <xdr:sp macro="" textlink="" fLocksText="0">
          <xdr:nvSpPr>
            <xdr:cNvPr id="2064" name="Comment 10" hidden="1">
              <a:extLst>
                <a:ext uri="{FF2B5EF4-FFF2-40B4-BE49-F238E27FC236}">
                  <a16:creationId xmlns:a16="http://schemas.microsoft.com/office/drawing/2014/main" id="{8BC143E1-F8F2-4852-EDA8-8B7FD2359E0E}"/>
                </a:ext>
              </a:extLst>
            </xdr:cNvPr>
            <xdr:cNvSpPr txBox="1">
              <a:spLocks noChangeArrowheads="1"/>
            </xdr:cNvSpPr>
          </xdr:nvSpPr>
          <xdr:spPr bwMode="auto">
            <a:xfrm>
              <a:off x="3200400" y="10203180"/>
              <a:ext cx="123444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0 means ERL compited as pre .3cd release</a:t>
              </a:r>
            </a:p>
            <a:p>
              <a:pPr algn="l" rtl="0">
                <a:defRPr sz="1000"/>
              </a:pPr>
              <a:r>
                <a:rPr lang="en-US" sz="900" b="0" i="0" u="none" strike="noStrike" baseline="0%">
                  <a:solidFill>
                    <a:srgbClr val="000000"/>
                  </a:solidFill>
                  <a:latin typeface="Tahoma"/>
                  <a:ea typeface="Tahoma"/>
                  <a:cs typeface="Tahoma"/>
                </a:rPr>
                <a:t>1 (default) means ERL compitedas in .3cd release</a:t>
              </a:r>
            </a:p>
            <a:p>
              <a:pPr algn="l" rtl="0">
                <a:defRPr sz="1000"/>
              </a:pPr>
              <a:r>
                <a:rPr lang="en-US" sz="900" b="0" i="0" u="none" strike="noStrike" baseline="0%">
                  <a:solidFill>
                    <a:srgbClr val="000000"/>
                  </a:solidFill>
                  <a:latin typeface="Tahoma"/>
                  <a:ea typeface="Tahoma"/>
                  <a:cs typeface="Tahoma"/>
                </a:rPr>
                <a:t>2 means ERL compited proposed in .3k ad hoc</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58</xdr:row>
          <xdr:rowOff>114300</xdr:rowOff>
        </xdr:from>
        <xdr:to>
          <xdr:col>2</xdr:col>
          <xdr:colOff>457200</xdr:colOff>
          <xdr:row>62</xdr:row>
          <xdr:rowOff>114300</xdr:rowOff>
        </xdr:to>
        <xdr:sp macro="" textlink="" fLocksText="0">
          <xdr:nvSpPr>
            <xdr:cNvPr id="2065" name="Comment 9" hidden="1">
              <a:extLst>
                <a:ext uri="{FF2B5EF4-FFF2-40B4-BE49-F238E27FC236}">
                  <a16:creationId xmlns:a16="http://schemas.microsoft.com/office/drawing/2014/main" id="{5F1B115A-F923-238A-198F-0B4ECE8484EB}"/>
                </a:ext>
              </a:extLst>
            </xdr:cNvPr>
            <xdr:cNvSpPr txBox="1">
              <a:spLocks noChangeArrowheads="1"/>
            </xdr:cNvSpPr>
          </xdr:nvSpPr>
          <xdr:spPr bwMode="auto">
            <a:xfrm>
              <a:off x="2354580" y="1093470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DFE magnitude limit, first coefficient</a:t>
              </a:r>
            </a:p>
            <a:p>
              <a:pPr algn="l" rtl="0">
                <a:defRPr sz="1000"/>
              </a:pPr>
              <a:r>
                <a:rPr lang="en-US" sz="900" b="0" i="0" u="none" strike="noStrike" baseline="0%">
                  <a:solidFill>
                    <a:srgbClr val="000000"/>
                  </a:solidFill>
                  <a:latin typeface="Tahoma"/>
                  <a:ea typeface="Tahoma"/>
                  <a:cs typeface="Tahoma"/>
                </a:rPr>
                <a:t>(ignored if Nb=0)</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59</xdr:row>
          <xdr:rowOff>114300</xdr:rowOff>
        </xdr:from>
        <xdr:to>
          <xdr:col>2</xdr:col>
          <xdr:colOff>457200</xdr:colOff>
          <xdr:row>63</xdr:row>
          <xdr:rowOff>114300</xdr:rowOff>
        </xdr:to>
        <xdr:sp macro="" textlink="" fLocksText="0">
          <xdr:nvSpPr>
            <xdr:cNvPr id="2066" name="Comment 8" hidden="1">
              <a:extLst>
                <a:ext uri="{FF2B5EF4-FFF2-40B4-BE49-F238E27FC236}">
                  <a16:creationId xmlns:a16="http://schemas.microsoft.com/office/drawing/2014/main" id="{A24E7553-ADE6-60FD-BF36-B84CAA4280EA}"/>
                </a:ext>
              </a:extLst>
            </xdr:cNvPr>
            <xdr:cNvSpPr txBox="1">
              <a:spLocks noChangeArrowheads="1"/>
            </xdr:cNvSpPr>
          </xdr:nvSpPr>
          <xdr:spPr bwMode="auto">
            <a:xfrm>
              <a:off x="2354580" y="111175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3</xdr:col>
          <xdr:colOff>228600</xdr:colOff>
          <xdr:row>64</xdr:row>
          <xdr:rowOff>76200</xdr:rowOff>
        </xdr:from>
        <xdr:to>
          <xdr:col>4</xdr:col>
          <xdr:colOff>228600</xdr:colOff>
          <xdr:row>68</xdr:row>
          <xdr:rowOff>76200</xdr:rowOff>
        </xdr:to>
        <xdr:sp macro="" textlink="" fLocksText="0">
          <xdr:nvSpPr>
            <xdr:cNvPr id="2067" name="Comment 7" hidden="1">
              <a:extLst>
                <a:ext uri="{FF2B5EF4-FFF2-40B4-BE49-F238E27FC236}">
                  <a16:creationId xmlns:a16="http://schemas.microsoft.com/office/drawing/2014/main" id="{16F526B5-8A31-8039-8F52-159CC80D6C96}"/>
                </a:ext>
              </a:extLst>
            </xdr:cNvPr>
            <xdr:cNvSpPr txBox="1">
              <a:spLocks noChangeArrowheads="1"/>
            </xdr:cNvSpPr>
          </xdr:nvSpPr>
          <xdr:spPr bwMode="auto">
            <a:xfrm>
              <a:off x="4358640" y="1199388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3</xdr:col>
          <xdr:colOff>228600</xdr:colOff>
          <xdr:row>66</xdr:row>
          <xdr:rowOff>76200</xdr:rowOff>
        </xdr:from>
        <xdr:to>
          <xdr:col>4</xdr:col>
          <xdr:colOff>228600</xdr:colOff>
          <xdr:row>70</xdr:row>
          <xdr:rowOff>76200</xdr:rowOff>
        </xdr:to>
        <xdr:sp macro="" textlink="" fLocksText="0">
          <xdr:nvSpPr>
            <xdr:cNvPr id="2068" name="Comment 6" hidden="1">
              <a:extLst>
                <a:ext uri="{FF2B5EF4-FFF2-40B4-BE49-F238E27FC236}">
                  <a16:creationId xmlns:a16="http://schemas.microsoft.com/office/drawing/2014/main" id="{BA6B8467-163D-4161-614D-61D7CA419F6E}"/>
                </a:ext>
              </a:extLst>
            </xdr:cNvPr>
            <xdr:cNvSpPr txBox="1">
              <a:spLocks noChangeArrowheads="1"/>
            </xdr:cNvSpPr>
          </xdr:nvSpPr>
          <xdr:spPr bwMode="auto">
            <a:xfrm>
              <a:off x="4358640" y="1235964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70</xdr:row>
          <xdr:rowOff>114300</xdr:rowOff>
        </xdr:from>
        <xdr:to>
          <xdr:col>2</xdr:col>
          <xdr:colOff>457200</xdr:colOff>
          <xdr:row>74</xdr:row>
          <xdr:rowOff>114300</xdr:rowOff>
        </xdr:to>
        <xdr:sp macro="" textlink="" fLocksText="0">
          <xdr:nvSpPr>
            <xdr:cNvPr id="2069" name="Comment 5" hidden="1">
              <a:extLst>
                <a:ext uri="{FF2B5EF4-FFF2-40B4-BE49-F238E27FC236}">
                  <a16:creationId xmlns:a16="http://schemas.microsoft.com/office/drawing/2014/main" id="{3C812C7F-CEE5-E82F-418F-29508EA22DC7}"/>
                </a:ext>
              </a:extLst>
            </xdr:cNvPr>
            <xdr:cNvSpPr txBox="1">
              <a:spLocks noChangeArrowheads="1"/>
            </xdr:cNvSpPr>
          </xdr:nvSpPr>
          <xdr:spPr bwMode="auto">
            <a:xfrm>
              <a:off x="2354580" y="1312926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z_p test cases to run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71</xdr:row>
          <xdr:rowOff>114300</xdr:rowOff>
        </xdr:from>
        <xdr:to>
          <xdr:col>2</xdr:col>
          <xdr:colOff>457200</xdr:colOff>
          <xdr:row>75</xdr:row>
          <xdr:rowOff>114300</xdr:rowOff>
        </xdr:to>
        <xdr:sp macro="" textlink="" fLocksText="0">
          <xdr:nvSpPr>
            <xdr:cNvPr id="2070" name="Comment 4" hidden="1">
              <a:extLst>
                <a:ext uri="{FF2B5EF4-FFF2-40B4-BE49-F238E27FC236}">
                  <a16:creationId xmlns:a16="http://schemas.microsoft.com/office/drawing/2014/main" id="{A513DD2E-CB2C-1DDC-9C33-BAD19B7F9854}"/>
                </a:ext>
              </a:extLst>
            </xdr:cNvPr>
            <xdr:cNvSpPr txBox="1">
              <a:spLocks noChangeArrowheads="1"/>
            </xdr:cNvSpPr>
          </xdr:nvSpPr>
          <xdr:spPr bwMode="auto">
            <a:xfrm>
              <a:off x="2354580" y="1331214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72</xdr:row>
          <xdr:rowOff>114300</xdr:rowOff>
        </xdr:from>
        <xdr:to>
          <xdr:col>2</xdr:col>
          <xdr:colOff>457200</xdr:colOff>
          <xdr:row>76</xdr:row>
          <xdr:rowOff>114300</xdr:rowOff>
        </xdr:to>
        <xdr:sp macro="" textlink="" fLocksText="0">
          <xdr:nvSpPr>
            <xdr:cNvPr id="2071" name="Comment 3" hidden="1">
              <a:extLst>
                <a:ext uri="{FF2B5EF4-FFF2-40B4-BE49-F238E27FC236}">
                  <a16:creationId xmlns:a16="http://schemas.microsoft.com/office/drawing/2014/main" id="{ECF038BD-E97D-635A-1D63-1C4CEB97C48B}"/>
                </a:ext>
              </a:extLst>
            </xdr:cNvPr>
            <xdr:cNvSpPr txBox="1">
              <a:spLocks noChangeArrowheads="1"/>
            </xdr:cNvSpPr>
          </xdr:nvSpPr>
          <xdr:spPr bwMode="auto">
            <a:xfrm>
              <a:off x="2354580" y="1349502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73</xdr:row>
          <xdr:rowOff>114300</xdr:rowOff>
        </xdr:from>
        <xdr:to>
          <xdr:col>2</xdr:col>
          <xdr:colOff>457200</xdr:colOff>
          <xdr:row>77</xdr:row>
          <xdr:rowOff>114300</xdr:rowOff>
        </xdr:to>
        <xdr:sp macro="" textlink="" fLocksText="0">
          <xdr:nvSpPr>
            <xdr:cNvPr id="2072" name="Comment 2" hidden="1">
              <a:extLst>
                <a:ext uri="{FF2B5EF4-FFF2-40B4-BE49-F238E27FC236}">
                  <a16:creationId xmlns:a16="http://schemas.microsoft.com/office/drawing/2014/main" id="{9CE400D4-A510-2212-BDD3-DA16B2FECEB3}"/>
                </a:ext>
              </a:extLst>
            </xdr:cNvPr>
            <xdr:cNvSpPr txBox="1">
              <a:spLocks noChangeArrowheads="1"/>
            </xdr:cNvSpPr>
          </xdr:nvSpPr>
          <xdr:spPr bwMode="auto">
            <a:xfrm>
              <a:off x="2354580" y="1367790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74</xdr:row>
          <xdr:rowOff>114300</xdr:rowOff>
        </xdr:from>
        <xdr:to>
          <xdr:col>2</xdr:col>
          <xdr:colOff>457200</xdr:colOff>
          <xdr:row>78</xdr:row>
          <xdr:rowOff>114300</xdr:rowOff>
        </xdr:to>
        <xdr:sp macro="" textlink="" fLocksText="0">
          <xdr:nvSpPr>
            <xdr:cNvPr id="2073" name="Comment 1" hidden="1">
              <a:extLst>
                <a:ext uri="{FF2B5EF4-FFF2-40B4-BE49-F238E27FC236}">
                  <a16:creationId xmlns:a16="http://schemas.microsoft.com/office/drawing/2014/main" id="{C959EDBD-7EAC-8683-F372-643CDB93C51B}"/>
                </a:ext>
              </a:extLst>
            </xdr:cNvPr>
            <xdr:cNvSpPr txBox="1">
              <a:spLocks noChangeArrowheads="1"/>
            </xdr:cNvSpPr>
          </xdr:nvSpPr>
          <xdr:spPr bwMode="auto">
            <a:xfrm>
              <a:off x="2354580" y="138607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1.xml"/><Relationship Id="rId1" Type="http://purl.oclc.org/ooxml/officeDocument/relationships/printerSettings" Target="../printerSettings/printerSettings1.bin"/><Relationship Id="rId4" Type="http://purl.oclc.org/ooxml/officeDocument/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purl.oclc.org/ooxml/officeDocument/relationships/drawing" Target="../drawings/drawing2.xml"/><Relationship Id="rId1" Type="http://purl.oclc.org/ooxml/officeDocument/relationships/printerSettings" Target="../printerSettings/printerSettings2.bin"/><Relationship Id="rId4" Type="http://purl.oclc.org/ooxml/officeDocument/relationships/comments" Target="../comments2.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8"/>
  <sheetViews>
    <sheetView tabSelected="1" topLeftCell="A13" workbookViewId="0">
      <selection activeCell="K41" sqref="K41"/>
    </sheetView>
  </sheetViews>
  <sheetFormatPr defaultColWidth="8.88671875" defaultRowHeight="14.4" x14ac:dyDescent="0.3"/>
  <cols>
    <col min="1" max="1" width="17.109375" style="8" customWidth="1"/>
    <col min="2" max="2" width="28.109375" style="8" bestFit="1" customWidth="1"/>
    <col min="3" max="3" width="7.33203125" style="8" customWidth="1"/>
    <col min="4" max="4" width="15.6640625" style="8" customWidth="1"/>
    <col min="5" max="5" width="14.109375" style="8" bestFit="1" customWidth="1"/>
    <col min="6" max="6" width="18.88671875" style="8" customWidth="1"/>
    <col min="7" max="7" width="16.21875" style="8" customWidth="1"/>
    <col min="8" max="8" width="11.6640625" style="8" customWidth="1"/>
    <col min="9" max="9" width="1.5546875" style="8" customWidth="1"/>
    <col min="10" max="11" width="23.6640625" style="8" customWidth="1"/>
    <col min="12" max="12" width="27.21875" style="8" customWidth="1"/>
    <col min="13" max="13" width="13" style="8" customWidth="1"/>
    <col min="14" max="15" width="8.88671875" style="8"/>
    <col min="16" max="16" width="15.6640625" style="8" customWidth="1"/>
    <col min="17" max="16384" width="8.88671875" style="8"/>
  </cols>
  <sheetData>
    <row r="1" spans="1:31" x14ac:dyDescent="0.3">
      <c r="A1" s="6" t="s">
        <v>0</v>
      </c>
      <c r="B1" s="6"/>
      <c r="C1" s="6"/>
      <c r="D1" s="6"/>
      <c r="E1" s="7"/>
      <c r="F1" s="6" t="s">
        <v>1</v>
      </c>
      <c r="G1" s="6"/>
      <c r="H1" s="6"/>
      <c r="J1" s="6" t="s">
        <v>2</v>
      </c>
      <c r="K1" s="6"/>
      <c r="L1" s="6"/>
    </row>
    <row r="2" spans="1:31" x14ac:dyDescent="0.3">
      <c r="A2" s="9" t="s">
        <v>3</v>
      </c>
      <c r="B2" s="9" t="s">
        <v>4</v>
      </c>
      <c r="C2" s="9" t="s">
        <v>5</v>
      </c>
      <c r="D2" s="9" t="s">
        <v>6</v>
      </c>
      <c r="F2" s="10" t="s">
        <v>7</v>
      </c>
      <c r="G2" s="10">
        <v>1</v>
      </c>
      <c r="H2" s="10" t="s">
        <v>8</v>
      </c>
      <c r="J2" s="11" t="s">
        <v>3</v>
      </c>
      <c r="K2" s="11" t="s">
        <v>4</v>
      </c>
      <c r="L2" s="11" t="s">
        <v>5</v>
      </c>
    </row>
    <row r="3" spans="1:31" x14ac:dyDescent="0.3">
      <c r="A3" s="12" t="s">
        <v>9</v>
      </c>
      <c r="B3" s="12">
        <f>26.5625*2</f>
        <v>53.125</v>
      </c>
      <c r="C3" s="12" t="s">
        <v>10</v>
      </c>
      <c r="D3" s="12"/>
      <c r="F3" s="5" t="s">
        <v>11</v>
      </c>
      <c r="G3" s="5">
        <v>1</v>
      </c>
      <c r="H3" s="5" t="s">
        <v>8</v>
      </c>
      <c r="J3" s="14" t="s">
        <v>12</v>
      </c>
      <c r="K3" s="14" t="s">
        <v>13</v>
      </c>
      <c r="L3" s="26"/>
    </row>
    <row r="4" spans="1:31" x14ac:dyDescent="0.3">
      <c r="A4" s="12" t="s">
        <v>14</v>
      </c>
      <c r="B4" s="12">
        <v>0.05</v>
      </c>
      <c r="C4" s="12" t="s">
        <v>15</v>
      </c>
      <c r="D4" s="12"/>
      <c r="F4" s="10" t="s">
        <v>16</v>
      </c>
      <c r="G4" s="10">
        <v>1</v>
      </c>
      <c r="H4" s="10" t="s">
        <v>8</v>
      </c>
      <c r="J4" s="14" t="s">
        <v>17</v>
      </c>
      <c r="K4" s="14">
        <v>6.1409999999999998E-3</v>
      </c>
      <c r="L4" s="26" t="s">
        <v>18</v>
      </c>
      <c r="AE4" s="13"/>
    </row>
    <row r="5" spans="1:31" x14ac:dyDescent="0.3">
      <c r="A5" s="12" t="s">
        <v>19</v>
      </c>
      <c r="B5" s="12">
        <v>0.01</v>
      </c>
      <c r="C5" s="12" t="s">
        <v>15</v>
      </c>
      <c r="D5" s="12"/>
      <c r="F5" s="5" t="s">
        <v>20</v>
      </c>
      <c r="G5" s="34" t="s">
        <v>21</v>
      </c>
      <c r="H5" s="5"/>
      <c r="J5" s="14" t="s">
        <v>22</v>
      </c>
      <c r="K5" s="14" t="s">
        <v>23</v>
      </c>
      <c r="L5" s="26" t="s">
        <v>24</v>
      </c>
      <c r="AE5" s="13"/>
    </row>
    <row r="6" spans="1:31" x14ac:dyDescent="0.3">
      <c r="A6" s="12" t="s">
        <v>25</v>
      </c>
      <c r="B6" s="14" t="s">
        <v>26</v>
      </c>
      <c r="C6" s="12" t="s">
        <v>27</v>
      </c>
      <c r="D6" s="12" t="s">
        <v>28</v>
      </c>
      <c r="F6" s="5" t="s">
        <v>29</v>
      </c>
      <c r="G6" s="5">
        <v>0</v>
      </c>
      <c r="H6" s="5" t="s">
        <v>8</v>
      </c>
      <c r="J6" s="14"/>
      <c r="K6" s="14"/>
      <c r="L6" s="26"/>
    </row>
    <row r="7" spans="1:31" x14ac:dyDescent="0.3">
      <c r="A7" s="5" t="s">
        <v>30</v>
      </c>
      <c r="B7" s="18" t="s">
        <v>31</v>
      </c>
      <c r="C7" s="5" t="s">
        <v>32</v>
      </c>
      <c r="D7" s="5" t="s">
        <v>33</v>
      </c>
      <c r="F7" s="5" t="s">
        <v>34</v>
      </c>
      <c r="G7" s="5" t="s">
        <v>35</v>
      </c>
      <c r="H7" s="5"/>
      <c r="J7" s="4" t="s">
        <v>36</v>
      </c>
      <c r="K7" s="4"/>
      <c r="L7" s="4"/>
    </row>
    <row r="8" spans="1:31" x14ac:dyDescent="0.3">
      <c r="A8" s="5" t="s">
        <v>37</v>
      </c>
      <c r="B8" s="18" t="s">
        <v>38</v>
      </c>
      <c r="C8" s="5" t="s">
        <v>27</v>
      </c>
      <c r="D8" s="5" t="s">
        <v>33</v>
      </c>
      <c r="F8" s="5" t="s">
        <v>39</v>
      </c>
      <c r="G8" s="26" t="s">
        <v>40</v>
      </c>
      <c r="H8" s="5"/>
      <c r="J8" s="28" t="s">
        <v>3</v>
      </c>
      <c r="K8" s="28" t="s">
        <v>4</v>
      </c>
      <c r="L8" s="28"/>
    </row>
    <row r="9" spans="1:31" x14ac:dyDescent="0.3">
      <c r="A9" s="12" t="s">
        <v>41</v>
      </c>
      <c r="B9" s="14" t="s">
        <v>42</v>
      </c>
      <c r="C9" s="12"/>
      <c r="D9" s="12" t="s">
        <v>43</v>
      </c>
      <c r="F9" s="15" t="s">
        <v>44</v>
      </c>
      <c r="G9" s="15">
        <v>0</v>
      </c>
      <c r="H9" s="5" t="s">
        <v>45</v>
      </c>
      <c r="J9" s="42" t="s">
        <v>46</v>
      </c>
      <c r="K9" s="43" t="s">
        <v>47</v>
      </c>
      <c r="L9" s="1"/>
    </row>
    <row r="10" spans="1:31" x14ac:dyDescent="0.3">
      <c r="A10" s="12" t="s">
        <v>48</v>
      </c>
      <c r="B10" s="12" t="s">
        <v>49</v>
      </c>
      <c r="C10" s="12" t="s">
        <v>50</v>
      </c>
      <c r="D10" s="12" t="s">
        <v>51</v>
      </c>
      <c r="F10" s="6" t="s">
        <v>52</v>
      </c>
      <c r="G10" s="6"/>
      <c r="H10" s="6"/>
      <c r="J10" s="42" t="s">
        <v>53</v>
      </c>
      <c r="K10" s="42">
        <v>5.79E-3</v>
      </c>
      <c r="L10" s="1" t="s">
        <v>18</v>
      </c>
      <c r="AE10" s="13"/>
    </row>
    <row r="11" spans="1:31" x14ac:dyDescent="0.3">
      <c r="A11" s="12" t="s">
        <v>54</v>
      </c>
      <c r="B11" s="12" t="s">
        <v>55</v>
      </c>
      <c r="C11" s="12" t="s">
        <v>50</v>
      </c>
      <c r="D11" s="12" t="s">
        <v>51</v>
      </c>
      <c r="F11" s="12" t="s">
        <v>56</v>
      </c>
      <c r="G11" s="12">
        <v>3</v>
      </c>
      <c r="H11" s="12" t="s">
        <v>57</v>
      </c>
      <c r="J11" s="42" t="s">
        <v>58</v>
      </c>
      <c r="K11" s="2">
        <v>100</v>
      </c>
      <c r="L11" s="2" t="s">
        <v>24</v>
      </c>
      <c r="AE11" s="13"/>
    </row>
    <row r="12" spans="1:31" x14ac:dyDescent="0.3">
      <c r="A12" s="12" t="s">
        <v>59</v>
      </c>
      <c r="B12" s="12" t="s">
        <v>49</v>
      </c>
      <c r="C12" s="12" t="s">
        <v>50</v>
      </c>
      <c r="D12" s="12" t="s">
        <v>51</v>
      </c>
      <c r="F12" s="12" t="s">
        <v>60</v>
      </c>
      <c r="G12" s="12">
        <v>9.6999999999999993</v>
      </c>
      <c r="H12" s="12" t="s">
        <v>57</v>
      </c>
      <c r="J12" s="42" t="s">
        <v>61</v>
      </c>
      <c r="K12" s="43">
        <v>110.3</v>
      </c>
      <c r="L12" s="2" t="s">
        <v>50</v>
      </c>
      <c r="M12" s="29" t="s">
        <v>62</v>
      </c>
    </row>
    <row r="13" spans="1:31" x14ac:dyDescent="0.3">
      <c r="A13" s="12" t="s">
        <v>63</v>
      </c>
      <c r="B13" s="12" t="s">
        <v>55</v>
      </c>
      <c r="C13" s="12" t="s">
        <v>50</v>
      </c>
      <c r="D13" s="12" t="s">
        <v>51</v>
      </c>
      <c r="F13" s="12" t="s">
        <v>64</v>
      </c>
      <c r="G13" s="12">
        <v>1E-4</v>
      </c>
      <c r="H13" s="12"/>
      <c r="J13" s="42" t="s">
        <v>65</v>
      </c>
      <c r="K13" s="43">
        <v>110.3</v>
      </c>
      <c r="L13" s="2" t="s">
        <v>50</v>
      </c>
      <c r="N13" s="17"/>
      <c r="O13" s="17"/>
      <c r="P13" s="17"/>
      <c r="AE13" s="13"/>
    </row>
    <row r="14" spans="1:31" x14ac:dyDescent="0.3">
      <c r="A14" s="12" t="s">
        <v>66</v>
      </c>
      <c r="B14" s="16" t="s">
        <v>67</v>
      </c>
      <c r="C14" s="12" t="s">
        <v>27</v>
      </c>
      <c r="D14" s="12" t="s">
        <v>28</v>
      </c>
      <c r="F14" s="12" t="s">
        <v>68</v>
      </c>
      <c r="G14" s="12">
        <v>7.4999999999999997E-3</v>
      </c>
      <c r="H14" s="12" t="s">
        <v>69</v>
      </c>
      <c r="J14" s="42" t="s">
        <v>70</v>
      </c>
      <c r="K14" s="43">
        <v>110.3</v>
      </c>
      <c r="L14" s="2" t="s">
        <v>50</v>
      </c>
    </row>
    <row r="15" spans="1:31" x14ac:dyDescent="0.3">
      <c r="A15" s="12" t="s">
        <v>71</v>
      </c>
      <c r="B15" s="14">
        <v>50</v>
      </c>
      <c r="C15" s="12" t="s">
        <v>24</v>
      </c>
      <c r="D15" s="12"/>
      <c r="F15" s="12" t="s">
        <v>72</v>
      </c>
      <c r="G15" s="12">
        <v>1</v>
      </c>
      <c r="H15" s="12" t="s">
        <v>8</v>
      </c>
      <c r="J15" s="42" t="s">
        <v>73</v>
      </c>
      <c r="K15" s="43">
        <v>110.3</v>
      </c>
      <c r="L15" s="2" t="s">
        <v>50</v>
      </c>
      <c r="M15" s="17"/>
      <c r="N15" s="17"/>
      <c r="O15" s="17"/>
    </row>
    <row r="16" spans="1:31" ht="13.35" customHeight="1" x14ac:dyDescent="0.3">
      <c r="A16" s="12" t="s">
        <v>74</v>
      </c>
      <c r="B16" s="38" t="s">
        <v>75</v>
      </c>
      <c r="C16" s="12" t="s">
        <v>24</v>
      </c>
      <c r="D16" s="12" t="s">
        <v>76</v>
      </c>
      <c r="F16" s="12" t="s">
        <v>77</v>
      </c>
      <c r="G16" s="12">
        <v>2</v>
      </c>
      <c r="H16" s="12"/>
      <c r="J16" s="42" t="s">
        <v>78</v>
      </c>
      <c r="K16" s="3" t="s">
        <v>79</v>
      </c>
      <c r="L16" s="26" t="s">
        <v>27</v>
      </c>
      <c r="M16" s="17"/>
      <c r="N16" s="17"/>
      <c r="O16" s="17"/>
    </row>
    <row r="17" spans="1:15" x14ac:dyDescent="0.3">
      <c r="A17" s="12" t="s">
        <v>80</v>
      </c>
      <c r="B17" s="39">
        <v>0.41299999999999998</v>
      </c>
      <c r="C17" s="12" t="s">
        <v>81</v>
      </c>
      <c r="D17" s="5"/>
      <c r="F17" s="26" t="s">
        <v>180</v>
      </c>
      <c r="G17" s="26">
        <v>1</v>
      </c>
      <c r="H17" s="26" t="s">
        <v>45</v>
      </c>
      <c r="J17" s="42" t="s">
        <v>82</v>
      </c>
      <c r="K17" s="3" t="s">
        <v>83</v>
      </c>
      <c r="L17" s="26" t="s">
        <v>27</v>
      </c>
    </row>
    <row r="18" spans="1:15" x14ac:dyDescent="0.3">
      <c r="A18" s="12" t="s">
        <v>84</v>
      </c>
      <c r="B18" s="39">
        <v>0.41299999999999998</v>
      </c>
      <c r="C18" s="12" t="s">
        <v>81</v>
      </c>
      <c r="D18" s="5"/>
      <c r="E18" s="19"/>
      <c r="F18" s="26" t="s">
        <v>170</v>
      </c>
      <c r="G18" s="26">
        <v>1</v>
      </c>
      <c r="H18" s="26" t="s">
        <v>45</v>
      </c>
      <c r="J18" s="27" t="s">
        <v>86</v>
      </c>
      <c r="K18" s="27">
        <v>0</v>
      </c>
      <c r="L18" s="27" t="s">
        <v>8</v>
      </c>
    </row>
    <row r="19" spans="1:15" x14ac:dyDescent="0.3">
      <c r="A19" s="12" t="s">
        <v>87</v>
      </c>
      <c r="B19" s="39">
        <v>0.60799999999999998</v>
      </c>
      <c r="C19" s="12" t="s">
        <v>81</v>
      </c>
      <c r="D19" s="5"/>
      <c r="E19" s="19"/>
      <c r="F19" s="40" t="s">
        <v>370</v>
      </c>
      <c r="G19" s="40">
        <v>0</v>
      </c>
      <c r="H19" s="40"/>
      <c r="J19" s="6" t="s">
        <v>89</v>
      </c>
      <c r="K19" s="6"/>
      <c r="L19" s="6"/>
    </row>
    <row r="20" spans="1:15" x14ac:dyDescent="0.3">
      <c r="A20" s="40" t="s">
        <v>368</v>
      </c>
      <c r="B20" s="40">
        <v>0</v>
      </c>
      <c r="C20" s="40" t="s">
        <v>81</v>
      </c>
      <c r="D20" s="12" t="s">
        <v>51</v>
      </c>
      <c r="E20" s="40"/>
      <c r="F20" s="6" t="s">
        <v>85</v>
      </c>
      <c r="G20" s="6"/>
      <c r="H20" s="6"/>
      <c r="J20" s="14" t="s">
        <v>92</v>
      </c>
      <c r="K20" s="14">
        <v>3</v>
      </c>
      <c r="L20" s="26" t="s">
        <v>93</v>
      </c>
    </row>
    <row r="21" spans="1:15" x14ac:dyDescent="0.3">
      <c r="A21" s="12" t="s">
        <v>90</v>
      </c>
      <c r="B21" s="12">
        <v>4</v>
      </c>
      <c r="C21" s="12"/>
      <c r="D21" s="5"/>
      <c r="E21" s="19"/>
      <c r="F21" s="15" t="s">
        <v>88</v>
      </c>
      <c r="G21" s="15">
        <v>1</v>
      </c>
      <c r="H21" s="5" t="s">
        <v>8</v>
      </c>
      <c r="J21" s="14" t="s">
        <v>96</v>
      </c>
      <c r="K21" s="14">
        <v>3</v>
      </c>
      <c r="L21" s="26" t="s">
        <v>97</v>
      </c>
    </row>
    <row r="22" spans="1:15" x14ac:dyDescent="0.3">
      <c r="A22" s="12" t="s">
        <v>94</v>
      </c>
      <c r="B22" s="12">
        <v>32</v>
      </c>
      <c r="C22" s="12"/>
      <c r="D22" s="5"/>
      <c r="F22" s="15" t="s">
        <v>91</v>
      </c>
      <c r="G22" s="15">
        <v>1</v>
      </c>
      <c r="H22" s="5" t="s">
        <v>8</v>
      </c>
      <c r="J22" s="14" t="s">
        <v>100</v>
      </c>
      <c r="K22" s="14">
        <v>40</v>
      </c>
      <c r="L22" s="26" t="s">
        <v>101</v>
      </c>
    </row>
    <row r="23" spans="1:15" x14ac:dyDescent="0.3">
      <c r="A23" s="6" t="s">
        <v>98</v>
      </c>
      <c r="B23" s="6"/>
      <c r="C23" s="6"/>
      <c r="D23" s="6"/>
      <c r="F23" s="26" t="s">
        <v>95</v>
      </c>
      <c r="G23" s="5">
        <v>0</v>
      </c>
      <c r="H23" s="5" t="s">
        <v>8</v>
      </c>
      <c r="J23" s="14" t="s">
        <v>105</v>
      </c>
      <c r="K23" s="14">
        <v>0.05</v>
      </c>
      <c r="L23" s="26" t="s">
        <v>106</v>
      </c>
      <c r="M23" s="20"/>
    </row>
    <row r="24" spans="1:15" x14ac:dyDescent="0.3">
      <c r="A24" s="12" t="s">
        <v>102</v>
      </c>
      <c r="B24" s="12">
        <v>0.75</v>
      </c>
      <c r="C24" s="12" t="s">
        <v>103</v>
      </c>
      <c r="D24" s="12"/>
      <c r="F24" s="39" t="s">
        <v>99</v>
      </c>
      <c r="G24" s="5">
        <v>0.01</v>
      </c>
      <c r="H24" s="5" t="s">
        <v>69</v>
      </c>
      <c r="J24" s="40" t="s">
        <v>110</v>
      </c>
      <c r="K24" s="40">
        <v>0.02</v>
      </c>
      <c r="L24" s="26" t="s">
        <v>111</v>
      </c>
      <c r="M24" s="17"/>
      <c r="N24" s="17"/>
      <c r="O24" s="17"/>
    </row>
    <row r="25" spans="1:15" x14ac:dyDescent="0.3">
      <c r="A25" s="12" t="s">
        <v>107</v>
      </c>
      <c r="B25" s="12">
        <v>0.54</v>
      </c>
      <c r="C25" s="12"/>
      <c r="D25" s="12" t="s">
        <v>108</v>
      </c>
      <c r="F25" s="5" t="s">
        <v>104</v>
      </c>
      <c r="G25" s="5">
        <v>3500</v>
      </c>
      <c r="H25" s="5"/>
      <c r="I25" s="35"/>
      <c r="J25" s="40" t="s">
        <v>116</v>
      </c>
      <c r="K25" s="40">
        <v>25</v>
      </c>
      <c r="L25" s="26" t="s">
        <v>117</v>
      </c>
    </row>
    <row r="26" spans="1:15" x14ac:dyDescent="0.3">
      <c r="A26" s="12" t="s">
        <v>112</v>
      </c>
      <c r="B26" s="40" t="s">
        <v>113</v>
      </c>
      <c r="C26" s="12"/>
      <c r="D26" s="12" t="s">
        <v>114</v>
      </c>
      <c r="F26" s="5" t="s">
        <v>109</v>
      </c>
      <c r="G26" s="14">
        <v>0</v>
      </c>
      <c r="H26" s="5"/>
      <c r="J26" s="30" t="s">
        <v>369</v>
      </c>
      <c r="K26" s="30"/>
      <c r="L26" s="30"/>
    </row>
    <row r="27" spans="1:15" x14ac:dyDescent="0.3">
      <c r="A27" s="15" t="s">
        <v>118</v>
      </c>
      <c r="B27" s="40" t="s">
        <v>119</v>
      </c>
      <c r="C27" s="12"/>
      <c r="D27" s="12" t="s">
        <v>114</v>
      </c>
      <c r="F27" s="26" t="s">
        <v>115</v>
      </c>
      <c r="G27" s="26">
        <v>0.61799999999999999</v>
      </c>
      <c r="H27" s="27"/>
      <c r="J27" s="33" t="s">
        <v>125</v>
      </c>
      <c r="K27" s="32">
        <f>1/$G$14/$B$3*0.2365</f>
        <v>0.59356862745098038</v>
      </c>
      <c r="L27" s="33" t="s">
        <v>126</v>
      </c>
    </row>
    <row r="28" spans="1:15" x14ac:dyDescent="0.3">
      <c r="A28" s="12" t="s">
        <v>122</v>
      </c>
      <c r="B28" s="12" t="s">
        <v>123</v>
      </c>
      <c r="C28" s="12"/>
      <c r="D28" s="12" t="s">
        <v>114</v>
      </c>
      <c r="F28" s="15" t="s">
        <v>120</v>
      </c>
      <c r="G28" s="41" t="s">
        <v>367</v>
      </c>
      <c r="H28" s="5" t="s">
        <v>121</v>
      </c>
      <c r="J28" s="31" t="s">
        <v>130</v>
      </c>
      <c r="K28" s="32">
        <f>1/$G$14/$B$3*0.2365</f>
        <v>0.59356862745098038</v>
      </c>
      <c r="L28" s="33" t="s">
        <v>126</v>
      </c>
    </row>
    <row r="29" spans="1:15" x14ac:dyDescent="0.3">
      <c r="A29" s="12" t="s">
        <v>127</v>
      </c>
      <c r="B29" s="12" t="s">
        <v>379</v>
      </c>
      <c r="C29" s="12"/>
      <c r="D29" s="12" t="s">
        <v>114</v>
      </c>
      <c r="F29" s="15" t="s">
        <v>124</v>
      </c>
      <c r="G29" s="15">
        <v>0</v>
      </c>
      <c r="H29" s="5"/>
      <c r="J29" s="31" t="s">
        <v>133</v>
      </c>
      <c r="K29" s="32">
        <f>K28</f>
        <v>0.59356862745098038</v>
      </c>
      <c r="L29" s="33" t="s">
        <v>126</v>
      </c>
    </row>
    <row r="30" spans="1:15" x14ac:dyDescent="0.3">
      <c r="A30" s="12" t="s">
        <v>131</v>
      </c>
      <c r="B30" s="12">
        <v>12</v>
      </c>
      <c r="C30" s="12" t="s">
        <v>129</v>
      </c>
      <c r="D30" s="12"/>
      <c r="F30" s="15" t="s">
        <v>128</v>
      </c>
      <c r="G30" s="15">
        <v>21</v>
      </c>
      <c r="H30" s="5" t="s">
        <v>129</v>
      </c>
      <c r="J30" s="33" t="s">
        <v>136</v>
      </c>
      <c r="K30" s="32">
        <v>40</v>
      </c>
      <c r="L30" s="33" t="s">
        <v>15</v>
      </c>
    </row>
    <row r="31" spans="1:15" x14ac:dyDescent="0.3">
      <c r="A31" s="12" t="s">
        <v>134</v>
      </c>
      <c r="B31" s="12">
        <v>0.85</v>
      </c>
      <c r="C31" s="12"/>
      <c r="D31" s="12"/>
      <c r="F31" s="26" t="s">
        <v>174</v>
      </c>
      <c r="G31" s="26">
        <v>1</v>
      </c>
      <c r="H31" s="5" t="s">
        <v>8</v>
      </c>
      <c r="J31" s="33" t="s">
        <v>140</v>
      </c>
      <c r="K31" s="32">
        <v>0.6</v>
      </c>
      <c r="L31" s="33" t="s">
        <v>81</v>
      </c>
    </row>
    <row r="32" spans="1:15" x14ac:dyDescent="0.3">
      <c r="A32" s="12" t="s">
        <v>137</v>
      </c>
      <c r="B32" s="12" t="s">
        <v>380</v>
      </c>
      <c r="C32" s="12"/>
      <c r="D32" s="12"/>
      <c r="F32" s="6" t="s">
        <v>142</v>
      </c>
      <c r="G32" s="6"/>
      <c r="H32" s="6"/>
      <c r="J32" s="36" t="s">
        <v>143</v>
      </c>
      <c r="K32" s="37">
        <v>0.6</v>
      </c>
      <c r="L32" s="33" t="s">
        <v>81</v>
      </c>
    </row>
    <row r="33" spans="1:31" x14ac:dyDescent="0.3">
      <c r="A33" s="15" t="s">
        <v>141</v>
      </c>
      <c r="B33" s="15">
        <v>0.3</v>
      </c>
      <c r="C33" s="5"/>
      <c r="D33" s="15"/>
      <c r="F33" s="12" t="s">
        <v>145</v>
      </c>
      <c r="G33" s="12">
        <v>0.01</v>
      </c>
      <c r="H33" s="12" t="s">
        <v>129</v>
      </c>
    </row>
    <row r="34" spans="1:31" ht="14.1" customHeight="1" x14ac:dyDescent="0.3">
      <c r="A34" s="15" t="s">
        <v>144</v>
      </c>
      <c r="B34" s="41" t="s">
        <v>366</v>
      </c>
      <c r="C34" s="5"/>
      <c r="D34" s="15"/>
      <c r="F34" s="12" t="s">
        <v>148</v>
      </c>
      <c r="G34" s="12">
        <v>0.02</v>
      </c>
      <c r="H34" s="12" t="s">
        <v>129</v>
      </c>
      <c r="J34" s="6" t="s">
        <v>132</v>
      </c>
      <c r="K34" s="6"/>
      <c r="L34" s="6"/>
    </row>
    <row r="35" spans="1:31" ht="15.9" customHeight="1" x14ac:dyDescent="0.3">
      <c r="A35" s="12" t="s">
        <v>146</v>
      </c>
      <c r="B35" s="5" t="s">
        <v>147</v>
      </c>
      <c r="C35" s="12" t="s">
        <v>57</v>
      </c>
      <c r="D35" s="12" t="s">
        <v>114</v>
      </c>
      <c r="F35" s="12" t="s">
        <v>150</v>
      </c>
      <c r="G35" s="18">
        <f>0.0000000082</f>
        <v>8.2000000000000006E-9</v>
      </c>
      <c r="H35" s="12" t="s">
        <v>151</v>
      </c>
      <c r="J35" s="21" t="s">
        <v>135</v>
      </c>
      <c r="K35" s="5">
        <v>0</v>
      </c>
      <c r="L35" s="5" t="s">
        <v>8</v>
      </c>
    </row>
    <row r="36" spans="1:31" x14ac:dyDescent="0.3">
      <c r="A36" s="12" t="s">
        <v>149</v>
      </c>
      <c r="B36" s="12">
        <f>B3/2.5</f>
        <v>21.25</v>
      </c>
      <c r="C36" s="12" t="s">
        <v>15</v>
      </c>
      <c r="D36" s="12"/>
      <c r="F36" s="12" t="s">
        <v>153</v>
      </c>
      <c r="G36" s="12">
        <v>33</v>
      </c>
      <c r="H36" s="12" t="s">
        <v>57</v>
      </c>
      <c r="J36" s="21" t="s">
        <v>139</v>
      </c>
      <c r="K36" s="22">
        <v>5.0000000000000001E-3</v>
      </c>
      <c r="L36" s="5" t="s">
        <v>81</v>
      </c>
      <c r="Q36" s="23"/>
      <c r="AB36" s="13"/>
      <c r="AC36" s="13"/>
    </row>
    <row r="37" spans="1:31" x14ac:dyDescent="0.3">
      <c r="A37" s="12" t="s">
        <v>152</v>
      </c>
      <c r="B37" s="12">
        <f>B3/2.5</f>
        <v>21.25</v>
      </c>
      <c r="C37" s="12" t="s">
        <v>15</v>
      </c>
      <c r="D37" s="12"/>
      <c r="F37" s="12" t="s">
        <v>155</v>
      </c>
      <c r="G37" s="12">
        <v>0.95</v>
      </c>
      <c r="H37" s="12"/>
      <c r="Q37" s="23"/>
      <c r="AB37" s="13"/>
      <c r="AC37" s="13"/>
    </row>
    <row r="38" spans="1:31" x14ac:dyDescent="0.3">
      <c r="A38" s="12" t="s">
        <v>154</v>
      </c>
      <c r="B38" s="12">
        <f>B3</f>
        <v>53.125</v>
      </c>
      <c r="C38" s="12" t="s">
        <v>15</v>
      </c>
      <c r="D38" s="12"/>
      <c r="AE38" s="13"/>
    </row>
    <row r="39" spans="1:31" x14ac:dyDescent="0.3">
      <c r="A39" s="5" t="s">
        <v>156</v>
      </c>
      <c r="B39" s="15" t="s">
        <v>157</v>
      </c>
      <c r="C39" s="5"/>
      <c r="D39" s="12" t="s">
        <v>114</v>
      </c>
    </row>
    <row r="40" spans="1:31" x14ac:dyDescent="0.3">
      <c r="A40" s="5" t="s">
        <v>158</v>
      </c>
      <c r="B40" s="14">
        <f>B3/80</f>
        <v>0.6640625</v>
      </c>
      <c r="C40" s="5" t="s">
        <v>15</v>
      </c>
      <c r="D40" s="5"/>
      <c r="AE40" s="13"/>
    </row>
    <row r="41" spans="1:31" x14ac:dyDescent="0.3"/>
    <row r="60" spans="6:8" x14ac:dyDescent="0.3">
      <c r="F60" s="19"/>
      <c r="G60" s="23"/>
    </row>
    <row r="61" spans="6:8" x14ac:dyDescent="0.3">
      <c r="F61" s="24"/>
      <c r="G61" s="23"/>
      <c r="H61" s="13"/>
    </row>
    <row r="62" spans="6:8" x14ac:dyDescent="0.3">
      <c r="H62" s="25"/>
    </row>
    <row r="64" spans="6:8" x14ac:dyDescent="0.3">
      <c r="F64" s="19"/>
      <c r="G64" s="23"/>
    </row>
    <row r="65" spans="6:7" x14ac:dyDescent="0.3">
      <c r="F65" s="24"/>
      <c r="G65" s="23"/>
    </row>
    <row r="67" spans="6:7" x14ac:dyDescent="0.3">
      <c r="F67" s="19"/>
      <c r="G67" s="23"/>
    </row>
    <row r="68" spans="6:7" x14ac:dyDescent="0.3">
      <c r="F68" s="24"/>
      <c r="G68" s="23"/>
    </row>
  </sheetData>
  <pageMargins left="0.7" right="0.7" top="0.75" bottom="0.75" header="0.3" footer="0.3"/>
  <pageSetup paperSize="9" orientation="portrait" r:id="rId1"/>
  <headerFooter alignWithMargins="0"/>
  <drawing r:id="rId2"/>
  <mc:AlternateContent xmlns:mc="http://schemas.openxmlformats.org/markup-compatibility/2006">
    <mc:Choice Requires="v">
      <legacyDrawing r:id="rId3"/>
    </mc:Choice>
  </mc:AlternateConten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8C3BB-9C92-4AFB-8B44-17DFB7C7E229}">
  <dimension ref="A1:D197"/>
  <sheetViews>
    <sheetView workbookViewId="0"/>
  </sheetViews>
  <sheetFormatPr defaultRowHeight="14.4" x14ac:dyDescent="0.3"/>
  <cols>
    <col min="1" max="16384" width="8.88671875" style="89"/>
  </cols>
  <sheetData>
    <row r="1" spans="1:4" x14ac:dyDescent="0.3">
      <c r="A1" s="89" t="s">
        <v>604</v>
      </c>
      <c r="B1" s="89" t="s">
        <v>605</v>
      </c>
      <c r="C1" s="89" t="s">
        <v>606</v>
      </c>
      <c r="D1" s="89" t="s">
        <v>607</v>
      </c>
    </row>
    <row r="2" spans="1:4" x14ac:dyDescent="0.3">
      <c r="A2" s="89" t="s">
        <v>603</v>
      </c>
      <c r="B2" s="89" t="s">
        <v>602</v>
      </c>
      <c r="C2" s="89" t="s">
        <v>601</v>
      </c>
      <c r="D2" s="89" t="s">
        <v>608</v>
      </c>
    </row>
    <row r="3" spans="1:4" x14ac:dyDescent="0.3">
      <c r="A3" s="89" t="s">
        <v>600</v>
      </c>
      <c r="B3" s="89" t="s">
        <v>179</v>
      </c>
      <c r="C3" s="89">
        <v>1</v>
      </c>
      <c r="D3" s="89" t="s">
        <v>609</v>
      </c>
    </row>
    <row r="4" spans="1:4" x14ac:dyDescent="0.3">
      <c r="A4" s="89" t="s">
        <v>599</v>
      </c>
      <c r="B4" s="89" t="s">
        <v>178</v>
      </c>
      <c r="C4" s="89">
        <v>1</v>
      </c>
      <c r="D4" s="89" t="s">
        <v>610</v>
      </c>
    </row>
    <row r="5" spans="1:4" x14ac:dyDescent="0.3">
      <c r="A5" s="89" t="s">
        <v>802</v>
      </c>
      <c r="B5" s="89" t="s">
        <v>801</v>
      </c>
      <c r="C5" s="89">
        <v>1</v>
      </c>
      <c r="D5" s="89" t="s">
        <v>800</v>
      </c>
    </row>
    <row r="6" spans="1:4" x14ac:dyDescent="0.3">
      <c r="A6" s="89" t="s">
        <v>799</v>
      </c>
      <c r="B6" s="89" t="s">
        <v>798</v>
      </c>
      <c r="C6" s="89">
        <v>1</v>
      </c>
      <c r="D6" s="89" t="s">
        <v>797</v>
      </c>
    </row>
    <row r="7" spans="1:4" x14ac:dyDescent="0.3">
      <c r="A7" s="89" t="s">
        <v>598</v>
      </c>
      <c r="B7" s="89" t="s">
        <v>9</v>
      </c>
      <c r="C7" s="89">
        <v>53.125</v>
      </c>
      <c r="D7" s="89" t="s">
        <v>611</v>
      </c>
    </row>
    <row r="8" spans="1:4" x14ac:dyDescent="0.3">
      <c r="A8" s="89" t="s">
        <v>597</v>
      </c>
      <c r="B8" s="89" t="s">
        <v>136</v>
      </c>
      <c r="C8" s="89">
        <v>53.125</v>
      </c>
      <c r="D8" s="89" t="s">
        <v>612</v>
      </c>
    </row>
    <row r="9" spans="1:4" x14ac:dyDescent="0.3">
      <c r="A9" s="89" t="s">
        <v>596</v>
      </c>
      <c r="B9" s="89" t="s">
        <v>14</v>
      </c>
      <c r="C9" s="89">
        <v>0.05</v>
      </c>
      <c r="D9" s="89" t="s">
        <v>613</v>
      </c>
    </row>
    <row r="10" spans="1:4" x14ac:dyDescent="0.3">
      <c r="A10" s="89" t="s">
        <v>595</v>
      </c>
      <c r="B10" s="89" t="s">
        <v>378</v>
      </c>
      <c r="C10" s="89">
        <v>0.05</v>
      </c>
      <c r="D10" s="89" t="s">
        <v>614</v>
      </c>
    </row>
    <row r="11" spans="1:4" x14ac:dyDescent="0.3">
      <c r="A11" s="89" t="s">
        <v>594</v>
      </c>
      <c r="B11" s="89" t="s">
        <v>19</v>
      </c>
      <c r="C11" s="89">
        <v>0.01</v>
      </c>
      <c r="D11" s="89" t="s">
        <v>615</v>
      </c>
    </row>
    <row r="12" spans="1:4" x14ac:dyDescent="0.3">
      <c r="A12" s="89" t="s">
        <v>593</v>
      </c>
      <c r="B12" s="89" t="s">
        <v>107</v>
      </c>
      <c r="C12" s="89">
        <v>0.6</v>
      </c>
      <c r="D12" s="89" t="s">
        <v>616</v>
      </c>
    </row>
    <row r="13" spans="1:4" x14ac:dyDescent="0.3">
      <c r="A13" s="89" t="s">
        <v>592</v>
      </c>
      <c r="B13" s="89" t="s">
        <v>131</v>
      </c>
      <c r="C13" s="89">
        <v>1</v>
      </c>
      <c r="D13" s="89" t="s">
        <v>617</v>
      </c>
    </row>
    <row r="14" spans="1:4" x14ac:dyDescent="0.3">
      <c r="A14" s="89" t="s">
        <v>591</v>
      </c>
      <c r="B14" s="89" t="s">
        <v>313</v>
      </c>
      <c r="C14" s="89">
        <v>1</v>
      </c>
      <c r="D14" s="89" t="s">
        <v>618</v>
      </c>
    </row>
    <row r="15" spans="1:4" x14ac:dyDescent="0.3">
      <c r="A15" s="89" t="s">
        <v>796</v>
      </c>
      <c r="B15" s="89" t="s">
        <v>795</v>
      </c>
      <c r="C15" s="89">
        <v>4</v>
      </c>
      <c r="D15" s="89" t="s">
        <v>794</v>
      </c>
    </row>
    <row r="16" spans="1:4" x14ac:dyDescent="0.3">
      <c r="A16" s="89" t="s">
        <v>590</v>
      </c>
      <c r="B16" s="89" t="s">
        <v>128</v>
      </c>
      <c r="C16" s="89">
        <v>1</v>
      </c>
      <c r="D16" s="89" t="s">
        <v>619</v>
      </c>
    </row>
    <row r="17" spans="1:4" x14ac:dyDescent="0.3">
      <c r="A17" s="89" t="s">
        <v>589</v>
      </c>
      <c r="B17" s="89" t="s">
        <v>92</v>
      </c>
      <c r="C17" s="89">
        <v>0</v>
      </c>
      <c r="D17" s="89" t="s">
        <v>620</v>
      </c>
    </row>
    <row r="18" spans="1:4" x14ac:dyDescent="0.3">
      <c r="A18" s="89" t="s">
        <v>588</v>
      </c>
      <c r="B18" s="89" t="s">
        <v>96</v>
      </c>
      <c r="C18" s="89">
        <v>6</v>
      </c>
      <c r="D18" s="89" t="s">
        <v>621</v>
      </c>
    </row>
    <row r="19" spans="1:4" x14ac:dyDescent="0.3">
      <c r="A19" s="89" t="s">
        <v>587</v>
      </c>
      <c r="B19" s="89" t="s">
        <v>312</v>
      </c>
      <c r="C19" s="89">
        <v>1</v>
      </c>
      <c r="D19" s="89" t="s">
        <v>622</v>
      </c>
    </row>
    <row r="20" spans="1:4" x14ac:dyDescent="0.3">
      <c r="A20" s="89" t="s">
        <v>587</v>
      </c>
      <c r="B20" s="89" t="s">
        <v>100</v>
      </c>
      <c r="C20" s="89">
        <v>1</v>
      </c>
      <c r="D20" s="89" t="s">
        <v>623</v>
      </c>
    </row>
    <row r="21" spans="1:4" x14ac:dyDescent="0.3">
      <c r="A21" s="89" t="s">
        <v>586</v>
      </c>
      <c r="B21" s="89" t="s">
        <v>105</v>
      </c>
      <c r="C21" s="89">
        <v>0.2</v>
      </c>
      <c r="D21" s="89" t="s">
        <v>624</v>
      </c>
    </row>
    <row r="22" spans="1:4" x14ac:dyDescent="0.3">
      <c r="A22" s="89" t="s">
        <v>585</v>
      </c>
      <c r="B22" s="89" t="s">
        <v>110</v>
      </c>
      <c r="C22" s="89">
        <v>0</v>
      </c>
      <c r="D22" s="89" t="s">
        <v>625</v>
      </c>
    </row>
    <row r="23" spans="1:4" x14ac:dyDescent="0.3">
      <c r="A23" s="89" t="s">
        <v>584</v>
      </c>
      <c r="B23" s="89" t="s">
        <v>116</v>
      </c>
      <c r="C23" s="89">
        <v>0</v>
      </c>
      <c r="D23" s="89" t="s">
        <v>626</v>
      </c>
    </row>
    <row r="24" spans="1:4" x14ac:dyDescent="0.3">
      <c r="A24" s="89" t="s">
        <v>583</v>
      </c>
      <c r="B24" s="89" t="s">
        <v>339</v>
      </c>
      <c r="C24" s="89">
        <v>0</v>
      </c>
      <c r="D24" s="89" t="s">
        <v>627</v>
      </c>
    </row>
    <row r="25" spans="1:4" x14ac:dyDescent="0.3">
      <c r="A25" s="89" t="s">
        <v>582</v>
      </c>
      <c r="B25" s="89" t="s">
        <v>166</v>
      </c>
      <c r="C25" s="89">
        <v>0</v>
      </c>
      <c r="D25" s="89" t="s">
        <v>628</v>
      </c>
    </row>
    <row r="26" spans="1:4" x14ac:dyDescent="0.3">
      <c r="A26" s="89" t="s">
        <v>581</v>
      </c>
      <c r="B26" s="89" t="s">
        <v>165</v>
      </c>
      <c r="C26" s="89">
        <v>0</v>
      </c>
      <c r="D26" s="89" t="s">
        <v>629</v>
      </c>
    </row>
    <row r="27" spans="1:4" x14ac:dyDescent="0.3">
      <c r="A27" s="89" t="s">
        <v>580</v>
      </c>
      <c r="B27" s="89" t="s">
        <v>164</v>
      </c>
      <c r="C27" s="89">
        <v>0</v>
      </c>
      <c r="D27" s="89" t="s">
        <v>630</v>
      </c>
    </row>
    <row r="28" spans="1:4" x14ac:dyDescent="0.3">
      <c r="A28" s="89" t="s">
        <v>579</v>
      </c>
      <c r="B28" s="89" t="s">
        <v>163</v>
      </c>
      <c r="C28" s="89">
        <v>0.7</v>
      </c>
      <c r="D28" s="89" t="s">
        <v>819</v>
      </c>
    </row>
    <row r="29" spans="1:4" x14ac:dyDescent="0.3">
      <c r="A29" s="89" t="s">
        <v>578</v>
      </c>
      <c r="B29" s="89" t="s">
        <v>162</v>
      </c>
      <c r="C29" s="89">
        <v>0.7</v>
      </c>
      <c r="D29" s="89" t="s">
        <v>631</v>
      </c>
    </row>
    <row r="30" spans="1:4" x14ac:dyDescent="0.3">
      <c r="A30" s="89" t="s">
        <v>577</v>
      </c>
      <c r="B30" s="89" t="s">
        <v>161</v>
      </c>
      <c r="C30" s="89">
        <v>0.7</v>
      </c>
      <c r="D30" s="89" t="s">
        <v>632</v>
      </c>
    </row>
    <row r="31" spans="1:4" x14ac:dyDescent="0.3">
      <c r="A31" s="89" t="s">
        <v>576</v>
      </c>
      <c r="B31" s="89" t="s">
        <v>160</v>
      </c>
      <c r="C31" s="89">
        <v>0.7</v>
      </c>
      <c r="D31" s="89" t="s">
        <v>633</v>
      </c>
    </row>
    <row r="32" spans="1:4" x14ac:dyDescent="0.3">
      <c r="A32" s="89" t="s">
        <v>575</v>
      </c>
      <c r="B32" s="89" t="s">
        <v>159</v>
      </c>
      <c r="C32" s="89">
        <v>4</v>
      </c>
      <c r="D32" s="89" t="s">
        <v>634</v>
      </c>
    </row>
    <row r="33" spans="1:4" x14ac:dyDescent="0.3">
      <c r="A33" s="89" t="s">
        <v>574</v>
      </c>
      <c r="B33" s="89" t="s">
        <v>156</v>
      </c>
      <c r="C33" s="89" t="s">
        <v>398</v>
      </c>
      <c r="D33" s="89" t="s">
        <v>635</v>
      </c>
    </row>
    <row r="34" spans="1:4" x14ac:dyDescent="0.3">
      <c r="A34" s="89" t="s">
        <v>573</v>
      </c>
      <c r="B34" s="89" t="s">
        <v>158</v>
      </c>
      <c r="C34" s="89" t="s">
        <v>398</v>
      </c>
      <c r="D34" s="89" t="s">
        <v>636</v>
      </c>
    </row>
    <row r="35" spans="1:4" x14ac:dyDescent="0.3">
      <c r="A35" s="89" t="s">
        <v>572</v>
      </c>
      <c r="B35" s="89" t="s">
        <v>311</v>
      </c>
      <c r="C35" s="89" t="s">
        <v>398</v>
      </c>
      <c r="D35" s="89" t="s">
        <v>637</v>
      </c>
    </row>
    <row r="36" spans="1:4" x14ac:dyDescent="0.3">
      <c r="A36" s="89" t="s">
        <v>571</v>
      </c>
      <c r="B36" s="89" t="s">
        <v>310</v>
      </c>
      <c r="C36" s="89" t="s">
        <v>398</v>
      </c>
      <c r="D36" s="89" t="s">
        <v>638</v>
      </c>
    </row>
    <row r="37" spans="1:4" x14ac:dyDescent="0.3">
      <c r="A37" s="89" t="s">
        <v>570</v>
      </c>
      <c r="B37" s="89" t="s">
        <v>177</v>
      </c>
      <c r="C37" s="89">
        <v>0</v>
      </c>
      <c r="D37" s="89" t="s">
        <v>639</v>
      </c>
    </row>
    <row r="38" spans="1:4" x14ac:dyDescent="0.3">
      <c r="A38" s="89" t="s">
        <v>569</v>
      </c>
      <c r="B38" s="89" t="s">
        <v>176</v>
      </c>
      <c r="C38" s="89" t="s">
        <v>568</v>
      </c>
      <c r="D38" s="89" t="s">
        <v>640</v>
      </c>
    </row>
    <row r="39" spans="1:4" x14ac:dyDescent="0.3">
      <c r="A39" s="89" t="s">
        <v>567</v>
      </c>
      <c r="B39" s="89" t="s">
        <v>376</v>
      </c>
      <c r="C39" s="89">
        <v>0</v>
      </c>
      <c r="D39" s="89" t="s">
        <v>641</v>
      </c>
    </row>
    <row r="40" spans="1:4" x14ac:dyDescent="0.3">
      <c r="A40" s="89" t="s">
        <v>567</v>
      </c>
      <c r="B40" s="89" t="s">
        <v>377</v>
      </c>
      <c r="C40" s="89">
        <v>0</v>
      </c>
      <c r="D40" s="89" t="s">
        <v>642</v>
      </c>
    </row>
    <row r="41" spans="1:4" x14ac:dyDescent="0.3">
      <c r="A41" s="89" t="s">
        <v>566</v>
      </c>
      <c r="B41" s="89" t="s">
        <v>175</v>
      </c>
      <c r="C41" s="89" t="s">
        <v>565</v>
      </c>
      <c r="D41" s="89" t="s">
        <v>818</v>
      </c>
    </row>
    <row r="42" spans="1:4" x14ac:dyDescent="0.3">
      <c r="A42" s="89" t="s">
        <v>564</v>
      </c>
      <c r="B42" s="89" t="s">
        <v>146</v>
      </c>
      <c r="C42" s="89">
        <v>0</v>
      </c>
      <c r="D42" s="89" t="s">
        <v>643</v>
      </c>
    </row>
    <row r="43" spans="1:4" x14ac:dyDescent="0.3">
      <c r="A43" s="89" t="s">
        <v>563</v>
      </c>
      <c r="B43" s="89" t="s">
        <v>152</v>
      </c>
      <c r="C43" s="90">
        <v>13281200000</v>
      </c>
      <c r="D43" s="89" t="s">
        <v>644</v>
      </c>
    </row>
    <row r="44" spans="1:4" x14ac:dyDescent="0.3">
      <c r="A44" s="89" t="s">
        <v>562</v>
      </c>
      <c r="B44" s="89" t="s">
        <v>154</v>
      </c>
      <c r="C44" s="90">
        <v>53125000000</v>
      </c>
      <c r="D44" s="89" t="s">
        <v>645</v>
      </c>
    </row>
    <row r="45" spans="1:4" x14ac:dyDescent="0.3">
      <c r="A45" s="89" t="s">
        <v>561</v>
      </c>
      <c r="B45" s="89" t="s">
        <v>149</v>
      </c>
      <c r="C45" s="90">
        <v>13281200000</v>
      </c>
      <c r="D45" s="89" t="s">
        <v>646</v>
      </c>
    </row>
    <row r="46" spans="1:4" x14ac:dyDescent="0.3">
      <c r="A46" s="89" t="s">
        <v>560</v>
      </c>
      <c r="B46" s="89" t="s">
        <v>156</v>
      </c>
      <c r="C46" s="89" t="s">
        <v>398</v>
      </c>
      <c r="D46" s="89" t="s">
        <v>647</v>
      </c>
    </row>
    <row r="47" spans="1:4" x14ac:dyDescent="0.3">
      <c r="A47" s="89" t="s">
        <v>559</v>
      </c>
      <c r="B47" s="89" t="s">
        <v>158</v>
      </c>
      <c r="C47" s="89" t="s">
        <v>398</v>
      </c>
      <c r="D47" s="89" t="s">
        <v>648</v>
      </c>
    </row>
    <row r="48" spans="1:4" x14ac:dyDescent="0.3">
      <c r="A48" s="89" t="s">
        <v>558</v>
      </c>
      <c r="B48" s="89" t="s">
        <v>557</v>
      </c>
      <c r="C48" s="89">
        <v>0</v>
      </c>
      <c r="D48" s="89" t="s">
        <v>649</v>
      </c>
    </row>
    <row r="49" spans="1:4" x14ac:dyDescent="0.3">
      <c r="A49" s="89" t="s">
        <v>556</v>
      </c>
      <c r="B49" s="89" t="s">
        <v>555</v>
      </c>
      <c r="C49" s="89">
        <v>0</v>
      </c>
      <c r="D49" s="89" t="s">
        <v>650</v>
      </c>
    </row>
    <row r="50" spans="1:4" x14ac:dyDescent="0.3">
      <c r="A50" s="89" t="s">
        <v>554</v>
      </c>
      <c r="B50" s="89" t="s">
        <v>80</v>
      </c>
      <c r="C50" s="89">
        <v>0.40799999999999997</v>
      </c>
      <c r="D50" s="89" t="s">
        <v>651</v>
      </c>
    </row>
    <row r="51" spans="1:4" x14ac:dyDescent="0.3">
      <c r="A51" s="89" t="s">
        <v>553</v>
      </c>
      <c r="B51" s="89" t="s">
        <v>84</v>
      </c>
      <c r="C51" s="89">
        <v>0.40799999999999997</v>
      </c>
      <c r="D51" s="89" t="s">
        <v>652</v>
      </c>
    </row>
    <row r="52" spans="1:4" x14ac:dyDescent="0.3">
      <c r="A52" s="89" t="s">
        <v>552</v>
      </c>
      <c r="B52" s="89" t="s">
        <v>87</v>
      </c>
      <c r="C52" s="89">
        <v>0.60799999999999998</v>
      </c>
      <c r="D52" s="89" t="s">
        <v>653</v>
      </c>
    </row>
    <row r="53" spans="1:4" x14ac:dyDescent="0.3">
      <c r="A53" s="89" t="s">
        <v>551</v>
      </c>
      <c r="B53" s="89" t="s">
        <v>140</v>
      </c>
      <c r="C53" s="89">
        <v>0.40799999999999997</v>
      </c>
      <c r="D53" s="89" t="s">
        <v>654</v>
      </c>
    </row>
    <row r="54" spans="1:4" x14ac:dyDescent="0.3">
      <c r="A54" s="89" t="s">
        <v>550</v>
      </c>
      <c r="B54" s="89" t="s">
        <v>143</v>
      </c>
      <c r="C54" s="89">
        <v>0.60799999999999998</v>
      </c>
      <c r="D54" s="89" t="s">
        <v>655</v>
      </c>
    </row>
    <row r="55" spans="1:4" x14ac:dyDescent="0.3">
      <c r="A55" s="89" t="s">
        <v>549</v>
      </c>
      <c r="B55" s="89" t="s">
        <v>90</v>
      </c>
      <c r="C55" s="89">
        <v>4</v>
      </c>
      <c r="D55" s="89" t="s">
        <v>656</v>
      </c>
    </row>
    <row r="56" spans="1:4" x14ac:dyDescent="0.3">
      <c r="A56" s="89" t="s">
        <v>548</v>
      </c>
      <c r="B56" s="89" t="s">
        <v>64</v>
      </c>
      <c r="C56" s="89">
        <v>1E-4</v>
      </c>
      <c r="D56" s="89" t="s">
        <v>657</v>
      </c>
    </row>
    <row r="57" spans="1:4" x14ac:dyDescent="0.3">
      <c r="A57" s="89" t="s">
        <v>547</v>
      </c>
      <c r="B57" s="89" t="s">
        <v>56</v>
      </c>
      <c r="C57" s="89">
        <v>0</v>
      </c>
      <c r="D57" s="89" t="s">
        <v>658</v>
      </c>
    </row>
    <row r="58" spans="1:4" x14ac:dyDescent="0.3">
      <c r="A58" s="89" t="s">
        <v>546</v>
      </c>
      <c r="B58" s="89" t="s">
        <v>60</v>
      </c>
      <c r="C58" s="89">
        <v>0</v>
      </c>
      <c r="D58" s="89" t="s">
        <v>659</v>
      </c>
    </row>
    <row r="59" spans="1:4" x14ac:dyDescent="0.3">
      <c r="A59" s="89" t="s">
        <v>545</v>
      </c>
      <c r="B59" s="89" t="s">
        <v>363</v>
      </c>
      <c r="C59" s="89">
        <v>0</v>
      </c>
      <c r="D59" s="89" t="s">
        <v>660</v>
      </c>
    </row>
    <row r="60" spans="1:4" x14ac:dyDescent="0.3">
      <c r="A60" s="89" t="s">
        <v>544</v>
      </c>
      <c r="B60" s="89" t="s">
        <v>145</v>
      </c>
      <c r="C60" s="89">
        <v>0</v>
      </c>
      <c r="D60" s="89" t="s">
        <v>661</v>
      </c>
    </row>
    <row r="61" spans="1:4" x14ac:dyDescent="0.3">
      <c r="A61" s="89" t="s">
        <v>543</v>
      </c>
      <c r="B61" s="89" t="s">
        <v>148</v>
      </c>
      <c r="C61" s="89">
        <v>0</v>
      </c>
      <c r="D61" s="89" t="s">
        <v>662</v>
      </c>
    </row>
    <row r="62" spans="1:4" x14ac:dyDescent="0.3">
      <c r="A62" s="89" t="s">
        <v>542</v>
      </c>
      <c r="B62" s="89" t="s">
        <v>150</v>
      </c>
      <c r="C62" s="90">
        <v>4.1000000000000002E-13</v>
      </c>
      <c r="D62" s="89" t="s">
        <v>663</v>
      </c>
    </row>
    <row r="63" spans="1:4" x14ac:dyDescent="0.3">
      <c r="A63" s="89" t="s">
        <v>541</v>
      </c>
      <c r="B63" s="89" t="s">
        <v>153</v>
      </c>
      <c r="C63" s="89">
        <v>1000</v>
      </c>
      <c r="D63" s="89" t="s">
        <v>664</v>
      </c>
    </row>
    <row r="64" spans="1:4" x14ac:dyDescent="0.3">
      <c r="A64" s="89" t="s">
        <v>540</v>
      </c>
      <c r="B64" s="89" t="s">
        <v>155</v>
      </c>
      <c r="C64" s="89">
        <v>1</v>
      </c>
      <c r="D64" s="89" t="s">
        <v>665</v>
      </c>
    </row>
    <row r="65" spans="1:4" x14ac:dyDescent="0.3">
      <c r="A65" s="89" t="s">
        <v>539</v>
      </c>
      <c r="B65" s="89" t="s">
        <v>94</v>
      </c>
      <c r="C65" s="89">
        <v>32</v>
      </c>
      <c r="D65" s="89" t="s">
        <v>666</v>
      </c>
    </row>
    <row r="66" spans="1:4" x14ac:dyDescent="0.3">
      <c r="A66" s="89" t="s">
        <v>538</v>
      </c>
      <c r="B66" s="89" t="s">
        <v>134</v>
      </c>
      <c r="C66" s="89">
        <v>1</v>
      </c>
      <c r="D66" s="89" t="s">
        <v>667</v>
      </c>
    </row>
    <row r="67" spans="1:4" x14ac:dyDescent="0.3">
      <c r="A67" s="89" t="s">
        <v>537</v>
      </c>
      <c r="B67" s="89" t="s">
        <v>141</v>
      </c>
      <c r="C67" s="89">
        <v>-1</v>
      </c>
      <c r="D67" s="89" t="s">
        <v>668</v>
      </c>
    </row>
    <row r="68" spans="1:4" x14ac:dyDescent="0.3">
      <c r="A68" s="89" t="s">
        <v>536</v>
      </c>
      <c r="B68" s="89" t="s">
        <v>361</v>
      </c>
      <c r="C68" s="89" t="s">
        <v>398</v>
      </c>
      <c r="D68" s="89" t="s">
        <v>669</v>
      </c>
    </row>
    <row r="69" spans="1:4" x14ac:dyDescent="0.3">
      <c r="A69" s="89" t="s">
        <v>535</v>
      </c>
      <c r="B69" s="89" t="s">
        <v>362</v>
      </c>
      <c r="C69" s="89" t="s">
        <v>398</v>
      </c>
      <c r="D69" s="89" t="s">
        <v>670</v>
      </c>
    </row>
    <row r="70" spans="1:4" x14ac:dyDescent="0.3">
      <c r="A70" s="89" t="s">
        <v>534</v>
      </c>
      <c r="B70" s="89" t="s">
        <v>66</v>
      </c>
      <c r="C70" s="89" t="s">
        <v>817</v>
      </c>
      <c r="D70" s="89" t="s">
        <v>671</v>
      </c>
    </row>
    <row r="71" spans="1:4" x14ac:dyDescent="0.3">
      <c r="A71" s="89" t="s">
        <v>533</v>
      </c>
      <c r="B71" s="89" t="s">
        <v>25</v>
      </c>
      <c r="C71" s="89" t="s">
        <v>816</v>
      </c>
      <c r="D71" s="89" t="s">
        <v>672</v>
      </c>
    </row>
    <row r="72" spans="1:4" x14ac:dyDescent="0.3">
      <c r="A72" s="89" t="s">
        <v>532</v>
      </c>
      <c r="B72" s="89" t="s">
        <v>30</v>
      </c>
      <c r="C72" s="89">
        <v>0</v>
      </c>
      <c r="D72" s="89" t="s">
        <v>673</v>
      </c>
    </row>
    <row r="73" spans="1:4" x14ac:dyDescent="0.3">
      <c r="A73" s="89" t="s">
        <v>531</v>
      </c>
      <c r="B73" s="89" t="s">
        <v>37</v>
      </c>
      <c r="C73" s="89">
        <v>0</v>
      </c>
      <c r="D73" s="89" t="s">
        <v>674</v>
      </c>
    </row>
    <row r="74" spans="1:4" x14ac:dyDescent="0.3">
      <c r="A74" s="89" t="s">
        <v>530</v>
      </c>
      <c r="B74" s="89" t="s">
        <v>276</v>
      </c>
      <c r="C74" s="89">
        <v>0</v>
      </c>
      <c r="D74" s="89" t="s">
        <v>675</v>
      </c>
    </row>
    <row r="75" spans="1:4" x14ac:dyDescent="0.3">
      <c r="A75" s="89" t="s">
        <v>529</v>
      </c>
      <c r="B75" s="89" t="s">
        <v>74</v>
      </c>
      <c r="C75" s="89" t="s">
        <v>528</v>
      </c>
      <c r="D75" s="89" t="s">
        <v>676</v>
      </c>
    </row>
    <row r="76" spans="1:4" x14ac:dyDescent="0.3">
      <c r="A76" s="89" t="s">
        <v>527</v>
      </c>
      <c r="B76" s="89" t="s">
        <v>309</v>
      </c>
      <c r="C76" s="89">
        <v>50</v>
      </c>
      <c r="D76" s="89" t="s">
        <v>815</v>
      </c>
    </row>
    <row r="77" spans="1:4" x14ac:dyDescent="0.3">
      <c r="A77" s="89" t="s">
        <v>526</v>
      </c>
      <c r="B77" s="89" t="s">
        <v>99</v>
      </c>
      <c r="C77" s="89">
        <v>8.0000000000000002E-3</v>
      </c>
      <c r="D77" s="89" t="s">
        <v>814</v>
      </c>
    </row>
    <row r="78" spans="1:4" x14ac:dyDescent="0.3">
      <c r="A78" s="89" t="s">
        <v>525</v>
      </c>
      <c r="B78" s="89" t="s">
        <v>71</v>
      </c>
      <c r="C78" s="89">
        <v>50</v>
      </c>
      <c r="D78" s="89" t="s">
        <v>677</v>
      </c>
    </row>
    <row r="79" spans="1:4" x14ac:dyDescent="0.3">
      <c r="A79" s="89" t="s">
        <v>524</v>
      </c>
      <c r="B79" s="89" t="s">
        <v>48</v>
      </c>
      <c r="C79" s="89" t="s">
        <v>793</v>
      </c>
      <c r="D79" s="89" t="s">
        <v>678</v>
      </c>
    </row>
    <row r="80" spans="1:4" x14ac:dyDescent="0.3">
      <c r="A80" s="89" t="s">
        <v>523</v>
      </c>
      <c r="B80" s="89" t="s">
        <v>78</v>
      </c>
      <c r="C80" s="89">
        <v>0</v>
      </c>
      <c r="D80" s="89" t="s">
        <v>813</v>
      </c>
    </row>
    <row r="81" spans="1:4" x14ac:dyDescent="0.3">
      <c r="A81" s="89" t="s">
        <v>522</v>
      </c>
      <c r="B81" s="89" t="s">
        <v>82</v>
      </c>
      <c r="C81" s="89">
        <v>0</v>
      </c>
      <c r="D81" s="89" t="s">
        <v>812</v>
      </c>
    </row>
    <row r="82" spans="1:4" x14ac:dyDescent="0.3">
      <c r="A82" s="89" t="s">
        <v>521</v>
      </c>
      <c r="B82" s="89" t="s">
        <v>54</v>
      </c>
      <c r="C82" s="89" t="s">
        <v>811</v>
      </c>
      <c r="D82" s="89" t="s">
        <v>679</v>
      </c>
    </row>
    <row r="83" spans="1:4" x14ac:dyDescent="0.3">
      <c r="A83" s="89" t="s">
        <v>520</v>
      </c>
      <c r="B83" s="89" t="s">
        <v>59</v>
      </c>
      <c r="C83" s="89" t="s">
        <v>792</v>
      </c>
      <c r="D83" s="89" t="s">
        <v>680</v>
      </c>
    </row>
    <row r="84" spans="1:4" x14ac:dyDescent="0.3">
      <c r="A84" s="89" t="s">
        <v>519</v>
      </c>
      <c r="B84" s="89" t="s">
        <v>63</v>
      </c>
      <c r="C84" s="89" t="s">
        <v>811</v>
      </c>
      <c r="D84" s="89" t="s">
        <v>681</v>
      </c>
    </row>
    <row r="85" spans="1:4" x14ac:dyDescent="0.3">
      <c r="A85" s="89" t="s">
        <v>518</v>
      </c>
      <c r="B85" s="89" t="s">
        <v>12</v>
      </c>
      <c r="C85" s="89" t="s">
        <v>517</v>
      </c>
      <c r="D85" s="89" t="s">
        <v>167</v>
      </c>
    </row>
    <row r="86" spans="1:4" x14ac:dyDescent="0.3">
      <c r="A86" s="89" t="s">
        <v>516</v>
      </c>
      <c r="B86" s="89" t="s">
        <v>17</v>
      </c>
      <c r="C86" s="89">
        <v>6.1409999999999998E-3</v>
      </c>
      <c r="D86" s="89" t="s">
        <v>682</v>
      </c>
    </row>
    <row r="87" spans="1:4" x14ac:dyDescent="0.3">
      <c r="A87" s="89" t="s">
        <v>515</v>
      </c>
      <c r="B87" s="89" t="s">
        <v>22</v>
      </c>
      <c r="C87" s="89">
        <v>78.2</v>
      </c>
      <c r="D87" s="89" t="s">
        <v>683</v>
      </c>
    </row>
    <row r="88" spans="1:4" x14ac:dyDescent="0.3">
      <c r="A88" s="89" t="s">
        <v>514</v>
      </c>
      <c r="B88" s="89" t="s">
        <v>46</v>
      </c>
      <c r="C88" s="89" t="s">
        <v>513</v>
      </c>
      <c r="D88" s="89" t="s">
        <v>684</v>
      </c>
    </row>
    <row r="89" spans="1:4" x14ac:dyDescent="0.3">
      <c r="A89" s="89" t="s">
        <v>512</v>
      </c>
      <c r="B89" s="89" t="s">
        <v>53</v>
      </c>
      <c r="C89" s="89">
        <v>6.1910000000000003E-3</v>
      </c>
      <c r="D89" s="89" t="s">
        <v>685</v>
      </c>
    </row>
    <row r="90" spans="1:4" x14ac:dyDescent="0.3">
      <c r="A90" s="89" t="s">
        <v>511</v>
      </c>
      <c r="B90" s="89" t="s">
        <v>58</v>
      </c>
      <c r="C90" s="89">
        <v>109.8</v>
      </c>
      <c r="D90" s="89" t="s">
        <v>686</v>
      </c>
    </row>
    <row r="91" spans="1:4" x14ac:dyDescent="0.3">
      <c r="A91" s="89" t="s">
        <v>510</v>
      </c>
      <c r="B91" s="89" t="s">
        <v>61</v>
      </c>
      <c r="C91" s="89">
        <v>151</v>
      </c>
      <c r="D91" s="89" t="s">
        <v>687</v>
      </c>
    </row>
    <row r="92" spans="1:4" x14ac:dyDescent="0.3">
      <c r="A92" s="89" t="s">
        <v>509</v>
      </c>
      <c r="B92" s="89" t="s">
        <v>65</v>
      </c>
      <c r="C92" s="89">
        <v>72</v>
      </c>
      <c r="D92" s="89" t="s">
        <v>688</v>
      </c>
    </row>
    <row r="93" spans="1:4" x14ac:dyDescent="0.3">
      <c r="A93" s="89" t="s">
        <v>508</v>
      </c>
      <c r="B93" s="89" t="s">
        <v>70</v>
      </c>
      <c r="C93" s="89">
        <v>72</v>
      </c>
      <c r="D93" s="89" t="s">
        <v>689</v>
      </c>
    </row>
    <row r="94" spans="1:4" x14ac:dyDescent="0.3">
      <c r="A94" s="89" t="s">
        <v>507</v>
      </c>
      <c r="B94" s="89" t="s">
        <v>73</v>
      </c>
      <c r="C94" s="89">
        <v>151</v>
      </c>
      <c r="D94" s="89" t="s">
        <v>690</v>
      </c>
    </row>
    <row r="95" spans="1:4" x14ac:dyDescent="0.3">
      <c r="A95" s="89" t="s">
        <v>506</v>
      </c>
      <c r="B95" s="89" t="s">
        <v>34</v>
      </c>
      <c r="C95" s="89" t="s">
        <v>505</v>
      </c>
      <c r="D95" s="89" t="s">
        <v>691</v>
      </c>
    </row>
    <row r="96" spans="1:4" x14ac:dyDescent="0.3">
      <c r="A96" s="89" t="s">
        <v>504</v>
      </c>
      <c r="B96" s="89" t="s">
        <v>308</v>
      </c>
      <c r="C96" s="89">
        <v>1</v>
      </c>
      <c r="D96" s="89" t="s">
        <v>692</v>
      </c>
    </row>
    <row r="97" spans="1:4" x14ac:dyDescent="0.3">
      <c r="A97" s="89" t="s">
        <v>503</v>
      </c>
      <c r="B97" s="89" t="s">
        <v>125</v>
      </c>
      <c r="C97" s="89">
        <v>4</v>
      </c>
      <c r="D97" s="89" t="s">
        <v>693</v>
      </c>
    </row>
    <row r="98" spans="1:4" x14ac:dyDescent="0.3">
      <c r="A98" s="89" t="s">
        <v>502</v>
      </c>
      <c r="B98" s="89" t="s">
        <v>130</v>
      </c>
      <c r="C98" s="89">
        <v>4</v>
      </c>
      <c r="D98" s="89" t="s">
        <v>694</v>
      </c>
    </row>
    <row r="99" spans="1:4" x14ac:dyDescent="0.3">
      <c r="A99" s="89" t="s">
        <v>501</v>
      </c>
      <c r="B99" s="89" t="s">
        <v>133</v>
      </c>
      <c r="C99" s="89">
        <v>4</v>
      </c>
      <c r="D99" s="89" t="s">
        <v>695</v>
      </c>
    </row>
    <row r="100" spans="1:4" x14ac:dyDescent="0.3">
      <c r="A100" s="89" t="s">
        <v>500</v>
      </c>
      <c r="B100" s="89" t="s">
        <v>102</v>
      </c>
      <c r="C100" s="89">
        <v>4</v>
      </c>
      <c r="D100" s="89" t="s">
        <v>696</v>
      </c>
    </row>
    <row r="101" spans="1:4" x14ac:dyDescent="0.3">
      <c r="A101" s="89" t="s">
        <v>499</v>
      </c>
      <c r="B101" s="89" t="s">
        <v>498</v>
      </c>
      <c r="C101" s="89">
        <v>0.47299999999999998</v>
      </c>
      <c r="D101" s="89" t="s">
        <v>697</v>
      </c>
    </row>
    <row r="102" spans="1:4" x14ac:dyDescent="0.3">
      <c r="A102" s="89" t="s">
        <v>497</v>
      </c>
      <c r="B102" s="89" t="s">
        <v>496</v>
      </c>
      <c r="C102" s="89">
        <v>4</v>
      </c>
      <c r="D102" s="89" t="s">
        <v>698</v>
      </c>
    </row>
    <row r="103" spans="1:4" x14ac:dyDescent="0.3">
      <c r="A103" s="89" t="s">
        <v>495</v>
      </c>
      <c r="B103" s="89" t="s">
        <v>109</v>
      </c>
      <c r="C103" s="89">
        <v>0</v>
      </c>
      <c r="D103" s="89" t="s">
        <v>699</v>
      </c>
    </row>
    <row r="104" spans="1:4" x14ac:dyDescent="0.3">
      <c r="A104" s="89" t="s">
        <v>494</v>
      </c>
      <c r="B104" s="89" t="s">
        <v>115</v>
      </c>
      <c r="C104" s="89">
        <v>0.61799999999999999</v>
      </c>
      <c r="D104" s="89" t="s">
        <v>700</v>
      </c>
    </row>
    <row r="105" spans="1:4" x14ac:dyDescent="0.3">
      <c r="A105" s="89" t="s">
        <v>493</v>
      </c>
      <c r="B105" s="89" t="s">
        <v>120</v>
      </c>
      <c r="C105" s="89">
        <v>-1</v>
      </c>
      <c r="D105" s="89" t="s">
        <v>701</v>
      </c>
    </row>
    <row r="106" spans="1:4" x14ac:dyDescent="0.3">
      <c r="A106" s="89" t="s">
        <v>492</v>
      </c>
      <c r="B106" s="89" t="s">
        <v>307</v>
      </c>
      <c r="C106" s="89">
        <v>1</v>
      </c>
      <c r="D106" s="89" t="s">
        <v>702</v>
      </c>
    </row>
    <row r="107" spans="1:4" x14ac:dyDescent="0.3">
      <c r="A107" s="89" t="s">
        <v>491</v>
      </c>
      <c r="B107" s="89" t="s">
        <v>306</v>
      </c>
      <c r="C107" s="89">
        <v>1</v>
      </c>
      <c r="D107" s="89" t="s">
        <v>702</v>
      </c>
    </row>
    <row r="108" spans="1:4" x14ac:dyDescent="0.3">
      <c r="A108" s="89" t="s">
        <v>490</v>
      </c>
      <c r="B108" s="89" t="s">
        <v>305</v>
      </c>
      <c r="C108" s="89">
        <v>0</v>
      </c>
      <c r="D108" s="89" t="s">
        <v>703</v>
      </c>
    </row>
    <row r="109" spans="1:4" x14ac:dyDescent="0.3">
      <c r="A109" s="89" t="s">
        <v>489</v>
      </c>
      <c r="B109" s="89" t="s">
        <v>77</v>
      </c>
      <c r="C109" s="89">
        <v>0</v>
      </c>
      <c r="D109" s="89" t="s">
        <v>704</v>
      </c>
    </row>
    <row r="110" spans="1:4" x14ac:dyDescent="0.3">
      <c r="A110" s="89" t="s">
        <v>488</v>
      </c>
      <c r="B110" s="89" t="s">
        <v>174</v>
      </c>
      <c r="C110" s="89">
        <v>0</v>
      </c>
      <c r="D110" s="89" t="s">
        <v>705</v>
      </c>
    </row>
    <row r="111" spans="1:4" x14ac:dyDescent="0.3">
      <c r="A111" s="89" t="s">
        <v>810</v>
      </c>
      <c r="B111" s="89" t="s">
        <v>809</v>
      </c>
      <c r="C111" s="89">
        <v>0</v>
      </c>
      <c r="D111" s="89" t="s">
        <v>705</v>
      </c>
    </row>
    <row r="112" spans="1:4" x14ac:dyDescent="0.3">
      <c r="A112" s="89" t="s">
        <v>487</v>
      </c>
      <c r="B112" s="89" t="s">
        <v>364</v>
      </c>
      <c r="C112" s="89">
        <v>0</v>
      </c>
      <c r="D112" s="89" t="s">
        <v>706</v>
      </c>
    </row>
    <row r="113" spans="1:4" x14ac:dyDescent="0.3">
      <c r="A113" s="89" t="s">
        <v>486</v>
      </c>
      <c r="B113" s="89" t="s">
        <v>368</v>
      </c>
      <c r="C113" s="89">
        <v>0</v>
      </c>
      <c r="D113" s="89" t="s">
        <v>707</v>
      </c>
    </row>
    <row r="114" spans="1:4" x14ac:dyDescent="0.3">
      <c r="A114" s="89" t="s">
        <v>485</v>
      </c>
      <c r="B114" s="89" t="s">
        <v>372</v>
      </c>
      <c r="C114" s="90">
        <v>53125000000</v>
      </c>
      <c r="D114" s="89" t="s">
        <v>708</v>
      </c>
    </row>
    <row r="115" spans="1:4" x14ac:dyDescent="0.3">
      <c r="A115" s="89" t="s">
        <v>484</v>
      </c>
      <c r="B115" s="89" t="s">
        <v>373</v>
      </c>
      <c r="C115" s="89">
        <v>0</v>
      </c>
      <c r="D115" s="89" t="s">
        <v>808</v>
      </c>
    </row>
    <row r="116" spans="1:4" x14ac:dyDescent="0.3">
      <c r="A116" s="89" t="s">
        <v>484</v>
      </c>
      <c r="B116" s="89" t="s">
        <v>374</v>
      </c>
      <c r="C116" s="89">
        <v>0</v>
      </c>
      <c r="D116" s="89" t="s">
        <v>709</v>
      </c>
    </row>
    <row r="117" spans="1:4" x14ac:dyDescent="0.3">
      <c r="A117" s="89" t="s">
        <v>483</v>
      </c>
      <c r="B117" s="89" t="s">
        <v>375</v>
      </c>
      <c r="C117" s="89">
        <v>100</v>
      </c>
      <c r="D117" s="89" t="s">
        <v>710</v>
      </c>
    </row>
    <row r="118" spans="1:4" x14ac:dyDescent="0.3">
      <c r="A118" s="89" t="s">
        <v>482</v>
      </c>
      <c r="B118" s="89" t="s">
        <v>481</v>
      </c>
      <c r="C118" s="89" t="s">
        <v>480</v>
      </c>
      <c r="D118" s="89" t="s">
        <v>711</v>
      </c>
    </row>
    <row r="119" spans="1:4" x14ac:dyDescent="0.3">
      <c r="A119" s="89" t="s">
        <v>712</v>
      </c>
      <c r="B119" s="89" t="s">
        <v>713</v>
      </c>
      <c r="C119" s="89">
        <v>0.02</v>
      </c>
      <c r="D119" s="89" t="s">
        <v>714</v>
      </c>
    </row>
    <row r="120" spans="1:4" x14ac:dyDescent="0.3">
      <c r="A120" s="89" t="s">
        <v>479</v>
      </c>
      <c r="B120" s="89" t="s">
        <v>478</v>
      </c>
      <c r="C120" s="89">
        <v>0.02</v>
      </c>
      <c r="D120" s="89" t="s">
        <v>715</v>
      </c>
    </row>
    <row r="121" spans="1:4" x14ac:dyDescent="0.3">
      <c r="A121" s="89" t="s">
        <v>477</v>
      </c>
      <c r="B121" s="89" t="s">
        <v>476</v>
      </c>
      <c r="C121" s="89">
        <v>0</v>
      </c>
      <c r="D121" s="89" t="s">
        <v>716</v>
      </c>
    </row>
    <row r="122" spans="1:4" x14ac:dyDescent="0.3">
      <c r="A122" s="89" t="s">
        <v>475</v>
      </c>
      <c r="B122" s="89" t="s">
        <v>474</v>
      </c>
      <c r="C122" s="89">
        <v>0</v>
      </c>
      <c r="D122" s="89" t="s">
        <v>717</v>
      </c>
    </row>
    <row r="123" spans="1:4" x14ac:dyDescent="0.3">
      <c r="A123" s="89" t="s">
        <v>473</v>
      </c>
      <c r="B123" s="89" t="s">
        <v>472</v>
      </c>
      <c r="C123" s="89">
        <v>1</v>
      </c>
      <c r="D123" s="89" t="s">
        <v>718</v>
      </c>
    </row>
    <row r="124" spans="1:4" x14ac:dyDescent="0.3">
      <c r="A124" s="89" t="s">
        <v>471</v>
      </c>
      <c r="B124" s="89" t="s">
        <v>470</v>
      </c>
      <c r="C124" s="89">
        <v>1</v>
      </c>
      <c r="D124" s="89" t="s">
        <v>719</v>
      </c>
    </row>
    <row r="125" spans="1:4" x14ac:dyDescent="0.3">
      <c r="A125" s="89" t="s">
        <v>469</v>
      </c>
      <c r="B125" s="89" t="s">
        <v>468</v>
      </c>
      <c r="C125" s="89">
        <v>0</v>
      </c>
      <c r="D125" s="89" t="s">
        <v>720</v>
      </c>
    </row>
    <row r="126" spans="1:4" x14ac:dyDescent="0.3">
      <c r="A126" s="89" t="s">
        <v>467</v>
      </c>
      <c r="B126" s="89" t="s">
        <v>86</v>
      </c>
      <c r="C126" s="89">
        <v>0</v>
      </c>
      <c r="D126" s="89" t="s">
        <v>721</v>
      </c>
    </row>
    <row r="127" spans="1:4" x14ac:dyDescent="0.3">
      <c r="A127" s="89" t="s">
        <v>466</v>
      </c>
      <c r="B127" s="89" t="s">
        <v>465</v>
      </c>
      <c r="C127" s="89">
        <v>0</v>
      </c>
      <c r="D127" s="89" t="s">
        <v>722</v>
      </c>
    </row>
    <row r="128" spans="1:4" x14ac:dyDescent="0.3">
      <c r="A128" s="89" t="s">
        <v>464</v>
      </c>
      <c r="B128" s="89" t="s">
        <v>295</v>
      </c>
      <c r="C128" s="89">
        <v>1</v>
      </c>
      <c r="D128" s="89" t="s">
        <v>723</v>
      </c>
    </row>
    <row r="129" spans="1:4" x14ac:dyDescent="0.3">
      <c r="A129" s="89" t="s">
        <v>463</v>
      </c>
      <c r="B129" s="89" t="s">
        <v>301</v>
      </c>
      <c r="C129" s="89">
        <v>1</v>
      </c>
      <c r="D129" s="89" t="s">
        <v>724</v>
      </c>
    </row>
    <row r="130" spans="1:4" x14ac:dyDescent="0.3">
      <c r="A130" s="89" t="s">
        <v>462</v>
      </c>
      <c r="B130" s="89" t="s">
        <v>342</v>
      </c>
      <c r="C130" s="89">
        <v>1</v>
      </c>
      <c r="D130" s="89" t="s">
        <v>723</v>
      </c>
    </row>
    <row r="131" spans="1:4" x14ac:dyDescent="0.3">
      <c r="A131" s="89" t="s">
        <v>461</v>
      </c>
      <c r="B131" s="89" t="s">
        <v>183</v>
      </c>
      <c r="C131" s="89">
        <v>0</v>
      </c>
      <c r="D131" s="89" t="s">
        <v>723</v>
      </c>
    </row>
    <row r="132" spans="1:4" x14ac:dyDescent="0.3">
      <c r="A132" s="89" t="s">
        <v>460</v>
      </c>
      <c r="B132" s="89" t="s">
        <v>182</v>
      </c>
      <c r="C132" s="90">
        <v>1.0000000000000001E-5</v>
      </c>
      <c r="D132" s="89" t="s">
        <v>807</v>
      </c>
    </row>
    <row r="133" spans="1:4" x14ac:dyDescent="0.3">
      <c r="A133" s="89" t="s">
        <v>459</v>
      </c>
      <c r="B133" s="89" t="s">
        <v>7</v>
      </c>
      <c r="C133" s="89">
        <v>0</v>
      </c>
      <c r="D133" s="89" t="s">
        <v>725</v>
      </c>
    </row>
    <row r="134" spans="1:4" x14ac:dyDescent="0.3">
      <c r="A134" s="89" t="s">
        <v>458</v>
      </c>
      <c r="B134" s="89" t="s">
        <v>11</v>
      </c>
      <c r="C134" s="89">
        <v>1</v>
      </c>
      <c r="D134" s="89" t="s">
        <v>726</v>
      </c>
    </row>
    <row r="135" spans="1:4" x14ac:dyDescent="0.3">
      <c r="A135" s="89" t="s">
        <v>457</v>
      </c>
      <c r="B135" s="89" t="s">
        <v>16</v>
      </c>
      <c r="C135" s="89">
        <v>1</v>
      </c>
      <c r="D135" s="89" t="s">
        <v>727</v>
      </c>
    </row>
    <row r="136" spans="1:4" x14ac:dyDescent="0.3">
      <c r="A136" s="89" t="s">
        <v>456</v>
      </c>
      <c r="B136" s="89" t="s">
        <v>173</v>
      </c>
      <c r="C136" s="89">
        <v>0</v>
      </c>
      <c r="D136" s="89" t="s">
        <v>728</v>
      </c>
    </row>
    <row r="137" spans="1:4" x14ac:dyDescent="0.3">
      <c r="A137" s="89" t="s">
        <v>455</v>
      </c>
      <c r="B137" s="89" t="s">
        <v>29</v>
      </c>
      <c r="C137" s="89">
        <v>0</v>
      </c>
      <c r="D137" s="89" t="s">
        <v>729</v>
      </c>
    </row>
    <row r="138" spans="1:4" x14ac:dyDescent="0.3">
      <c r="A138" s="89" t="s">
        <v>454</v>
      </c>
      <c r="B138" s="89" t="s">
        <v>292</v>
      </c>
      <c r="C138" s="89">
        <v>0</v>
      </c>
      <c r="D138" s="89" t="s">
        <v>730</v>
      </c>
    </row>
    <row r="139" spans="1:4" x14ac:dyDescent="0.3">
      <c r="A139" s="89" t="s">
        <v>453</v>
      </c>
      <c r="B139" s="89" t="s">
        <v>189</v>
      </c>
      <c r="C139" s="89">
        <v>1</v>
      </c>
      <c r="D139" s="89" t="s">
        <v>731</v>
      </c>
    </row>
    <row r="140" spans="1:4" x14ac:dyDescent="0.3">
      <c r="A140" s="89" t="s">
        <v>452</v>
      </c>
      <c r="B140" s="89" t="s">
        <v>297</v>
      </c>
      <c r="C140" s="89">
        <v>1</v>
      </c>
      <c r="D140" s="89" t="s">
        <v>732</v>
      </c>
    </row>
    <row r="141" spans="1:4" x14ac:dyDescent="0.3">
      <c r="A141" s="89" t="s">
        <v>451</v>
      </c>
      <c r="B141" s="89" t="s">
        <v>302</v>
      </c>
      <c r="C141" s="89">
        <v>0</v>
      </c>
      <c r="D141" s="89" t="s">
        <v>733</v>
      </c>
    </row>
    <row r="142" spans="1:4" x14ac:dyDescent="0.3">
      <c r="A142" s="89" t="s">
        <v>450</v>
      </c>
      <c r="B142" s="89" t="s">
        <v>298</v>
      </c>
      <c r="C142" s="89">
        <v>0</v>
      </c>
      <c r="D142" s="89" t="s">
        <v>677</v>
      </c>
    </row>
    <row r="143" spans="1:4" x14ac:dyDescent="0.3">
      <c r="A143" s="89" t="s">
        <v>449</v>
      </c>
      <c r="B143" s="89" t="s">
        <v>299</v>
      </c>
      <c r="C143" s="89">
        <v>0</v>
      </c>
      <c r="D143" s="89" t="s">
        <v>677</v>
      </c>
    </row>
    <row r="144" spans="1:4" x14ac:dyDescent="0.3">
      <c r="A144" s="89" t="s">
        <v>448</v>
      </c>
      <c r="B144" s="89" t="s">
        <v>447</v>
      </c>
      <c r="C144" s="89">
        <v>0</v>
      </c>
      <c r="D144" s="89" t="s">
        <v>734</v>
      </c>
    </row>
    <row r="145" spans="1:4" x14ac:dyDescent="0.3">
      <c r="A145" s="89" t="s">
        <v>446</v>
      </c>
      <c r="B145" s="89" t="s">
        <v>300</v>
      </c>
      <c r="C145" s="89">
        <v>0</v>
      </c>
      <c r="D145" s="89" t="s">
        <v>735</v>
      </c>
    </row>
    <row r="146" spans="1:4" x14ac:dyDescent="0.3">
      <c r="A146" s="89" t="s">
        <v>445</v>
      </c>
      <c r="B146" s="89" t="s">
        <v>20</v>
      </c>
      <c r="C146" s="89" t="s">
        <v>791</v>
      </c>
      <c r="D146" s="89" t="s">
        <v>736</v>
      </c>
    </row>
    <row r="147" spans="1:4" x14ac:dyDescent="0.3">
      <c r="A147" s="89" t="s">
        <v>444</v>
      </c>
      <c r="B147" s="89" t="s">
        <v>180</v>
      </c>
      <c r="C147" s="89">
        <v>0</v>
      </c>
      <c r="D147" s="89" t="s">
        <v>737</v>
      </c>
    </row>
    <row r="148" spans="1:4" x14ac:dyDescent="0.3">
      <c r="A148" s="89" t="s">
        <v>443</v>
      </c>
      <c r="B148" s="89" t="s">
        <v>44</v>
      </c>
      <c r="C148" s="89">
        <v>0</v>
      </c>
      <c r="D148" s="89" t="s">
        <v>738</v>
      </c>
    </row>
    <row r="149" spans="1:4" x14ac:dyDescent="0.3">
      <c r="A149" s="89" t="s">
        <v>442</v>
      </c>
      <c r="B149" s="89" t="s">
        <v>188</v>
      </c>
      <c r="C149" s="89">
        <v>0</v>
      </c>
      <c r="D149" s="89" t="s">
        <v>739</v>
      </c>
    </row>
    <row r="150" spans="1:4" x14ac:dyDescent="0.3">
      <c r="A150" s="89" t="s">
        <v>441</v>
      </c>
      <c r="B150" s="89" t="s">
        <v>185</v>
      </c>
      <c r="C150" s="89">
        <v>0.01</v>
      </c>
      <c r="D150" s="89" t="s">
        <v>740</v>
      </c>
    </row>
    <row r="151" spans="1:4" x14ac:dyDescent="0.3">
      <c r="A151" s="89" t="s">
        <v>440</v>
      </c>
      <c r="B151" s="89" t="s">
        <v>187</v>
      </c>
      <c r="C151" s="89">
        <v>1E-3</v>
      </c>
      <c r="D151" s="89" t="s">
        <v>741</v>
      </c>
    </row>
    <row r="152" spans="1:4" x14ac:dyDescent="0.3">
      <c r="A152" s="89" t="s">
        <v>439</v>
      </c>
      <c r="B152" s="89" t="s">
        <v>186</v>
      </c>
      <c r="C152" s="89">
        <v>0.01</v>
      </c>
      <c r="D152" s="89" t="s">
        <v>742</v>
      </c>
    </row>
    <row r="153" spans="1:4" x14ac:dyDescent="0.3">
      <c r="A153" s="89" t="s">
        <v>438</v>
      </c>
      <c r="B153" s="89" t="s">
        <v>41</v>
      </c>
      <c r="C153" s="89">
        <v>1</v>
      </c>
      <c r="D153" s="89" t="s">
        <v>743</v>
      </c>
    </row>
    <row r="154" spans="1:4" x14ac:dyDescent="0.3">
      <c r="A154" s="89" t="s">
        <v>437</v>
      </c>
      <c r="B154" s="89" t="s">
        <v>135</v>
      </c>
      <c r="C154" s="89">
        <v>0</v>
      </c>
      <c r="D154" s="89" t="s">
        <v>744</v>
      </c>
    </row>
    <row r="155" spans="1:4" x14ac:dyDescent="0.3">
      <c r="A155" s="89" t="s">
        <v>436</v>
      </c>
      <c r="B155" s="89" t="s">
        <v>139</v>
      </c>
      <c r="C155" s="89">
        <v>5.0000000000000001E-3</v>
      </c>
      <c r="D155" s="89" t="s">
        <v>745</v>
      </c>
    </row>
    <row r="156" spans="1:4" x14ac:dyDescent="0.3">
      <c r="A156" s="89" t="s">
        <v>435</v>
      </c>
      <c r="B156" s="89" t="s">
        <v>365</v>
      </c>
      <c r="C156" s="89">
        <v>5</v>
      </c>
      <c r="D156" s="89" t="s">
        <v>746</v>
      </c>
    </row>
    <row r="157" spans="1:4" x14ac:dyDescent="0.3">
      <c r="A157" s="89" t="s">
        <v>434</v>
      </c>
      <c r="B157" s="89" t="s">
        <v>433</v>
      </c>
      <c r="C157" s="89">
        <v>0</v>
      </c>
      <c r="D157" s="89" t="s">
        <v>747</v>
      </c>
    </row>
    <row r="158" spans="1:4" x14ac:dyDescent="0.3">
      <c r="A158" s="89" t="s">
        <v>432</v>
      </c>
      <c r="B158" s="89" t="s">
        <v>68</v>
      </c>
      <c r="C158" s="89">
        <v>8.0000000000000002E-3</v>
      </c>
      <c r="D158" s="89" t="s">
        <v>748</v>
      </c>
    </row>
    <row r="159" spans="1:4" x14ac:dyDescent="0.3">
      <c r="A159" s="89" t="s">
        <v>431</v>
      </c>
      <c r="B159" s="89" t="s">
        <v>430</v>
      </c>
      <c r="C159" s="89">
        <v>1</v>
      </c>
      <c r="D159" s="89" t="s">
        <v>749</v>
      </c>
    </row>
    <row r="160" spans="1:4" x14ac:dyDescent="0.3">
      <c r="A160" s="89" t="s">
        <v>429</v>
      </c>
      <c r="B160" s="89" t="s">
        <v>288</v>
      </c>
      <c r="C160" s="89">
        <v>0</v>
      </c>
      <c r="D160" s="89" t="s">
        <v>750</v>
      </c>
    </row>
    <row r="161" spans="1:4" x14ac:dyDescent="0.3">
      <c r="A161" s="89" t="s">
        <v>428</v>
      </c>
      <c r="B161" s="89" t="s">
        <v>289</v>
      </c>
      <c r="C161" s="89">
        <v>0</v>
      </c>
      <c r="D161" s="89" t="s">
        <v>750</v>
      </c>
    </row>
    <row r="162" spans="1:4" x14ac:dyDescent="0.3">
      <c r="A162" s="89" t="s">
        <v>427</v>
      </c>
      <c r="B162" s="89" t="s">
        <v>72</v>
      </c>
      <c r="C162" s="89">
        <v>0</v>
      </c>
      <c r="D162" s="89" t="s">
        <v>751</v>
      </c>
    </row>
    <row r="163" spans="1:4" x14ac:dyDescent="0.3">
      <c r="A163" s="89" t="s">
        <v>426</v>
      </c>
      <c r="B163" s="89" t="s">
        <v>88</v>
      </c>
      <c r="C163" s="89">
        <v>0</v>
      </c>
      <c r="D163" s="89" t="s">
        <v>752</v>
      </c>
    </row>
    <row r="164" spans="1:4" x14ac:dyDescent="0.3">
      <c r="A164" s="89" t="s">
        <v>425</v>
      </c>
      <c r="B164" s="89" t="s">
        <v>287</v>
      </c>
      <c r="C164" s="89">
        <v>5</v>
      </c>
      <c r="D164" s="89" t="s">
        <v>753</v>
      </c>
    </row>
    <row r="165" spans="1:4" x14ac:dyDescent="0.3">
      <c r="A165" s="89" t="s">
        <v>424</v>
      </c>
      <c r="B165" s="89" t="s">
        <v>104</v>
      </c>
      <c r="C165" s="89">
        <v>0</v>
      </c>
      <c r="D165" s="89" t="s">
        <v>754</v>
      </c>
    </row>
    <row r="166" spans="1:4" x14ac:dyDescent="0.3">
      <c r="A166" s="89" t="s">
        <v>423</v>
      </c>
      <c r="B166" s="89" t="s">
        <v>285</v>
      </c>
      <c r="C166" s="89">
        <v>0</v>
      </c>
      <c r="D166" s="89" t="s">
        <v>806</v>
      </c>
    </row>
    <row r="167" spans="1:4" x14ac:dyDescent="0.3">
      <c r="A167" s="89" t="s">
        <v>422</v>
      </c>
      <c r="B167" s="89" t="s">
        <v>290</v>
      </c>
      <c r="C167" s="89">
        <v>0.6</v>
      </c>
      <c r="D167" s="89" t="s">
        <v>755</v>
      </c>
    </row>
    <row r="168" spans="1:4" x14ac:dyDescent="0.3">
      <c r="A168" s="89" t="s">
        <v>421</v>
      </c>
      <c r="B168" s="89" t="s">
        <v>95</v>
      </c>
      <c r="C168" s="89">
        <v>0</v>
      </c>
      <c r="D168" s="89" t="s">
        <v>756</v>
      </c>
    </row>
    <row r="169" spans="1:4" x14ac:dyDescent="0.3">
      <c r="A169" s="89" t="s">
        <v>420</v>
      </c>
      <c r="B169" s="89" t="s">
        <v>91</v>
      </c>
      <c r="C169" s="89">
        <v>0</v>
      </c>
      <c r="D169" s="89" t="s">
        <v>757</v>
      </c>
    </row>
    <row r="170" spans="1:4" x14ac:dyDescent="0.3">
      <c r="A170" s="89" t="s">
        <v>419</v>
      </c>
      <c r="B170" s="89" t="s">
        <v>291</v>
      </c>
      <c r="C170" s="89">
        <v>0</v>
      </c>
      <c r="D170" s="89" t="s">
        <v>758</v>
      </c>
    </row>
    <row r="171" spans="1:4" x14ac:dyDescent="0.3">
      <c r="A171" s="89" t="s">
        <v>418</v>
      </c>
      <c r="B171" s="89" t="s">
        <v>124</v>
      </c>
      <c r="C171" s="89">
        <v>0</v>
      </c>
      <c r="D171" s="89" t="s">
        <v>759</v>
      </c>
    </row>
    <row r="172" spans="1:4" x14ac:dyDescent="0.3">
      <c r="A172" s="89" t="s">
        <v>417</v>
      </c>
      <c r="B172" s="89" t="s">
        <v>416</v>
      </c>
      <c r="C172" s="89">
        <v>0</v>
      </c>
      <c r="D172" s="89" t="s">
        <v>760</v>
      </c>
    </row>
    <row r="173" spans="1:4" x14ac:dyDescent="0.3">
      <c r="A173" s="89" t="s">
        <v>415</v>
      </c>
      <c r="B173" s="89" t="s">
        <v>414</v>
      </c>
      <c r="C173" s="89">
        <v>1</v>
      </c>
      <c r="D173" s="89" t="s">
        <v>761</v>
      </c>
    </row>
    <row r="174" spans="1:4" x14ac:dyDescent="0.3">
      <c r="A174" s="89" t="s">
        <v>413</v>
      </c>
      <c r="B174" s="89" t="s">
        <v>304</v>
      </c>
      <c r="C174" s="89">
        <v>1</v>
      </c>
      <c r="D174" s="89" t="s">
        <v>762</v>
      </c>
    </row>
    <row r="175" spans="1:4" x14ac:dyDescent="0.3">
      <c r="A175" s="89" t="s">
        <v>412</v>
      </c>
      <c r="B175" s="89" t="s">
        <v>296</v>
      </c>
      <c r="C175" s="89">
        <v>0</v>
      </c>
      <c r="D175" s="89" t="s">
        <v>763</v>
      </c>
    </row>
    <row r="176" spans="1:4" x14ac:dyDescent="0.3">
      <c r="A176" s="89" t="s">
        <v>790</v>
      </c>
      <c r="B176" s="89" t="s">
        <v>789</v>
      </c>
      <c r="C176" s="89">
        <v>0</v>
      </c>
      <c r="D176" s="89" t="s">
        <v>788</v>
      </c>
    </row>
    <row r="177" spans="1:4" x14ac:dyDescent="0.3">
      <c r="A177" s="89" t="s">
        <v>411</v>
      </c>
      <c r="B177" s="89" t="s">
        <v>294</v>
      </c>
      <c r="C177" s="89">
        <v>0</v>
      </c>
      <c r="D177" s="89" t="s">
        <v>764</v>
      </c>
    </row>
    <row r="178" spans="1:4" x14ac:dyDescent="0.3">
      <c r="A178" s="89" t="s">
        <v>410</v>
      </c>
      <c r="B178" s="89" t="s">
        <v>181</v>
      </c>
      <c r="C178" s="89">
        <v>1E-3</v>
      </c>
      <c r="D178" s="89" t="s">
        <v>765</v>
      </c>
    </row>
    <row r="179" spans="1:4" x14ac:dyDescent="0.3">
      <c r="A179" s="89" t="s">
        <v>409</v>
      </c>
      <c r="B179" s="89" t="s">
        <v>408</v>
      </c>
      <c r="C179" s="89" t="s">
        <v>407</v>
      </c>
      <c r="D179" s="89" t="s">
        <v>766</v>
      </c>
    </row>
    <row r="180" spans="1:4" x14ac:dyDescent="0.3">
      <c r="A180" s="89" t="s">
        <v>406</v>
      </c>
      <c r="B180" s="89" t="s">
        <v>405</v>
      </c>
      <c r="C180" s="89" t="s">
        <v>404</v>
      </c>
      <c r="D180" s="89" t="s">
        <v>767</v>
      </c>
    </row>
    <row r="181" spans="1:4" x14ac:dyDescent="0.3">
      <c r="A181" s="89" t="s">
        <v>403</v>
      </c>
      <c r="B181" s="89" t="s">
        <v>172</v>
      </c>
      <c r="C181" s="89" t="s">
        <v>171</v>
      </c>
      <c r="D181" s="89" t="s">
        <v>768</v>
      </c>
    </row>
    <row r="182" spans="1:4" x14ac:dyDescent="0.3">
      <c r="A182" s="89" t="s">
        <v>402</v>
      </c>
      <c r="B182" s="89" t="s">
        <v>293</v>
      </c>
      <c r="C182" s="89" t="s">
        <v>171</v>
      </c>
      <c r="D182" s="89" t="s">
        <v>769</v>
      </c>
    </row>
    <row r="183" spans="1:4" x14ac:dyDescent="0.3">
      <c r="A183" s="89" t="s">
        <v>401</v>
      </c>
      <c r="B183" s="89" t="s">
        <v>400</v>
      </c>
      <c r="C183" s="89">
        <v>0</v>
      </c>
      <c r="D183" s="89" t="s">
        <v>770</v>
      </c>
    </row>
    <row r="184" spans="1:4" x14ac:dyDescent="0.3">
      <c r="A184" s="89" t="s">
        <v>399</v>
      </c>
      <c r="B184" s="89" t="s">
        <v>39</v>
      </c>
      <c r="C184" s="89" t="s">
        <v>398</v>
      </c>
      <c r="D184" s="89" t="s">
        <v>805</v>
      </c>
    </row>
    <row r="185" spans="1:4" x14ac:dyDescent="0.3">
      <c r="A185" s="89" t="s">
        <v>397</v>
      </c>
      <c r="B185" s="89" t="s">
        <v>303</v>
      </c>
      <c r="C185" s="89" t="s">
        <v>396</v>
      </c>
      <c r="D185" s="89" t="s">
        <v>771</v>
      </c>
    </row>
    <row r="186" spans="1:4" x14ac:dyDescent="0.3">
      <c r="A186" s="89" t="s">
        <v>772</v>
      </c>
      <c r="B186" s="89" t="s">
        <v>773</v>
      </c>
      <c r="C186" s="89">
        <v>0</v>
      </c>
      <c r="D186" s="89" t="s">
        <v>804</v>
      </c>
    </row>
    <row r="187" spans="1:4" x14ac:dyDescent="0.3">
      <c r="A187" s="89" t="s">
        <v>395</v>
      </c>
      <c r="B187" s="89" t="s">
        <v>394</v>
      </c>
      <c r="C187" s="89">
        <v>0</v>
      </c>
      <c r="D187" s="89" t="s">
        <v>774</v>
      </c>
    </row>
    <row r="188" spans="1:4" x14ac:dyDescent="0.3">
      <c r="A188" s="89" t="s">
        <v>393</v>
      </c>
      <c r="B188" s="89" t="s">
        <v>392</v>
      </c>
      <c r="C188" s="89">
        <v>0</v>
      </c>
      <c r="D188" s="89" t="s">
        <v>775</v>
      </c>
    </row>
    <row r="189" spans="1:4" x14ac:dyDescent="0.3">
      <c r="A189" s="89" t="s">
        <v>391</v>
      </c>
      <c r="B189" s="89" t="s">
        <v>390</v>
      </c>
      <c r="C189" s="89">
        <v>0</v>
      </c>
      <c r="D189" s="89" t="s">
        <v>776</v>
      </c>
    </row>
    <row r="190" spans="1:4" x14ac:dyDescent="0.3">
      <c r="A190" s="89" t="s">
        <v>389</v>
      </c>
      <c r="B190" s="89" t="s">
        <v>286</v>
      </c>
      <c r="C190" s="89">
        <v>0</v>
      </c>
      <c r="D190" s="89" t="s">
        <v>777</v>
      </c>
    </row>
    <row r="191" spans="1:4" x14ac:dyDescent="0.3">
      <c r="A191" s="89" t="s">
        <v>388</v>
      </c>
      <c r="B191" s="89" t="s">
        <v>170</v>
      </c>
      <c r="C191" s="89">
        <v>1</v>
      </c>
      <c r="D191" s="89" t="s">
        <v>778</v>
      </c>
    </row>
    <row r="192" spans="1:4" x14ac:dyDescent="0.3">
      <c r="A192" s="89" t="s">
        <v>387</v>
      </c>
      <c r="B192" s="89" t="s">
        <v>370</v>
      </c>
      <c r="C192" s="89">
        <v>0</v>
      </c>
      <c r="D192" s="89" t="s">
        <v>779</v>
      </c>
    </row>
    <row r="193" spans="1:4" x14ac:dyDescent="0.3">
      <c r="A193" s="89" t="s">
        <v>386</v>
      </c>
      <c r="B193" s="89" t="s">
        <v>385</v>
      </c>
      <c r="C193" s="89">
        <v>0.75</v>
      </c>
      <c r="D193" s="89" t="s">
        <v>780</v>
      </c>
    </row>
    <row r="194" spans="1:4" x14ac:dyDescent="0.3">
      <c r="A194" s="89" t="s">
        <v>384</v>
      </c>
      <c r="B194" s="89" t="s">
        <v>383</v>
      </c>
      <c r="C194" s="89">
        <v>0</v>
      </c>
      <c r="D194" s="89" t="s">
        <v>781</v>
      </c>
    </row>
    <row r="195" spans="1:4" x14ac:dyDescent="0.3">
      <c r="A195" s="89" t="s">
        <v>782</v>
      </c>
      <c r="B195" s="89" t="s">
        <v>783</v>
      </c>
      <c r="C195" s="89">
        <v>0</v>
      </c>
      <c r="D195" s="89" t="s">
        <v>784</v>
      </c>
    </row>
    <row r="196" spans="1:4" x14ac:dyDescent="0.3">
      <c r="A196" s="89" t="s">
        <v>382</v>
      </c>
      <c r="B196" s="89" t="s">
        <v>381</v>
      </c>
      <c r="C196" s="89">
        <v>0</v>
      </c>
      <c r="D196" s="89" t="s">
        <v>803</v>
      </c>
    </row>
    <row r="197" spans="1:4" x14ac:dyDescent="0.3">
      <c r="A197" s="89" t="s">
        <v>787</v>
      </c>
      <c r="B197" s="89" t="s">
        <v>786</v>
      </c>
      <c r="C197" s="89">
        <v>0</v>
      </c>
      <c r="D197" s="89" t="s">
        <v>785</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8"/>
  <sheetViews>
    <sheetView topLeftCell="A44" workbookViewId="0">
      <selection activeCell="C101" sqref="C101"/>
    </sheetView>
  </sheetViews>
  <sheetFormatPr defaultColWidth="9.21875" defaultRowHeight="14.4" x14ac:dyDescent="0.3"/>
  <cols>
    <col min="1" max="1" width="47.88671875" style="45" customWidth="1"/>
    <col min="2" max="2" width="56" style="44" customWidth="1"/>
    <col min="3" max="16384" width="9.21875" style="44"/>
  </cols>
  <sheetData>
    <row r="1" spans="1:2" x14ac:dyDescent="0.3">
      <c r="A1" s="45" t="s">
        <v>284</v>
      </c>
      <c r="B1" s="44" t="s">
        <v>283</v>
      </c>
    </row>
    <row r="2" spans="1:2" x14ac:dyDescent="0.3">
      <c r="A2" s="46" t="s">
        <v>282</v>
      </c>
      <c r="B2" s="44" t="s">
        <v>281</v>
      </c>
    </row>
    <row r="3" spans="1:2" x14ac:dyDescent="0.3">
      <c r="A3" s="45" t="s">
        <v>280</v>
      </c>
    </row>
    <row r="4" spans="1:2" x14ac:dyDescent="0.3">
      <c r="A4" s="45" t="s">
        <v>279</v>
      </c>
    </row>
    <row r="5" spans="1:2" x14ac:dyDescent="0.3">
      <c r="A5" s="45" t="s">
        <v>278</v>
      </c>
    </row>
    <row r="6" spans="1:2" x14ac:dyDescent="0.3">
      <c r="A6" s="45" t="s">
        <v>277</v>
      </c>
    </row>
    <row r="7" spans="1:2" x14ac:dyDescent="0.3">
      <c r="A7" s="45" t="s">
        <v>276</v>
      </c>
    </row>
    <row r="8" spans="1:2" x14ac:dyDescent="0.3">
      <c r="A8" s="46" t="s">
        <v>275</v>
      </c>
    </row>
    <row r="9" spans="1:2" x14ac:dyDescent="0.3">
      <c r="A9" s="45" t="s">
        <v>274</v>
      </c>
      <c r="B9" s="44" t="s">
        <v>273</v>
      </c>
    </row>
    <row r="10" spans="1:2" x14ac:dyDescent="0.3">
      <c r="A10" s="45" t="s">
        <v>272</v>
      </c>
    </row>
    <row r="11" spans="1:2" x14ac:dyDescent="0.3">
      <c r="A11" s="45" t="s">
        <v>271</v>
      </c>
    </row>
    <row r="12" spans="1:2" x14ac:dyDescent="0.3">
      <c r="A12" s="45" t="s">
        <v>270</v>
      </c>
    </row>
    <row r="13" spans="1:2" x14ac:dyDescent="0.3">
      <c r="A13" s="45" t="s">
        <v>269</v>
      </c>
    </row>
    <row r="14" spans="1:2" x14ac:dyDescent="0.3">
      <c r="A14" s="45" t="s">
        <v>268</v>
      </c>
    </row>
    <row r="15" spans="1:2" x14ac:dyDescent="0.3">
      <c r="A15" s="45" t="s">
        <v>267</v>
      </c>
      <c r="B15" s="44" t="s">
        <v>266</v>
      </c>
    </row>
    <row r="16" spans="1:2" x14ac:dyDescent="0.3">
      <c r="A16" s="45" t="s">
        <v>265</v>
      </c>
      <c r="B16" s="44" t="s">
        <v>264</v>
      </c>
    </row>
    <row r="17" spans="1:2" x14ac:dyDescent="0.3">
      <c r="A17" s="45" t="s">
        <v>263</v>
      </c>
      <c r="B17" s="44" t="s">
        <v>262</v>
      </c>
    </row>
    <row r="18" spans="1:2" x14ac:dyDescent="0.3">
      <c r="A18" s="45" t="s">
        <v>261</v>
      </c>
    </row>
    <row r="19" spans="1:2" x14ac:dyDescent="0.3">
      <c r="A19" s="47" t="s">
        <v>260</v>
      </c>
    </row>
    <row r="20" spans="1:2" x14ac:dyDescent="0.3">
      <c r="A20" s="45" t="s">
        <v>91</v>
      </c>
    </row>
    <row r="21" spans="1:2" x14ac:dyDescent="0.3">
      <c r="A21" s="45" t="s">
        <v>259</v>
      </c>
    </row>
    <row r="22" spans="1:2" x14ac:dyDescent="0.3">
      <c r="A22" s="45" t="s">
        <v>258</v>
      </c>
    </row>
    <row r="23" spans="1:2" x14ac:dyDescent="0.3">
      <c r="A23" s="45" t="s">
        <v>257</v>
      </c>
    </row>
    <row r="24" spans="1:2" x14ac:dyDescent="0.3">
      <c r="A24" s="45" t="s">
        <v>256</v>
      </c>
    </row>
    <row r="25" spans="1:2" x14ac:dyDescent="0.3">
      <c r="A25" s="45" t="s">
        <v>255</v>
      </c>
    </row>
    <row r="26" spans="1:2" x14ac:dyDescent="0.3">
      <c r="A26" s="45" t="s">
        <v>254</v>
      </c>
    </row>
    <row r="27" spans="1:2" x14ac:dyDescent="0.3">
      <c r="A27" s="45" t="s">
        <v>253</v>
      </c>
    </row>
    <row r="28" spans="1:2" x14ac:dyDescent="0.3">
      <c r="A28" s="45" t="s">
        <v>252</v>
      </c>
    </row>
    <row r="29" spans="1:2" x14ac:dyDescent="0.3">
      <c r="A29" s="45" t="s">
        <v>156</v>
      </c>
    </row>
    <row r="30" spans="1:2" x14ac:dyDescent="0.3">
      <c r="A30" s="45" t="s">
        <v>251</v>
      </c>
    </row>
    <row r="31" spans="1:2" x14ac:dyDescent="0.3">
      <c r="A31" s="47" t="s">
        <v>250</v>
      </c>
      <c r="B31" s="44" t="s">
        <v>249</v>
      </c>
    </row>
    <row r="32" spans="1:2" x14ac:dyDescent="0.3">
      <c r="A32" s="45" t="s">
        <v>248</v>
      </c>
      <c r="B32" s="44" t="s">
        <v>247</v>
      </c>
    </row>
    <row r="33" spans="1:2" x14ac:dyDescent="0.3">
      <c r="A33" s="45" t="s">
        <v>246</v>
      </c>
      <c r="B33" s="44" t="s">
        <v>245</v>
      </c>
    </row>
    <row r="34" spans="1:2" x14ac:dyDescent="0.3">
      <c r="A34" s="45" t="s">
        <v>244</v>
      </c>
      <c r="B34" s="44" t="s">
        <v>243</v>
      </c>
    </row>
    <row r="35" spans="1:2" x14ac:dyDescent="0.3">
      <c r="A35" s="47" t="s">
        <v>242</v>
      </c>
      <c r="B35" s="44" t="s">
        <v>241</v>
      </c>
    </row>
    <row r="36" spans="1:2" x14ac:dyDescent="0.3">
      <c r="A36" s="47" t="s">
        <v>240</v>
      </c>
    </row>
    <row r="37" spans="1:2" x14ac:dyDescent="0.3">
      <c r="A37" s="46" t="s">
        <v>239</v>
      </c>
      <c r="B37" s="44" t="s">
        <v>238</v>
      </c>
    </row>
    <row r="38" spans="1:2" x14ac:dyDescent="0.3">
      <c r="A38" s="46" t="s">
        <v>237</v>
      </c>
      <c r="B38" s="44" t="s">
        <v>236</v>
      </c>
    </row>
    <row r="39" spans="1:2" x14ac:dyDescent="0.3">
      <c r="A39" s="46" t="s">
        <v>235</v>
      </c>
      <c r="B39" s="44" t="s">
        <v>234</v>
      </c>
    </row>
    <row r="40" spans="1:2" x14ac:dyDescent="0.3">
      <c r="A40" s="46" t="s">
        <v>233</v>
      </c>
      <c r="B40" s="44" t="s">
        <v>232</v>
      </c>
    </row>
    <row r="41" spans="1:2" x14ac:dyDescent="0.3">
      <c r="A41" s="46" t="s">
        <v>231</v>
      </c>
      <c r="B41" s="44" t="s">
        <v>230</v>
      </c>
    </row>
    <row r="42" spans="1:2" x14ac:dyDescent="0.3">
      <c r="A42" s="46" t="s">
        <v>229</v>
      </c>
      <c r="B42" s="44" t="s">
        <v>228</v>
      </c>
    </row>
    <row r="43" spans="1:2" x14ac:dyDescent="0.3">
      <c r="A43" s="45" t="s">
        <v>227</v>
      </c>
    </row>
    <row r="44" spans="1:2" x14ac:dyDescent="0.3">
      <c r="A44" s="45" t="s">
        <v>226</v>
      </c>
    </row>
    <row r="45" spans="1:2" x14ac:dyDescent="0.3">
      <c r="A45" s="45" t="s">
        <v>225</v>
      </c>
    </row>
    <row r="46" spans="1:2" x14ac:dyDescent="0.3">
      <c r="A46" s="45" t="s">
        <v>224</v>
      </c>
    </row>
    <row r="47" spans="1:2" x14ac:dyDescent="0.3">
      <c r="A47" s="45" t="s">
        <v>223</v>
      </c>
    </row>
    <row r="48" spans="1:2" x14ac:dyDescent="0.3">
      <c r="A48" s="45" t="s">
        <v>222</v>
      </c>
    </row>
    <row r="49" spans="1:2" x14ac:dyDescent="0.3">
      <c r="A49" s="45" t="s">
        <v>221</v>
      </c>
    </row>
    <row r="50" spans="1:2" x14ac:dyDescent="0.3">
      <c r="A50" s="45" t="s">
        <v>220</v>
      </c>
    </row>
    <row r="51" spans="1:2" x14ac:dyDescent="0.3">
      <c r="A51" s="45" t="s">
        <v>219</v>
      </c>
      <c r="B51" s="44" t="s">
        <v>218</v>
      </c>
    </row>
    <row r="52" spans="1:2" x14ac:dyDescent="0.3">
      <c r="A52" s="45" t="s">
        <v>217</v>
      </c>
      <c r="B52" s="44" t="s">
        <v>216</v>
      </c>
    </row>
    <row r="53" spans="1:2" x14ac:dyDescent="0.3">
      <c r="A53" s="45" t="s">
        <v>215</v>
      </c>
    </row>
    <row r="54" spans="1:2" x14ac:dyDescent="0.3">
      <c r="A54" s="45" t="s">
        <v>214</v>
      </c>
    </row>
    <row r="55" spans="1:2" x14ac:dyDescent="0.3">
      <c r="A55" s="45" t="s">
        <v>213</v>
      </c>
    </row>
    <row r="56" spans="1:2" x14ac:dyDescent="0.3">
      <c r="A56" s="45" t="s">
        <v>212</v>
      </c>
    </row>
    <row r="57" spans="1:2" x14ac:dyDescent="0.3">
      <c r="A57" s="45" t="s">
        <v>211</v>
      </c>
    </row>
    <row r="58" spans="1:2" x14ac:dyDescent="0.3">
      <c r="A58" s="45" t="s">
        <v>210</v>
      </c>
    </row>
    <row r="59" spans="1:2" x14ac:dyDescent="0.3">
      <c r="A59" s="45" t="s">
        <v>209</v>
      </c>
    </row>
    <row r="60" spans="1:2" x14ac:dyDescent="0.3">
      <c r="A60" s="45" t="s">
        <v>208</v>
      </c>
    </row>
    <row r="61" spans="1:2" x14ac:dyDescent="0.3">
      <c r="A61" s="45" t="s">
        <v>207</v>
      </c>
    </row>
    <row r="62" spans="1:2" x14ac:dyDescent="0.3">
      <c r="A62" s="45" t="s">
        <v>206</v>
      </c>
    </row>
    <row r="63" spans="1:2" x14ac:dyDescent="0.3">
      <c r="A63" s="45" t="s">
        <v>205</v>
      </c>
    </row>
    <row r="64" spans="1:2" x14ac:dyDescent="0.3">
      <c r="A64" s="45" t="s">
        <v>204</v>
      </c>
    </row>
    <row r="65" spans="1:1" x14ac:dyDescent="0.3">
      <c r="A65" s="45" t="s">
        <v>203</v>
      </c>
    </row>
    <row r="66" spans="1:1" x14ac:dyDescent="0.3">
      <c r="A66" s="45" t="s">
        <v>202</v>
      </c>
    </row>
    <row r="67" spans="1:1" x14ac:dyDescent="0.3">
      <c r="A67" s="45" t="s">
        <v>201</v>
      </c>
    </row>
    <row r="68" spans="1:1" x14ac:dyDescent="0.3">
      <c r="A68" s="45" t="s">
        <v>200</v>
      </c>
    </row>
    <row r="69" spans="1:1" x14ac:dyDescent="0.3">
      <c r="A69" s="45" t="s">
        <v>199</v>
      </c>
    </row>
    <row r="70" spans="1:1" x14ac:dyDescent="0.3">
      <c r="A70" s="45" t="s">
        <v>198</v>
      </c>
    </row>
    <row r="71" spans="1:1" x14ac:dyDescent="0.3">
      <c r="A71" s="45" t="s">
        <v>197</v>
      </c>
    </row>
    <row r="72" spans="1:1" x14ac:dyDescent="0.3">
      <c r="A72" s="45" t="s">
        <v>196</v>
      </c>
    </row>
    <row r="73" spans="1:1" x14ac:dyDescent="0.3">
      <c r="A73" s="45" t="s">
        <v>195</v>
      </c>
    </row>
    <row r="74" spans="1:1" x14ac:dyDescent="0.3">
      <c r="A74" s="45" t="s">
        <v>194</v>
      </c>
    </row>
    <row r="75" spans="1:1" x14ac:dyDescent="0.3">
      <c r="A75" s="45" t="s">
        <v>193</v>
      </c>
    </row>
    <row r="76" spans="1:1" x14ac:dyDescent="0.3">
      <c r="A76" s="45" t="s">
        <v>192</v>
      </c>
    </row>
    <row r="77" spans="1:1" x14ac:dyDescent="0.3">
      <c r="A77" s="45" t="s">
        <v>191</v>
      </c>
    </row>
    <row r="78" spans="1:1" x14ac:dyDescent="0.3">
      <c r="A78" s="45" t="s">
        <v>190</v>
      </c>
    </row>
  </sheetData>
  <pageMargins left="0.7" right="0.7" top="0.75" bottom="0.75" header="0.3" footer="0.3"/>
  <headerFooter alignWithMargins="0"/>
</worksheet>
</file>

<file path=xl/worksheets/sheet4.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76"/>
  <sheetViews>
    <sheetView topLeftCell="A40" workbookViewId="0">
      <selection activeCell="A70" sqref="A70:D70"/>
    </sheetView>
  </sheetViews>
  <sheetFormatPr defaultRowHeight="14.4" x14ac:dyDescent="0.3"/>
  <cols>
    <col min="1" max="1" width="33.21875" customWidth="1"/>
    <col min="2" max="2" width="12.33203125" style="48" customWidth="1"/>
    <col min="3" max="3" width="14.6640625" customWidth="1"/>
    <col min="4" max="4" width="17.6640625" customWidth="1"/>
    <col min="7" max="7" width="23.6640625" customWidth="1"/>
    <col min="8" max="8" width="19.33203125" customWidth="1"/>
    <col min="9" max="9" width="11.6640625" customWidth="1"/>
    <col min="10" max="10" width="15.6640625" customWidth="1"/>
    <col min="11" max="11" width="9.6640625" customWidth="1"/>
    <col min="12" max="12" width="14.88671875" customWidth="1"/>
  </cols>
  <sheetData>
    <row r="1" spans="1:9" x14ac:dyDescent="0.3">
      <c r="A1" s="77" t="s">
        <v>360</v>
      </c>
      <c r="B1" s="87" t="s">
        <v>359</v>
      </c>
      <c r="C1" s="77"/>
      <c r="D1" s="77"/>
      <c r="G1" s="1" t="s">
        <v>12</v>
      </c>
      <c r="H1" s="1" t="s">
        <v>358</v>
      </c>
      <c r="I1" s="1"/>
    </row>
    <row r="2" spans="1:9" x14ac:dyDescent="0.3">
      <c r="A2" s="77"/>
      <c r="B2" s="87"/>
      <c r="C2" s="77"/>
      <c r="D2" s="77"/>
      <c r="G2" s="1" t="s">
        <v>17</v>
      </c>
      <c r="H2" s="63">
        <v>6.3252300000000003E-3</v>
      </c>
      <c r="I2" s="1" t="s">
        <v>18</v>
      </c>
    </row>
    <row r="3" spans="1:9" x14ac:dyDescent="0.3">
      <c r="A3" s="70" t="s">
        <v>357</v>
      </c>
      <c r="B3" s="87"/>
      <c r="C3" s="77"/>
      <c r="D3" s="77"/>
      <c r="G3" s="1" t="s">
        <v>22</v>
      </c>
      <c r="H3" s="2">
        <v>87.5</v>
      </c>
      <c r="I3" s="1" t="s">
        <v>350</v>
      </c>
    </row>
    <row r="4" spans="1:9" x14ac:dyDescent="0.3">
      <c r="A4" s="61" t="s">
        <v>356</v>
      </c>
      <c r="B4" s="87"/>
      <c r="C4" s="77"/>
      <c r="D4" s="77"/>
    </row>
    <row r="5" spans="1:9" x14ac:dyDescent="0.3">
      <c r="A5" s="67" t="s">
        <v>118</v>
      </c>
      <c r="B5" s="1" t="s">
        <v>354</v>
      </c>
      <c r="C5" s="86"/>
      <c r="D5" s="85" t="s">
        <v>114</v>
      </c>
    </row>
    <row r="6" spans="1:9" x14ac:dyDescent="0.3">
      <c r="A6" s="67" t="s">
        <v>355</v>
      </c>
      <c r="B6" s="1" t="s">
        <v>354</v>
      </c>
      <c r="C6" s="86"/>
      <c r="D6" s="85" t="s">
        <v>114</v>
      </c>
      <c r="G6" s="65" t="s">
        <v>3</v>
      </c>
      <c r="H6" s="65" t="s">
        <v>4</v>
      </c>
      <c r="I6" s="65" t="s">
        <v>5</v>
      </c>
    </row>
    <row r="7" spans="1:9" x14ac:dyDescent="0.3">
      <c r="A7" s="67" t="s">
        <v>353</v>
      </c>
      <c r="B7" s="1" t="s">
        <v>352</v>
      </c>
      <c r="C7" s="86"/>
      <c r="D7" s="85" t="s">
        <v>114</v>
      </c>
      <c r="G7" s="1" t="s">
        <v>12</v>
      </c>
      <c r="H7" s="1" t="s">
        <v>351</v>
      </c>
      <c r="I7" s="1"/>
    </row>
    <row r="8" spans="1:9" x14ac:dyDescent="0.3">
      <c r="A8" s="67" t="s">
        <v>156</v>
      </c>
      <c r="B8" s="67" t="s">
        <v>184</v>
      </c>
      <c r="C8" s="85" t="s">
        <v>57</v>
      </c>
      <c r="D8" s="85" t="s">
        <v>114</v>
      </c>
      <c r="G8" s="1" t="s">
        <v>17</v>
      </c>
      <c r="H8" s="63">
        <v>6.1409999999999998E-3</v>
      </c>
      <c r="I8" s="1" t="s">
        <v>18</v>
      </c>
    </row>
    <row r="9" spans="1:9" x14ac:dyDescent="0.3">
      <c r="A9" s="67" t="s">
        <v>158</v>
      </c>
      <c r="B9" s="67">
        <v>1</v>
      </c>
      <c r="C9" s="2" t="s">
        <v>15</v>
      </c>
      <c r="D9" s="2"/>
      <c r="G9" s="1" t="s">
        <v>22</v>
      </c>
      <c r="H9" s="2">
        <v>90</v>
      </c>
      <c r="I9" s="1" t="s">
        <v>350</v>
      </c>
    </row>
    <row r="10" spans="1:9" x14ac:dyDescent="0.3">
      <c r="A10" s="67" t="s">
        <v>44</v>
      </c>
      <c r="B10" s="67">
        <v>1</v>
      </c>
      <c r="C10" s="1" t="s">
        <v>8</v>
      </c>
      <c r="D10" s="77"/>
    </row>
    <row r="11" spans="1:9" x14ac:dyDescent="0.3">
      <c r="A11" s="67" t="s">
        <v>182</v>
      </c>
      <c r="B11" s="67">
        <v>1.0000000000000001E-5</v>
      </c>
      <c r="C11" s="1"/>
      <c r="D11" s="77"/>
    </row>
    <row r="12" spans="1:9" x14ac:dyDescent="0.3">
      <c r="A12" s="67" t="s">
        <v>183</v>
      </c>
      <c r="B12" s="67">
        <v>1</v>
      </c>
      <c r="C12" s="1"/>
      <c r="D12" s="77"/>
      <c r="G12" s="65" t="s">
        <v>3</v>
      </c>
      <c r="H12" s="65" t="s">
        <v>4</v>
      </c>
      <c r="I12" s="65" t="s">
        <v>5</v>
      </c>
    </row>
    <row r="13" spans="1:9" x14ac:dyDescent="0.3">
      <c r="A13" s="67" t="s">
        <v>293</v>
      </c>
      <c r="B13" s="67" t="s">
        <v>88</v>
      </c>
      <c r="C13" s="1"/>
      <c r="D13" s="77"/>
      <c r="G13" s="1" t="s">
        <v>12</v>
      </c>
      <c r="H13" s="1" t="s">
        <v>13</v>
      </c>
      <c r="I13" s="1"/>
    </row>
    <row r="14" spans="1:9" x14ac:dyDescent="0.3">
      <c r="A14" s="67" t="s">
        <v>188</v>
      </c>
      <c r="B14" s="67">
        <v>0</v>
      </c>
      <c r="C14" s="1"/>
      <c r="D14" s="77"/>
      <c r="G14" s="1" t="s">
        <v>17</v>
      </c>
      <c r="H14" s="63">
        <v>6.1409999999999998E-3</v>
      </c>
      <c r="I14" s="1" t="s">
        <v>18</v>
      </c>
    </row>
    <row r="15" spans="1:9" x14ac:dyDescent="0.3">
      <c r="A15" s="67" t="s">
        <v>183</v>
      </c>
      <c r="B15" s="67">
        <v>0</v>
      </c>
      <c r="C15" s="1"/>
      <c r="D15" s="77"/>
      <c r="G15" s="1" t="s">
        <v>22</v>
      </c>
      <c r="H15" s="2" t="s">
        <v>340</v>
      </c>
      <c r="I15" s="1" t="s">
        <v>350</v>
      </c>
    </row>
    <row r="16" spans="1:9" x14ac:dyDescent="0.3">
      <c r="A16" s="67" t="s">
        <v>182</v>
      </c>
      <c r="B16" s="67">
        <v>9.9999999999999995E-7</v>
      </c>
      <c r="C16" s="1"/>
      <c r="D16" s="77"/>
      <c r="F16" s="64"/>
      <c r="G16" s="64"/>
    </row>
    <row r="17" spans="1:12" x14ac:dyDescent="0.3">
      <c r="A17" s="80" t="s">
        <v>349</v>
      </c>
      <c r="B17" s="79">
        <v>0</v>
      </c>
      <c r="C17" s="77"/>
      <c r="D17" s="77"/>
      <c r="F17" s="64"/>
      <c r="G17" s="64"/>
    </row>
    <row r="18" spans="1:12" x14ac:dyDescent="0.3">
      <c r="A18" s="2" t="s">
        <v>9</v>
      </c>
      <c r="B18" s="2">
        <f>26.5625*2</f>
        <v>53.125</v>
      </c>
      <c r="C18" s="2" t="s">
        <v>10</v>
      </c>
      <c r="D18" s="77"/>
      <c r="G18" s="4" t="s">
        <v>2</v>
      </c>
      <c r="H18" s="4"/>
      <c r="I18" s="4"/>
      <c r="K18" s="2" t="s">
        <v>41</v>
      </c>
      <c r="L18" s="60" t="s">
        <v>348</v>
      </c>
    </row>
    <row r="19" spans="1:12" ht="15" thickBot="1" x14ac:dyDescent="0.35">
      <c r="A19" s="67" t="s">
        <v>118</v>
      </c>
      <c r="B19" s="1" t="s">
        <v>347</v>
      </c>
      <c r="C19" s="2"/>
      <c r="D19" s="77"/>
      <c r="G19" s="65" t="s">
        <v>3</v>
      </c>
      <c r="H19" s="65" t="s">
        <v>4</v>
      </c>
      <c r="I19" s="65" t="s">
        <v>5</v>
      </c>
      <c r="K19" s="2" t="s">
        <v>48</v>
      </c>
      <c r="L19" s="84" t="s">
        <v>343</v>
      </c>
    </row>
    <row r="20" spans="1:12" ht="15" thickBot="1" x14ac:dyDescent="0.35">
      <c r="A20" s="1" t="s">
        <v>72</v>
      </c>
      <c r="B20" s="1">
        <v>1</v>
      </c>
      <c r="C20" s="77"/>
      <c r="D20" s="77"/>
      <c r="G20" s="1" t="s">
        <v>12</v>
      </c>
      <c r="H20" s="83" t="s">
        <v>341</v>
      </c>
      <c r="I20" s="1"/>
      <c r="K20" s="2" t="s">
        <v>54</v>
      </c>
      <c r="L20" s="82" t="s">
        <v>343</v>
      </c>
    </row>
    <row r="21" spans="1:12" x14ac:dyDescent="0.3">
      <c r="A21" s="79" t="s">
        <v>88</v>
      </c>
      <c r="B21" s="79">
        <v>1</v>
      </c>
      <c r="C21" s="77"/>
      <c r="D21" s="77"/>
      <c r="G21" s="1" t="s">
        <v>17</v>
      </c>
      <c r="H21" s="81">
        <v>6.228E-3</v>
      </c>
      <c r="I21" s="1" t="s">
        <v>18</v>
      </c>
      <c r="K21" s="2" t="s">
        <v>59</v>
      </c>
      <c r="L21" s="2" t="s">
        <v>343</v>
      </c>
    </row>
    <row r="22" spans="1:12" x14ac:dyDescent="0.3">
      <c r="A22" s="80" t="s">
        <v>285</v>
      </c>
      <c r="B22" s="79">
        <v>1</v>
      </c>
      <c r="C22" s="77"/>
      <c r="D22" s="77"/>
      <c r="G22" s="1" t="s">
        <v>22</v>
      </c>
      <c r="H22" s="2" t="s">
        <v>340</v>
      </c>
      <c r="I22" s="1" t="s">
        <v>24</v>
      </c>
      <c r="K22" s="2" t="s">
        <v>63</v>
      </c>
      <c r="L22" s="2" t="s">
        <v>343</v>
      </c>
    </row>
    <row r="23" spans="1:12" x14ac:dyDescent="0.3">
      <c r="A23" s="1" t="s">
        <v>22</v>
      </c>
      <c r="B23" s="1" t="s">
        <v>346</v>
      </c>
      <c r="C23" s="77"/>
      <c r="D23" s="77"/>
      <c r="K23" s="2" t="s">
        <v>66</v>
      </c>
      <c r="L23" s="3" t="s">
        <v>67</v>
      </c>
    </row>
    <row r="24" spans="1:12" x14ac:dyDescent="0.3">
      <c r="A24" s="2" t="s">
        <v>74</v>
      </c>
      <c r="B24" s="2" t="s">
        <v>345</v>
      </c>
      <c r="C24" s="2" t="s">
        <v>24</v>
      </c>
      <c r="D24" s="2" t="s">
        <v>344</v>
      </c>
      <c r="G24" s="71" t="s">
        <v>48</v>
      </c>
      <c r="H24" s="71" t="s">
        <v>343</v>
      </c>
      <c r="I24" s="71" t="s">
        <v>50</v>
      </c>
      <c r="J24" s="71" t="s">
        <v>51</v>
      </c>
    </row>
    <row r="25" spans="1:12" x14ac:dyDescent="0.3">
      <c r="A25" s="70" t="s">
        <v>297</v>
      </c>
      <c r="B25" s="1">
        <v>1</v>
      </c>
      <c r="C25" s="1" t="s">
        <v>8</v>
      </c>
      <c r="D25" s="77"/>
      <c r="G25" s="71" t="s">
        <v>54</v>
      </c>
      <c r="H25" s="71" t="s">
        <v>343</v>
      </c>
      <c r="I25" s="71" t="s">
        <v>50</v>
      </c>
      <c r="J25" s="71" t="s">
        <v>51</v>
      </c>
    </row>
    <row r="26" spans="1:12" x14ac:dyDescent="0.3">
      <c r="A26" s="70" t="s">
        <v>299</v>
      </c>
      <c r="B26" s="1">
        <v>0</v>
      </c>
      <c r="C26" s="1" t="s">
        <v>8</v>
      </c>
      <c r="D26" s="77"/>
      <c r="G26" s="71" t="s">
        <v>59</v>
      </c>
      <c r="H26" s="71" t="s">
        <v>343</v>
      </c>
      <c r="I26" s="71" t="s">
        <v>50</v>
      </c>
      <c r="J26" s="71" t="s">
        <v>51</v>
      </c>
    </row>
    <row r="27" spans="1:12" x14ac:dyDescent="0.3">
      <c r="A27" s="70" t="s">
        <v>295</v>
      </c>
      <c r="B27" s="1">
        <v>1</v>
      </c>
      <c r="C27" s="1" t="s">
        <v>8</v>
      </c>
      <c r="D27" s="77"/>
      <c r="G27" s="71" t="s">
        <v>63</v>
      </c>
      <c r="H27" s="71" t="s">
        <v>343</v>
      </c>
      <c r="I27" s="71" t="s">
        <v>50</v>
      </c>
      <c r="J27" s="71" t="s">
        <v>51</v>
      </c>
    </row>
    <row r="28" spans="1:12" x14ac:dyDescent="0.3">
      <c r="A28" s="70" t="s">
        <v>342</v>
      </c>
      <c r="B28" s="1">
        <v>1</v>
      </c>
      <c r="C28" s="1" t="s">
        <v>8</v>
      </c>
      <c r="D28" s="77"/>
      <c r="G28" s="64"/>
    </row>
    <row r="29" spans="1:12" x14ac:dyDescent="0.3">
      <c r="A29" s="1" t="s">
        <v>181</v>
      </c>
      <c r="B29" s="78">
        <v>1.0000000000000001E-5</v>
      </c>
      <c r="C29" s="1"/>
      <c r="D29" s="77"/>
      <c r="G29" s="64"/>
    </row>
    <row r="30" spans="1:12" x14ac:dyDescent="0.3">
      <c r="A30" s="61" t="s">
        <v>164</v>
      </c>
      <c r="B30" s="60">
        <v>0.01</v>
      </c>
      <c r="C30" s="1"/>
      <c r="D30" s="1"/>
      <c r="G30" s="76" t="s">
        <v>2</v>
      </c>
      <c r="H30" s="76"/>
      <c r="I30" s="76"/>
    </row>
    <row r="31" spans="1:12" ht="15" thickBot="1" x14ac:dyDescent="0.35">
      <c r="A31" s="61" t="s">
        <v>163</v>
      </c>
      <c r="B31" s="60">
        <v>0.7</v>
      </c>
      <c r="C31" s="1"/>
      <c r="D31" s="1"/>
      <c r="G31" s="74" t="s">
        <v>3</v>
      </c>
      <c r="H31" s="75" t="s">
        <v>4</v>
      </c>
      <c r="I31" s="74" t="s">
        <v>5</v>
      </c>
    </row>
    <row r="32" spans="1:12" ht="29.4" thickBot="1" x14ac:dyDescent="0.35">
      <c r="A32" s="61" t="s">
        <v>162</v>
      </c>
      <c r="B32" s="60">
        <v>0.3</v>
      </c>
      <c r="C32" s="1"/>
      <c r="D32" s="1"/>
      <c r="G32" s="71" t="s">
        <v>12</v>
      </c>
      <c r="H32" s="73" t="s">
        <v>341</v>
      </c>
      <c r="I32" s="71"/>
    </row>
    <row r="33" spans="1:10" x14ac:dyDescent="0.3">
      <c r="A33" s="61" t="s">
        <v>161</v>
      </c>
      <c r="B33" s="60">
        <v>0.3</v>
      </c>
      <c r="C33" s="1"/>
      <c r="D33" s="1"/>
      <c r="G33" s="71" t="s">
        <v>17</v>
      </c>
      <c r="H33" s="72">
        <v>6.228E-3</v>
      </c>
      <c r="I33" s="71" t="s">
        <v>18</v>
      </c>
    </row>
    <row r="34" spans="1:10" x14ac:dyDescent="0.3">
      <c r="A34" s="61" t="s">
        <v>160</v>
      </c>
      <c r="B34" s="60">
        <v>0.125</v>
      </c>
      <c r="C34" s="1"/>
      <c r="D34" s="1"/>
      <c r="G34" s="71" t="s">
        <v>22</v>
      </c>
      <c r="H34" s="71" t="s">
        <v>340</v>
      </c>
      <c r="I34" s="71" t="s">
        <v>24</v>
      </c>
    </row>
    <row r="35" spans="1:10" x14ac:dyDescent="0.3">
      <c r="A35" s="68" t="s">
        <v>339</v>
      </c>
      <c r="B35" s="69">
        <v>0</v>
      </c>
      <c r="C35" s="68"/>
      <c r="D35" s="68" t="s">
        <v>338</v>
      </c>
    </row>
    <row r="36" spans="1:10" x14ac:dyDescent="0.3">
      <c r="A36" s="2" t="s">
        <v>137</v>
      </c>
      <c r="B36" s="67">
        <v>0.2</v>
      </c>
      <c r="C36" s="2"/>
      <c r="D36" s="2"/>
    </row>
    <row r="37" spans="1:10" x14ac:dyDescent="0.3">
      <c r="A37" s="70" t="s">
        <v>298</v>
      </c>
      <c r="B37" s="1">
        <v>0</v>
      </c>
      <c r="C37" s="1" t="s">
        <v>8</v>
      </c>
      <c r="G37" s="2" t="s">
        <v>48</v>
      </c>
      <c r="H37" s="2" t="s">
        <v>337</v>
      </c>
      <c r="I37" s="2" t="s">
        <v>50</v>
      </c>
      <c r="J37" s="2" t="s">
        <v>51</v>
      </c>
    </row>
    <row r="38" spans="1:10" x14ac:dyDescent="0.3">
      <c r="A38" s="68" t="s">
        <v>180</v>
      </c>
      <c r="B38" s="69">
        <v>1</v>
      </c>
      <c r="C38" s="68"/>
      <c r="G38" s="2" t="s">
        <v>54</v>
      </c>
      <c r="H38" s="2" t="s">
        <v>337</v>
      </c>
      <c r="I38" s="2" t="s">
        <v>50</v>
      </c>
      <c r="J38" s="2" t="s">
        <v>51</v>
      </c>
    </row>
    <row r="39" spans="1:10" x14ac:dyDescent="0.3">
      <c r="G39" s="2" t="s">
        <v>59</v>
      </c>
      <c r="H39" s="2" t="s">
        <v>337</v>
      </c>
      <c r="I39" s="2" t="s">
        <v>50</v>
      </c>
      <c r="J39" s="2" t="s">
        <v>51</v>
      </c>
    </row>
    <row r="40" spans="1:10" x14ac:dyDescent="0.3">
      <c r="A40" s="61" t="s">
        <v>159</v>
      </c>
      <c r="B40" s="60">
        <v>0</v>
      </c>
      <c r="C40" s="1"/>
      <c r="D40" s="1"/>
      <c r="G40" s="2" t="s">
        <v>63</v>
      </c>
      <c r="H40" s="2" t="s">
        <v>337</v>
      </c>
      <c r="I40" s="2" t="s">
        <v>50</v>
      </c>
      <c r="J40" s="2" t="s">
        <v>51</v>
      </c>
    </row>
    <row r="41" spans="1:10" x14ac:dyDescent="0.3">
      <c r="E41" s="64"/>
    </row>
    <row r="42" spans="1:10" x14ac:dyDescent="0.3">
      <c r="A42" s="2" t="s">
        <v>122</v>
      </c>
      <c r="B42" s="66" t="s">
        <v>336</v>
      </c>
      <c r="C42" s="2"/>
      <c r="D42" s="2" t="s">
        <v>114</v>
      </c>
      <c r="E42" s="64"/>
      <c r="G42" s="4" t="s">
        <v>2</v>
      </c>
      <c r="H42" s="4"/>
      <c r="I42" s="4"/>
    </row>
    <row r="43" spans="1:10" x14ac:dyDescent="0.3">
      <c r="A43" s="67" t="s">
        <v>168</v>
      </c>
      <c r="B43" s="66" t="s">
        <v>336</v>
      </c>
      <c r="C43" s="2"/>
      <c r="D43" s="2" t="s">
        <v>114</v>
      </c>
      <c r="E43" s="64"/>
      <c r="G43" s="65" t="s">
        <v>3</v>
      </c>
      <c r="H43" s="65" t="s">
        <v>4</v>
      </c>
      <c r="I43" s="65" t="s">
        <v>5</v>
      </c>
    </row>
    <row r="44" spans="1:10" x14ac:dyDescent="0.3">
      <c r="E44" s="64"/>
      <c r="G44" s="1" t="s">
        <v>12</v>
      </c>
      <c r="H44" s="1" t="s">
        <v>13</v>
      </c>
      <c r="I44" s="1"/>
    </row>
    <row r="45" spans="1:10" x14ac:dyDescent="0.3">
      <c r="E45" s="64"/>
      <c r="G45" s="1" t="s">
        <v>17</v>
      </c>
      <c r="H45" s="63">
        <v>6.1409999999999998E-3</v>
      </c>
      <c r="I45" s="1" t="s">
        <v>18</v>
      </c>
    </row>
    <row r="46" spans="1:10" x14ac:dyDescent="0.3">
      <c r="G46" s="1" t="s">
        <v>22</v>
      </c>
      <c r="H46" s="2" t="s">
        <v>23</v>
      </c>
      <c r="I46" s="1" t="s">
        <v>24</v>
      </c>
    </row>
    <row r="47" spans="1:10" x14ac:dyDescent="0.3">
      <c r="B47" s="1" t="s">
        <v>166</v>
      </c>
      <c r="C47" s="62">
        <v>0</v>
      </c>
      <c r="D47" s="1" t="s">
        <v>129</v>
      </c>
      <c r="E47" s="1"/>
    </row>
    <row r="48" spans="1:10" x14ac:dyDescent="0.3">
      <c r="B48" s="1" t="s">
        <v>165</v>
      </c>
      <c r="C48" s="60">
        <v>0</v>
      </c>
      <c r="D48" s="1" t="s">
        <v>129</v>
      </c>
      <c r="E48" s="1"/>
    </row>
    <row r="49" spans="1:10" x14ac:dyDescent="0.3">
      <c r="B49" s="61" t="s">
        <v>164</v>
      </c>
      <c r="C49" s="60">
        <v>0</v>
      </c>
      <c r="D49" s="1"/>
      <c r="E49" s="1"/>
      <c r="G49" s="2" t="s">
        <v>335</v>
      </c>
      <c r="H49" s="2">
        <v>0.5</v>
      </c>
      <c r="I49" s="2" t="s">
        <v>108</v>
      </c>
    </row>
    <row r="50" spans="1:10" x14ac:dyDescent="0.3">
      <c r="B50" s="61" t="s">
        <v>163</v>
      </c>
      <c r="C50" s="60">
        <v>0.7</v>
      </c>
      <c r="D50" s="1"/>
      <c r="E50" s="1"/>
      <c r="G50" s="2" t="s">
        <v>334</v>
      </c>
      <c r="H50" s="2" t="s">
        <v>169</v>
      </c>
      <c r="I50" s="2" t="s">
        <v>114</v>
      </c>
      <c r="J50" t="s">
        <v>333</v>
      </c>
    </row>
    <row r="51" spans="1:10" x14ac:dyDescent="0.3">
      <c r="B51" s="61" t="s">
        <v>162</v>
      </c>
      <c r="C51" s="60">
        <v>0.3</v>
      </c>
      <c r="D51" s="1"/>
      <c r="E51" s="1"/>
      <c r="G51" s="2" t="s">
        <v>332</v>
      </c>
      <c r="H51" s="2" t="s">
        <v>331</v>
      </c>
      <c r="I51" s="2" t="s">
        <v>114</v>
      </c>
      <c r="J51" t="s">
        <v>330</v>
      </c>
    </row>
    <row r="52" spans="1:10" x14ac:dyDescent="0.3">
      <c r="B52" s="61" t="s">
        <v>161</v>
      </c>
      <c r="C52" s="60">
        <v>0.3</v>
      </c>
      <c r="D52" s="1"/>
      <c r="E52" s="1"/>
      <c r="G52" s="2" t="s">
        <v>329</v>
      </c>
      <c r="H52" s="2" t="s">
        <v>328</v>
      </c>
      <c r="I52" s="2" t="s">
        <v>114</v>
      </c>
      <c r="J52" t="s">
        <v>327</v>
      </c>
    </row>
    <row r="53" spans="1:10" x14ac:dyDescent="0.3">
      <c r="B53" s="61" t="s">
        <v>160</v>
      </c>
      <c r="C53" s="60">
        <v>0.125</v>
      </c>
      <c r="D53" s="1"/>
      <c r="E53" s="1"/>
      <c r="G53" s="2" t="s">
        <v>326</v>
      </c>
      <c r="H53" s="2" t="s">
        <v>325</v>
      </c>
      <c r="I53" s="2" t="s">
        <v>114</v>
      </c>
      <c r="J53" t="s">
        <v>324</v>
      </c>
    </row>
    <row r="54" spans="1:10" x14ac:dyDescent="0.3">
      <c r="B54" s="61" t="s">
        <v>159</v>
      </c>
      <c r="C54" s="60">
        <v>0</v>
      </c>
      <c r="D54" s="1"/>
      <c r="E54" s="1"/>
    </row>
    <row r="56" spans="1:10" x14ac:dyDescent="0.3">
      <c r="B56" s="1" t="s">
        <v>306</v>
      </c>
      <c r="C56" s="1">
        <v>1</v>
      </c>
      <c r="D56" s="1" t="s">
        <v>323</v>
      </c>
    </row>
    <row r="60" spans="1:10" x14ac:dyDescent="0.3">
      <c r="A60" s="58" t="s">
        <v>141</v>
      </c>
      <c r="B60" s="59">
        <v>0.85</v>
      </c>
      <c r="C60" s="58"/>
      <c r="D60" s="57"/>
    </row>
    <row r="61" spans="1:10" x14ac:dyDescent="0.3">
      <c r="A61" s="58" t="s">
        <v>144</v>
      </c>
      <c r="B61" s="59" t="s">
        <v>138</v>
      </c>
      <c r="C61" s="58"/>
      <c r="D61" s="57"/>
    </row>
    <row r="64" spans="1:10" x14ac:dyDescent="0.3">
      <c r="A64" s="54"/>
      <c r="B64" s="54"/>
      <c r="C64" s="54"/>
    </row>
    <row r="65" spans="1:4" x14ac:dyDescent="0.3">
      <c r="A65" s="56" t="s">
        <v>322</v>
      </c>
      <c r="B65" s="53">
        <v>0.4</v>
      </c>
      <c r="C65" s="52" t="s">
        <v>319</v>
      </c>
    </row>
    <row r="66" spans="1:4" x14ac:dyDescent="0.3">
      <c r="A66" s="55" t="s">
        <v>321</v>
      </c>
      <c r="B66" s="53" t="s">
        <v>320</v>
      </c>
      <c r="C66" s="52" t="s">
        <v>317</v>
      </c>
    </row>
    <row r="67" spans="1:4" x14ac:dyDescent="0.3">
      <c r="A67" s="54"/>
      <c r="B67" s="53">
        <v>-0.04</v>
      </c>
      <c r="C67" s="52" t="s">
        <v>319</v>
      </c>
    </row>
    <row r="68" spans="1:4" x14ac:dyDescent="0.3">
      <c r="A68" s="54"/>
      <c r="B68" s="53" t="s">
        <v>318</v>
      </c>
      <c r="C68" s="52" t="s">
        <v>317</v>
      </c>
    </row>
    <row r="70" spans="1:4" x14ac:dyDescent="0.3">
      <c r="A70" s="88" t="s">
        <v>368</v>
      </c>
      <c r="B70" s="88" t="s">
        <v>371</v>
      </c>
      <c r="C70" s="88" t="s">
        <v>81</v>
      </c>
      <c r="D70" s="12" t="s">
        <v>51</v>
      </c>
    </row>
    <row r="72" spans="1:4" x14ac:dyDescent="0.3">
      <c r="A72" s="50" t="s">
        <v>41</v>
      </c>
      <c r="B72" s="51" t="s">
        <v>316</v>
      </c>
    </row>
    <row r="73" spans="1:4" x14ac:dyDescent="0.3">
      <c r="A73" s="50" t="s">
        <v>48</v>
      </c>
      <c r="B73" s="49" t="s">
        <v>315</v>
      </c>
    </row>
    <row r="74" spans="1:4" x14ac:dyDescent="0.3">
      <c r="A74" s="50" t="s">
        <v>54</v>
      </c>
      <c r="B74" s="49" t="s">
        <v>314</v>
      </c>
    </row>
    <row r="75" spans="1:4" x14ac:dyDescent="0.3">
      <c r="A75" s="50" t="s">
        <v>59</v>
      </c>
      <c r="B75" s="49" t="s">
        <v>315</v>
      </c>
    </row>
    <row r="76" spans="1:4" x14ac:dyDescent="0.3">
      <c r="A76" s="50" t="s">
        <v>63</v>
      </c>
      <c r="B76" s="49" t="s">
        <v>314</v>
      </c>
    </row>
  </sheetData>
  <pageMargins left="0.7" right="0.7" top="0.75" bottom="0.75" header="0.3" footer="0.3"/>
  <pageSetup orientation="portrait" r:id="rId1"/>
  <headerFooter alignWithMargins="0"/>
  <drawing r:id="rId2"/>
  <mc:AlternateContent xmlns:mc="http://schemas.openxmlformats.org/markup-compatibility/2006">
    <mc:Choice Requires="v">
      <legacyDrawing r:id="rId3"/>
    </mc:Choice>
  </mc:AlternateContent>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63F8E76AFAEA4AB7288CFF1B55ED08" ma:contentTypeVersion="14" ma:contentTypeDescription="Create a new document." ma:contentTypeScope="" ma:versionID="d0ee7f3379e35aeeaa4ddcd16c021677">
  <xsd:schema xmlns:xsd="http://www.w3.org/2001/XMLSchema" xmlns:xs="http://www.w3.org/2001/XMLSchema" xmlns:p="http://schemas.microsoft.com/office/2006/metadata/properties" xmlns:ns3="21a9af3d-48d8-4987-8e9d-b7013a87a3b6" xmlns:ns4="67abd0d2-c1e9-485c-a289-9ae1358f5e61" targetNamespace="http://schemas.microsoft.com/office/2006/metadata/properties" ma:root="true" ma:fieldsID="10b5e8aef0ba937fb2708eef34143fc6" ns3:_="" ns4:_="">
    <xsd:import namespace="21a9af3d-48d8-4987-8e9d-b7013a87a3b6"/>
    <xsd:import namespace="67abd0d2-c1e9-485c-a289-9ae1358f5e6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DateTaken" minOccurs="0"/>
                <xsd:element ref="ns3:MediaServiceLocation"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9af3d-48d8-4987-8e9d-b7013a87a3b6"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7abd0d2-c1e9-485c-a289-9ae1358f5e6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BD473F97-0FF6-4AA6-83A6-27D34A076463}">
  <ds:schemaRefs>
    <ds:schemaRef ds:uri="21a9af3d-48d8-4987-8e9d-b7013a87a3b6"/>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7abd0d2-c1e9-485c-a289-9ae1358f5e61"/>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purl.oclc.org/ooxml/officeDocument/customXml" ds:itemID="{50886996-BB7B-445D-80AA-74B054738DA2}">
  <ds:schemaRefs>
    <ds:schemaRef ds:uri="http://schemas.microsoft.com/sharepoint/v3/contenttype/forms"/>
  </ds:schemaRefs>
</ds:datastoreItem>
</file>

<file path=customXml/itemProps3.xml><?xml version="1.0" encoding="utf-8"?>
<ds:datastoreItem xmlns:ds="http://purl.oclc.org/ooxml/officeDocument/customXml" ds:itemID="{D7278459-CCA7-4CC6-9F26-02B1A49A82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9af3d-48d8-4987-8e9d-b7013a87a3b6"/>
    <ds:schemaRef ds:uri="67abd0d2-c1e9-485c-a289-9ae1358f5e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COM_Settings</vt:lpstr>
      <vt:lpstr>keywords_17-Aug-2022</vt:lpstr>
      <vt:lpstr>COM output variables</vt:lpstr>
      <vt:lpstr>scratchpad</vt:lpstr>
      <vt:lpstr>scale</vt:lpstr>
    </vt:vector>
  </TitlesOfParts>
  <Company>Intel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Young;Adee Ran</dc:creator>
  <cp:keywords>CTPClassification=CTP_IC:VisualMarkings=</cp:keywords>
  <cp:lastModifiedBy>Richard Mellitz</cp:lastModifiedBy>
  <dcterms:created xsi:type="dcterms:W3CDTF">2012-07-16T17:45:40Z</dcterms:created>
  <dcterms:modified xsi:type="dcterms:W3CDTF">2022-08-17T19:42:47Z</dcterms:modified>
</cp:coreProperties>
</file>

<file path=docProps/custom.xml><?xml version="1.0" encoding="utf-8"?>
<Properties xmlns="http://purl.oclc.org/ooxml/officeDocument/customProperties" xmlns:vt="http://purl.oclc.org/ooxml/officeDocument/docPropsVTypes">
  <property fmtid="{D5CDD505-2E9C-101B-9397-08002B2CF9AE}" pid="2" name="_AdHocReviewCycleID">
    <vt:i4>1355138256</vt:i4>
  </property>
  <property fmtid="{D5CDD505-2E9C-101B-9397-08002B2CF9AE}" pid="3" name="_NewReviewCycle">
    <vt:lpwstr/>
  </property>
  <property fmtid="{D5CDD505-2E9C-101B-9397-08002B2CF9AE}" pid="4" name="_EmailSubject">
    <vt:lpwstr>Quick question on 100G-CR4</vt:lpwstr>
  </property>
  <property fmtid="{D5CDD505-2E9C-101B-9397-08002B2CF9AE}" pid="5" name="_AuthorEmail">
    <vt:lpwstr>richard.mellitz@intel.com</vt:lpwstr>
  </property>
  <property fmtid="{D5CDD505-2E9C-101B-9397-08002B2CF9AE}" pid="6" name="_AuthorEmailDisplayName">
    <vt:lpwstr>Mellitz, Richard</vt:lpwstr>
  </property>
  <property fmtid="{D5CDD505-2E9C-101B-9397-08002B2CF9AE}" pid="7" name="_ReviewingToolsShownOnce">
    <vt:lpwstr/>
  </property>
  <property fmtid="{D5CDD505-2E9C-101B-9397-08002B2CF9AE}" pid="8" name="TitusGUID">
    <vt:lpwstr>882ea96f-996f-4c5d-94dc-fe33f4ff7dee</vt:lpwstr>
  </property>
  <property fmtid="{D5CDD505-2E9C-101B-9397-08002B2CF9AE}" pid="9" name="CTP_BU">
    <vt:lpwstr>DATACENTER ENGINEERING GROUP</vt:lpwstr>
  </property>
  <property fmtid="{D5CDD505-2E9C-101B-9397-08002B2CF9AE}" pid="10" name="CTP_TimeStamp">
    <vt:lpwstr>2016-03-17 03:14:10Z</vt:lpwstr>
  </property>
  <property fmtid="{D5CDD505-2E9C-101B-9397-08002B2CF9AE}" pid="11" name="CTPClassification">
    <vt:lpwstr>CTP_IC</vt:lpwstr>
  </property>
  <property fmtid="{D5CDD505-2E9C-101B-9397-08002B2CF9AE}" pid="12" name="ContentTypeId">
    <vt:lpwstr>0x0101008963F8E76AFAEA4AB7288CFF1B55ED08</vt:lpwstr>
  </property>
</Properties>
</file>