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defaultThemeVersion="166925"/>
  <xr:revisionPtr revIDLastSave="0" documentId="8_{78E54B12-2F7A-413A-A3E2-5BDEFD5BAAE0}" xr6:coauthVersionLast="47" xr6:coauthVersionMax="47" xr10:uidLastSave="{00000000-0000-0000-0000-000000000000}"/>
  <bookViews>
    <workbookView xWindow="-108" yWindow="-108" windowWidth="23256" windowHeight="12456" xr2:uid="{F1F31DDD-98AC-4891-9777-AA2D93241542}"/>
  </bookViews>
  <sheets>
    <sheet name="Cover Page" sheetId="15" r:id="rId1"/>
    <sheet name="All Sales" sheetId="1" r:id="rId2"/>
    <sheet name="North" sheetId="2" r:id="rId3"/>
    <sheet name="South" sheetId="3" r:id="rId4"/>
    <sheet name="East" sheetId="4" r:id="rId5"/>
    <sheet name="West" sheetId="5" r:id="rId6"/>
    <sheet name="Copy of All Sales" sheetId="6" r:id="rId7"/>
    <sheet name="Chart" sheetId="7" r:id="rId8"/>
    <sheet name="Sales Analysis" sheetId="12" r:id="rId9"/>
    <sheet name="New Staff" sheetId="10" r:id="rId10"/>
  </sheets>
  <externalReferences>
    <externalReference r:id="rId11"/>
  </externalReferences>
  <definedNames>
    <definedName name="_xlnm._FilterDatabase" localSheetId="1" hidden="1">'All Sales'!$A$1:$I$488</definedName>
    <definedName name="_xlnm._FilterDatabase" localSheetId="2" hidden="1">North!$A$3:$I$99</definedName>
    <definedName name="bev">[1]Sheet2!$H$7:$H$12</definedName>
    <definedName name="bg">[1]Sheet2!$H$2:$H$6</definedName>
    <definedName name="candy">[1]Sheet2!$H$13:$H$17</definedName>
    <definedName name="cmeat">[1]Sheet2!$H$22:$H$23</definedName>
    <definedName name="Co_List">[1]Sheet2!$A$2:$A$27</definedName>
    <definedName name="Comission">'All Sales'!$I$2</definedName>
    <definedName name="comissions">'All Sales'!$I$1</definedName>
    <definedName name="Commision">'All Sales'!$I$1</definedName>
    <definedName name="Commisions">'All Sales'!$I$2</definedName>
    <definedName name="commission">'All Sales'!$I$2</definedName>
    <definedName name="condiment">[1]Sheet2!$H$24:$H$27</definedName>
    <definedName name="dairyp">[1]Sheet2!$H$28:$H$32</definedName>
    <definedName name="e">[1]Sheet3!$D$6:$D$10</definedName>
    <definedName name="fandv">[1]Sheet2!$H$18:$H$21</definedName>
    <definedName name="grains">[1]Sheet2!$H$37:$H$40</definedName>
    <definedName name="jams">[1]Sheet2!$H$41:$H$43</definedName>
    <definedName name="n">[1]Sheet3!$E$6:$E$10</definedName>
    <definedName name="ne">[1]Sheet3!$G$6:$G$10</definedName>
    <definedName name="nuts">[1]Sheet2!$H$33:$H$36</definedName>
    <definedName name="nw">[1]Sheet3!$F$6:$F$10</definedName>
    <definedName name="oil">[1]Sheet2!$H$44:$H$45</definedName>
    <definedName name="pasta">[1]Sheet2!$H$46:$H$50</definedName>
    <definedName name="prod_cat">[1]Sheet2!$L$2:$L$16</definedName>
    <definedName name="pt">[1]Sheet2!$E$2:$E$4</definedName>
    <definedName name="s">[1]Sheet3!$H$6:$H$10</definedName>
    <definedName name="se">[1]Sheet3!$J$6:$J$10</definedName>
    <definedName name="soup">[1]Sheet2!$H$55:$H$58</definedName>
    <definedName name="sw">[1]Sheet3!$I$6:$I$10</definedName>
    <definedName name="team">[1]Sheet2!$C$2:$C$9</definedName>
    <definedName name="w">[1]Sheet3!$C$6:$C$10</definedName>
  </definedNames>
  <calcPr calcId="191028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0" l="1"/>
  <c r="V2" i="12"/>
  <c r="S2" i="7"/>
  <c r="Q2" i="6"/>
  <c r="R3" i="5"/>
  <c r="R3" i="4"/>
  <c r="T2" i="3"/>
  <c r="S2" i="2"/>
  <c r="Q2" i="1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2" i="6"/>
  <c r="C5" i="7"/>
  <c r="C3" i="7"/>
  <c r="C2" i="7"/>
  <c r="B5" i="7"/>
  <c r="B4" i="7"/>
  <c r="B3" i="7"/>
  <c r="B2" i="7"/>
  <c r="O4" i="5"/>
  <c r="N4" i="5"/>
  <c r="M4" i="5"/>
  <c r="L4" i="5"/>
  <c r="K4" i="5"/>
  <c r="K4" i="4"/>
  <c r="L4" i="4"/>
  <c r="O4" i="4"/>
  <c r="N4" i="4"/>
  <c r="M4" i="4"/>
  <c r="O4" i="3"/>
  <c r="N4" i="3"/>
  <c r="M4" i="3"/>
  <c r="K4" i="3"/>
  <c r="L4" i="3"/>
  <c r="K4" i="2"/>
  <c r="O4" i="2"/>
  <c r="N4" i="2"/>
  <c r="M4" i="2"/>
  <c r="L4" i="2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2" i="1"/>
  <c r="C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F98405-74B7-430B-913E-235D65DA2EB9}" keepAlive="1" name="Query - New Staff" description="Connection to the 'New Staff' query in the workbook." type="5" refreshedVersion="0" background="1" saveData="1">
    <dbPr connection="Provider=Microsoft.Mashup.OleDb.1;Data Source=$Workbook$;Location=&quot;New Staff&quot;;Extended Properties=&quot;&quot;" command="SELECT * FROM [New Staff]"/>
  </connection>
  <connection id="2" xr16:uid="{7D4CF655-8FC3-4868-8C7E-A29703DA1A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<sst xmlns="http://schemas.openxmlformats.org/spreadsheetml/2006/main" count="7191" uniqueCount="154">
  <si>
    <t>Month</t>
  </si>
  <si>
    <t>Employee</t>
  </si>
  <si>
    <t>First Name</t>
  </si>
  <si>
    <t>Last Name</t>
  </si>
  <si>
    <t>Sales Area</t>
  </si>
  <si>
    <t>Sales Amount</t>
  </si>
  <si>
    <t>Payment Type</t>
  </si>
  <si>
    <t>Ashley Almanza</t>
  </si>
  <si>
    <t>Ashley</t>
  </si>
  <si>
    <t>Almanza</t>
  </si>
  <si>
    <t>East</t>
  </si>
  <si>
    <t>Credit Card</t>
  </si>
  <si>
    <t>Derek Godwin</t>
  </si>
  <si>
    <t>Derek</t>
  </si>
  <si>
    <t>Godwin</t>
  </si>
  <si>
    <t>Cash</t>
  </si>
  <si>
    <t>Reza Jafari</t>
  </si>
  <si>
    <t>Reza</t>
  </si>
  <si>
    <t>Jafari</t>
  </si>
  <si>
    <t>Nina McDonald</t>
  </si>
  <si>
    <t>Nina</t>
  </si>
  <si>
    <t>McDonald</t>
  </si>
  <si>
    <t>West</t>
  </si>
  <si>
    <t>Olivia Cheung</t>
  </si>
  <si>
    <t>Olivia</t>
  </si>
  <si>
    <t>Cheung</t>
  </si>
  <si>
    <t>South</t>
  </si>
  <si>
    <t>Gordon Beswick</t>
  </si>
  <si>
    <t>Gordon</t>
  </si>
  <si>
    <t>Beswick</t>
  </si>
  <si>
    <t>Chloe Fusaro</t>
  </si>
  <si>
    <t>Chloe</t>
  </si>
  <si>
    <t>Fusaro</t>
  </si>
  <si>
    <t>North</t>
  </si>
  <si>
    <t>Annabel Mettick</t>
  </si>
  <si>
    <t>Annabel</t>
  </si>
  <si>
    <t>Mettick</t>
  </si>
  <si>
    <t>Tia Cruise</t>
  </si>
  <si>
    <t>Tia</t>
  </si>
  <si>
    <t>Cruise</t>
  </si>
  <si>
    <t>Jonah Seitz</t>
  </si>
  <si>
    <t>Jonah</t>
  </si>
  <si>
    <t>Seitz</t>
  </si>
  <si>
    <t>On Account</t>
  </si>
  <si>
    <t>Ally Bryant</t>
  </si>
  <si>
    <t>Ally</t>
  </si>
  <si>
    <t>Bryant</t>
  </si>
  <si>
    <t>Emily Whelan</t>
  </si>
  <si>
    <t>Emily</t>
  </si>
  <si>
    <t>Whelan</t>
  </si>
  <si>
    <t>Jason Jackaki</t>
  </si>
  <si>
    <t>Jason</t>
  </si>
  <si>
    <t>Jackaki</t>
  </si>
  <si>
    <t>Josh Sutherland</t>
  </si>
  <si>
    <t>Josh</t>
  </si>
  <si>
    <t>Sutherland</t>
  </si>
  <si>
    <t>Cory Goodwin</t>
  </si>
  <si>
    <t>Cory</t>
  </si>
  <si>
    <t>Goodwin</t>
  </si>
  <si>
    <t>David Wilkinson</t>
  </si>
  <si>
    <t>David</t>
  </si>
  <si>
    <t>Wilkinson</t>
  </si>
  <si>
    <t>Charlotte Edwards</t>
  </si>
  <si>
    <t>Charlotte</t>
  </si>
  <si>
    <t>Edwards</t>
  </si>
  <si>
    <t>Spencer Cruz</t>
  </si>
  <si>
    <t>Spencer</t>
  </si>
  <si>
    <t>Cruz</t>
  </si>
  <si>
    <t>Bryan Maldonado</t>
  </si>
  <si>
    <t>Bryan</t>
  </si>
  <si>
    <t>Maldonado</t>
  </si>
  <si>
    <t>Sarah Gibbs</t>
  </si>
  <si>
    <t>Sarah</t>
  </si>
  <si>
    <t>Gibbs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</si>
  <si>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</si>
  <si>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</si>
  <si>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</si>
  <si>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</si>
  <si>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</si>
  <si>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</si>
  <si>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</si>
  <si>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</si>
  <si>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</si>
  <si>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</si>
  <si>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</si>
  <si>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</si>
  <si>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Targets</t>
  </si>
  <si>
    <t>All Sales</t>
  </si>
  <si>
    <t>Sales Analysis</t>
  </si>
  <si>
    <t>Area</t>
  </si>
  <si>
    <t>Brittany</t>
  </si>
  <si>
    <t>Gault</t>
  </si>
  <si>
    <t>NE</t>
  </si>
  <si>
    <t>Nicole</t>
  </si>
  <si>
    <t>Maier</t>
  </si>
  <si>
    <t>Clay</t>
  </si>
  <si>
    <t>Corbin</t>
  </si>
  <si>
    <t>Delange</t>
  </si>
  <si>
    <t>Jennifer</t>
  </si>
  <si>
    <t>Vazquez</t>
  </si>
  <si>
    <t>Manny</t>
  </si>
  <si>
    <t>Webster</t>
  </si>
  <si>
    <t>NW</t>
  </si>
  <si>
    <t>Luke</t>
  </si>
  <si>
    <t>Redenbaugh</t>
  </si>
  <si>
    <t>Debbie</t>
  </si>
  <si>
    <t>Godoy</t>
  </si>
  <si>
    <t>Elizabeth</t>
  </si>
  <si>
    <t>Lambert</t>
  </si>
  <si>
    <t>Joel</t>
  </si>
  <si>
    <t>Jones</t>
  </si>
  <si>
    <t>Ebony</t>
  </si>
  <si>
    <t>Pane</t>
  </si>
  <si>
    <t>SE</t>
  </si>
  <si>
    <t>Riley</t>
  </si>
  <si>
    <t>Sweeny</t>
  </si>
  <si>
    <t>Alex</t>
  </si>
  <si>
    <t>Ward</t>
  </si>
  <si>
    <t>Pat</t>
  </si>
  <si>
    <t>Hanks</t>
  </si>
  <si>
    <t>Jessica</t>
  </si>
  <si>
    <t>Craig</t>
  </si>
  <si>
    <t>Jamie</t>
  </si>
  <si>
    <t>Welch</t>
  </si>
  <si>
    <t>SW</t>
  </si>
  <si>
    <t>Drew</t>
  </si>
  <si>
    <t>Womack</t>
  </si>
  <si>
    <t>Angela</t>
  </si>
  <si>
    <t>Macleod</t>
  </si>
  <si>
    <t>Karen</t>
  </si>
  <si>
    <t>D'aguilar</t>
  </si>
  <si>
    <t>Sam</t>
  </si>
  <si>
    <t>Jessup</t>
  </si>
  <si>
    <t>New Staff</t>
  </si>
  <si>
    <t>Nina Mcdonald</t>
  </si>
  <si>
    <t>Team</t>
  </si>
  <si>
    <t xml:space="preserve">Sales </t>
  </si>
  <si>
    <t>Commission</t>
  </si>
  <si>
    <t>Sum of Sales Amount</t>
  </si>
  <si>
    <t>Grand Total</t>
  </si>
  <si>
    <t>Over/Under</t>
  </si>
  <si>
    <t>Months</t>
  </si>
  <si>
    <t xml:space="preserve">   2021 SALES REPORT</t>
  </si>
  <si>
    <t>Contents:</t>
  </si>
  <si>
    <t xml:space="preserve">Team Results </t>
  </si>
  <si>
    <t>Chart</t>
  </si>
  <si>
    <t>10%</t>
  </si>
  <si>
    <t>2021 - Sales - North</t>
  </si>
  <si>
    <t>2021 - Sales - South</t>
  </si>
  <si>
    <t>2021 - Sales - East</t>
  </si>
  <si>
    <t>2021 - Sales- West</t>
  </si>
  <si>
    <t>Ömer Faruk Durmuş</t>
  </si>
  <si>
    <t>Analyst: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</si>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</sst>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4" formatCode="_-[$$-409]* #,##0.00_ ;_-[$$-409]* \-#,##0.00\ ;_-[$$-409]* &quot;-&quot;??_ ;_-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color rgb="FF002060"/>
      <name val="Calibri"/>
      <family val="2"/>
      <charset val="162"/>
      <scheme val="minor"/>
    </font>
    <font>
      <b/>
      <sz val="11"/>
      <color rgb="FF7030A0"/>
      <name val="Arial"/>
      <family val="2"/>
      <charset val="162"/>
    </font>
    <font>
      <b/>
      <sz val="11"/>
      <color rgb="FF00B0F0"/>
      <name val="Arial"/>
      <family val="2"/>
      <charset val="162"/>
    </font>
    <font>
      <b/>
      <sz val="11"/>
      <color rgb="FF00B050"/>
      <name val="Arial"/>
      <family val="2"/>
      <charset val="162"/>
    </font>
    <font>
      <b/>
      <sz val="11"/>
      <color rgb="FF92D050"/>
      <name val="Arial"/>
      <family val="2"/>
      <charset val="162"/>
    </font>
    <font>
      <sz val="11"/>
      <color rgb="FF92D050"/>
      <name val="Calibri"/>
      <family val="2"/>
      <scheme val="minor"/>
    </font>
    <font>
      <b/>
      <sz val="11"/>
      <color rgb="FF92D05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1"/>
      <color rgb="FF7030A0"/>
      <name val="Calibri"/>
      <family val="2"/>
      <charset val="162"/>
      <scheme val="minor"/>
    </font>
    <font>
      <b/>
      <sz val="11"/>
      <color rgb="FF00B050"/>
      <name val="Aptos Light"/>
      <family val="2"/>
    </font>
    <font>
      <sz val="11"/>
      <color theme="1"/>
      <name val="Calibri Light"/>
      <family val="2"/>
      <charset val="162"/>
      <scheme val="major"/>
    </font>
    <font>
      <sz val="10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i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i/>
      <sz val="12"/>
      <color theme="1"/>
      <name val="Calibri Light"/>
      <family val="2"/>
      <charset val="162"/>
      <scheme val="major"/>
    </font>
    <font>
      <sz val="36"/>
      <color theme="1"/>
      <name val="Calibri Light"/>
      <family val="2"/>
      <charset val="162"/>
      <scheme val="major"/>
    </font>
    <font>
      <b/>
      <sz val="12"/>
      <color theme="1"/>
      <name val="Calibri Light"/>
      <family val="2"/>
      <charset val="162"/>
      <scheme val="major"/>
    </font>
    <font>
      <b/>
      <sz val="11"/>
      <color theme="1"/>
      <name val="Calibri Light"/>
      <family val="2"/>
      <charset val="162"/>
      <scheme val="major"/>
    </font>
    <font>
      <b/>
      <u/>
      <sz val="12"/>
      <color theme="4" tint="-0.249977111117893"/>
      <name val="Calibri Light"/>
      <family val="2"/>
      <charset val="162"/>
      <scheme val="major"/>
    </font>
    <font>
      <b/>
      <u/>
      <sz val="12"/>
      <color theme="1"/>
      <name val="Calibri Light"/>
      <family val="2"/>
      <charset val="162"/>
      <scheme val="major"/>
    </font>
    <font>
      <b/>
      <sz val="11"/>
      <color theme="0"/>
      <name val="Arial"/>
      <family val="2"/>
      <charset val="162"/>
    </font>
    <font>
      <b/>
      <sz val="11"/>
      <color theme="0" tint="-4.9989318521683403E-2"/>
      <name val="Arial"/>
      <family val="2"/>
      <charset val="162"/>
    </font>
    <font>
      <sz val="16"/>
      <color rgb="FF92D050"/>
      <name val="Calibri"/>
      <family val="2"/>
      <charset val="162"/>
      <scheme val="minor"/>
    </font>
    <font>
      <b/>
      <sz val="18"/>
      <color rgb="FF00B050"/>
      <name val="Calibri"/>
      <family val="2"/>
      <charset val="162"/>
      <scheme val="minor"/>
    </font>
    <font>
      <b/>
      <sz val="18"/>
      <color rgb="FF7030A0"/>
      <name val="Calibri"/>
      <family val="2"/>
      <charset val="162"/>
      <scheme val="minor"/>
    </font>
    <font>
      <sz val="20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thick">
        <color rgb="FF0070C0"/>
      </top>
      <bottom style="thick">
        <color rgb="FF0070C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164" fontId="9" fillId="2" borderId="0" xfId="0" applyNumberFormat="1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9" fontId="10" fillId="2" borderId="0" xfId="0" applyNumberFormat="1" applyFont="1" applyFill="1" applyAlignment="1">
      <alignment horizontal="center"/>
    </xf>
    <xf numFmtId="0" fontId="0" fillId="3" borderId="0" xfId="0" applyFill="1"/>
    <xf numFmtId="0" fontId="11" fillId="2" borderId="0" xfId="0" applyFont="1" applyFill="1" applyAlignment="1">
      <alignment horizontal="center"/>
    </xf>
    <xf numFmtId="164" fontId="11" fillId="2" borderId="0" xfId="0" applyNumberFormat="1" applyFont="1" applyFill="1" applyAlignment="1">
      <alignment horizontal="center"/>
    </xf>
    <xf numFmtId="9" fontId="1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9" fontId="12" fillId="2" borderId="0" xfId="0" applyNumberFormat="1" applyFont="1" applyFill="1" applyAlignment="1">
      <alignment horizontal="center"/>
    </xf>
    <xf numFmtId="0" fontId="13" fillId="0" borderId="0" xfId="0" applyFont="1"/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wrapText="1"/>
    </xf>
    <xf numFmtId="164" fontId="11" fillId="2" borderId="0" xfId="1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0" fontId="13" fillId="2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6" fillId="3" borderId="0" xfId="0" applyFont="1" applyFill="1"/>
    <xf numFmtId="0" fontId="6" fillId="2" borderId="0" xfId="0" applyFont="1" applyFill="1"/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/>
    </xf>
    <xf numFmtId="0" fontId="20" fillId="5" borderId="0" xfId="0" applyFont="1" applyFill="1"/>
    <xf numFmtId="0" fontId="19" fillId="5" borderId="0" xfId="0" applyFont="1" applyFill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horizontal="left"/>
    </xf>
    <xf numFmtId="0" fontId="21" fillId="0" borderId="0" xfId="0" pivotButton="1" applyFont="1"/>
    <xf numFmtId="0" fontId="21" fillId="0" borderId="0" xfId="0" applyFont="1"/>
    <xf numFmtId="0" fontId="22" fillId="0" borderId="0" xfId="0" applyFont="1" applyAlignment="1">
      <alignment horizontal="left"/>
    </xf>
    <xf numFmtId="164" fontId="22" fillId="0" borderId="0" xfId="0" applyNumberFormat="1" applyFont="1" applyAlignment="1">
      <alignment horizontal="center"/>
    </xf>
    <xf numFmtId="0" fontId="23" fillId="0" borderId="0" xfId="0" pivotButton="1" applyFont="1"/>
    <xf numFmtId="0" fontId="7" fillId="0" borderId="0" xfId="2" applyAlignment="1">
      <alignment horizontal="center"/>
    </xf>
    <xf numFmtId="0" fontId="7" fillId="0" borderId="0" xfId="2"/>
    <xf numFmtId="0" fontId="0" fillId="0" borderId="10" xfId="0" applyBorder="1"/>
    <xf numFmtId="0" fontId="24" fillId="0" borderId="0" xfId="0" applyFont="1"/>
    <xf numFmtId="0" fontId="25" fillId="0" borderId="10" xfId="0" applyFont="1" applyBorder="1"/>
    <xf numFmtId="0" fontId="18" fillId="0" borderId="10" xfId="0" applyFont="1" applyBorder="1"/>
    <xf numFmtId="0" fontId="26" fillId="7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7" borderId="0" xfId="0" applyFont="1" applyFill="1" applyAlignment="1">
      <alignment horizontal="center"/>
    </xf>
    <xf numFmtId="164" fontId="30" fillId="7" borderId="0" xfId="0" applyNumberFormat="1" applyFont="1" applyFill="1" applyAlignment="1">
      <alignment horizontal="center"/>
    </xf>
    <xf numFmtId="9" fontId="30" fillId="7" borderId="0" xfId="0" applyNumberFormat="1" applyFont="1" applyFill="1" applyAlignment="1">
      <alignment horizontal="center"/>
    </xf>
    <xf numFmtId="0" fontId="3" fillId="7" borderId="0" xfId="0" applyFont="1" applyFill="1"/>
    <xf numFmtId="0" fontId="31" fillId="0" borderId="0" xfId="0" applyFont="1" applyAlignment="1">
      <alignment horizontal="center"/>
    </xf>
    <xf numFmtId="164" fontId="31" fillId="0" borderId="0" xfId="0" applyNumberFormat="1" applyFont="1" applyAlignment="1">
      <alignment horizontal="center"/>
    </xf>
    <xf numFmtId="9" fontId="31" fillId="0" borderId="0" xfId="0" applyNumberFormat="1" applyFont="1" applyAlignment="1">
      <alignment horizontal="center"/>
    </xf>
    <xf numFmtId="0" fontId="32" fillId="2" borderId="0" xfId="0" applyFont="1" applyFill="1"/>
    <xf numFmtId="0" fontId="33" fillId="2" borderId="0" xfId="0" applyFont="1" applyFill="1"/>
    <xf numFmtId="0" fontId="34" fillId="2" borderId="0" xfId="0" applyFont="1" applyFill="1"/>
    <xf numFmtId="0" fontId="35" fillId="2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8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fill>
        <patternFill patternType="solid">
          <fgColor indexed="64"/>
          <bgColor theme="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i/>
      </font>
    </dxf>
    <dxf>
      <font>
        <b/>
      </font>
    </dxf>
    <dxf>
      <font>
        <b/>
      </font>
    </dxf>
    <dxf>
      <font>
        <i/>
        <charset val="162"/>
      </font>
    </dxf>
    <dxf>
      <font>
        <i/>
        <charset val="162"/>
      </font>
    </dxf>
    <dxf>
      <font>
        <i/>
      </font>
    </dxf>
    <dxf>
      <font>
        <i val="0"/>
      </font>
    </dxf>
    <dxf>
      <font>
        <b/>
      </font>
    </dxf>
    <dxf>
      <font>
        <b/>
      </font>
    </dxf>
    <dxf>
      <font>
        <b/>
      </font>
    </dxf>
    <dxf>
      <font>
        <i/>
        <charset val="162"/>
      </font>
    </dxf>
    <dxf>
      <font>
        <i/>
        <charset val="162"/>
      </font>
    </dxf>
    <dxf>
      <font>
        <i/>
        <charset val="162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bottom"/>
    </dxf>
    <dxf>
      <alignment horizontal="center"/>
    </dxf>
    <dxf>
      <alignment horizontal="center"/>
    </dxf>
    <dxf>
      <numFmt numFmtId="164" formatCode="_-[$$-409]* #,##0.00_ ;_-[$$-409]* \-#,##0.00\ ;_-[$$-409]* &quot;-&quot;??_ ;_-@_ "/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Light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</font>
      <fill>
        <patternFill patternType="solid">
          <fgColor indexed="64"/>
          <bgColor theme="8" tint="0.3999755851924192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charset val="162"/>
        <scheme val="minor"/>
      </font>
      <fill>
        <patternFill patternType="solid">
          <fgColor indexed="64"/>
          <bgColor theme="1" tint="0.14999847407452621"/>
        </patternFill>
      </fill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charset val="162"/>
        <scheme val="minor"/>
      </font>
      <fill>
        <patternFill patternType="solid">
          <fgColor indexed="64"/>
          <bgColor theme="0"/>
        </patternFill>
      </fill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charset val="16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2D050"/>
        <name val="Calibri"/>
        <family val="2"/>
        <charset val="162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4.9989318521683403E-2"/>
        <name val="Arial"/>
        <family val="2"/>
        <charset val="16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1">
                <a:latin typeface="+mj-lt"/>
              </a:rPr>
              <a:t>Sales</a:t>
            </a:r>
            <a:r>
              <a:rPr lang="tr-TR" sz="1200" b="1" baseline="0">
                <a:latin typeface="+mj-lt"/>
              </a:rPr>
              <a:t> and Commission Summary 2021</a:t>
            </a:r>
            <a:endParaRPr lang="en-US" sz="12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Chart!$B$2:$B$5</c:f>
              <c:numCache>
                <c:formatCode>_-[$$-409]* #,##0.00_ ;_-[$$-409]* \-#,##0.00\ ;_-[$$-409]* "-"??_ ;_-@_ </c:formatCode>
                <c:ptCount val="4"/>
                <c:pt idx="0">
                  <c:v>1945833.2000000004</c:v>
                </c:pt>
                <c:pt idx="1">
                  <c:v>1812496.3000000007</c:v>
                </c:pt>
                <c:pt idx="2">
                  <c:v>1805833.5999999996</c:v>
                </c:pt>
                <c:pt idx="3">
                  <c:v>1894626.6899999997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E-422D-9B2C-227B918D080D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Commission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Chart!$A$2:$A$5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Chart!$C$2:$C$5</c:f>
              <c:numCache>
                <c:formatCode>_-[$$-409]* #,##0.00_ ;_-[$$-409]* \-#,##0.00\ ;_-[$$-409]* "-"??_ ;_-@_ </c:formatCode>
                <c:ptCount val="4"/>
                <c:pt idx="0">
                  <c:v>157168.23000000001</c:v>
                </c:pt>
                <c:pt idx="1">
                  <c:v>138552.51999999999</c:v>
                </c:pt>
                <c:pt idx="2">
                  <c:v>147698.63000000003</c:v>
                </c:pt>
                <c:pt idx="3">
                  <c:v>128661.05999999998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E-422D-9B2C-227B918D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719248"/>
        <c:axId val="685721408"/>
      </c:barChart>
      <c:catAx>
        <c:axId val="6857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1408"/>
        <c:crosses val="autoZero"/>
        <c:auto val="1"/>
        <c:lblAlgn val="ctr"/>
        <c:lblOffset val="100"/>
        <c:noMultiLvlLbl val="0"/>
      </c:catAx>
      <c:valAx>
        <c:axId val="685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35F39-CAFD-CACF-C5DC-E5D4350CC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Coursera/data%20bl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Company_A</v>
          </cell>
          <cell r="C2" t="str">
            <v>West</v>
          </cell>
          <cell r="E2" t="str">
            <v>Cash</v>
          </cell>
          <cell r="H2" t="str">
            <v>Cookies</v>
          </cell>
          <cell r="L2" t="str">
            <v>Candy</v>
          </cell>
        </row>
        <row r="3">
          <cell r="A3" t="str">
            <v>Company_B</v>
          </cell>
          <cell r="C3" t="str">
            <v>East</v>
          </cell>
          <cell r="E3" t="str">
            <v>Credit Card</v>
          </cell>
          <cell r="H3" t="str">
            <v>Scones</v>
          </cell>
          <cell r="L3" t="str">
            <v>Baked Goods &amp; Mixes</v>
          </cell>
        </row>
        <row r="4">
          <cell r="A4" t="str">
            <v>Company_C</v>
          </cell>
          <cell r="C4" t="str">
            <v>NorthWest</v>
          </cell>
          <cell r="E4" t="str">
            <v>On Account</v>
          </cell>
          <cell r="H4" t="str">
            <v>Biscuits</v>
          </cell>
          <cell r="L4" t="str">
            <v>Beverages</v>
          </cell>
        </row>
        <row r="5">
          <cell r="A5" t="str">
            <v>Company_D</v>
          </cell>
          <cell r="C5" t="str">
            <v>NorthEast</v>
          </cell>
          <cell r="H5" t="str">
            <v>Brownies</v>
          </cell>
          <cell r="L5" t="str">
            <v>Candy</v>
          </cell>
        </row>
        <row r="6">
          <cell r="A6" t="str">
            <v>Company_E</v>
          </cell>
          <cell r="C6" t="str">
            <v>South</v>
          </cell>
          <cell r="H6" t="str">
            <v>Chocolate Cake</v>
          </cell>
          <cell r="L6" t="str">
            <v>Canned Fruit &amp; Vegetables</v>
          </cell>
        </row>
        <row r="7">
          <cell r="A7" t="str">
            <v>Company_F</v>
          </cell>
          <cell r="C7" t="str">
            <v>SouthWest</v>
          </cell>
          <cell r="H7" t="str">
            <v>Coffee</v>
          </cell>
          <cell r="L7" t="str">
            <v>Canned Meat</v>
          </cell>
        </row>
        <row r="8">
          <cell r="A8" t="str">
            <v>Company_G</v>
          </cell>
          <cell r="C8" t="str">
            <v>WouthEast</v>
          </cell>
          <cell r="H8" t="str">
            <v>Chai</v>
          </cell>
          <cell r="L8" t="str">
            <v>Condiments</v>
          </cell>
        </row>
        <row r="9">
          <cell r="A9" t="str">
            <v>Company_H</v>
          </cell>
          <cell r="C9" t="str">
            <v>North</v>
          </cell>
          <cell r="H9" t="str">
            <v>Decaf Coffee</v>
          </cell>
          <cell r="L9" t="str">
            <v>Dairy Products</v>
          </cell>
        </row>
        <row r="10">
          <cell r="A10" t="str">
            <v>Company_I</v>
          </cell>
          <cell r="H10" t="str">
            <v>Tea</v>
          </cell>
          <cell r="L10" t="str">
            <v>Dried Fruit &amp; Nuts</v>
          </cell>
        </row>
        <row r="11">
          <cell r="A11" t="str">
            <v>Company_J</v>
          </cell>
          <cell r="H11" t="str">
            <v>Decaf Tea</v>
          </cell>
          <cell r="L11" t="str">
            <v>Grains</v>
          </cell>
        </row>
        <row r="12">
          <cell r="A12" t="str">
            <v>Company_K</v>
          </cell>
          <cell r="H12" t="str">
            <v>Green Tea</v>
          </cell>
          <cell r="L12" t="str">
            <v>Jams, Preserves</v>
          </cell>
        </row>
        <row r="13">
          <cell r="A13" t="str">
            <v>Company_L</v>
          </cell>
          <cell r="H13" t="str">
            <v>Chocolates</v>
          </cell>
          <cell r="L13" t="str">
            <v>Oil</v>
          </cell>
        </row>
        <row r="14">
          <cell r="A14" t="str">
            <v>Company_M</v>
          </cell>
          <cell r="H14" t="str">
            <v>Jellies</v>
          </cell>
          <cell r="L14" t="str">
            <v>Pasta</v>
          </cell>
        </row>
        <row r="15">
          <cell r="A15" t="str">
            <v>Company_N</v>
          </cell>
          <cell r="H15" t="str">
            <v>Marshmallows</v>
          </cell>
          <cell r="L15" t="str">
            <v>Sauces</v>
          </cell>
        </row>
        <row r="16">
          <cell r="A16" t="str">
            <v>Company_O</v>
          </cell>
          <cell r="H16" t="str">
            <v>Liquerice</v>
          </cell>
          <cell r="L16" t="str">
            <v>Soups</v>
          </cell>
        </row>
        <row r="17">
          <cell r="A17" t="str">
            <v>Company_P</v>
          </cell>
          <cell r="H17" t="str">
            <v>Mints</v>
          </cell>
        </row>
        <row r="18">
          <cell r="A18" t="str">
            <v>Company_Q</v>
          </cell>
          <cell r="H18" t="str">
            <v>Fruit Cocktail</v>
          </cell>
        </row>
        <row r="19">
          <cell r="A19" t="str">
            <v>Company_R</v>
          </cell>
          <cell r="H19" t="str">
            <v>Sweetcorn</v>
          </cell>
        </row>
        <row r="20">
          <cell r="A20" t="str">
            <v>Company_S</v>
          </cell>
          <cell r="H20" t="str">
            <v>Baked Beans</v>
          </cell>
        </row>
        <row r="21">
          <cell r="A21" t="str">
            <v>Company_T</v>
          </cell>
          <cell r="H21" t="str">
            <v>Pineapple</v>
          </cell>
        </row>
        <row r="22">
          <cell r="A22" t="str">
            <v>Company_U</v>
          </cell>
          <cell r="H22" t="str">
            <v>Crab Meat</v>
          </cell>
        </row>
        <row r="23">
          <cell r="A23" t="str">
            <v>Company_V</v>
          </cell>
          <cell r="H23" t="str">
            <v>Tune</v>
          </cell>
        </row>
        <row r="24">
          <cell r="A24" t="str">
            <v>Company_W</v>
          </cell>
          <cell r="H24" t="str">
            <v>Ketchup</v>
          </cell>
        </row>
        <row r="25">
          <cell r="A25" t="str">
            <v>Company_X</v>
          </cell>
          <cell r="H25" t="str">
            <v>Soy Sauce</v>
          </cell>
        </row>
        <row r="26">
          <cell r="A26" t="str">
            <v>Company_Y</v>
          </cell>
          <cell r="H26" t="str">
            <v>Mayonaise</v>
          </cell>
        </row>
        <row r="27">
          <cell r="A27" t="str">
            <v>Company_Z</v>
          </cell>
          <cell r="H27" t="str">
            <v>Mustard</v>
          </cell>
        </row>
        <row r="28">
          <cell r="H28" t="str">
            <v>Mozzarella</v>
          </cell>
        </row>
        <row r="29">
          <cell r="H29" t="str">
            <v>Swiss Cheese</v>
          </cell>
        </row>
        <row r="30">
          <cell r="H30" t="str">
            <v>Milk</v>
          </cell>
        </row>
        <row r="31">
          <cell r="H31" t="str">
            <v>Cream</v>
          </cell>
        </row>
        <row r="32">
          <cell r="H32" t="str">
            <v>Butter</v>
          </cell>
        </row>
        <row r="33">
          <cell r="H33" t="str">
            <v>Almonds</v>
          </cell>
        </row>
        <row r="34">
          <cell r="H34" t="str">
            <v>Dried Plums</v>
          </cell>
        </row>
        <row r="35">
          <cell r="H35" t="str">
            <v>Dried Apples</v>
          </cell>
        </row>
        <row r="36">
          <cell r="H36" t="str">
            <v>Dried Pears</v>
          </cell>
        </row>
        <row r="37">
          <cell r="H37" t="str">
            <v>Long Grain Rice</v>
          </cell>
        </row>
        <row r="38">
          <cell r="H38" t="str">
            <v>Barley</v>
          </cell>
        </row>
        <row r="39">
          <cell r="H39" t="str">
            <v>Oats</v>
          </cell>
        </row>
        <row r="40">
          <cell r="H40" t="str">
            <v>Quinoa</v>
          </cell>
        </row>
        <row r="41">
          <cell r="H41" t="str">
            <v>Marmalade</v>
          </cell>
        </row>
        <row r="42">
          <cell r="H42" t="str">
            <v>Strawberry Jelly</v>
          </cell>
        </row>
        <row r="43">
          <cell r="H43" t="str">
            <v>Chocolate Spread</v>
          </cell>
        </row>
        <row r="44">
          <cell r="H44" t="str">
            <v>Olive Oil</v>
          </cell>
        </row>
        <row r="45">
          <cell r="H45" t="str">
            <v>Vegetable Oil</v>
          </cell>
        </row>
        <row r="46">
          <cell r="H46" t="str">
            <v>Ravioli</v>
          </cell>
        </row>
        <row r="47">
          <cell r="H47" t="str">
            <v>Fettucine</v>
          </cell>
        </row>
        <row r="48">
          <cell r="H48" t="str">
            <v>Spaghetti</v>
          </cell>
        </row>
        <row r="49">
          <cell r="H49" t="str">
            <v>Tagiatelle</v>
          </cell>
        </row>
        <row r="50">
          <cell r="H50" t="str">
            <v>Vermicelli</v>
          </cell>
        </row>
        <row r="55">
          <cell r="H55" t="str">
            <v>Clam Chowder</v>
          </cell>
        </row>
        <row r="56">
          <cell r="H56" t="str">
            <v>Tomato</v>
          </cell>
        </row>
        <row r="57">
          <cell r="H57" t="str">
            <v>Chicken Soup</v>
          </cell>
        </row>
        <row r="58">
          <cell r="H58" t="str">
            <v>Onion Soup</v>
          </cell>
        </row>
      </sheetData>
      <sheetData sheetId="2">
        <row r="6">
          <cell r="C6" t="str">
            <v>Nina</v>
          </cell>
          <cell r="D6" t="str">
            <v>Ashley</v>
          </cell>
          <cell r="E6" t="str">
            <v>Chloe</v>
          </cell>
          <cell r="F6" t="str">
            <v>Debbie</v>
          </cell>
          <cell r="G6" t="str">
            <v>Brittany</v>
          </cell>
          <cell r="H6" t="str">
            <v>Jason</v>
          </cell>
          <cell r="I6" t="str">
            <v>Drew</v>
          </cell>
          <cell r="J6" t="str">
            <v>Alex</v>
          </cell>
        </row>
        <row r="7">
          <cell r="C7" t="str">
            <v>Ally</v>
          </cell>
          <cell r="D7" t="str">
            <v>Derek</v>
          </cell>
          <cell r="E7" t="str">
            <v>Sarah</v>
          </cell>
          <cell r="F7" t="str">
            <v>Joel</v>
          </cell>
          <cell r="G7" t="str">
            <v>Clay</v>
          </cell>
          <cell r="H7" t="str">
            <v>Annabel</v>
          </cell>
          <cell r="I7" t="str">
            <v>Karen</v>
          </cell>
          <cell r="J7" t="str">
            <v>Jessica</v>
          </cell>
        </row>
        <row r="8">
          <cell r="C8" t="str">
            <v>Spencer</v>
          </cell>
          <cell r="D8" t="str">
            <v>Bryan</v>
          </cell>
          <cell r="E8" t="str">
            <v>Jonah</v>
          </cell>
          <cell r="F8" t="str">
            <v>Elizabeth</v>
          </cell>
          <cell r="G8" t="str">
            <v>Nicole</v>
          </cell>
          <cell r="H8" t="str">
            <v>Emily</v>
          </cell>
          <cell r="I8" t="str">
            <v>Angela</v>
          </cell>
          <cell r="J8" t="str">
            <v>Ebony</v>
          </cell>
        </row>
        <row r="9">
          <cell r="C9" t="str">
            <v>Tia</v>
          </cell>
          <cell r="D9" t="str">
            <v>Gordon</v>
          </cell>
          <cell r="E9" t="str">
            <v>Charlotte</v>
          </cell>
          <cell r="F9" t="str">
            <v>Manny</v>
          </cell>
          <cell r="G9" t="str">
            <v>Ashley</v>
          </cell>
          <cell r="H9" t="str">
            <v>Cory</v>
          </cell>
          <cell r="I9" t="str">
            <v>Sam</v>
          </cell>
          <cell r="J9" t="str">
            <v>Pat</v>
          </cell>
        </row>
        <row r="10">
          <cell r="C10" t="str">
            <v>Josh</v>
          </cell>
          <cell r="D10" t="str">
            <v>Jafari</v>
          </cell>
          <cell r="E10" t="str">
            <v>David</v>
          </cell>
          <cell r="F10" t="str">
            <v>Luke</v>
          </cell>
          <cell r="G10" t="str">
            <v>Jennifer</v>
          </cell>
          <cell r="H10" t="str">
            <v>Olivia</v>
          </cell>
          <cell r="I10" t="str">
            <v>Jamie</v>
          </cell>
          <cell r="J10" t="str">
            <v>Riley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41.509581944447" createdVersion="8" refreshedVersion="8" minRefreshableVersion="3" recordCount="488" xr:uid="{A2D892BE-3C0E-4962-B9D9-360181FC7584}">
  <cacheSource type="worksheet">
    <worksheetSource ref="A1:I1048576" sheet="All Sales"/>
  </cacheSource>
  <cacheFields count="9">
    <cacheField name="Month" numFmtId="0">
      <sharedItems containsDate="1" containsBlank="1" containsMixedTypes="1" minDate="2021-01-01T00:00:00" maxDate="2021-12-02T00:00:00" count="25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  <m/>
      </sharedItems>
    </cacheField>
    <cacheField name="Employee" numFmtId="0">
      <sharedItems containsBlank="1" count="26">
        <s v="Reza Jafari"/>
        <s v="Bryan Maldonado"/>
        <s v="Ashley Almanza"/>
        <s v="Derek Godwin"/>
        <s v="Gordon Beswick"/>
        <s v="Chloe Fusaro"/>
        <s v="David Wilkinson"/>
        <s v="Sarah Gibbs"/>
        <s v="Charlotte Edwards"/>
        <s v="Jonah Seitz"/>
        <s v="Olivia Cheung"/>
        <s v="Jason Jackaki"/>
        <s v="Annabel Mettick"/>
        <s v="Emily Whelan"/>
        <s v="Cory Goodwin"/>
        <s v="Nina McDonald"/>
        <s v="Ally Bryant"/>
        <s v="Josh Sutherland"/>
        <s v="Spencer Cruz"/>
        <s v="Tia Cruise"/>
        <s v="Nina"/>
        <s v="Josh"/>
        <s v="Ally"/>
        <s v="Spencer"/>
        <s v="Tia"/>
        <m/>
      </sharedItems>
    </cacheField>
    <cacheField name="First Name" numFmtId="0">
      <sharedItems containsBlank="1" count="21">
        <s v="Reza"/>
        <s v="Bryan"/>
        <s v="Ashley"/>
        <s v="Derek"/>
        <s v="Gordon"/>
        <s v="Chloe"/>
        <s v="David"/>
        <s v="Sarah"/>
        <s v="Charlotte"/>
        <s v="Jonah"/>
        <s v="Olivia"/>
        <s v="Jason"/>
        <s v="Annabel"/>
        <s v="Emily"/>
        <s v="Cory"/>
        <s v="Nina"/>
        <s v="Ally"/>
        <s v="Josh"/>
        <s v="Spencer"/>
        <s v="Tia"/>
        <m/>
      </sharedItems>
    </cacheField>
    <cacheField name="Last Name" numFmtId="0">
      <sharedItems containsBlank="1"/>
    </cacheField>
    <cacheField name="Sales Area" numFmtId="0">
      <sharedItems containsBlank="1"/>
    </cacheField>
    <cacheField name="Sales Amount" numFmtId="164">
      <sharedItems containsString="0" containsBlank="1" containsNumber="1" minValue="299.71999999999997" maxValue="51531.199999999997" count="479">
        <n v="2954.7"/>
        <n v="6796.7999999999993"/>
        <n v="8188"/>
        <n v="9058.4"/>
        <n v="12096"/>
        <n v="15029"/>
        <n v="15264"/>
        <n v="17353.599999999999"/>
        <n v="20140"/>
        <n v="35649"/>
        <n v="7717.5"/>
        <n v="11617.6"/>
        <n v="19431"/>
        <n v="21169.599999999999"/>
        <n v="29158.400000000001"/>
        <n v="30305"/>
        <n v="43184.399999999994"/>
        <n v="2311.5"/>
        <n v="3013.5"/>
        <n v="5287.5"/>
        <n v="13797"/>
        <n v="14063"/>
        <n v="14608.300000000001"/>
        <n v="16063.199999999999"/>
        <n v="16836"/>
        <n v="19594"/>
        <n v="21654.400000000001"/>
        <n v="27930"/>
        <n v="39065.899999999994"/>
        <n v="44422"/>
        <n v="7029.9"/>
        <n v="11914.400000000001"/>
        <n v="15919.7"/>
        <n v="17776"/>
        <n v="36666"/>
        <n v="38227.699999999997"/>
        <n v="51531.199999999997"/>
        <n v="8686.6"/>
        <n v="12422.2"/>
        <n v="15120"/>
        <n v="16604.400000000001"/>
        <n v="19584"/>
        <n v="26546.6"/>
        <n v="31200"/>
        <n v="2070.2999999999997"/>
        <n v="9499"/>
        <n v="17904.7"/>
        <n v="18878.399999999998"/>
        <n v="23445"/>
        <n v="34162"/>
        <n v="3055.2"/>
        <n v="4843.4000000000005"/>
        <n v="5215.2"/>
        <n v="7199.7000000000007"/>
        <n v="14670"/>
        <n v="16614.400000000001"/>
        <n v="20076.7"/>
        <n v="21482.999999999996"/>
        <n v="30776.799999999999"/>
        <n v="8625"/>
        <n v="9794"/>
        <n v="16321.6"/>
        <n v="19678.8"/>
        <n v="33694.800000000003"/>
        <n v="39236"/>
        <n v="43088.2"/>
        <n v="5572.3"/>
        <n v="7496.9999999999991"/>
        <n v="9651.1999999999989"/>
        <n v="10492.199999999997"/>
        <n v="18396.7"/>
        <n v="23849.599999999999"/>
        <n v="23882.399999999998"/>
        <n v="34041.300000000003"/>
        <n v="3243.6000000000004"/>
        <n v="12633.599999999999"/>
        <n v="12806.399999999998"/>
        <n v="20031.199999999997"/>
        <n v="21485.200000000001"/>
        <n v="22607.200000000004"/>
        <n v="5130"/>
        <n v="8810.9"/>
        <n v="16606"/>
        <n v="17766"/>
        <n v="20916"/>
        <n v="22396.5"/>
        <n v="25633.5"/>
        <n v="37374.399999999994"/>
        <n v="3817.9999999999995"/>
        <n v="8683.1999999999989"/>
        <n v="11210"/>
        <n v="12765.2"/>
        <n v="15921.999999999998"/>
        <n v="31970.799999999999"/>
        <n v="41520"/>
        <n v="45800.999999999993"/>
        <n v="13310.4"/>
        <n v="20366.100000000002"/>
        <n v="20880"/>
        <n v="23076.199999999997"/>
        <n v="25560"/>
        <n v="13479.400000000001"/>
        <n v="22176"/>
        <n v="24131.000000000004"/>
        <n v="34353.5"/>
        <n v="7416.9"/>
        <n v="8284.5"/>
        <n v="10758.7"/>
        <n v="12124.2"/>
        <n v="14391.999999999998"/>
        <n v="15246"/>
        <n v="17335.2"/>
        <n v="40831"/>
        <n v="8520"/>
        <n v="14301.599999999999"/>
        <n v="17204.399999999998"/>
        <n v="19080"/>
        <n v="19210.400000000001"/>
        <n v="32282.799999999996"/>
        <n v="32524.1"/>
        <n v="35153.799999999996"/>
        <n v="35820"/>
        <n v="42690.400000000001"/>
        <n v="9270.1"/>
        <n v="11235"/>
        <n v="12019.799999999997"/>
        <n v="7581.9999999999991"/>
        <n v="8721.6"/>
        <n v="10500"/>
        <n v="13466.999999999998"/>
        <n v="16036.8"/>
        <n v="16846.8"/>
        <n v="15957.2"/>
        <n v="16492"/>
        <n v="21295.4"/>
        <n v="25518.800000000003"/>
        <n v="27676.6"/>
        <n v="28395"/>
        <n v="41826.400000000001"/>
        <n v="49055.999999999993"/>
        <n v="6201"/>
        <n v="6311.4"/>
        <n v="7289.6"/>
        <n v="8322.4"/>
        <n v="8501.9000000000015"/>
        <n v="9708.2999999999993"/>
        <n v="12944.399999999998"/>
        <n v="14248"/>
        <n v="18298.399999999998"/>
        <n v="18838.399999999998"/>
        <n v="24469.599999999999"/>
        <n v="31053.4"/>
        <n v="3710"/>
        <n v="6600"/>
        <n v="8001"/>
        <n v="8772"/>
        <n v="14089.199999999999"/>
        <n v="16702.400000000001"/>
        <n v="21216"/>
        <n v="21546"/>
        <n v="31186.6"/>
        <n v="31999.200000000001"/>
        <n v="37520"/>
        <n v="41215.299999999996"/>
        <n v="3035.1"/>
        <n v="6688"/>
        <n v="7024.2"/>
        <n v="7139.0000000000009"/>
        <n v="10948"/>
        <n v="10988.800000000001"/>
        <n v="12306.6"/>
        <n v="16077"/>
        <n v="19946.199999999997"/>
        <n v="26773.4"/>
        <n v="28464.9"/>
        <n v="37544.800000000003"/>
        <n v="40224.800000000003"/>
        <n v="43591.8"/>
        <n v="9292.5"/>
        <n v="28761.599999999999"/>
        <n v="41932.799999999996"/>
        <n v="42427"/>
        <n v="47510.400000000001"/>
        <n v="7721.5999999999995"/>
        <n v="8925.7000000000007"/>
        <n v="15802.6"/>
        <n v="21103.3"/>
        <n v="22351.100000000002"/>
        <n v="43974"/>
        <n v="3008.3999999999996"/>
        <n v="7221.5999999999995"/>
        <n v="10903.199999999999"/>
        <n v="14616"/>
        <n v="18885.900000000001"/>
        <n v="24236"/>
        <n v="3596"/>
        <n v="6300"/>
        <n v="6804"/>
        <n v="8524.4000000000015"/>
        <n v="17328.300000000003"/>
        <n v="21438.899999999998"/>
        <n v="26556.799999999999"/>
        <n v="33132.600000000006"/>
        <n v="6544.8"/>
        <n v="11166.300000000001"/>
        <n v="11403"/>
        <n v="11554.400000000001"/>
        <n v="12143.999999999998"/>
        <n v="13244.7"/>
        <n v="23014.400000000001"/>
        <n v="26200"/>
        <n v="28286.399999999998"/>
        <n v="35715.4"/>
        <n v="6960"/>
        <n v="9627.8999999999978"/>
        <n v="13725.600000000002"/>
        <n v="15353.2"/>
        <n v="18994.5"/>
        <n v="28628.799999999996"/>
        <n v="13044.899999999998"/>
        <n v="28616"/>
        <n v="30377.399999999998"/>
        <n v="35351"/>
        <n v="6872.7999999999993"/>
        <n v="8827"/>
        <n v="9836.8000000000011"/>
        <n v="10032"/>
        <n v="15953.599999999999"/>
        <n v="35695"/>
        <n v="9405.2999999999993"/>
        <n v="9704.1999999999989"/>
        <n v="13674"/>
        <n v="21120.400000000001"/>
        <n v="23997.600000000002"/>
        <n v="3386.6000000000004"/>
        <n v="4028"/>
        <n v="5532.7999999999993"/>
        <n v="10200"/>
        <n v="13923"/>
        <n v="17593.399999999998"/>
        <n v="17666"/>
        <n v="21420"/>
        <n v="24080"/>
        <n v="27531"/>
        <n v="32795.700000000004"/>
        <n v="7008"/>
        <n v="8099.6999999999989"/>
        <n v="9840"/>
        <n v="10218"/>
        <n v="14311.2"/>
        <n v="14715.2"/>
        <n v="19147.8"/>
        <n v="20760.300000000003"/>
        <n v="24579.8"/>
        <n v="25946.300000000003"/>
        <n v="30367.999999999996"/>
        <n v="35640"/>
        <n v="4201.6000000000004"/>
        <n v="15262.8"/>
        <n v="20790"/>
        <n v="21878.5"/>
        <n v="22136.800000000003"/>
        <n v="23240.400000000001"/>
        <n v="41989.599999999999"/>
        <n v="9006"/>
        <n v="10573.5"/>
        <n v="13230"/>
        <n v="15403.600000000002"/>
        <n v="16394.399999999998"/>
        <n v="18452.599999999999"/>
        <n v="20062.5"/>
        <n v="22900.499999999996"/>
        <n v="23057.999999999996"/>
        <n v="37560"/>
        <n v="38570"/>
        <n v="39199.599999999999"/>
        <n v="8082.7999999999993"/>
        <n v="9826.4"/>
        <n v="12328"/>
        <n v="24544"/>
        <n v="27350.400000000001"/>
        <n v="28845"/>
        <n v="43593.599999999999"/>
        <n v="6945.4"/>
        <n v="7658.2000000000007"/>
        <n v="7658.5999999999985"/>
        <n v="9098.6"/>
        <n v="10019.199999999999"/>
        <n v="10176"/>
        <n v="16385.600000000002"/>
        <n v="19108"/>
        <n v="19456"/>
        <n v="31127.199999999997"/>
        <n v="36372.1"/>
        <n v="39186"/>
        <n v="46715.999999999993"/>
        <n v="4531"/>
        <n v="6751.7999999999993"/>
        <n v="7343.2000000000007"/>
        <n v="7356.5999999999995"/>
        <n v="17748"/>
        <n v="28395.5"/>
        <n v="41429.5"/>
        <n v="6708.9"/>
        <n v="7982.7"/>
        <n v="8694"/>
        <n v="9116"/>
        <n v="10110.299999999999"/>
        <n v="10451.199999999999"/>
        <n v="11580.4"/>
        <n v="14329.5"/>
        <n v="20128"/>
        <n v="21167.999999999996"/>
        <n v="25102.399999999998"/>
        <n v="27670.9"/>
        <n v="27956.799999999999"/>
        <n v="31407"/>
        <n v="35647.5"/>
        <n v="36907.200000000004"/>
        <n v="5696.4"/>
        <n v="11716.5"/>
        <n v="14416"/>
        <n v="16499.400000000001"/>
        <n v="16968"/>
        <n v="17993.5"/>
        <n v="18188.399999999998"/>
        <n v="9004.7999999999993"/>
        <n v="18826.400000000001"/>
        <n v="19617.5"/>
        <n v="19836.400000000001"/>
        <n v="20717.599999999999"/>
        <n v="23364"/>
        <n v="27916.399999999998"/>
        <n v="42249.1"/>
        <n v="9574.7999999999993"/>
        <n v="14301.6"/>
        <n v="15061.2"/>
        <n v="17262"/>
        <n v="37192.5"/>
        <n v="39653.9"/>
        <n v="3465"/>
        <n v="5332.7999999999993"/>
        <n v="8065.5999999999995"/>
        <n v="10067.200000000001"/>
        <n v="10648.999999999998"/>
        <n v="10679.400000000001"/>
        <n v="11155.5"/>
        <n v="11543"/>
        <n v="15633.199999999999"/>
        <n v="20868.399999999998"/>
        <n v="24395.100000000002"/>
        <n v="3760.5"/>
        <n v="4322.8"/>
        <n v="9697.6"/>
        <n v="10391.699999999999"/>
        <n v="15670.2"/>
        <n v="22477.9"/>
        <n v="36088.1"/>
        <n v="43388.100000000006"/>
        <n v="7714"/>
        <n v="15152.399999999998"/>
        <n v="16363.900000000001"/>
        <n v="2997.2"/>
        <n v="7195.9999999999991"/>
        <n v="10595.2"/>
        <n v="10694.7"/>
        <n v="14235.4"/>
        <n v="36530.199999999997"/>
        <n v="36896.199999999997"/>
        <n v="41420.699999999997"/>
        <n v="6900"/>
        <n v="9683"/>
        <n v="14302.9"/>
        <n v="16806.400000000001"/>
        <n v="20797.200000000004"/>
        <n v="26866"/>
        <n v="7009.2000000000007"/>
        <n v="7088.9"/>
        <n v="8095.5"/>
        <n v="8914.5"/>
        <n v="1171.6500000000001"/>
        <n v="1696.8"/>
        <n v="569.64"/>
        <n v="1818.84"/>
        <n v="1799.35"/>
        <n v="1649.94"/>
        <n v="1441.6"/>
        <n v="376.05"/>
        <n v="3608.81"/>
        <n v="969.76"/>
        <n v="2247.79"/>
        <n v="432.28000000000003"/>
        <n v="4338.8100000000004"/>
        <n v="1567.02"/>
        <n v="1039.1699999999998"/>
        <n v="700.92000000000007"/>
        <n v="891.44999999999993"/>
        <n v="708.89"/>
        <n v="809.55"/>
        <n v="734.32"/>
        <n v="2839.55"/>
        <n v="453.09999999999997"/>
        <n v="1774.8"/>
        <n v="735.66"/>
        <n v="675.18"/>
        <n v="4142.95"/>
        <n v="3637.21"/>
        <n v="3918.6"/>
        <n v="694.54"/>
        <n v="3112.72"/>
        <n v="1001.92"/>
        <n v="1638.5600000000002"/>
        <n v="1910.8"/>
        <n v="765.82"/>
        <n v="765.8599999999999"/>
        <n v="4671.5999999999995"/>
        <n v="1945.6"/>
        <n v="1017.6"/>
        <n v="909.86"/>
        <n v="533.28"/>
        <n v="346.5"/>
        <n v="806.56"/>
        <n v="1154.3"/>
        <n v="1115.55"/>
        <n v="1064.8999999999999"/>
        <n v="2439.5100000000002"/>
        <n v="1563.32"/>
        <n v="1067.94"/>
        <n v="2086.8399999999997"/>
        <n v="1006.72"/>
        <n v="957.48"/>
        <n v="1506.1200000000001"/>
        <n v="3965.3900000000003"/>
        <n v="3719.25"/>
        <n v="1430.16"/>
        <n v="1726.2"/>
        <n v="1045.1199999999999"/>
        <n v="1432.95"/>
        <n v="3140.7"/>
        <n v="869.4"/>
        <n v="3564.75"/>
        <n v="911.6"/>
        <n v="1011.0299999999999"/>
        <n v="2795.68"/>
        <n v="2767.09"/>
        <n v="798.27"/>
        <n v="2510.2399999999998"/>
        <n v="3690.7200000000003"/>
        <n v="670.89"/>
        <n v="2012.8"/>
        <n v="2116.7999999999997"/>
        <n v="1158.04"/>
        <n v="900.48"/>
        <n v="4224.91"/>
        <n v="2399.7600000000002"/>
        <n v="2791.64"/>
        <n v="2071.7599999999998"/>
        <n v="1983.64"/>
        <n v="1961.75"/>
        <n v="1882.64"/>
        <n v="2336.4"/>
        <n v="1680.64"/>
        <n v="690"/>
        <n v="1430.29"/>
        <n v="2079.7200000000003"/>
        <n v="2686.6"/>
        <n v="968.3"/>
        <n v="4142.07"/>
        <n v="1069.47"/>
        <n v="1059.52"/>
        <n v="1423.54"/>
        <n v="3653.02"/>
        <n v="719.59999999999991"/>
        <n v="299.71999999999997"/>
        <n v="3689.62"/>
        <n v="771.4"/>
        <n v="1636.39"/>
        <n v="1515.2399999999998"/>
        <m/>
      </sharedItems>
    </cacheField>
    <cacheField name="Payment Type" numFmtId="0">
      <sharedItems containsBlank="1" count="4">
        <s v="Cash"/>
        <s v="Credit Card"/>
        <s v="On Account"/>
        <m/>
      </sharedItems>
    </cacheField>
    <cacheField name="Targets" numFmtId="164">
      <sharedItems containsString="0" containsBlank="1" containsNumber="1" containsInteger="1" minValue="15000" maxValue="15000"/>
    </cacheField>
    <cacheField name="10%" numFmtId="0">
      <sharedItems containsString="0" containsBlank="1" containsNumber="1" minValue="0" maxValue="5153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x v="0"/>
    <x v="0"/>
    <x v="0"/>
    <s v="Jafari"/>
    <s v="East"/>
    <x v="0"/>
    <x v="0"/>
    <n v="15000"/>
    <n v="0"/>
  </r>
  <r>
    <x v="0"/>
    <x v="1"/>
    <x v="1"/>
    <s v="Maldonado"/>
    <s v="East"/>
    <x v="1"/>
    <x v="1"/>
    <n v="15000"/>
    <n v="0"/>
  </r>
  <r>
    <x v="0"/>
    <x v="1"/>
    <x v="1"/>
    <s v="Maldonado"/>
    <s v="East"/>
    <x v="2"/>
    <x v="2"/>
    <n v="15000"/>
    <n v="0"/>
  </r>
  <r>
    <x v="0"/>
    <x v="0"/>
    <x v="0"/>
    <s v="Jafari"/>
    <s v="East"/>
    <x v="3"/>
    <x v="1"/>
    <n v="15000"/>
    <n v="0"/>
  </r>
  <r>
    <x v="0"/>
    <x v="1"/>
    <x v="1"/>
    <s v="Maldonado"/>
    <s v="East"/>
    <x v="4"/>
    <x v="2"/>
    <n v="15000"/>
    <n v="0"/>
  </r>
  <r>
    <x v="0"/>
    <x v="2"/>
    <x v="2"/>
    <s v="Almanza"/>
    <s v="East"/>
    <x v="5"/>
    <x v="0"/>
    <n v="15000"/>
    <n v="1502.9"/>
  </r>
  <r>
    <x v="0"/>
    <x v="2"/>
    <x v="2"/>
    <s v="Almanza"/>
    <s v="East"/>
    <x v="6"/>
    <x v="0"/>
    <n v="15000"/>
    <n v="1526.4"/>
  </r>
  <r>
    <x v="0"/>
    <x v="2"/>
    <x v="2"/>
    <s v="Almanza"/>
    <s v="East"/>
    <x v="7"/>
    <x v="1"/>
    <n v="15000"/>
    <n v="1735.36"/>
  </r>
  <r>
    <x v="0"/>
    <x v="3"/>
    <x v="3"/>
    <s v="Godwin"/>
    <s v="East"/>
    <x v="8"/>
    <x v="2"/>
    <n v="15000"/>
    <n v="2014"/>
  </r>
  <r>
    <x v="0"/>
    <x v="3"/>
    <x v="3"/>
    <s v="Godwin"/>
    <s v="East"/>
    <x v="9"/>
    <x v="1"/>
    <n v="15000"/>
    <n v="3564.9"/>
  </r>
  <r>
    <x v="1"/>
    <x v="4"/>
    <x v="4"/>
    <s v="Beswick"/>
    <s v="East"/>
    <x v="10"/>
    <x v="2"/>
    <n v="15000"/>
    <n v="0"/>
  </r>
  <r>
    <x v="1"/>
    <x v="4"/>
    <x v="4"/>
    <s v="Beswick"/>
    <s v="East"/>
    <x v="11"/>
    <x v="0"/>
    <n v="15000"/>
    <n v="0"/>
  </r>
  <r>
    <x v="1"/>
    <x v="3"/>
    <x v="3"/>
    <s v="Godwin"/>
    <s v="East"/>
    <x v="12"/>
    <x v="0"/>
    <n v="15000"/>
    <n v="1943.1000000000001"/>
  </r>
  <r>
    <x v="1"/>
    <x v="2"/>
    <x v="2"/>
    <s v="Almanza"/>
    <s v="East"/>
    <x v="13"/>
    <x v="0"/>
    <n v="15000"/>
    <n v="2116.96"/>
  </r>
  <r>
    <x v="1"/>
    <x v="0"/>
    <x v="0"/>
    <s v="Jafari"/>
    <s v="East"/>
    <x v="14"/>
    <x v="0"/>
    <n v="15000"/>
    <n v="2915.84"/>
  </r>
  <r>
    <x v="1"/>
    <x v="3"/>
    <x v="3"/>
    <s v="Godwin"/>
    <s v="East"/>
    <x v="15"/>
    <x v="1"/>
    <n v="15000"/>
    <n v="3030.5"/>
  </r>
  <r>
    <x v="1"/>
    <x v="4"/>
    <x v="4"/>
    <s v="Beswick"/>
    <s v="East"/>
    <x v="16"/>
    <x v="2"/>
    <n v="15000"/>
    <n v="4318.4399999999996"/>
  </r>
  <r>
    <x v="2"/>
    <x v="3"/>
    <x v="3"/>
    <s v="Godwin"/>
    <s v="East"/>
    <x v="17"/>
    <x v="0"/>
    <n v="15000"/>
    <n v="0"/>
  </r>
  <r>
    <x v="2"/>
    <x v="4"/>
    <x v="4"/>
    <s v="Beswick"/>
    <s v="East"/>
    <x v="18"/>
    <x v="0"/>
    <n v="15000"/>
    <n v="0"/>
  </r>
  <r>
    <x v="2"/>
    <x v="4"/>
    <x v="4"/>
    <s v="Beswick"/>
    <s v="East"/>
    <x v="19"/>
    <x v="0"/>
    <n v="15000"/>
    <n v="0"/>
  </r>
  <r>
    <x v="2"/>
    <x v="0"/>
    <x v="0"/>
    <s v="Jafari"/>
    <s v="East"/>
    <x v="20"/>
    <x v="1"/>
    <n v="15000"/>
    <n v="0"/>
  </r>
  <r>
    <x v="2"/>
    <x v="1"/>
    <x v="1"/>
    <s v="Maldonado"/>
    <s v="East"/>
    <x v="21"/>
    <x v="0"/>
    <n v="15000"/>
    <n v="0"/>
  </r>
  <r>
    <x v="2"/>
    <x v="0"/>
    <x v="0"/>
    <s v="Jafari"/>
    <s v="East"/>
    <x v="22"/>
    <x v="1"/>
    <n v="15000"/>
    <n v="0"/>
  </r>
  <r>
    <x v="2"/>
    <x v="4"/>
    <x v="4"/>
    <s v="Beswick"/>
    <s v="East"/>
    <x v="23"/>
    <x v="0"/>
    <n v="15000"/>
    <n v="1606.32"/>
  </r>
  <r>
    <x v="2"/>
    <x v="3"/>
    <x v="3"/>
    <s v="Godwin"/>
    <s v="East"/>
    <x v="24"/>
    <x v="1"/>
    <n v="15000"/>
    <n v="1683.6000000000001"/>
  </r>
  <r>
    <x v="2"/>
    <x v="4"/>
    <x v="4"/>
    <s v="Beswick"/>
    <s v="East"/>
    <x v="25"/>
    <x v="2"/>
    <n v="15000"/>
    <n v="1959.4"/>
  </r>
  <r>
    <x v="2"/>
    <x v="3"/>
    <x v="3"/>
    <s v="Godwin"/>
    <s v="East"/>
    <x v="26"/>
    <x v="0"/>
    <n v="15000"/>
    <n v="2165.44"/>
  </r>
  <r>
    <x v="2"/>
    <x v="1"/>
    <x v="1"/>
    <s v="Maldonado"/>
    <s v="East"/>
    <x v="27"/>
    <x v="1"/>
    <n v="15000"/>
    <n v="2793"/>
  </r>
  <r>
    <x v="2"/>
    <x v="2"/>
    <x v="2"/>
    <s v="Almanza"/>
    <s v="East"/>
    <x v="28"/>
    <x v="0"/>
    <n v="15000"/>
    <n v="3906.5899999999997"/>
  </r>
  <r>
    <x v="2"/>
    <x v="4"/>
    <x v="4"/>
    <s v="Beswick"/>
    <s v="East"/>
    <x v="29"/>
    <x v="2"/>
    <n v="15000"/>
    <n v="4442.2"/>
  </r>
  <r>
    <x v="3"/>
    <x v="1"/>
    <x v="1"/>
    <s v="Maldonado"/>
    <s v="East"/>
    <x v="30"/>
    <x v="2"/>
    <n v="15000"/>
    <n v="0"/>
  </r>
  <r>
    <x v="3"/>
    <x v="1"/>
    <x v="1"/>
    <s v="Maldonado"/>
    <s v="East"/>
    <x v="31"/>
    <x v="0"/>
    <n v="15000"/>
    <n v="0"/>
  </r>
  <r>
    <x v="3"/>
    <x v="2"/>
    <x v="2"/>
    <s v="Almanza"/>
    <s v="East"/>
    <x v="32"/>
    <x v="1"/>
    <n v="15000"/>
    <n v="1591.9700000000003"/>
  </r>
  <r>
    <x v="3"/>
    <x v="0"/>
    <x v="0"/>
    <s v="Jafari"/>
    <s v="East"/>
    <x v="33"/>
    <x v="2"/>
    <n v="15000"/>
    <n v="1777.6000000000001"/>
  </r>
  <r>
    <x v="3"/>
    <x v="4"/>
    <x v="4"/>
    <s v="Beswick"/>
    <s v="East"/>
    <x v="34"/>
    <x v="0"/>
    <n v="15000"/>
    <n v="3666.6000000000004"/>
  </r>
  <r>
    <x v="3"/>
    <x v="0"/>
    <x v="0"/>
    <s v="Jafari"/>
    <s v="East"/>
    <x v="35"/>
    <x v="1"/>
    <n v="15000"/>
    <n v="3822.77"/>
  </r>
  <r>
    <x v="3"/>
    <x v="0"/>
    <x v="0"/>
    <s v="Jafari"/>
    <s v="East"/>
    <x v="36"/>
    <x v="2"/>
    <n v="15000"/>
    <n v="5153.12"/>
  </r>
  <r>
    <x v="4"/>
    <x v="3"/>
    <x v="3"/>
    <s v="Godwin"/>
    <s v="East"/>
    <x v="37"/>
    <x v="0"/>
    <n v="15000"/>
    <n v="0"/>
  </r>
  <r>
    <x v="4"/>
    <x v="0"/>
    <x v="0"/>
    <s v="Jafari"/>
    <s v="East"/>
    <x v="38"/>
    <x v="2"/>
    <n v="15000"/>
    <n v="0"/>
  </r>
  <r>
    <x v="4"/>
    <x v="4"/>
    <x v="4"/>
    <s v="Beswick"/>
    <s v="East"/>
    <x v="39"/>
    <x v="0"/>
    <n v="15000"/>
    <n v="1512"/>
  </r>
  <r>
    <x v="4"/>
    <x v="3"/>
    <x v="3"/>
    <s v="Godwin"/>
    <s v="East"/>
    <x v="40"/>
    <x v="2"/>
    <n v="15000"/>
    <n v="1660.4400000000003"/>
  </r>
  <r>
    <x v="4"/>
    <x v="0"/>
    <x v="0"/>
    <s v="Jafari"/>
    <s v="East"/>
    <x v="41"/>
    <x v="0"/>
    <n v="15000"/>
    <n v="1958.4"/>
  </r>
  <r>
    <x v="4"/>
    <x v="2"/>
    <x v="2"/>
    <s v="Almanza"/>
    <s v="East"/>
    <x v="42"/>
    <x v="0"/>
    <n v="15000"/>
    <n v="2654.66"/>
  </r>
  <r>
    <x v="4"/>
    <x v="2"/>
    <x v="2"/>
    <s v="Almanza"/>
    <s v="East"/>
    <x v="43"/>
    <x v="0"/>
    <n v="15000"/>
    <n v="3120"/>
  </r>
  <r>
    <x v="5"/>
    <x v="2"/>
    <x v="2"/>
    <s v="Almanza"/>
    <s v="East"/>
    <x v="44"/>
    <x v="1"/>
    <n v="15000"/>
    <n v="0"/>
  </r>
  <r>
    <x v="5"/>
    <x v="0"/>
    <x v="0"/>
    <s v="Jafari"/>
    <s v="East"/>
    <x v="45"/>
    <x v="0"/>
    <n v="15000"/>
    <n v="0"/>
  </r>
  <r>
    <x v="5"/>
    <x v="0"/>
    <x v="0"/>
    <s v="Jafari"/>
    <s v="East"/>
    <x v="46"/>
    <x v="2"/>
    <n v="15000"/>
    <n v="1790.4700000000003"/>
  </r>
  <r>
    <x v="5"/>
    <x v="0"/>
    <x v="0"/>
    <s v="Jafari"/>
    <s v="East"/>
    <x v="47"/>
    <x v="0"/>
    <n v="15000"/>
    <n v="1887.84"/>
  </r>
  <r>
    <x v="5"/>
    <x v="0"/>
    <x v="0"/>
    <s v="Jafari"/>
    <s v="East"/>
    <x v="48"/>
    <x v="0"/>
    <n v="15000"/>
    <n v="2344.5"/>
  </r>
  <r>
    <x v="5"/>
    <x v="0"/>
    <x v="0"/>
    <s v="Jafari"/>
    <s v="East"/>
    <x v="49"/>
    <x v="0"/>
    <n v="15000"/>
    <n v="3416.2000000000003"/>
  </r>
  <r>
    <x v="6"/>
    <x v="0"/>
    <x v="0"/>
    <s v="Jafari"/>
    <s v="East"/>
    <x v="50"/>
    <x v="1"/>
    <n v="15000"/>
    <n v="0"/>
  </r>
  <r>
    <x v="6"/>
    <x v="2"/>
    <x v="2"/>
    <s v="Almanza"/>
    <s v="East"/>
    <x v="51"/>
    <x v="2"/>
    <n v="15000"/>
    <n v="0"/>
  </r>
  <r>
    <x v="6"/>
    <x v="3"/>
    <x v="3"/>
    <s v="Godwin"/>
    <s v="East"/>
    <x v="52"/>
    <x v="2"/>
    <n v="15000"/>
    <n v="0"/>
  </r>
  <r>
    <x v="6"/>
    <x v="0"/>
    <x v="0"/>
    <s v="Jafari"/>
    <s v="East"/>
    <x v="53"/>
    <x v="2"/>
    <n v="15000"/>
    <n v="0"/>
  </r>
  <r>
    <x v="6"/>
    <x v="1"/>
    <x v="1"/>
    <s v="Maldonado"/>
    <s v="East"/>
    <x v="54"/>
    <x v="1"/>
    <n v="15000"/>
    <n v="0"/>
  </r>
  <r>
    <x v="6"/>
    <x v="2"/>
    <x v="2"/>
    <s v="Almanza"/>
    <s v="East"/>
    <x v="55"/>
    <x v="1"/>
    <n v="15000"/>
    <n v="1661.4400000000003"/>
  </r>
  <r>
    <x v="6"/>
    <x v="1"/>
    <x v="1"/>
    <s v="Maldonado"/>
    <s v="East"/>
    <x v="56"/>
    <x v="2"/>
    <n v="15000"/>
    <n v="2007.67"/>
  </r>
  <r>
    <x v="6"/>
    <x v="0"/>
    <x v="0"/>
    <s v="Jafari"/>
    <s v="East"/>
    <x v="57"/>
    <x v="2"/>
    <n v="15000"/>
    <n v="2148.2999999999997"/>
  </r>
  <r>
    <x v="6"/>
    <x v="4"/>
    <x v="4"/>
    <s v="Beswick"/>
    <s v="East"/>
    <x v="58"/>
    <x v="1"/>
    <n v="15000"/>
    <n v="3077.6800000000003"/>
  </r>
  <r>
    <x v="7"/>
    <x v="1"/>
    <x v="1"/>
    <s v="Maldonado"/>
    <s v="East"/>
    <x v="59"/>
    <x v="0"/>
    <n v="15000"/>
    <n v="0"/>
  </r>
  <r>
    <x v="7"/>
    <x v="0"/>
    <x v="0"/>
    <s v="Jafari"/>
    <s v="East"/>
    <x v="60"/>
    <x v="0"/>
    <n v="15000"/>
    <n v="0"/>
  </r>
  <r>
    <x v="7"/>
    <x v="1"/>
    <x v="1"/>
    <s v="Maldonado"/>
    <s v="East"/>
    <x v="61"/>
    <x v="1"/>
    <n v="15000"/>
    <n v="1632.16"/>
  </r>
  <r>
    <x v="7"/>
    <x v="0"/>
    <x v="0"/>
    <s v="Jafari"/>
    <s v="East"/>
    <x v="62"/>
    <x v="0"/>
    <n v="15000"/>
    <n v="1967.88"/>
  </r>
  <r>
    <x v="7"/>
    <x v="1"/>
    <x v="1"/>
    <s v="Maldonado"/>
    <s v="East"/>
    <x v="63"/>
    <x v="0"/>
    <n v="15000"/>
    <n v="3369.4800000000005"/>
  </r>
  <r>
    <x v="7"/>
    <x v="3"/>
    <x v="3"/>
    <s v="Godwin"/>
    <s v="East"/>
    <x v="64"/>
    <x v="2"/>
    <n v="15000"/>
    <n v="3923.6000000000004"/>
  </r>
  <r>
    <x v="7"/>
    <x v="0"/>
    <x v="0"/>
    <s v="Jafari"/>
    <s v="East"/>
    <x v="65"/>
    <x v="1"/>
    <n v="15000"/>
    <n v="4308.82"/>
  </r>
  <r>
    <x v="8"/>
    <x v="2"/>
    <x v="2"/>
    <s v="Almanza"/>
    <s v="East"/>
    <x v="66"/>
    <x v="1"/>
    <n v="15000"/>
    <n v="0"/>
  </r>
  <r>
    <x v="8"/>
    <x v="0"/>
    <x v="0"/>
    <s v="Jafari"/>
    <s v="East"/>
    <x v="67"/>
    <x v="0"/>
    <n v="15000"/>
    <n v="0"/>
  </r>
  <r>
    <x v="8"/>
    <x v="3"/>
    <x v="3"/>
    <s v="Godwin"/>
    <s v="East"/>
    <x v="68"/>
    <x v="1"/>
    <n v="15000"/>
    <n v="0"/>
  </r>
  <r>
    <x v="8"/>
    <x v="2"/>
    <x v="2"/>
    <s v="Almanza"/>
    <s v="East"/>
    <x v="69"/>
    <x v="2"/>
    <n v="15000"/>
    <n v="0"/>
  </r>
  <r>
    <x v="8"/>
    <x v="2"/>
    <x v="2"/>
    <s v="Almanza"/>
    <s v="East"/>
    <x v="70"/>
    <x v="1"/>
    <n v="15000"/>
    <n v="1839.67"/>
  </r>
  <r>
    <x v="8"/>
    <x v="3"/>
    <x v="3"/>
    <s v="Godwin"/>
    <s v="East"/>
    <x v="71"/>
    <x v="1"/>
    <n v="15000"/>
    <n v="2384.96"/>
  </r>
  <r>
    <x v="8"/>
    <x v="1"/>
    <x v="1"/>
    <s v="Maldonado"/>
    <s v="East"/>
    <x v="72"/>
    <x v="2"/>
    <n v="15000"/>
    <n v="2388.2399999999998"/>
  </r>
  <r>
    <x v="8"/>
    <x v="3"/>
    <x v="3"/>
    <s v="Godwin"/>
    <s v="East"/>
    <x v="73"/>
    <x v="2"/>
    <n v="15000"/>
    <n v="3404.1300000000006"/>
  </r>
  <r>
    <x v="9"/>
    <x v="4"/>
    <x v="4"/>
    <s v="Beswick"/>
    <s v="East"/>
    <x v="74"/>
    <x v="1"/>
    <n v="15000"/>
    <n v="0"/>
  </r>
  <r>
    <x v="9"/>
    <x v="0"/>
    <x v="0"/>
    <s v="Jafari"/>
    <s v="East"/>
    <x v="75"/>
    <x v="0"/>
    <n v="15000"/>
    <n v="0"/>
  </r>
  <r>
    <x v="9"/>
    <x v="4"/>
    <x v="4"/>
    <s v="Beswick"/>
    <s v="East"/>
    <x v="76"/>
    <x v="2"/>
    <n v="15000"/>
    <n v="0"/>
  </r>
  <r>
    <x v="9"/>
    <x v="3"/>
    <x v="3"/>
    <s v="Godwin"/>
    <s v="East"/>
    <x v="77"/>
    <x v="2"/>
    <n v="15000"/>
    <n v="2003.12"/>
  </r>
  <r>
    <x v="9"/>
    <x v="2"/>
    <x v="2"/>
    <s v="Almanza"/>
    <s v="East"/>
    <x v="78"/>
    <x v="0"/>
    <n v="15000"/>
    <n v="2148.52"/>
  </r>
  <r>
    <x v="9"/>
    <x v="1"/>
    <x v="1"/>
    <s v="Maldonado"/>
    <s v="East"/>
    <x v="79"/>
    <x v="1"/>
    <n v="15000"/>
    <n v="2260.7200000000007"/>
  </r>
  <r>
    <x v="10"/>
    <x v="3"/>
    <x v="3"/>
    <s v="Godwin"/>
    <s v="East"/>
    <x v="80"/>
    <x v="0"/>
    <n v="15000"/>
    <n v="0"/>
  </r>
  <r>
    <x v="10"/>
    <x v="2"/>
    <x v="2"/>
    <s v="Almanza"/>
    <s v="East"/>
    <x v="81"/>
    <x v="1"/>
    <n v="15000"/>
    <n v="0"/>
  </r>
  <r>
    <x v="10"/>
    <x v="4"/>
    <x v="4"/>
    <s v="Beswick"/>
    <s v="East"/>
    <x v="82"/>
    <x v="1"/>
    <n v="15000"/>
    <n v="1660.6000000000001"/>
  </r>
  <r>
    <x v="10"/>
    <x v="3"/>
    <x v="3"/>
    <s v="Godwin"/>
    <s v="East"/>
    <x v="83"/>
    <x v="1"/>
    <n v="15000"/>
    <n v="1776.6000000000001"/>
  </r>
  <r>
    <x v="10"/>
    <x v="0"/>
    <x v="0"/>
    <s v="Jafari"/>
    <s v="East"/>
    <x v="84"/>
    <x v="1"/>
    <n v="15000"/>
    <n v="2091.6"/>
  </r>
  <r>
    <x v="10"/>
    <x v="0"/>
    <x v="0"/>
    <s v="Jafari"/>
    <s v="East"/>
    <x v="85"/>
    <x v="2"/>
    <n v="15000"/>
    <n v="2239.65"/>
  </r>
  <r>
    <x v="10"/>
    <x v="3"/>
    <x v="3"/>
    <s v="Godwin"/>
    <s v="East"/>
    <x v="86"/>
    <x v="0"/>
    <n v="15000"/>
    <n v="2563.3500000000004"/>
  </r>
  <r>
    <x v="10"/>
    <x v="0"/>
    <x v="0"/>
    <s v="Jafari"/>
    <s v="East"/>
    <x v="87"/>
    <x v="2"/>
    <n v="15000"/>
    <n v="3737.4399999999996"/>
  </r>
  <r>
    <x v="11"/>
    <x v="3"/>
    <x v="3"/>
    <s v="Godwin"/>
    <s v="East"/>
    <x v="88"/>
    <x v="1"/>
    <n v="15000"/>
    <n v="0"/>
  </r>
  <r>
    <x v="11"/>
    <x v="0"/>
    <x v="0"/>
    <s v="Jafari"/>
    <s v="East"/>
    <x v="89"/>
    <x v="0"/>
    <n v="15000"/>
    <n v="0"/>
  </r>
  <r>
    <x v="11"/>
    <x v="2"/>
    <x v="2"/>
    <s v="Almanza"/>
    <s v="East"/>
    <x v="90"/>
    <x v="2"/>
    <n v="15000"/>
    <n v="0"/>
  </r>
  <r>
    <x v="11"/>
    <x v="4"/>
    <x v="4"/>
    <s v="Beswick"/>
    <s v="East"/>
    <x v="91"/>
    <x v="2"/>
    <n v="15000"/>
    <n v="0"/>
  </r>
  <r>
    <x v="11"/>
    <x v="3"/>
    <x v="3"/>
    <s v="Godwin"/>
    <s v="East"/>
    <x v="92"/>
    <x v="2"/>
    <n v="15000"/>
    <n v="1592.1999999999998"/>
  </r>
  <r>
    <x v="11"/>
    <x v="4"/>
    <x v="4"/>
    <s v="Beswick"/>
    <s v="East"/>
    <x v="93"/>
    <x v="1"/>
    <n v="15000"/>
    <n v="3197.08"/>
  </r>
  <r>
    <x v="11"/>
    <x v="2"/>
    <x v="2"/>
    <s v="Almanza"/>
    <s v="East"/>
    <x v="94"/>
    <x v="1"/>
    <n v="15000"/>
    <n v="4152"/>
  </r>
  <r>
    <x v="11"/>
    <x v="2"/>
    <x v="2"/>
    <s v="Almanza"/>
    <s v="East"/>
    <x v="95"/>
    <x v="0"/>
    <n v="15000"/>
    <n v="4580.0999999999995"/>
  </r>
  <r>
    <x v="0"/>
    <x v="5"/>
    <x v="5"/>
    <s v="Fusaro"/>
    <s v="North"/>
    <x v="96"/>
    <x v="1"/>
    <n v="15000"/>
    <n v="0"/>
  </r>
  <r>
    <x v="0"/>
    <x v="6"/>
    <x v="6"/>
    <s v="Wilkinson"/>
    <s v="North"/>
    <x v="97"/>
    <x v="2"/>
    <n v="15000"/>
    <n v="2036.6100000000004"/>
  </r>
  <r>
    <x v="0"/>
    <x v="6"/>
    <x v="6"/>
    <s v="Wilkinson"/>
    <s v="North"/>
    <x v="98"/>
    <x v="1"/>
    <n v="15000"/>
    <n v="2088"/>
  </r>
  <r>
    <x v="0"/>
    <x v="5"/>
    <x v="5"/>
    <s v="Fusaro"/>
    <s v="North"/>
    <x v="99"/>
    <x v="1"/>
    <n v="15000"/>
    <n v="2307.62"/>
  </r>
  <r>
    <x v="0"/>
    <x v="5"/>
    <x v="5"/>
    <s v="Fusaro"/>
    <s v="North"/>
    <x v="100"/>
    <x v="1"/>
    <n v="15000"/>
    <n v="2556"/>
  </r>
  <r>
    <x v="1"/>
    <x v="6"/>
    <x v="6"/>
    <s v="Wilkinson"/>
    <s v="North"/>
    <x v="101"/>
    <x v="2"/>
    <n v="15000"/>
    <n v="0"/>
  </r>
  <r>
    <x v="1"/>
    <x v="5"/>
    <x v="5"/>
    <s v="Fusaro"/>
    <s v="North"/>
    <x v="40"/>
    <x v="0"/>
    <n v="15000"/>
    <n v="1660.4400000000003"/>
  </r>
  <r>
    <x v="1"/>
    <x v="7"/>
    <x v="7"/>
    <s v="Gibbs"/>
    <s v="North"/>
    <x v="102"/>
    <x v="0"/>
    <n v="15000"/>
    <n v="2217.6"/>
  </r>
  <r>
    <x v="1"/>
    <x v="6"/>
    <x v="6"/>
    <s v="Wilkinson"/>
    <s v="North"/>
    <x v="103"/>
    <x v="0"/>
    <n v="15000"/>
    <n v="2413.1000000000004"/>
  </r>
  <r>
    <x v="1"/>
    <x v="5"/>
    <x v="5"/>
    <s v="Fusaro"/>
    <s v="North"/>
    <x v="104"/>
    <x v="0"/>
    <n v="15000"/>
    <n v="3435.3500000000004"/>
  </r>
  <r>
    <x v="2"/>
    <x v="8"/>
    <x v="8"/>
    <s v="Edwards"/>
    <s v="North"/>
    <x v="105"/>
    <x v="2"/>
    <n v="15000"/>
    <n v="0"/>
  </r>
  <r>
    <x v="2"/>
    <x v="9"/>
    <x v="9"/>
    <s v="Seitz"/>
    <s v="North"/>
    <x v="106"/>
    <x v="0"/>
    <n v="15000"/>
    <n v="0"/>
  </r>
  <r>
    <x v="2"/>
    <x v="5"/>
    <x v="5"/>
    <s v="Fusaro"/>
    <s v="North"/>
    <x v="107"/>
    <x v="0"/>
    <n v="15000"/>
    <n v="0"/>
  </r>
  <r>
    <x v="2"/>
    <x v="6"/>
    <x v="6"/>
    <s v="Wilkinson"/>
    <s v="North"/>
    <x v="108"/>
    <x v="2"/>
    <n v="15000"/>
    <n v="0"/>
  </r>
  <r>
    <x v="2"/>
    <x v="8"/>
    <x v="8"/>
    <s v="Edwards"/>
    <s v="North"/>
    <x v="109"/>
    <x v="1"/>
    <n v="15000"/>
    <n v="0"/>
  </r>
  <r>
    <x v="2"/>
    <x v="9"/>
    <x v="9"/>
    <s v="Seitz"/>
    <s v="North"/>
    <x v="110"/>
    <x v="1"/>
    <n v="15000"/>
    <n v="1524.6000000000001"/>
  </r>
  <r>
    <x v="2"/>
    <x v="8"/>
    <x v="8"/>
    <s v="Edwards"/>
    <s v="North"/>
    <x v="111"/>
    <x v="2"/>
    <n v="15000"/>
    <n v="1733.5200000000002"/>
  </r>
  <r>
    <x v="2"/>
    <x v="9"/>
    <x v="9"/>
    <s v="Seitz"/>
    <s v="North"/>
    <x v="112"/>
    <x v="1"/>
    <n v="15000"/>
    <n v="4083.1000000000004"/>
  </r>
  <r>
    <x v="3"/>
    <x v="5"/>
    <x v="5"/>
    <s v="Fusaro"/>
    <s v="North"/>
    <x v="113"/>
    <x v="2"/>
    <n v="15000"/>
    <n v="0"/>
  </r>
  <r>
    <x v="3"/>
    <x v="8"/>
    <x v="8"/>
    <s v="Edwards"/>
    <s v="North"/>
    <x v="114"/>
    <x v="2"/>
    <n v="15000"/>
    <n v="0"/>
  </r>
  <r>
    <x v="3"/>
    <x v="8"/>
    <x v="8"/>
    <s v="Edwards"/>
    <s v="North"/>
    <x v="115"/>
    <x v="1"/>
    <n v="15000"/>
    <n v="1720.4399999999998"/>
  </r>
  <r>
    <x v="3"/>
    <x v="9"/>
    <x v="9"/>
    <s v="Seitz"/>
    <s v="North"/>
    <x v="116"/>
    <x v="0"/>
    <n v="15000"/>
    <n v="1908"/>
  </r>
  <r>
    <x v="3"/>
    <x v="5"/>
    <x v="5"/>
    <s v="Fusaro"/>
    <s v="North"/>
    <x v="117"/>
    <x v="1"/>
    <n v="15000"/>
    <n v="1921.0400000000002"/>
  </r>
  <r>
    <x v="3"/>
    <x v="5"/>
    <x v="5"/>
    <s v="Fusaro"/>
    <s v="North"/>
    <x v="118"/>
    <x v="0"/>
    <n v="15000"/>
    <n v="3228.2799999999997"/>
  </r>
  <r>
    <x v="3"/>
    <x v="7"/>
    <x v="7"/>
    <s v="Gibbs"/>
    <s v="North"/>
    <x v="119"/>
    <x v="1"/>
    <n v="15000"/>
    <n v="3252.41"/>
  </r>
  <r>
    <x v="3"/>
    <x v="5"/>
    <x v="5"/>
    <s v="Fusaro"/>
    <s v="North"/>
    <x v="120"/>
    <x v="1"/>
    <n v="15000"/>
    <n v="3515.3799999999997"/>
  </r>
  <r>
    <x v="3"/>
    <x v="5"/>
    <x v="5"/>
    <s v="Fusaro"/>
    <s v="North"/>
    <x v="121"/>
    <x v="2"/>
    <n v="15000"/>
    <n v="3582"/>
  </r>
  <r>
    <x v="3"/>
    <x v="6"/>
    <x v="6"/>
    <s v="Wilkinson"/>
    <s v="North"/>
    <x v="122"/>
    <x v="2"/>
    <n v="15000"/>
    <n v="4269.04"/>
  </r>
  <r>
    <x v="4"/>
    <x v="6"/>
    <x v="6"/>
    <s v="Wilkinson"/>
    <s v="North"/>
    <x v="123"/>
    <x v="1"/>
    <n v="15000"/>
    <n v="0"/>
  </r>
  <r>
    <x v="4"/>
    <x v="6"/>
    <x v="6"/>
    <s v="Wilkinson"/>
    <s v="North"/>
    <x v="124"/>
    <x v="2"/>
    <n v="15000"/>
    <n v="0"/>
  </r>
  <r>
    <x v="4"/>
    <x v="7"/>
    <x v="7"/>
    <s v="Gibbs"/>
    <s v="North"/>
    <x v="125"/>
    <x v="1"/>
    <n v="15000"/>
    <n v="0"/>
  </r>
  <r>
    <x v="4"/>
    <x v="5"/>
    <x v="5"/>
    <s v="Fusaro"/>
    <s v="North"/>
    <x v="27"/>
    <x v="0"/>
    <n v="15000"/>
    <n v="2793"/>
  </r>
  <r>
    <x v="5"/>
    <x v="9"/>
    <x v="9"/>
    <s v="Seitz"/>
    <s v="North"/>
    <x v="126"/>
    <x v="1"/>
    <n v="15000"/>
    <n v="0"/>
  </r>
  <r>
    <x v="5"/>
    <x v="5"/>
    <x v="5"/>
    <s v="Fusaro"/>
    <s v="North"/>
    <x v="127"/>
    <x v="2"/>
    <n v="15000"/>
    <n v="0"/>
  </r>
  <r>
    <x v="5"/>
    <x v="9"/>
    <x v="9"/>
    <s v="Seitz"/>
    <s v="North"/>
    <x v="128"/>
    <x v="0"/>
    <n v="15000"/>
    <n v="0"/>
  </r>
  <r>
    <x v="5"/>
    <x v="6"/>
    <x v="6"/>
    <s v="Wilkinson"/>
    <s v="North"/>
    <x v="129"/>
    <x v="2"/>
    <n v="15000"/>
    <n v="0"/>
  </r>
  <r>
    <x v="5"/>
    <x v="9"/>
    <x v="9"/>
    <s v="Seitz"/>
    <s v="North"/>
    <x v="130"/>
    <x v="0"/>
    <n v="15000"/>
    <n v="1603.68"/>
  </r>
  <r>
    <x v="5"/>
    <x v="8"/>
    <x v="8"/>
    <s v="Edwards"/>
    <s v="North"/>
    <x v="131"/>
    <x v="0"/>
    <n v="15000"/>
    <n v="1684.68"/>
  </r>
  <r>
    <x v="6"/>
    <x v="6"/>
    <x v="6"/>
    <s v="Wilkinson"/>
    <s v="North"/>
    <x v="132"/>
    <x v="2"/>
    <n v="15000"/>
    <n v="1595.7200000000003"/>
  </r>
  <r>
    <x v="6"/>
    <x v="7"/>
    <x v="7"/>
    <s v="Gibbs"/>
    <s v="North"/>
    <x v="133"/>
    <x v="1"/>
    <n v="15000"/>
    <n v="1649.2"/>
  </r>
  <r>
    <x v="6"/>
    <x v="8"/>
    <x v="8"/>
    <s v="Edwards"/>
    <s v="North"/>
    <x v="134"/>
    <x v="1"/>
    <n v="15000"/>
    <n v="2129.5400000000004"/>
  </r>
  <r>
    <x v="6"/>
    <x v="5"/>
    <x v="5"/>
    <s v="Fusaro"/>
    <s v="North"/>
    <x v="135"/>
    <x v="1"/>
    <n v="15000"/>
    <n v="2551.8800000000006"/>
  </r>
  <r>
    <x v="6"/>
    <x v="5"/>
    <x v="5"/>
    <s v="Fusaro"/>
    <s v="North"/>
    <x v="136"/>
    <x v="0"/>
    <n v="15000"/>
    <n v="2767.66"/>
  </r>
  <r>
    <x v="6"/>
    <x v="8"/>
    <x v="8"/>
    <s v="Edwards"/>
    <s v="North"/>
    <x v="137"/>
    <x v="2"/>
    <n v="15000"/>
    <n v="2839.5"/>
  </r>
  <r>
    <x v="6"/>
    <x v="7"/>
    <x v="7"/>
    <s v="Gibbs"/>
    <s v="North"/>
    <x v="138"/>
    <x v="2"/>
    <n v="15000"/>
    <n v="4182.6400000000003"/>
  </r>
  <r>
    <x v="6"/>
    <x v="7"/>
    <x v="7"/>
    <s v="Gibbs"/>
    <s v="North"/>
    <x v="139"/>
    <x v="1"/>
    <n v="15000"/>
    <n v="4905.5999999999995"/>
  </r>
  <r>
    <x v="7"/>
    <x v="5"/>
    <x v="5"/>
    <s v="Fusaro"/>
    <s v="North"/>
    <x v="140"/>
    <x v="2"/>
    <n v="15000"/>
    <n v="0"/>
  </r>
  <r>
    <x v="7"/>
    <x v="6"/>
    <x v="6"/>
    <s v="Wilkinson"/>
    <s v="North"/>
    <x v="141"/>
    <x v="2"/>
    <n v="15000"/>
    <n v="0"/>
  </r>
  <r>
    <x v="7"/>
    <x v="9"/>
    <x v="9"/>
    <s v="Seitz"/>
    <s v="North"/>
    <x v="142"/>
    <x v="1"/>
    <n v="15000"/>
    <n v="0"/>
  </r>
  <r>
    <x v="7"/>
    <x v="9"/>
    <x v="9"/>
    <s v="Seitz"/>
    <s v="North"/>
    <x v="143"/>
    <x v="1"/>
    <n v="15000"/>
    <n v="0"/>
  </r>
  <r>
    <x v="7"/>
    <x v="8"/>
    <x v="8"/>
    <s v="Edwards"/>
    <s v="North"/>
    <x v="144"/>
    <x v="0"/>
    <n v="15000"/>
    <n v="0"/>
  </r>
  <r>
    <x v="7"/>
    <x v="5"/>
    <x v="5"/>
    <s v="Fusaro"/>
    <s v="North"/>
    <x v="145"/>
    <x v="0"/>
    <n v="15000"/>
    <n v="0"/>
  </r>
  <r>
    <x v="7"/>
    <x v="9"/>
    <x v="9"/>
    <s v="Seitz"/>
    <s v="North"/>
    <x v="146"/>
    <x v="0"/>
    <n v="15000"/>
    <n v="0"/>
  </r>
  <r>
    <x v="7"/>
    <x v="5"/>
    <x v="5"/>
    <s v="Fusaro"/>
    <s v="North"/>
    <x v="147"/>
    <x v="0"/>
    <n v="15000"/>
    <n v="0"/>
  </r>
  <r>
    <x v="7"/>
    <x v="9"/>
    <x v="9"/>
    <s v="Seitz"/>
    <s v="North"/>
    <x v="148"/>
    <x v="2"/>
    <n v="15000"/>
    <n v="1829.84"/>
  </r>
  <r>
    <x v="7"/>
    <x v="9"/>
    <x v="9"/>
    <s v="Seitz"/>
    <s v="North"/>
    <x v="149"/>
    <x v="2"/>
    <n v="15000"/>
    <n v="1883.84"/>
  </r>
  <r>
    <x v="7"/>
    <x v="7"/>
    <x v="7"/>
    <s v="Gibbs"/>
    <s v="North"/>
    <x v="150"/>
    <x v="0"/>
    <n v="15000"/>
    <n v="2446.96"/>
  </r>
  <r>
    <x v="7"/>
    <x v="7"/>
    <x v="7"/>
    <s v="Gibbs"/>
    <s v="North"/>
    <x v="151"/>
    <x v="1"/>
    <n v="15000"/>
    <n v="3105.34"/>
  </r>
  <r>
    <x v="8"/>
    <x v="9"/>
    <x v="9"/>
    <s v="Seitz"/>
    <s v="North"/>
    <x v="152"/>
    <x v="2"/>
    <n v="15000"/>
    <n v="0"/>
  </r>
  <r>
    <x v="8"/>
    <x v="8"/>
    <x v="8"/>
    <s v="Edwards"/>
    <s v="North"/>
    <x v="153"/>
    <x v="1"/>
    <n v="15000"/>
    <n v="0"/>
  </r>
  <r>
    <x v="8"/>
    <x v="7"/>
    <x v="7"/>
    <s v="Gibbs"/>
    <s v="North"/>
    <x v="154"/>
    <x v="1"/>
    <n v="15000"/>
    <n v="0"/>
  </r>
  <r>
    <x v="8"/>
    <x v="9"/>
    <x v="9"/>
    <s v="Seitz"/>
    <s v="North"/>
    <x v="155"/>
    <x v="0"/>
    <n v="15000"/>
    <n v="0"/>
  </r>
  <r>
    <x v="8"/>
    <x v="9"/>
    <x v="9"/>
    <s v="Seitz"/>
    <s v="North"/>
    <x v="156"/>
    <x v="0"/>
    <n v="15000"/>
    <n v="0"/>
  </r>
  <r>
    <x v="8"/>
    <x v="5"/>
    <x v="5"/>
    <s v="Fusaro"/>
    <s v="North"/>
    <x v="157"/>
    <x v="0"/>
    <n v="15000"/>
    <n v="1670.2400000000002"/>
  </r>
  <r>
    <x v="8"/>
    <x v="5"/>
    <x v="5"/>
    <s v="Fusaro"/>
    <s v="North"/>
    <x v="158"/>
    <x v="0"/>
    <n v="15000"/>
    <n v="2121.6"/>
  </r>
  <r>
    <x v="8"/>
    <x v="8"/>
    <x v="8"/>
    <s v="Edwards"/>
    <s v="North"/>
    <x v="159"/>
    <x v="1"/>
    <n v="15000"/>
    <n v="2154.6"/>
  </r>
  <r>
    <x v="8"/>
    <x v="8"/>
    <x v="8"/>
    <s v="Edwards"/>
    <s v="North"/>
    <x v="160"/>
    <x v="1"/>
    <n v="15000"/>
    <n v="3118.66"/>
  </r>
  <r>
    <x v="8"/>
    <x v="5"/>
    <x v="5"/>
    <s v="Fusaro"/>
    <s v="North"/>
    <x v="161"/>
    <x v="0"/>
    <n v="15000"/>
    <n v="3199.92"/>
  </r>
  <r>
    <x v="8"/>
    <x v="8"/>
    <x v="8"/>
    <s v="Edwards"/>
    <s v="North"/>
    <x v="162"/>
    <x v="0"/>
    <n v="15000"/>
    <n v="3752"/>
  </r>
  <r>
    <x v="8"/>
    <x v="8"/>
    <x v="8"/>
    <s v="Edwards"/>
    <s v="North"/>
    <x v="163"/>
    <x v="2"/>
    <n v="15000"/>
    <n v="4121.53"/>
  </r>
  <r>
    <x v="9"/>
    <x v="5"/>
    <x v="5"/>
    <s v="Fusaro"/>
    <s v="North"/>
    <x v="164"/>
    <x v="0"/>
    <n v="15000"/>
    <n v="0"/>
  </r>
  <r>
    <x v="9"/>
    <x v="8"/>
    <x v="8"/>
    <s v="Edwards"/>
    <s v="North"/>
    <x v="165"/>
    <x v="0"/>
    <n v="15000"/>
    <n v="0"/>
  </r>
  <r>
    <x v="9"/>
    <x v="5"/>
    <x v="5"/>
    <s v="Fusaro"/>
    <s v="North"/>
    <x v="166"/>
    <x v="2"/>
    <n v="15000"/>
    <n v="0"/>
  </r>
  <r>
    <x v="9"/>
    <x v="8"/>
    <x v="8"/>
    <s v="Edwards"/>
    <s v="North"/>
    <x v="167"/>
    <x v="1"/>
    <n v="15000"/>
    <n v="0"/>
  </r>
  <r>
    <x v="9"/>
    <x v="9"/>
    <x v="9"/>
    <s v="Seitz"/>
    <s v="North"/>
    <x v="168"/>
    <x v="0"/>
    <n v="15000"/>
    <n v="0"/>
  </r>
  <r>
    <x v="9"/>
    <x v="9"/>
    <x v="9"/>
    <s v="Seitz"/>
    <s v="North"/>
    <x v="169"/>
    <x v="1"/>
    <n v="15000"/>
    <n v="0"/>
  </r>
  <r>
    <x v="9"/>
    <x v="9"/>
    <x v="9"/>
    <s v="Seitz"/>
    <s v="North"/>
    <x v="170"/>
    <x v="0"/>
    <n v="15000"/>
    <n v="0"/>
  </r>
  <r>
    <x v="9"/>
    <x v="9"/>
    <x v="9"/>
    <s v="Seitz"/>
    <s v="North"/>
    <x v="171"/>
    <x v="0"/>
    <n v="15000"/>
    <n v="1607.7"/>
  </r>
  <r>
    <x v="9"/>
    <x v="6"/>
    <x v="6"/>
    <s v="Wilkinson"/>
    <s v="North"/>
    <x v="25"/>
    <x v="0"/>
    <n v="15000"/>
    <n v="1959.4"/>
  </r>
  <r>
    <x v="9"/>
    <x v="5"/>
    <x v="5"/>
    <s v="Fusaro"/>
    <s v="North"/>
    <x v="172"/>
    <x v="2"/>
    <n v="15000"/>
    <n v="1994.62"/>
  </r>
  <r>
    <x v="9"/>
    <x v="7"/>
    <x v="7"/>
    <s v="Gibbs"/>
    <s v="North"/>
    <x v="173"/>
    <x v="2"/>
    <n v="15000"/>
    <n v="2677.34"/>
  </r>
  <r>
    <x v="9"/>
    <x v="9"/>
    <x v="9"/>
    <s v="Seitz"/>
    <s v="North"/>
    <x v="174"/>
    <x v="2"/>
    <n v="15000"/>
    <n v="2846.4900000000002"/>
  </r>
  <r>
    <x v="9"/>
    <x v="8"/>
    <x v="8"/>
    <s v="Edwards"/>
    <s v="North"/>
    <x v="175"/>
    <x v="1"/>
    <n v="15000"/>
    <n v="3754.4800000000005"/>
  </r>
  <r>
    <x v="9"/>
    <x v="9"/>
    <x v="9"/>
    <s v="Seitz"/>
    <s v="North"/>
    <x v="176"/>
    <x v="1"/>
    <n v="15000"/>
    <n v="4022.4800000000005"/>
  </r>
  <r>
    <x v="9"/>
    <x v="6"/>
    <x v="6"/>
    <s v="Wilkinson"/>
    <s v="North"/>
    <x v="177"/>
    <x v="1"/>
    <n v="15000"/>
    <n v="4359.18"/>
  </r>
  <r>
    <x v="10"/>
    <x v="7"/>
    <x v="7"/>
    <s v="Gibbs"/>
    <s v="North"/>
    <x v="178"/>
    <x v="0"/>
    <n v="15000"/>
    <n v="0"/>
  </r>
  <r>
    <x v="10"/>
    <x v="6"/>
    <x v="6"/>
    <s v="Wilkinson"/>
    <s v="North"/>
    <x v="179"/>
    <x v="2"/>
    <n v="15000"/>
    <n v="2876.16"/>
  </r>
  <r>
    <x v="10"/>
    <x v="9"/>
    <x v="9"/>
    <s v="Seitz"/>
    <s v="North"/>
    <x v="180"/>
    <x v="1"/>
    <n v="15000"/>
    <n v="4193.28"/>
  </r>
  <r>
    <x v="10"/>
    <x v="5"/>
    <x v="5"/>
    <s v="Fusaro"/>
    <s v="North"/>
    <x v="181"/>
    <x v="0"/>
    <n v="15000"/>
    <n v="4242.7"/>
  </r>
  <r>
    <x v="10"/>
    <x v="7"/>
    <x v="7"/>
    <s v="Gibbs"/>
    <s v="North"/>
    <x v="182"/>
    <x v="0"/>
    <n v="15000"/>
    <n v="4751.04"/>
  </r>
  <r>
    <x v="11"/>
    <x v="6"/>
    <x v="6"/>
    <s v="Wilkinson"/>
    <s v="North"/>
    <x v="183"/>
    <x v="1"/>
    <n v="15000"/>
    <n v="0"/>
  </r>
  <r>
    <x v="11"/>
    <x v="9"/>
    <x v="9"/>
    <s v="Seitz"/>
    <s v="North"/>
    <x v="184"/>
    <x v="1"/>
    <n v="15000"/>
    <n v="0"/>
  </r>
  <r>
    <x v="11"/>
    <x v="9"/>
    <x v="9"/>
    <s v="Seitz"/>
    <s v="North"/>
    <x v="185"/>
    <x v="2"/>
    <n v="15000"/>
    <n v="1580.2600000000002"/>
  </r>
  <r>
    <x v="11"/>
    <x v="7"/>
    <x v="7"/>
    <s v="Gibbs"/>
    <s v="North"/>
    <x v="186"/>
    <x v="2"/>
    <n v="15000"/>
    <n v="2110.33"/>
  </r>
  <r>
    <x v="11"/>
    <x v="7"/>
    <x v="7"/>
    <s v="Gibbs"/>
    <s v="North"/>
    <x v="187"/>
    <x v="2"/>
    <n v="15000"/>
    <n v="2235.11"/>
  </r>
  <r>
    <x v="11"/>
    <x v="9"/>
    <x v="9"/>
    <s v="Seitz"/>
    <s v="North"/>
    <x v="188"/>
    <x v="1"/>
    <n v="15000"/>
    <n v="4397.4000000000005"/>
  </r>
  <r>
    <x v="0"/>
    <x v="10"/>
    <x v="10"/>
    <s v="Cheung"/>
    <s v="South"/>
    <x v="189"/>
    <x v="0"/>
    <n v="15000"/>
    <n v="0"/>
  </r>
  <r>
    <x v="0"/>
    <x v="11"/>
    <x v="11"/>
    <s v="Jackaki"/>
    <s v="South"/>
    <x v="190"/>
    <x v="2"/>
    <n v="15000"/>
    <n v="0"/>
  </r>
  <r>
    <x v="0"/>
    <x v="10"/>
    <x v="10"/>
    <s v="Cheung"/>
    <s v="South"/>
    <x v="191"/>
    <x v="0"/>
    <n v="15000"/>
    <n v="0"/>
  </r>
  <r>
    <x v="0"/>
    <x v="12"/>
    <x v="12"/>
    <s v="Mettick"/>
    <s v="South"/>
    <x v="192"/>
    <x v="0"/>
    <n v="15000"/>
    <n v="0"/>
  </r>
  <r>
    <x v="0"/>
    <x v="13"/>
    <x v="13"/>
    <s v="Whelan"/>
    <s v="South"/>
    <x v="193"/>
    <x v="2"/>
    <n v="15000"/>
    <n v="1888.5900000000001"/>
  </r>
  <r>
    <x v="0"/>
    <x v="13"/>
    <x v="13"/>
    <s v="Whelan"/>
    <s v="South"/>
    <x v="194"/>
    <x v="1"/>
    <n v="15000"/>
    <n v="2423.6"/>
  </r>
  <r>
    <x v="1"/>
    <x v="12"/>
    <x v="12"/>
    <s v="Mettick"/>
    <s v="South"/>
    <x v="195"/>
    <x v="0"/>
    <n v="15000"/>
    <n v="0"/>
  </r>
  <r>
    <x v="1"/>
    <x v="14"/>
    <x v="14"/>
    <s v="Goodwin"/>
    <s v="South"/>
    <x v="196"/>
    <x v="2"/>
    <n v="15000"/>
    <n v="0"/>
  </r>
  <r>
    <x v="1"/>
    <x v="12"/>
    <x v="12"/>
    <s v="Mettick"/>
    <s v="South"/>
    <x v="197"/>
    <x v="1"/>
    <n v="15000"/>
    <n v="0"/>
  </r>
  <r>
    <x v="1"/>
    <x v="11"/>
    <x v="11"/>
    <s v="Jackaki"/>
    <s v="South"/>
    <x v="198"/>
    <x v="2"/>
    <n v="15000"/>
    <n v="0"/>
  </r>
  <r>
    <x v="1"/>
    <x v="12"/>
    <x v="12"/>
    <s v="Mettick"/>
    <s v="South"/>
    <x v="155"/>
    <x v="2"/>
    <n v="15000"/>
    <n v="0"/>
  </r>
  <r>
    <x v="1"/>
    <x v="12"/>
    <x v="12"/>
    <s v="Mettick"/>
    <s v="South"/>
    <x v="199"/>
    <x v="2"/>
    <n v="15000"/>
    <n v="1732.8300000000004"/>
  </r>
  <r>
    <x v="1"/>
    <x v="14"/>
    <x v="14"/>
    <s v="Goodwin"/>
    <s v="South"/>
    <x v="200"/>
    <x v="1"/>
    <n v="15000"/>
    <n v="2143.89"/>
  </r>
  <r>
    <x v="1"/>
    <x v="11"/>
    <x v="11"/>
    <s v="Jackaki"/>
    <s v="South"/>
    <x v="201"/>
    <x v="0"/>
    <n v="15000"/>
    <n v="2655.6800000000003"/>
  </r>
  <r>
    <x v="1"/>
    <x v="11"/>
    <x v="11"/>
    <s v="Jackaki"/>
    <s v="South"/>
    <x v="202"/>
    <x v="2"/>
    <n v="15000"/>
    <n v="3313.2600000000007"/>
  </r>
  <r>
    <x v="2"/>
    <x v="12"/>
    <x v="12"/>
    <s v="Mettick"/>
    <s v="South"/>
    <x v="203"/>
    <x v="1"/>
    <n v="15000"/>
    <n v="0"/>
  </r>
  <r>
    <x v="2"/>
    <x v="11"/>
    <x v="11"/>
    <s v="Jackaki"/>
    <s v="South"/>
    <x v="204"/>
    <x v="0"/>
    <n v="15000"/>
    <n v="0"/>
  </r>
  <r>
    <x v="2"/>
    <x v="12"/>
    <x v="12"/>
    <s v="Mettick"/>
    <s v="South"/>
    <x v="205"/>
    <x v="0"/>
    <n v="15000"/>
    <n v="0"/>
  </r>
  <r>
    <x v="2"/>
    <x v="12"/>
    <x v="12"/>
    <s v="Mettick"/>
    <s v="South"/>
    <x v="206"/>
    <x v="0"/>
    <n v="15000"/>
    <n v="0"/>
  </r>
  <r>
    <x v="2"/>
    <x v="10"/>
    <x v="10"/>
    <s v="Cheung"/>
    <s v="South"/>
    <x v="207"/>
    <x v="0"/>
    <n v="15000"/>
    <n v="0"/>
  </r>
  <r>
    <x v="2"/>
    <x v="10"/>
    <x v="10"/>
    <s v="Cheung"/>
    <s v="South"/>
    <x v="208"/>
    <x v="1"/>
    <n v="15000"/>
    <n v="0"/>
  </r>
  <r>
    <x v="2"/>
    <x v="13"/>
    <x v="13"/>
    <s v="Whelan"/>
    <s v="South"/>
    <x v="209"/>
    <x v="1"/>
    <n v="15000"/>
    <n v="2301.44"/>
  </r>
  <r>
    <x v="2"/>
    <x v="10"/>
    <x v="10"/>
    <s v="Cheung"/>
    <s v="South"/>
    <x v="210"/>
    <x v="0"/>
    <n v="15000"/>
    <n v="2620"/>
  </r>
  <r>
    <x v="2"/>
    <x v="11"/>
    <x v="11"/>
    <s v="Jackaki"/>
    <s v="South"/>
    <x v="211"/>
    <x v="1"/>
    <n v="15000"/>
    <n v="2828.64"/>
  </r>
  <r>
    <x v="2"/>
    <x v="10"/>
    <x v="10"/>
    <s v="Cheung"/>
    <s v="South"/>
    <x v="212"/>
    <x v="0"/>
    <n v="15000"/>
    <n v="3571.5400000000004"/>
  </r>
  <r>
    <x v="3"/>
    <x v="14"/>
    <x v="14"/>
    <s v="Goodwin"/>
    <s v="South"/>
    <x v="213"/>
    <x v="2"/>
    <n v="15000"/>
    <n v="0"/>
  </r>
  <r>
    <x v="3"/>
    <x v="13"/>
    <x v="13"/>
    <s v="Whelan"/>
    <s v="South"/>
    <x v="214"/>
    <x v="1"/>
    <n v="15000"/>
    <n v="0"/>
  </r>
  <r>
    <x v="3"/>
    <x v="12"/>
    <x v="12"/>
    <s v="Mettick"/>
    <s v="South"/>
    <x v="215"/>
    <x v="2"/>
    <n v="15000"/>
    <n v="0"/>
  </r>
  <r>
    <x v="3"/>
    <x v="13"/>
    <x v="13"/>
    <s v="Whelan"/>
    <s v="South"/>
    <x v="216"/>
    <x v="1"/>
    <n v="15000"/>
    <n v="1535.3200000000002"/>
  </r>
  <r>
    <x v="3"/>
    <x v="10"/>
    <x v="10"/>
    <s v="Cheung"/>
    <s v="South"/>
    <x v="217"/>
    <x v="0"/>
    <n v="15000"/>
    <n v="1899.45"/>
  </r>
  <r>
    <x v="3"/>
    <x v="10"/>
    <x v="10"/>
    <s v="Cheung"/>
    <s v="South"/>
    <x v="218"/>
    <x v="2"/>
    <n v="15000"/>
    <n v="2862.8799999999997"/>
  </r>
  <r>
    <x v="4"/>
    <x v="14"/>
    <x v="14"/>
    <s v="Goodwin"/>
    <s v="South"/>
    <x v="168"/>
    <x v="1"/>
    <n v="15000"/>
    <n v="0"/>
  </r>
  <r>
    <x v="4"/>
    <x v="11"/>
    <x v="11"/>
    <s v="Jackaki"/>
    <s v="South"/>
    <x v="219"/>
    <x v="1"/>
    <n v="15000"/>
    <n v="0"/>
  </r>
  <r>
    <x v="4"/>
    <x v="13"/>
    <x v="13"/>
    <s v="Whelan"/>
    <s v="South"/>
    <x v="220"/>
    <x v="2"/>
    <n v="15000"/>
    <n v="2861.6000000000004"/>
  </r>
  <r>
    <x v="4"/>
    <x v="12"/>
    <x v="12"/>
    <s v="Mettick"/>
    <s v="South"/>
    <x v="221"/>
    <x v="2"/>
    <n v="15000"/>
    <n v="3037.74"/>
  </r>
  <r>
    <x v="4"/>
    <x v="13"/>
    <x v="13"/>
    <s v="Whelan"/>
    <s v="South"/>
    <x v="222"/>
    <x v="0"/>
    <n v="15000"/>
    <n v="3535.1000000000004"/>
  </r>
  <r>
    <x v="5"/>
    <x v="13"/>
    <x v="13"/>
    <s v="Whelan"/>
    <s v="South"/>
    <x v="223"/>
    <x v="1"/>
    <n v="15000"/>
    <n v="0"/>
  </r>
  <r>
    <x v="5"/>
    <x v="12"/>
    <x v="12"/>
    <s v="Mettick"/>
    <s v="South"/>
    <x v="224"/>
    <x v="2"/>
    <n v="15000"/>
    <n v="0"/>
  </r>
  <r>
    <x v="5"/>
    <x v="14"/>
    <x v="14"/>
    <s v="Goodwin"/>
    <s v="South"/>
    <x v="225"/>
    <x v="1"/>
    <n v="15000"/>
    <n v="0"/>
  </r>
  <r>
    <x v="5"/>
    <x v="12"/>
    <x v="12"/>
    <s v="Mettick"/>
    <s v="South"/>
    <x v="226"/>
    <x v="1"/>
    <n v="15000"/>
    <n v="0"/>
  </r>
  <r>
    <x v="5"/>
    <x v="12"/>
    <x v="12"/>
    <s v="Mettick"/>
    <s v="South"/>
    <x v="227"/>
    <x v="0"/>
    <n v="15000"/>
    <n v="1595.36"/>
  </r>
  <r>
    <x v="5"/>
    <x v="13"/>
    <x v="13"/>
    <s v="Whelan"/>
    <s v="South"/>
    <x v="100"/>
    <x v="1"/>
    <n v="15000"/>
    <n v="2556"/>
  </r>
  <r>
    <x v="5"/>
    <x v="12"/>
    <x v="12"/>
    <s v="Mettick"/>
    <s v="South"/>
    <x v="228"/>
    <x v="0"/>
    <n v="15000"/>
    <n v="3569.5"/>
  </r>
  <r>
    <x v="6"/>
    <x v="14"/>
    <x v="14"/>
    <s v="Goodwin"/>
    <s v="South"/>
    <x v="229"/>
    <x v="0"/>
    <n v="15000"/>
    <n v="0"/>
  </r>
  <r>
    <x v="6"/>
    <x v="13"/>
    <x v="13"/>
    <s v="Whelan"/>
    <s v="South"/>
    <x v="230"/>
    <x v="2"/>
    <n v="15000"/>
    <n v="0"/>
  </r>
  <r>
    <x v="6"/>
    <x v="14"/>
    <x v="14"/>
    <s v="Goodwin"/>
    <s v="South"/>
    <x v="231"/>
    <x v="0"/>
    <n v="15000"/>
    <n v="0"/>
  </r>
  <r>
    <x v="6"/>
    <x v="12"/>
    <x v="12"/>
    <s v="Mettick"/>
    <s v="South"/>
    <x v="232"/>
    <x v="0"/>
    <n v="15000"/>
    <n v="2112.0400000000004"/>
  </r>
  <r>
    <x v="6"/>
    <x v="12"/>
    <x v="12"/>
    <s v="Mettick"/>
    <s v="South"/>
    <x v="233"/>
    <x v="1"/>
    <n v="15000"/>
    <n v="2399.7600000000002"/>
  </r>
  <r>
    <x v="6"/>
    <x v="12"/>
    <x v="12"/>
    <s v="Mettick"/>
    <s v="South"/>
    <x v="212"/>
    <x v="2"/>
    <n v="15000"/>
    <n v="3571.5400000000004"/>
  </r>
  <r>
    <x v="7"/>
    <x v="12"/>
    <x v="12"/>
    <s v="Mettick"/>
    <s v="South"/>
    <x v="234"/>
    <x v="0"/>
    <n v="15000"/>
    <n v="0"/>
  </r>
  <r>
    <x v="7"/>
    <x v="13"/>
    <x v="13"/>
    <s v="Whelan"/>
    <s v="South"/>
    <x v="235"/>
    <x v="1"/>
    <n v="15000"/>
    <n v="0"/>
  </r>
  <r>
    <x v="7"/>
    <x v="10"/>
    <x v="10"/>
    <s v="Cheung"/>
    <s v="South"/>
    <x v="236"/>
    <x v="0"/>
    <n v="15000"/>
    <n v="0"/>
  </r>
  <r>
    <x v="7"/>
    <x v="12"/>
    <x v="12"/>
    <s v="Mettick"/>
    <s v="South"/>
    <x v="237"/>
    <x v="2"/>
    <n v="15000"/>
    <n v="0"/>
  </r>
  <r>
    <x v="7"/>
    <x v="10"/>
    <x v="10"/>
    <s v="Cheung"/>
    <s v="South"/>
    <x v="238"/>
    <x v="2"/>
    <n v="15000"/>
    <n v="0"/>
  </r>
  <r>
    <x v="7"/>
    <x v="13"/>
    <x v="13"/>
    <s v="Whelan"/>
    <s v="South"/>
    <x v="239"/>
    <x v="0"/>
    <n v="15000"/>
    <n v="1759.34"/>
  </r>
  <r>
    <x v="7"/>
    <x v="14"/>
    <x v="14"/>
    <s v="Goodwin"/>
    <s v="South"/>
    <x v="240"/>
    <x v="1"/>
    <n v="15000"/>
    <n v="1766.6000000000001"/>
  </r>
  <r>
    <x v="7"/>
    <x v="12"/>
    <x v="12"/>
    <s v="Mettick"/>
    <s v="South"/>
    <x v="241"/>
    <x v="2"/>
    <n v="15000"/>
    <n v="2142"/>
  </r>
  <r>
    <x v="7"/>
    <x v="10"/>
    <x v="10"/>
    <s v="Cheung"/>
    <s v="South"/>
    <x v="242"/>
    <x v="1"/>
    <n v="15000"/>
    <n v="2408"/>
  </r>
  <r>
    <x v="7"/>
    <x v="13"/>
    <x v="13"/>
    <s v="Whelan"/>
    <s v="South"/>
    <x v="243"/>
    <x v="2"/>
    <n v="15000"/>
    <n v="2753.1000000000004"/>
  </r>
  <r>
    <x v="7"/>
    <x v="14"/>
    <x v="14"/>
    <s v="Goodwin"/>
    <s v="South"/>
    <x v="244"/>
    <x v="0"/>
    <n v="15000"/>
    <n v="3279.5700000000006"/>
  </r>
  <r>
    <x v="8"/>
    <x v="13"/>
    <x v="13"/>
    <s v="Whelan"/>
    <s v="South"/>
    <x v="245"/>
    <x v="2"/>
    <n v="15000"/>
    <n v="0"/>
  </r>
  <r>
    <x v="8"/>
    <x v="10"/>
    <x v="10"/>
    <s v="Cheung"/>
    <s v="South"/>
    <x v="246"/>
    <x v="1"/>
    <n v="15000"/>
    <n v="0"/>
  </r>
  <r>
    <x v="8"/>
    <x v="12"/>
    <x v="12"/>
    <s v="Mettick"/>
    <s v="South"/>
    <x v="247"/>
    <x v="0"/>
    <n v="15000"/>
    <n v="0"/>
  </r>
  <r>
    <x v="8"/>
    <x v="11"/>
    <x v="11"/>
    <s v="Jackaki"/>
    <s v="South"/>
    <x v="248"/>
    <x v="0"/>
    <n v="15000"/>
    <n v="0"/>
  </r>
  <r>
    <x v="8"/>
    <x v="12"/>
    <x v="12"/>
    <s v="Mettick"/>
    <s v="South"/>
    <x v="249"/>
    <x v="1"/>
    <n v="15000"/>
    <n v="0"/>
  </r>
  <r>
    <x v="8"/>
    <x v="12"/>
    <x v="12"/>
    <s v="Mettick"/>
    <s v="South"/>
    <x v="250"/>
    <x v="0"/>
    <n v="15000"/>
    <n v="0"/>
  </r>
  <r>
    <x v="8"/>
    <x v="14"/>
    <x v="14"/>
    <s v="Goodwin"/>
    <s v="South"/>
    <x v="251"/>
    <x v="0"/>
    <n v="15000"/>
    <n v="1914.78"/>
  </r>
  <r>
    <x v="8"/>
    <x v="12"/>
    <x v="12"/>
    <s v="Mettick"/>
    <s v="South"/>
    <x v="252"/>
    <x v="0"/>
    <n v="15000"/>
    <n v="2076.0300000000002"/>
  </r>
  <r>
    <x v="8"/>
    <x v="14"/>
    <x v="14"/>
    <s v="Goodwin"/>
    <s v="South"/>
    <x v="253"/>
    <x v="1"/>
    <n v="15000"/>
    <n v="2457.98"/>
  </r>
  <r>
    <x v="8"/>
    <x v="14"/>
    <x v="14"/>
    <s v="Goodwin"/>
    <s v="South"/>
    <x v="254"/>
    <x v="2"/>
    <n v="15000"/>
    <n v="2594.6300000000006"/>
  </r>
  <r>
    <x v="8"/>
    <x v="10"/>
    <x v="10"/>
    <s v="Cheung"/>
    <s v="South"/>
    <x v="255"/>
    <x v="0"/>
    <n v="15000"/>
    <n v="3036.7999999999997"/>
  </r>
  <r>
    <x v="8"/>
    <x v="13"/>
    <x v="13"/>
    <s v="Whelan"/>
    <s v="South"/>
    <x v="256"/>
    <x v="1"/>
    <n v="15000"/>
    <n v="3564"/>
  </r>
  <r>
    <x v="9"/>
    <x v="11"/>
    <x v="11"/>
    <s v="Jackaki"/>
    <s v="South"/>
    <x v="257"/>
    <x v="0"/>
    <n v="15000"/>
    <n v="0"/>
  </r>
  <r>
    <x v="9"/>
    <x v="10"/>
    <x v="10"/>
    <s v="Cheung"/>
    <s v="South"/>
    <x v="258"/>
    <x v="2"/>
    <n v="15000"/>
    <n v="1526.28"/>
  </r>
  <r>
    <x v="9"/>
    <x v="14"/>
    <x v="14"/>
    <s v="Goodwin"/>
    <s v="South"/>
    <x v="259"/>
    <x v="0"/>
    <n v="15000"/>
    <n v="2079"/>
  </r>
  <r>
    <x v="9"/>
    <x v="11"/>
    <x v="11"/>
    <s v="Jackaki"/>
    <s v="South"/>
    <x v="260"/>
    <x v="1"/>
    <n v="15000"/>
    <n v="2187.85"/>
  </r>
  <r>
    <x v="9"/>
    <x v="14"/>
    <x v="14"/>
    <s v="Goodwin"/>
    <s v="South"/>
    <x v="261"/>
    <x v="1"/>
    <n v="15000"/>
    <n v="2213.6800000000003"/>
  </r>
  <r>
    <x v="9"/>
    <x v="14"/>
    <x v="14"/>
    <s v="Goodwin"/>
    <s v="South"/>
    <x v="262"/>
    <x v="0"/>
    <n v="15000"/>
    <n v="2324.0400000000004"/>
  </r>
  <r>
    <x v="9"/>
    <x v="11"/>
    <x v="11"/>
    <s v="Jackaki"/>
    <s v="South"/>
    <x v="263"/>
    <x v="1"/>
    <n v="15000"/>
    <n v="4198.96"/>
  </r>
  <r>
    <x v="10"/>
    <x v="12"/>
    <x v="12"/>
    <s v="Mettick"/>
    <s v="South"/>
    <x v="264"/>
    <x v="2"/>
    <n v="15000"/>
    <n v="0"/>
  </r>
  <r>
    <x v="10"/>
    <x v="11"/>
    <x v="11"/>
    <s v="Jackaki"/>
    <s v="South"/>
    <x v="265"/>
    <x v="1"/>
    <n v="15000"/>
    <n v="0"/>
  </r>
  <r>
    <x v="10"/>
    <x v="13"/>
    <x v="13"/>
    <s v="Whelan"/>
    <s v="South"/>
    <x v="266"/>
    <x v="0"/>
    <n v="15000"/>
    <n v="0"/>
  </r>
  <r>
    <x v="10"/>
    <x v="10"/>
    <x v="10"/>
    <s v="Cheung"/>
    <s v="South"/>
    <x v="267"/>
    <x v="0"/>
    <n v="15000"/>
    <n v="1540.3600000000004"/>
  </r>
  <r>
    <x v="10"/>
    <x v="12"/>
    <x v="12"/>
    <s v="Mettick"/>
    <s v="South"/>
    <x v="268"/>
    <x v="0"/>
    <n v="15000"/>
    <n v="1639.4399999999998"/>
  </r>
  <r>
    <x v="10"/>
    <x v="12"/>
    <x v="12"/>
    <s v="Mettick"/>
    <s v="South"/>
    <x v="82"/>
    <x v="2"/>
    <n v="15000"/>
    <n v="1660.6000000000001"/>
  </r>
  <r>
    <x v="10"/>
    <x v="10"/>
    <x v="10"/>
    <s v="Cheung"/>
    <s v="South"/>
    <x v="269"/>
    <x v="2"/>
    <n v="15000"/>
    <n v="1845.26"/>
  </r>
  <r>
    <x v="10"/>
    <x v="11"/>
    <x v="11"/>
    <s v="Jackaki"/>
    <s v="South"/>
    <x v="270"/>
    <x v="1"/>
    <n v="15000"/>
    <n v="2006.25"/>
  </r>
  <r>
    <x v="10"/>
    <x v="14"/>
    <x v="14"/>
    <s v="Goodwin"/>
    <s v="South"/>
    <x v="271"/>
    <x v="1"/>
    <n v="15000"/>
    <n v="2290.0499999999997"/>
  </r>
  <r>
    <x v="10"/>
    <x v="14"/>
    <x v="14"/>
    <s v="Goodwin"/>
    <s v="South"/>
    <x v="272"/>
    <x v="2"/>
    <n v="15000"/>
    <n v="2305.7999999999997"/>
  </r>
  <r>
    <x v="10"/>
    <x v="12"/>
    <x v="12"/>
    <s v="Mettick"/>
    <s v="South"/>
    <x v="273"/>
    <x v="2"/>
    <n v="15000"/>
    <n v="3756"/>
  </r>
  <r>
    <x v="10"/>
    <x v="11"/>
    <x v="11"/>
    <s v="Jackaki"/>
    <s v="South"/>
    <x v="274"/>
    <x v="1"/>
    <n v="15000"/>
    <n v="3857"/>
  </r>
  <r>
    <x v="10"/>
    <x v="10"/>
    <x v="10"/>
    <s v="Cheung"/>
    <s v="South"/>
    <x v="275"/>
    <x v="2"/>
    <n v="15000"/>
    <n v="3919.96"/>
  </r>
  <r>
    <x v="11"/>
    <x v="12"/>
    <x v="12"/>
    <s v="Mettick"/>
    <s v="South"/>
    <x v="276"/>
    <x v="1"/>
    <n v="15000"/>
    <n v="0"/>
  </r>
  <r>
    <x v="11"/>
    <x v="11"/>
    <x v="11"/>
    <s v="Jackaki"/>
    <s v="South"/>
    <x v="277"/>
    <x v="2"/>
    <n v="15000"/>
    <n v="0"/>
  </r>
  <r>
    <x v="11"/>
    <x v="14"/>
    <x v="14"/>
    <s v="Goodwin"/>
    <s v="South"/>
    <x v="278"/>
    <x v="0"/>
    <n v="15000"/>
    <n v="0"/>
  </r>
  <r>
    <x v="11"/>
    <x v="12"/>
    <x v="12"/>
    <s v="Mettick"/>
    <s v="South"/>
    <x v="279"/>
    <x v="0"/>
    <n v="15000"/>
    <n v="2454.4"/>
  </r>
  <r>
    <x v="11"/>
    <x v="10"/>
    <x v="10"/>
    <s v="Cheung"/>
    <s v="South"/>
    <x v="280"/>
    <x v="2"/>
    <n v="15000"/>
    <n v="2735.0400000000004"/>
  </r>
  <r>
    <x v="11"/>
    <x v="13"/>
    <x v="13"/>
    <s v="Whelan"/>
    <s v="South"/>
    <x v="281"/>
    <x v="0"/>
    <n v="15000"/>
    <n v="2884.5"/>
  </r>
  <r>
    <x v="11"/>
    <x v="10"/>
    <x v="10"/>
    <s v="Cheung"/>
    <s v="South"/>
    <x v="282"/>
    <x v="0"/>
    <n v="15000"/>
    <n v="4359.3599999999997"/>
  </r>
  <r>
    <x v="0"/>
    <x v="15"/>
    <x v="15"/>
    <s v="McDonald"/>
    <s v="West"/>
    <x v="283"/>
    <x v="2"/>
    <n v="15000"/>
    <n v="0"/>
  </r>
  <r>
    <x v="0"/>
    <x v="15"/>
    <x v="15"/>
    <s v="McDonald"/>
    <s v="West"/>
    <x v="284"/>
    <x v="2"/>
    <n v="15000"/>
    <n v="0"/>
  </r>
  <r>
    <x v="0"/>
    <x v="16"/>
    <x v="16"/>
    <s v="Bryant"/>
    <s v="West"/>
    <x v="285"/>
    <x v="0"/>
    <n v="15000"/>
    <n v="0"/>
  </r>
  <r>
    <x v="0"/>
    <x v="17"/>
    <x v="17"/>
    <s v="Sutherland"/>
    <s v="West"/>
    <x v="286"/>
    <x v="2"/>
    <n v="15000"/>
    <n v="0"/>
  </r>
  <r>
    <x v="0"/>
    <x v="15"/>
    <x v="15"/>
    <s v="McDonald"/>
    <s v="West"/>
    <x v="287"/>
    <x v="2"/>
    <n v="15000"/>
    <n v="0"/>
  </r>
  <r>
    <x v="0"/>
    <x v="16"/>
    <x v="16"/>
    <s v="Bryant"/>
    <s v="West"/>
    <x v="288"/>
    <x v="0"/>
    <n v="15000"/>
    <n v="0"/>
  </r>
  <r>
    <x v="0"/>
    <x v="17"/>
    <x v="17"/>
    <s v="Sutherland"/>
    <s v="West"/>
    <x v="289"/>
    <x v="1"/>
    <n v="15000"/>
    <n v="1638.5600000000004"/>
  </r>
  <r>
    <x v="0"/>
    <x v="16"/>
    <x v="16"/>
    <s v="Bryant"/>
    <s v="West"/>
    <x v="290"/>
    <x v="0"/>
    <n v="15000"/>
    <n v="1910.8000000000002"/>
  </r>
  <r>
    <x v="0"/>
    <x v="15"/>
    <x v="15"/>
    <s v="McDonald"/>
    <s v="West"/>
    <x v="291"/>
    <x v="1"/>
    <n v="15000"/>
    <n v="1945.6000000000001"/>
  </r>
  <r>
    <x v="0"/>
    <x v="18"/>
    <x v="18"/>
    <s v="Cruz"/>
    <s v="West"/>
    <x v="292"/>
    <x v="2"/>
    <n v="15000"/>
    <n v="3112.72"/>
  </r>
  <r>
    <x v="0"/>
    <x v="18"/>
    <x v="18"/>
    <s v="Cruz"/>
    <s v="West"/>
    <x v="293"/>
    <x v="1"/>
    <n v="15000"/>
    <n v="3637.21"/>
  </r>
  <r>
    <x v="0"/>
    <x v="16"/>
    <x v="16"/>
    <s v="Bryant"/>
    <s v="West"/>
    <x v="294"/>
    <x v="0"/>
    <n v="15000"/>
    <n v="3918.6000000000004"/>
  </r>
  <r>
    <x v="0"/>
    <x v="18"/>
    <x v="18"/>
    <s v="Cruz"/>
    <s v="West"/>
    <x v="295"/>
    <x v="1"/>
    <n v="15000"/>
    <n v="4671.5999999999995"/>
  </r>
  <r>
    <x v="1"/>
    <x v="15"/>
    <x v="15"/>
    <s v="McDonald"/>
    <s v="West"/>
    <x v="296"/>
    <x v="2"/>
    <n v="15000"/>
    <n v="0"/>
  </r>
  <r>
    <x v="1"/>
    <x v="19"/>
    <x v="19"/>
    <s v="Cruise"/>
    <s v="West"/>
    <x v="297"/>
    <x v="0"/>
    <n v="15000"/>
    <n v="0"/>
  </r>
  <r>
    <x v="1"/>
    <x v="15"/>
    <x v="15"/>
    <s v="McDonald"/>
    <s v="West"/>
    <x v="298"/>
    <x v="0"/>
    <n v="15000"/>
    <n v="0"/>
  </r>
  <r>
    <x v="1"/>
    <x v="15"/>
    <x v="15"/>
    <s v="McDonald"/>
    <s v="West"/>
    <x v="299"/>
    <x v="1"/>
    <n v="15000"/>
    <n v="0"/>
  </r>
  <r>
    <x v="1"/>
    <x v="19"/>
    <x v="19"/>
    <s v="Cruise"/>
    <s v="West"/>
    <x v="300"/>
    <x v="1"/>
    <n v="15000"/>
    <n v="1774.8000000000002"/>
  </r>
  <r>
    <x v="1"/>
    <x v="15"/>
    <x v="15"/>
    <s v="McDonald"/>
    <s v="West"/>
    <x v="301"/>
    <x v="2"/>
    <n v="15000"/>
    <n v="2839.55"/>
  </r>
  <r>
    <x v="1"/>
    <x v="16"/>
    <x v="16"/>
    <s v="Bryant"/>
    <s v="West"/>
    <x v="302"/>
    <x v="0"/>
    <n v="15000"/>
    <n v="4142.95"/>
  </r>
  <r>
    <x v="2"/>
    <x v="18"/>
    <x v="18"/>
    <s v="Cruz"/>
    <s v="West"/>
    <x v="303"/>
    <x v="2"/>
    <n v="15000"/>
    <n v="0"/>
  </r>
  <r>
    <x v="2"/>
    <x v="17"/>
    <x v="17"/>
    <s v="Sutherland"/>
    <s v="West"/>
    <x v="304"/>
    <x v="2"/>
    <n v="15000"/>
    <n v="0"/>
  </r>
  <r>
    <x v="2"/>
    <x v="16"/>
    <x v="16"/>
    <s v="Bryant"/>
    <s v="West"/>
    <x v="305"/>
    <x v="1"/>
    <n v="15000"/>
    <n v="0"/>
  </r>
  <r>
    <x v="2"/>
    <x v="16"/>
    <x v="16"/>
    <s v="Bryant"/>
    <s v="West"/>
    <x v="306"/>
    <x v="1"/>
    <n v="15000"/>
    <n v="0"/>
  </r>
  <r>
    <x v="2"/>
    <x v="17"/>
    <x v="17"/>
    <s v="Sutherland"/>
    <s v="West"/>
    <x v="307"/>
    <x v="1"/>
    <n v="15000"/>
    <n v="0"/>
  </r>
  <r>
    <x v="2"/>
    <x v="15"/>
    <x v="15"/>
    <s v="McDonald"/>
    <s v="West"/>
    <x v="308"/>
    <x v="1"/>
    <n v="15000"/>
    <n v="0"/>
  </r>
  <r>
    <x v="2"/>
    <x v="15"/>
    <x v="15"/>
    <s v="McDonald"/>
    <s v="West"/>
    <x v="309"/>
    <x v="0"/>
    <n v="15000"/>
    <n v="0"/>
  </r>
  <r>
    <x v="2"/>
    <x v="16"/>
    <x v="16"/>
    <s v="Bryant"/>
    <s v="West"/>
    <x v="310"/>
    <x v="1"/>
    <n v="15000"/>
    <n v="0"/>
  </r>
  <r>
    <x v="2"/>
    <x v="16"/>
    <x v="16"/>
    <s v="Bryant"/>
    <s v="West"/>
    <x v="311"/>
    <x v="2"/>
    <n v="15000"/>
    <n v="2012.8000000000002"/>
  </r>
  <r>
    <x v="2"/>
    <x v="18"/>
    <x v="18"/>
    <s v="Cruz"/>
    <s v="West"/>
    <x v="312"/>
    <x v="1"/>
    <n v="15000"/>
    <n v="2116.7999999999997"/>
  </r>
  <r>
    <x v="2"/>
    <x v="19"/>
    <x v="19"/>
    <s v="Cruise"/>
    <s v="West"/>
    <x v="313"/>
    <x v="0"/>
    <n v="15000"/>
    <n v="2510.2399999999998"/>
  </r>
  <r>
    <x v="2"/>
    <x v="19"/>
    <x v="19"/>
    <s v="Cruise"/>
    <s v="West"/>
    <x v="314"/>
    <x v="2"/>
    <n v="15000"/>
    <n v="2767.09"/>
  </r>
  <r>
    <x v="2"/>
    <x v="19"/>
    <x v="19"/>
    <s v="Cruise"/>
    <s v="West"/>
    <x v="315"/>
    <x v="0"/>
    <n v="15000"/>
    <n v="2795.6800000000003"/>
  </r>
  <r>
    <x v="2"/>
    <x v="16"/>
    <x v="16"/>
    <s v="Bryant"/>
    <s v="West"/>
    <x v="316"/>
    <x v="0"/>
    <n v="15000"/>
    <n v="3140.7000000000003"/>
  </r>
  <r>
    <x v="2"/>
    <x v="17"/>
    <x v="17"/>
    <s v="Sutherland"/>
    <s v="West"/>
    <x v="317"/>
    <x v="2"/>
    <n v="15000"/>
    <n v="3564.75"/>
  </r>
  <r>
    <x v="2"/>
    <x v="17"/>
    <x v="17"/>
    <s v="Sutherland"/>
    <s v="West"/>
    <x v="318"/>
    <x v="0"/>
    <n v="15000"/>
    <n v="3690.7200000000007"/>
  </r>
  <r>
    <x v="3"/>
    <x v="17"/>
    <x v="17"/>
    <s v="Sutherland"/>
    <s v="West"/>
    <x v="319"/>
    <x v="1"/>
    <n v="15000"/>
    <n v="0"/>
  </r>
  <r>
    <x v="3"/>
    <x v="15"/>
    <x v="15"/>
    <s v="McDonald"/>
    <s v="West"/>
    <x v="320"/>
    <x v="1"/>
    <n v="15000"/>
    <n v="0"/>
  </r>
  <r>
    <x v="3"/>
    <x v="18"/>
    <x v="18"/>
    <s v="Cruz"/>
    <s v="West"/>
    <x v="321"/>
    <x v="2"/>
    <n v="15000"/>
    <n v="0"/>
  </r>
  <r>
    <x v="3"/>
    <x v="15"/>
    <x v="15"/>
    <s v="McDonald"/>
    <s v="West"/>
    <x v="322"/>
    <x v="0"/>
    <n v="15000"/>
    <n v="1649.9400000000003"/>
  </r>
  <r>
    <x v="3"/>
    <x v="17"/>
    <x v="17"/>
    <s v="Sutherland"/>
    <s v="West"/>
    <x v="323"/>
    <x v="2"/>
    <n v="15000"/>
    <n v="1696.8000000000002"/>
  </r>
  <r>
    <x v="3"/>
    <x v="16"/>
    <x v="16"/>
    <s v="Bryant"/>
    <s v="West"/>
    <x v="324"/>
    <x v="1"/>
    <n v="15000"/>
    <n v="1799.3500000000001"/>
  </r>
  <r>
    <x v="3"/>
    <x v="17"/>
    <x v="17"/>
    <s v="Sutherland"/>
    <s v="West"/>
    <x v="325"/>
    <x v="0"/>
    <n v="15000"/>
    <n v="1818.84"/>
  </r>
  <r>
    <x v="4"/>
    <x v="18"/>
    <x v="18"/>
    <s v="Cruz"/>
    <s v="West"/>
    <x v="326"/>
    <x v="1"/>
    <n v="15000"/>
    <n v="0"/>
  </r>
  <r>
    <x v="4"/>
    <x v="17"/>
    <x v="17"/>
    <s v="Sutherland"/>
    <s v="West"/>
    <x v="327"/>
    <x v="2"/>
    <n v="15000"/>
    <n v="1882.6400000000003"/>
  </r>
  <r>
    <x v="4"/>
    <x v="17"/>
    <x v="17"/>
    <s v="Sutherland"/>
    <s v="West"/>
    <x v="328"/>
    <x v="2"/>
    <n v="15000"/>
    <n v="1961.75"/>
  </r>
  <r>
    <x v="4"/>
    <x v="17"/>
    <x v="17"/>
    <s v="Sutherland"/>
    <s v="West"/>
    <x v="329"/>
    <x v="1"/>
    <n v="15000"/>
    <n v="1983.6400000000003"/>
  </r>
  <r>
    <x v="4"/>
    <x v="16"/>
    <x v="16"/>
    <s v="Bryant"/>
    <s v="West"/>
    <x v="330"/>
    <x v="0"/>
    <n v="15000"/>
    <n v="2071.7599999999998"/>
  </r>
  <r>
    <x v="4"/>
    <x v="19"/>
    <x v="19"/>
    <s v="Cruise"/>
    <s v="West"/>
    <x v="331"/>
    <x v="0"/>
    <n v="15000"/>
    <n v="2336.4"/>
  </r>
  <r>
    <x v="4"/>
    <x v="17"/>
    <x v="17"/>
    <s v="Sutherland"/>
    <s v="West"/>
    <x v="233"/>
    <x v="1"/>
    <n v="15000"/>
    <n v="2399.7600000000002"/>
  </r>
  <r>
    <x v="4"/>
    <x v="18"/>
    <x v="18"/>
    <s v="Cruz"/>
    <s v="West"/>
    <x v="332"/>
    <x v="2"/>
    <n v="15000"/>
    <n v="2791.64"/>
  </r>
  <r>
    <x v="4"/>
    <x v="18"/>
    <x v="18"/>
    <s v="Cruz"/>
    <s v="West"/>
    <x v="333"/>
    <x v="0"/>
    <n v="15000"/>
    <n v="4224.91"/>
  </r>
  <r>
    <x v="5"/>
    <x v="16"/>
    <x v="16"/>
    <s v="Bryant"/>
    <s v="West"/>
    <x v="334"/>
    <x v="0"/>
    <n v="15000"/>
    <n v="0"/>
  </r>
  <r>
    <x v="5"/>
    <x v="16"/>
    <x v="16"/>
    <s v="Bryant"/>
    <s v="West"/>
    <x v="335"/>
    <x v="0"/>
    <n v="15000"/>
    <n v="0"/>
  </r>
  <r>
    <x v="5"/>
    <x v="19"/>
    <x v="19"/>
    <s v="Cruise"/>
    <s v="West"/>
    <x v="336"/>
    <x v="0"/>
    <n v="15000"/>
    <n v="1506.1200000000001"/>
  </r>
  <r>
    <x v="5"/>
    <x v="17"/>
    <x v="17"/>
    <s v="Sutherland"/>
    <s v="West"/>
    <x v="337"/>
    <x v="0"/>
    <n v="15000"/>
    <n v="1726.2"/>
  </r>
  <r>
    <x v="5"/>
    <x v="18"/>
    <x v="18"/>
    <s v="Cruz"/>
    <s v="West"/>
    <x v="338"/>
    <x v="2"/>
    <n v="15000"/>
    <n v="3719.25"/>
  </r>
  <r>
    <x v="5"/>
    <x v="19"/>
    <x v="19"/>
    <s v="Cruise"/>
    <s v="West"/>
    <x v="339"/>
    <x v="2"/>
    <n v="15000"/>
    <n v="3965.3900000000003"/>
  </r>
  <r>
    <x v="6"/>
    <x v="19"/>
    <x v="19"/>
    <s v="Cruise"/>
    <s v="West"/>
    <x v="340"/>
    <x v="0"/>
    <n v="15000"/>
    <n v="0"/>
  </r>
  <r>
    <x v="6"/>
    <x v="17"/>
    <x v="17"/>
    <s v="Sutherland"/>
    <s v="West"/>
    <x v="341"/>
    <x v="0"/>
    <n v="15000"/>
    <n v="0"/>
  </r>
  <r>
    <x v="6"/>
    <x v="16"/>
    <x v="16"/>
    <s v="Bryant"/>
    <s v="West"/>
    <x v="342"/>
    <x v="2"/>
    <n v="15000"/>
    <n v="0"/>
  </r>
  <r>
    <x v="6"/>
    <x v="16"/>
    <x v="16"/>
    <s v="Bryant"/>
    <s v="West"/>
    <x v="343"/>
    <x v="2"/>
    <n v="15000"/>
    <n v="0"/>
  </r>
  <r>
    <x v="6"/>
    <x v="16"/>
    <x v="16"/>
    <s v="Bryant"/>
    <s v="West"/>
    <x v="344"/>
    <x v="2"/>
    <n v="15000"/>
    <n v="0"/>
  </r>
  <r>
    <x v="6"/>
    <x v="17"/>
    <x v="17"/>
    <s v="Sutherland"/>
    <s v="West"/>
    <x v="345"/>
    <x v="2"/>
    <n v="15000"/>
    <n v="0"/>
  </r>
  <r>
    <x v="6"/>
    <x v="18"/>
    <x v="18"/>
    <s v="Cruz"/>
    <s v="West"/>
    <x v="346"/>
    <x v="1"/>
    <n v="15000"/>
    <n v="0"/>
  </r>
  <r>
    <x v="6"/>
    <x v="16"/>
    <x v="16"/>
    <s v="Bryant"/>
    <s v="West"/>
    <x v="347"/>
    <x v="1"/>
    <n v="15000"/>
    <n v="0"/>
  </r>
  <r>
    <x v="6"/>
    <x v="16"/>
    <x v="16"/>
    <s v="Bryant"/>
    <s v="West"/>
    <x v="348"/>
    <x v="0"/>
    <n v="15000"/>
    <n v="1563.32"/>
  </r>
  <r>
    <x v="6"/>
    <x v="16"/>
    <x v="16"/>
    <s v="Bryant"/>
    <s v="West"/>
    <x v="349"/>
    <x v="0"/>
    <n v="15000"/>
    <n v="2086.8399999999997"/>
  </r>
  <r>
    <x v="6"/>
    <x v="16"/>
    <x v="16"/>
    <s v="Bryant"/>
    <s v="West"/>
    <x v="350"/>
    <x v="1"/>
    <n v="15000"/>
    <n v="2439.5100000000002"/>
  </r>
  <r>
    <x v="7"/>
    <x v="16"/>
    <x v="16"/>
    <s v="Bryant"/>
    <s v="West"/>
    <x v="351"/>
    <x v="1"/>
    <n v="15000"/>
    <n v="0"/>
  </r>
  <r>
    <x v="7"/>
    <x v="16"/>
    <x v="16"/>
    <s v="Bryant"/>
    <s v="West"/>
    <x v="352"/>
    <x v="2"/>
    <n v="15000"/>
    <n v="0"/>
  </r>
  <r>
    <x v="7"/>
    <x v="16"/>
    <x v="16"/>
    <s v="Bryant"/>
    <s v="West"/>
    <x v="353"/>
    <x v="0"/>
    <n v="15000"/>
    <n v="0"/>
  </r>
  <r>
    <x v="7"/>
    <x v="16"/>
    <x v="16"/>
    <s v="Bryant"/>
    <s v="West"/>
    <x v="354"/>
    <x v="2"/>
    <n v="15000"/>
    <n v="0"/>
  </r>
  <r>
    <x v="7"/>
    <x v="18"/>
    <x v="18"/>
    <s v="Cruz"/>
    <s v="West"/>
    <x v="355"/>
    <x v="2"/>
    <n v="15000"/>
    <n v="1567.0200000000002"/>
  </r>
  <r>
    <x v="7"/>
    <x v="17"/>
    <x v="17"/>
    <s v="Sutherland"/>
    <s v="West"/>
    <x v="356"/>
    <x v="0"/>
    <n v="15000"/>
    <n v="2247.7900000000004"/>
  </r>
  <r>
    <x v="7"/>
    <x v="17"/>
    <x v="17"/>
    <s v="Sutherland"/>
    <s v="West"/>
    <x v="357"/>
    <x v="2"/>
    <n v="15000"/>
    <n v="3608.81"/>
  </r>
  <r>
    <x v="7"/>
    <x v="15"/>
    <x v="15"/>
    <s v="McDonald"/>
    <s v="West"/>
    <x v="358"/>
    <x v="0"/>
    <n v="15000"/>
    <n v="4338.8100000000004"/>
  </r>
  <r>
    <x v="8"/>
    <x v="19"/>
    <x v="19"/>
    <s v="Cruise"/>
    <s v="West"/>
    <x v="359"/>
    <x v="1"/>
    <n v="15000"/>
    <n v="0"/>
  </r>
  <r>
    <x v="8"/>
    <x v="15"/>
    <x v="15"/>
    <s v="McDonald"/>
    <s v="West"/>
    <x v="360"/>
    <x v="2"/>
    <n v="15000"/>
    <n v="1515.2399999999998"/>
  </r>
  <r>
    <x v="8"/>
    <x v="16"/>
    <x v="16"/>
    <s v="Bryant"/>
    <s v="West"/>
    <x v="361"/>
    <x v="1"/>
    <n v="15000"/>
    <n v="1636.3900000000003"/>
  </r>
  <r>
    <x v="9"/>
    <x v="15"/>
    <x v="15"/>
    <s v="McDonald"/>
    <s v="West"/>
    <x v="362"/>
    <x v="1"/>
    <n v="15000"/>
    <n v="0"/>
  </r>
  <r>
    <x v="9"/>
    <x v="19"/>
    <x v="19"/>
    <s v="Cruise"/>
    <s v="West"/>
    <x v="363"/>
    <x v="0"/>
    <n v="15000"/>
    <n v="0"/>
  </r>
  <r>
    <x v="9"/>
    <x v="17"/>
    <x v="17"/>
    <s v="Sutherland"/>
    <s v="West"/>
    <x v="364"/>
    <x v="2"/>
    <n v="15000"/>
    <n v="0"/>
  </r>
  <r>
    <x v="9"/>
    <x v="19"/>
    <x v="19"/>
    <s v="Cruise"/>
    <s v="West"/>
    <x v="365"/>
    <x v="2"/>
    <n v="15000"/>
    <n v="0"/>
  </r>
  <r>
    <x v="9"/>
    <x v="17"/>
    <x v="17"/>
    <s v="Sutherland"/>
    <s v="West"/>
    <x v="366"/>
    <x v="2"/>
    <n v="15000"/>
    <n v="0"/>
  </r>
  <r>
    <x v="9"/>
    <x v="17"/>
    <x v="17"/>
    <s v="Sutherland"/>
    <s v="West"/>
    <x v="367"/>
    <x v="0"/>
    <n v="15000"/>
    <n v="3653.02"/>
  </r>
  <r>
    <x v="9"/>
    <x v="18"/>
    <x v="18"/>
    <s v="Cruz"/>
    <s v="West"/>
    <x v="368"/>
    <x v="2"/>
    <n v="15000"/>
    <n v="3689.62"/>
  </r>
  <r>
    <x v="9"/>
    <x v="15"/>
    <x v="15"/>
    <s v="McDonald"/>
    <s v="West"/>
    <x v="369"/>
    <x v="1"/>
    <n v="15000"/>
    <n v="4142.07"/>
  </r>
  <r>
    <x v="10"/>
    <x v="17"/>
    <x v="17"/>
    <s v="Sutherland"/>
    <s v="West"/>
    <x v="370"/>
    <x v="0"/>
    <n v="15000"/>
    <n v="0"/>
  </r>
  <r>
    <x v="10"/>
    <x v="18"/>
    <x v="18"/>
    <s v="Cruz"/>
    <s v="West"/>
    <x v="371"/>
    <x v="2"/>
    <n v="15000"/>
    <n v="0"/>
  </r>
  <r>
    <x v="10"/>
    <x v="16"/>
    <x v="16"/>
    <s v="Bryant"/>
    <s v="West"/>
    <x v="372"/>
    <x v="1"/>
    <n v="15000"/>
    <n v="0"/>
  </r>
  <r>
    <x v="10"/>
    <x v="15"/>
    <x v="15"/>
    <s v="McDonald"/>
    <s v="West"/>
    <x v="373"/>
    <x v="1"/>
    <n v="15000"/>
    <n v="1680.6400000000003"/>
  </r>
  <r>
    <x v="10"/>
    <x v="19"/>
    <x v="19"/>
    <s v="Cruise"/>
    <s v="West"/>
    <x v="374"/>
    <x v="0"/>
    <n v="15000"/>
    <n v="2079.7200000000007"/>
  </r>
  <r>
    <x v="10"/>
    <x v="18"/>
    <x v="18"/>
    <s v="Cruz"/>
    <s v="West"/>
    <x v="375"/>
    <x v="2"/>
    <n v="15000"/>
    <n v="2686.6000000000004"/>
  </r>
  <r>
    <x v="11"/>
    <x v="18"/>
    <x v="18"/>
    <s v="Cruz"/>
    <s v="West"/>
    <x v="376"/>
    <x v="0"/>
    <n v="15000"/>
    <n v="0"/>
  </r>
  <r>
    <x v="11"/>
    <x v="17"/>
    <x v="17"/>
    <s v="Sutherland"/>
    <s v="West"/>
    <x v="377"/>
    <x v="1"/>
    <n v="15000"/>
    <n v="0"/>
  </r>
  <r>
    <x v="11"/>
    <x v="18"/>
    <x v="18"/>
    <s v="Cruz"/>
    <s v="West"/>
    <x v="378"/>
    <x v="1"/>
    <n v="15000"/>
    <n v="0"/>
  </r>
  <r>
    <x v="11"/>
    <x v="15"/>
    <x v="15"/>
    <s v="McDonald"/>
    <s v="West"/>
    <x v="379"/>
    <x v="1"/>
    <n v="15000"/>
    <n v="0"/>
  </r>
  <r>
    <x v="12"/>
    <x v="20"/>
    <x v="20"/>
    <m/>
    <s v="West"/>
    <x v="380"/>
    <x v="1"/>
    <n v="15000"/>
    <n v="0"/>
  </r>
  <r>
    <x v="12"/>
    <x v="21"/>
    <x v="20"/>
    <m/>
    <s v="West"/>
    <x v="381"/>
    <x v="2"/>
    <n v="15000"/>
    <n v="0"/>
  </r>
  <r>
    <x v="12"/>
    <x v="21"/>
    <x v="20"/>
    <m/>
    <s v="West"/>
    <x v="382"/>
    <x v="1"/>
    <n v="15000"/>
    <n v="0"/>
  </r>
  <r>
    <x v="12"/>
    <x v="21"/>
    <x v="20"/>
    <m/>
    <s v="West"/>
    <x v="383"/>
    <x v="0"/>
    <n v="15000"/>
    <n v="0"/>
  </r>
  <r>
    <x v="12"/>
    <x v="22"/>
    <x v="20"/>
    <m/>
    <s v="West"/>
    <x v="384"/>
    <x v="1"/>
    <n v="15000"/>
    <n v="0"/>
  </r>
  <r>
    <x v="12"/>
    <x v="20"/>
    <x v="20"/>
    <m/>
    <s v="West"/>
    <x v="385"/>
    <x v="0"/>
    <n v="15000"/>
    <n v="0"/>
  </r>
  <r>
    <x v="12"/>
    <x v="23"/>
    <x v="20"/>
    <m/>
    <s v="West"/>
    <x v="386"/>
    <x v="2"/>
    <n v="15000"/>
    <n v="0"/>
  </r>
  <r>
    <x v="13"/>
    <x v="22"/>
    <x v="20"/>
    <m/>
    <s v="West"/>
    <x v="387"/>
    <x v="1"/>
    <n v="15000"/>
    <n v="0"/>
  </r>
  <r>
    <x v="13"/>
    <x v="21"/>
    <x v="20"/>
    <m/>
    <s v="West"/>
    <x v="388"/>
    <x v="2"/>
    <n v="15000"/>
    <n v="0"/>
  </r>
  <r>
    <x v="13"/>
    <x v="22"/>
    <x v="20"/>
    <m/>
    <s v="West"/>
    <x v="389"/>
    <x v="0"/>
    <n v="15000"/>
    <n v="0"/>
  </r>
  <r>
    <x v="13"/>
    <x v="21"/>
    <x v="20"/>
    <m/>
    <s v="West"/>
    <x v="390"/>
    <x v="0"/>
    <n v="15000"/>
    <n v="0"/>
  </r>
  <r>
    <x v="13"/>
    <x v="22"/>
    <x v="20"/>
    <m/>
    <s v="West"/>
    <x v="391"/>
    <x v="2"/>
    <n v="15000"/>
    <n v="0"/>
  </r>
  <r>
    <x v="13"/>
    <x v="20"/>
    <x v="20"/>
    <m/>
    <s v="West"/>
    <x v="392"/>
    <x v="0"/>
    <n v="15000"/>
    <n v="0"/>
  </r>
  <r>
    <x v="13"/>
    <x v="23"/>
    <x v="20"/>
    <m/>
    <s v="West"/>
    <x v="393"/>
    <x v="2"/>
    <n v="15000"/>
    <n v="0"/>
  </r>
  <r>
    <x v="13"/>
    <x v="22"/>
    <x v="20"/>
    <m/>
    <s v="West"/>
    <x v="394"/>
    <x v="2"/>
    <n v="15000"/>
    <n v="0"/>
  </r>
  <r>
    <x v="14"/>
    <x v="23"/>
    <x v="20"/>
    <m/>
    <s v="West"/>
    <x v="395"/>
    <x v="0"/>
    <n v="15000"/>
    <n v="0"/>
  </r>
  <r>
    <x v="14"/>
    <x v="20"/>
    <x v="20"/>
    <m/>
    <s v="West"/>
    <x v="396"/>
    <x v="1"/>
    <n v="15000"/>
    <n v="0"/>
  </r>
  <r>
    <x v="14"/>
    <x v="21"/>
    <x v="20"/>
    <m/>
    <s v="West"/>
    <x v="397"/>
    <x v="1"/>
    <n v="15000"/>
    <n v="0"/>
  </r>
  <r>
    <x v="14"/>
    <x v="23"/>
    <x v="20"/>
    <m/>
    <s v="West"/>
    <x v="398"/>
    <x v="1"/>
    <n v="15000"/>
    <n v="0"/>
  </r>
  <r>
    <x v="15"/>
    <x v="20"/>
    <x v="20"/>
    <m/>
    <s v="West"/>
    <x v="399"/>
    <x v="0"/>
    <n v="15000"/>
    <n v="0"/>
  </r>
  <r>
    <x v="15"/>
    <x v="20"/>
    <x v="20"/>
    <m/>
    <s v="West"/>
    <x v="400"/>
    <x v="2"/>
    <n v="15000"/>
    <n v="0"/>
  </r>
  <r>
    <x v="15"/>
    <x v="20"/>
    <x v="20"/>
    <m/>
    <s v="West"/>
    <x v="401"/>
    <x v="2"/>
    <n v="15000"/>
    <n v="0"/>
  </r>
  <r>
    <x v="15"/>
    <x v="24"/>
    <x v="20"/>
    <m/>
    <s v="West"/>
    <x v="402"/>
    <x v="1"/>
    <n v="15000"/>
    <n v="0"/>
  </r>
  <r>
    <x v="15"/>
    <x v="20"/>
    <x v="20"/>
    <m/>
    <s v="West"/>
    <x v="403"/>
    <x v="1"/>
    <n v="15000"/>
    <n v="0"/>
  </r>
  <r>
    <x v="15"/>
    <x v="24"/>
    <x v="20"/>
    <m/>
    <s v="West"/>
    <x v="404"/>
    <x v="0"/>
    <n v="15000"/>
    <n v="0"/>
  </r>
  <r>
    <x v="15"/>
    <x v="22"/>
    <x v="20"/>
    <m/>
    <s v="West"/>
    <x v="405"/>
    <x v="0"/>
    <n v="15000"/>
    <n v="0"/>
  </r>
  <r>
    <x v="16"/>
    <x v="23"/>
    <x v="20"/>
    <m/>
    <s v="West"/>
    <x v="406"/>
    <x v="1"/>
    <n v="15000"/>
    <n v="0"/>
  </r>
  <r>
    <x v="16"/>
    <x v="22"/>
    <x v="20"/>
    <m/>
    <s v="West"/>
    <x v="407"/>
    <x v="0"/>
    <n v="15000"/>
    <n v="0"/>
  </r>
  <r>
    <x v="16"/>
    <x v="20"/>
    <x v="20"/>
    <m/>
    <s v="West"/>
    <x v="408"/>
    <x v="2"/>
    <n v="15000"/>
    <n v="0"/>
  </r>
  <r>
    <x v="16"/>
    <x v="23"/>
    <x v="20"/>
    <m/>
    <s v="West"/>
    <x v="409"/>
    <x v="2"/>
    <n v="15000"/>
    <n v="0"/>
  </r>
  <r>
    <x v="16"/>
    <x v="20"/>
    <x v="20"/>
    <m/>
    <s v="West"/>
    <x v="410"/>
    <x v="2"/>
    <n v="15000"/>
    <n v="0"/>
  </r>
  <r>
    <x v="16"/>
    <x v="21"/>
    <x v="20"/>
    <m/>
    <s v="West"/>
    <x v="411"/>
    <x v="1"/>
    <n v="15000"/>
    <n v="0"/>
  </r>
  <r>
    <x v="16"/>
    <x v="22"/>
    <x v="20"/>
    <m/>
    <s v="West"/>
    <x v="412"/>
    <x v="0"/>
    <n v="15000"/>
    <n v="0"/>
  </r>
  <r>
    <x v="16"/>
    <x v="20"/>
    <x v="20"/>
    <m/>
    <s v="West"/>
    <x v="413"/>
    <x v="2"/>
    <n v="15000"/>
    <n v="0"/>
  </r>
  <r>
    <x v="16"/>
    <x v="22"/>
    <x v="20"/>
    <m/>
    <s v="West"/>
    <x v="414"/>
    <x v="0"/>
    <n v="15000"/>
    <n v="0"/>
  </r>
  <r>
    <x v="16"/>
    <x v="23"/>
    <x v="20"/>
    <m/>
    <s v="West"/>
    <x v="415"/>
    <x v="1"/>
    <n v="15000"/>
    <n v="0"/>
  </r>
  <r>
    <x v="16"/>
    <x v="20"/>
    <x v="20"/>
    <m/>
    <s v="West"/>
    <x v="416"/>
    <x v="1"/>
    <n v="15000"/>
    <n v="0"/>
  </r>
  <r>
    <x v="16"/>
    <x v="22"/>
    <x v="20"/>
    <m/>
    <s v="West"/>
    <x v="417"/>
    <x v="0"/>
    <n v="15000"/>
    <n v="0"/>
  </r>
  <r>
    <x v="16"/>
    <x v="21"/>
    <x v="20"/>
    <m/>
    <s v="West"/>
    <x v="418"/>
    <x v="2"/>
    <n v="15000"/>
    <n v="0"/>
  </r>
  <r>
    <x v="17"/>
    <x v="21"/>
    <x v="20"/>
    <m/>
    <s v="West"/>
    <x v="419"/>
    <x v="0"/>
    <n v="15000"/>
    <n v="0"/>
  </r>
  <r>
    <x v="17"/>
    <x v="24"/>
    <x v="20"/>
    <m/>
    <s v="West"/>
    <x v="420"/>
    <x v="0"/>
    <n v="15000"/>
    <n v="0"/>
  </r>
  <r>
    <x v="17"/>
    <x v="22"/>
    <x v="20"/>
    <m/>
    <s v="West"/>
    <x v="421"/>
    <x v="2"/>
    <n v="15000"/>
    <n v="0"/>
  </r>
  <r>
    <x v="17"/>
    <x v="22"/>
    <x v="20"/>
    <m/>
    <s v="West"/>
    <x v="422"/>
    <x v="1"/>
    <n v="15000"/>
    <n v="0"/>
  </r>
  <r>
    <x v="17"/>
    <x v="23"/>
    <x v="20"/>
    <m/>
    <s v="West"/>
    <x v="423"/>
    <x v="1"/>
    <n v="15000"/>
    <n v="0"/>
  </r>
  <r>
    <x v="17"/>
    <x v="22"/>
    <x v="20"/>
    <m/>
    <s v="West"/>
    <x v="424"/>
    <x v="2"/>
    <n v="15000"/>
    <n v="0"/>
  </r>
  <r>
    <x v="17"/>
    <x v="22"/>
    <x v="20"/>
    <m/>
    <s v="West"/>
    <x v="425"/>
    <x v="1"/>
    <n v="15000"/>
    <n v="0"/>
  </r>
  <r>
    <x v="17"/>
    <x v="22"/>
    <x v="20"/>
    <m/>
    <s v="West"/>
    <x v="426"/>
    <x v="0"/>
    <n v="15000"/>
    <n v="0"/>
  </r>
  <r>
    <x v="17"/>
    <x v="21"/>
    <x v="20"/>
    <m/>
    <s v="West"/>
    <x v="427"/>
    <x v="2"/>
    <n v="15000"/>
    <n v="0"/>
  </r>
  <r>
    <x v="17"/>
    <x v="22"/>
    <x v="20"/>
    <m/>
    <s v="West"/>
    <x v="428"/>
    <x v="0"/>
    <n v="15000"/>
    <n v="0"/>
  </r>
  <r>
    <x v="17"/>
    <x v="22"/>
    <x v="20"/>
    <m/>
    <s v="West"/>
    <x v="429"/>
    <x v="2"/>
    <n v="15000"/>
    <n v="0"/>
  </r>
  <r>
    <x v="18"/>
    <x v="22"/>
    <x v="20"/>
    <m/>
    <s v="West"/>
    <x v="430"/>
    <x v="0"/>
    <n v="15000"/>
    <n v="0"/>
  </r>
  <r>
    <x v="18"/>
    <x v="24"/>
    <x v="20"/>
    <m/>
    <s v="West"/>
    <x v="431"/>
    <x v="0"/>
    <n v="15000"/>
    <n v="0"/>
  </r>
  <r>
    <x v="18"/>
    <x v="24"/>
    <x v="20"/>
    <m/>
    <s v="West"/>
    <x v="432"/>
    <x v="2"/>
    <n v="15000"/>
    <n v="0"/>
  </r>
  <r>
    <x v="18"/>
    <x v="23"/>
    <x v="20"/>
    <m/>
    <s v="West"/>
    <x v="433"/>
    <x v="2"/>
    <n v="15000"/>
    <n v="0"/>
  </r>
  <r>
    <x v="18"/>
    <x v="22"/>
    <x v="20"/>
    <m/>
    <s v="West"/>
    <x v="434"/>
    <x v="0"/>
    <n v="15000"/>
    <n v="0"/>
  </r>
  <r>
    <x v="18"/>
    <x v="21"/>
    <x v="20"/>
    <m/>
    <s v="West"/>
    <x v="435"/>
    <x v="0"/>
    <n v="15000"/>
    <n v="0"/>
  </r>
  <r>
    <x v="19"/>
    <x v="20"/>
    <x v="20"/>
    <m/>
    <s v="West"/>
    <x v="436"/>
    <x v="1"/>
    <n v="15000"/>
    <n v="0"/>
  </r>
  <r>
    <x v="19"/>
    <x v="22"/>
    <x v="20"/>
    <m/>
    <s v="West"/>
    <x v="437"/>
    <x v="1"/>
    <n v="15000"/>
    <n v="0"/>
  </r>
  <r>
    <x v="19"/>
    <x v="22"/>
    <x v="20"/>
    <m/>
    <s v="West"/>
    <x v="438"/>
    <x v="0"/>
    <n v="15000"/>
    <n v="0"/>
  </r>
  <r>
    <x v="19"/>
    <x v="22"/>
    <x v="20"/>
    <m/>
    <s v="West"/>
    <x v="439"/>
    <x v="1"/>
    <n v="15000"/>
    <n v="0"/>
  </r>
  <r>
    <x v="19"/>
    <x v="21"/>
    <x v="20"/>
    <m/>
    <s v="West"/>
    <x v="440"/>
    <x v="2"/>
    <n v="15000"/>
    <n v="0"/>
  </r>
  <r>
    <x v="19"/>
    <x v="22"/>
    <x v="20"/>
    <m/>
    <s v="West"/>
    <x v="441"/>
    <x v="1"/>
    <n v="15000"/>
    <n v="0"/>
  </r>
  <r>
    <x v="19"/>
    <x v="21"/>
    <x v="20"/>
    <m/>
    <s v="West"/>
    <x v="442"/>
    <x v="1"/>
    <n v="15000"/>
    <n v="0"/>
  </r>
  <r>
    <x v="19"/>
    <x v="24"/>
    <x v="20"/>
    <m/>
    <s v="West"/>
    <x v="443"/>
    <x v="0"/>
    <n v="15000"/>
    <n v="0"/>
  </r>
  <r>
    <x v="19"/>
    <x v="24"/>
    <x v="20"/>
    <m/>
    <s v="West"/>
    <x v="444"/>
    <x v="2"/>
    <n v="15000"/>
    <n v="0"/>
  </r>
  <r>
    <x v="19"/>
    <x v="21"/>
    <x v="20"/>
    <m/>
    <s v="West"/>
    <x v="445"/>
    <x v="2"/>
    <n v="15000"/>
    <n v="0"/>
  </r>
  <r>
    <x v="19"/>
    <x v="24"/>
    <x v="20"/>
    <m/>
    <s v="West"/>
    <x v="446"/>
    <x v="0"/>
    <n v="15000"/>
    <n v="0"/>
  </r>
  <r>
    <x v="19"/>
    <x v="21"/>
    <x v="20"/>
    <m/>
    <s v="West"/>
    <x v="447"/>
    <x v="0"/>
    <n v="15000"/>
    <n v="0"/>
  </r>
  <r>
    <x v="19"/>
    <x v="23"/>
    <x v="20"/>
    <m/>
    <s v="West"/>
    <x v="448"/>
    <x v="2"/>
    <n v="15000"/>
    <n v="0"/>
  </r>
  <r>
    <x v="19"/>
    <x v="22"/>
    <x v="20"/>
    <m/>
    <s v="West"/>
    <x v="449"/>
    <x v="2"/>
    <n v="15000"/>
    <n v="0"/>
  </r>
  <r>
    <x v="19"/>
    <x v="23"/>
    <x v="20"/>
    <m/>
    <s v="West"/>
    <x v="450"/>
    <x v="1"/>
    <n v="15000"/>
    <n v="0"/>
  </r>
  <r>
    <x v="19"/>
    <x v="20"/>
    <x v="20"/>
    <m/>
    <s v="West"/>
    <x v="451"/>
    <x v="0"/>
    <n v="15000"/>
    <n v="0"/>
  </r>
  <r>
    <x v="20"/>
    <x v="23"/>
    <x v="20"/>
    <m/>
    <s v="West"/>
    <x v="452"/>
    <x v="1"/>
    <n v="15000"/>
    <n v="0"/>
  </r>
  <r>
    <x v="20"/>
    <x v="23"/>
    <x v="20"/>
    <m/>
    <s v="West"/>
    <x v="453"/>
    <x v="0"/>
    <n v="15000"/>
    <n v="0"/>
  </r>
  <r>
    <x v="20"/>
    <x v="21"/>
    <x v="20"/>
    <m/>
    <s v="West"/>
    <x v="454"/>
    <x v="1"/>
    <n v="15000"/>
    <n v="0"/>
  </r>
  <r>
    <x v="20"/>
    <x v="23"/>
    <x v="20"/>
    <m/>
    <s v="West"/>
    <x v="455"/>
    <x v="2"/>
    <n v="15000"/>
    <n v="0"/>
  </r>
  <r>
    <x v="20"/>
    <x v="22"/>
    <x v="20"/>
    <m/>
    <s v="West"/>
    <x v="456"/>
    <x v="0"/>
    <n v="15000"/>
    <n v="0"/>
  </r>
  <r>
    <x v="20"/>
    <x v="21"/>
    <x v="20"/>
    <m/>
    <s v="West"/>
    <x v="457"/>
    <x v="1"/>
    <n v="15000"/>
    <n v="0"/>
  </r>
  <r>
    <x v="20"/>
    <x v="21"/>
    <x v="20"/>
    <m/>
    <s v="West"/>
    <x v="458"/>
    <x v="2"/>
    <n v="15000"/>
    <n v="0"/>
  </r>
  <r>
    <x v="20"/>
    <x v="21"/>
    <x v="20"/>
    <m/>
    <s v="West"/>
    <x v="459"/>
    <x v="2"/>
    <n v="15000"/>
    <n v="0"/>
  </r>
  <r>
    <x v="20"/>
    <x v="24"/>
    <x v="20"/>
    <m/>
    <s v="West"/>
    <x v="460"/>
    <x v="0"/>
    <n v="15000"/>
    <n v="0"/>
  </r>
  <r>
    <x v="21"/>
    <x v="20"/>
    <x v="20"/>
    <m/>
    <s v="West"/>
    <x v="461"/>
    <x v="1"/>
    <n v="15000"/>
    <n v="0"/>
  </r>
  <r>
    <x v="21"/>
    <x v="21"/>
    <x v="20"/>
    <m/>
    <s v="West"/>
    <x v="462"/>
    <x v="0"/>
    <n v="15000"/>
    <n v="0"/>
  </r>
  <r>
    <x v="21"/>
    <x v="22"/>
    <x v="20"/>
    <m/>
    <s v="West"/>
    <x v="463"/>
    <x v="1"/>
    <n v="15000"/>
    <n v="0"/>
  </r>
  <r>
    <x v="21"/>
    <x v="24"/>
    <x v="20"/>
    <m/>
    <s v="West"/>
    <x v="464"/>
    <x v="0"/>
    <n v="15000"/>
    <n v="0"/>
  </r>
  <r>
    <x v="21"/>
    <x v="23"/>
    <x v="20"/>
    <m/>
    <s v="West"/>
    <x v="465"/>
    <x v="2"/>
    <n v="15000"/>
    <n v="0"/>
  </r>
  <r>
    <x v="21"/>
    <x v="23"/>
    <x v="20"/>
    <m/>
    <s v="West"/>
    <x v="466"/>
    <x v="2"/>
    <n v="15000"/>
    <n v="0"/>
  </r>
  <r>
    <x v="22"/>
    <x v="20"/>
    <x v="20"/>
    <m/>
    <s v="West"/>
    <x v="467"/>
    <x v="1"/>
    <n v="15000"/>
    <n v="0"/>
  </r>
  <r>
    <x v="22"/>
    <x v="24"/>
    <x v="20"/>
    <m/>
    <s v="West"/>
    <x v="468"/>
    <x v="2"/>
    <n v="15000"/>
    <n v="0"/>
  </r>
  <r>
    <x v="22"/>
    <x v="21"/>
    <x v="20"/>
    <m/>
    <s v="West"/>
    <x v="469"/>
    <x v="2"/>
    <n v="15000"/>
    <n v="0"/>
  </r>
  <r>
    <x v="22"/>
    <x v="21"/>
    <x v="20"/>
    <m/>
    <s v="West"/>
    <x v="470"/>
    <x v="2"/>
    <n v="15000"/>
    <n v="0"/>
  </r>
  <r>
    <x v="22"/>
    <x v="21"/>
    <x v="20"/>
    <m/>
    <s v="West"/>
    <x v="471"/>
    <x v="0"/>
    <n v="15000"/>
    <n v="0"/>
  </r>
  <r>
    <x v="22"/>
    <x v="24"/>
    <x v="20"/>
    <m/>
    <s v="West"/>
    <x v="472"/>
    <x v="0"/>
    <n v="15000"/>
    <n v="0"/>
  </r>
  <r>
    <x v="22"/>
    <x v="20"/>
    <x v="20"/>
    <m/>
    <s v="West"/>
    <x v="473"/>
    <x v="1"/>
    <n v="15000"/>
    <n v="0"/>
  </r>
  <r>
    <x v="22"/>
    <x v="23"/>
    <x v="20"/>
    <m/>
    <s v="West"/>
    <x v="474"/>
    <x v="2"/>
    <n v="15000"/>
    <n v="0"/>
  </r>
  <r>
    <x v="23"/>
    <x v="24"/>
    <x v="20"/>
    <m/>
    <s v="West"/>
    <x v="475"/>
    <x v="1"/>
    <n v="15000"/>
    <n v="0"/>
  </r>
  <r>
    <x v="23"/>
    <x v="22"/>
    <x v="20"/>
    <m/>
    <s v="West"/>
    <x v="476"/>
    <x v="1"/>
    <n v="15000"/>
    <n v="0"/>
  </r>
  <r>
    <x v="23"/>
    <x v="20"/>
    <x v="20"/>
    <m/>
    <s v="West"/>
    <x v="477"/>
    <x v="2"/>
    <n v="15000"/>
    <n v="0"/>
  </r>
  <r>
    <x v="24"/>
    <x v="25"/>
    <x v="20"/>
    <m/>
    <m/>
    <x v="478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84245-1E2D-49ED-B477-8C99479FC84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Payment Type">
  <location ref="A3:E17" firstHeaderRow="1" firstDataRow="2" firstDataCol="1"/>
  <pivotFields count="9">
    <pivotField axis="axisRow" showAll="0">
      <items count="26">
        <item x="16"/>
        <item x="15"/>
        <item x="19"/>
        <item x="12"/>
        <item x="20"/>
        <item x="18"/>
        <item x="17"/>
        <item x="13"/>
        <item x="23"/>
        <item x="22"/>
        <item x="2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24"/>
        <item x="14"/>
        <item t="default"/>
      </items>
    </pivotField>
    <pivotField showAll="0">
      <items count="27">
        <item x="22"/>
        <item x="16"/>
        <item x="12"/>
        <item x="2"/>
        <item x="1"/>
        <item x="8"/>
        <item x="5"/>
        <item x="14"/>
        <item x="6"/>
        <item x="3"/>
        <item x="13"/>
        <item x="4"/>
        <item x="11"/>
        <item x="9"/>
        <item x="21"/>
        <item x="17"/>
        <item x="20"/>
        <item x="15"/>
        <item x="10"/>
        <item x="0"/>
        <item x="7"/>
        <item x="23"/>
        <item x="18"/>
        <item x="24"/>
        <item x="19"/>
        <item x="25"/>
        <item t="default"/>
      </items>
    </pivotField>
    <pivotField showAll="0">
      <items count="22">
        <item x="16"/>
        <item x="12"/>
        <item x="2"/>
        <item x="1"/>
        <item x="8"/>
        <item x="5"/>
        <item x="14"/>
        <item x="6"/>
        <item x="3"/>
        <item x="13"/>
        <item x="4"/>
        <item x="11"/>
        <item x="9"/>
        <item x="17"/>
        <item x="15"/>
        <item x="10"/>
        <item x="0"/>
        <item x="7"/>
        <item x="18"/>
        <item x="19"/>
        <item x="20"/>
        <item t="default"/>
      </items>
    </pivotField>
    <pivotField showAll="0"/>
    <pivotField showAll="0"/>
    <pivotField dataField="1" showAll="0">
      <items count="480">
        <item x="473"/>
        <item x="420"/>
        <item x="387"/>
        <item x="391"/>
        <item x="401"/>
        <item x="419"/>
        <item x="382"/>
        <item x="448"/>
        <item x="404"/>
        <item x="462"/>
        <item x="408"/>
        <item x="395"/>
        <item x="397"/>
        <item x="472"/>
        <item x="399"/>
        <item x="403"/>
        <item x="413"/>
        <item x="414"/>
        <item x="475"/>
        <item x="445"/>
        <item x="421"/>
        <item x="398"/>
        <item x="439"/>
        <item x="396"/>
        <item x="452"/>
        <item x="418"/>
        <item x="441"/>
        <item x="430"/>
        <item x="466"/>
        <item x="389"/>
        <item x="410"/>
        <item x="429"/>
        <item x="442"/>
        <item x="417"/>
        <item x="394"/>
        <item x="436"/>
        <item x="469"/>
        <item x="424"/>
        <item x="427"/>
        <item x="468"/>
        <item x="423"/>
        <item x="422"/>
        <item x="451"/>
        <item x="380"/>
        <item x="470"/>
        <item x="434"/>
        <item x="463"/>
        <item x="437"/>
        <item x="386"/>
        <item x="431"/>
        <item x="477"/>
        <item x="426"/>
        <item x="393"/>
        <item x="476"/>
        <item x="411"/>
        <item x="385"/>
        <item x="461"/>
        <item x="381"/>
        <item x="435"/>
        <item x="402"/>
        <item x="384"/>
        <item x="383"/>
        <item x="459"/>
        <item x="412"/>
        <item x="416"/>
        <item x="458"/>
        <item x="457"/>
        <item x="449"/>
        <item x="44"/>
        <item x="456"/>
        <item x="464"/>
        <item x="428"/>
        <item x="450"/>
        <item x="390"/>
        <item x="17"/>
        <item x="460"/>
        <item x="454"/>
        <item x="425"/>
        <item x="446"/>
        <item x="465"/>
        <item x="444"/>
        <item x="455"/>
        <item x="443"/>
        <item x="400"/>
        <item x="0"/>
        <item x="362"/>
        <item x="189"/>
        <item x="18"/>
        <item x="164"/>
        <item x="50"/>
        <item x="409"/>
        <item x="438"/>
        <item x="74"/>
        <item x="234"/>
        <item x="340"/>
        <item x="440"/>
        <item x="195"/>
        <item x="388"/>
        <item x="406"/>
        <item x="471"/>
        <item x="474"/>
        <item x="447"/>
        <item x="152"/>
        <item x="433"/>
        <item x="351"/>
        <item x="88"/>
        <item x="407"/>
        <item x="432"/>
        <item x="235"/>
        <item x="467"/>
        <item x="405"/>
        <item x="257"/>
        <item x="453"/>
        <item x="352"/>
        <item x="392"/>
        <item x="296"/>
        <item x="415"/>
        <item x="51"/>
        <item x="80"/>
        <item x="52"/>
        <item x="19"/>
        <item x="341"/>
        <item x="236"/>
        <item x="66"/>
        <item x="319"/>
        <item x="140"/>
        <item x="196"/>
        <item x="141"/>
        <item x="203"/>
        <item x="153"/>
        <item x="165"/>
        <item x="303"/>
        <item x="297"/>
        <item x="1"/>
        <item x="197"/>
        <item x="223"/>
        <item x="370"/>
        <item x="283"/>
        <item x="213"/>
        <item x="245"/>
        <item x="376"/>
        <item x="166"/>
        <item x="30"/>
        <item x="377"/>
        <item x="167"/>
        <item x="363"/>
        <item x="53"/>
        <item x="190"/>
        <item x="142"/>
        <item x="298"/>
        <item x="299"/>
        <item x="105"/>
        <item x="67"/>
        <item x="126"/>
        <item x="284"/>
        <item x="285"/>
        <item x="359"/>
        <item x="10"/>
        <item x="183"/>
        <item x="304"/>
        <item x="154"/>
        <item x="342"/>
        <item x="276"/>
        <item x="378"/>
        <item x="246"/>
        <item x="2"/>
        <item x="106"/>
        <item x="143"/>
        <item x="144"/>
        <item x="113"/>
        <item x="198"/>
        <item x="59"/>
        <item x="89"/>
        <item x="37"/>
        <item x="305"/>
        <item x="127"/>
        <item x="155"/>
        <item x="81"/>
        <item x="224"/>
        <item x="379"/>
        <item x="184"/>
        <item x="326"/>
        <item x="264"/>
        <item x="3"/>
        <item x="286"/>
        <item x="306"/>
        <item x="123"/>
        <item x="178"/>
        <item x="229"/>
        <item x="45"/>
        <item x="334"/>
        <item x="214"/>
        <item x="68"/>
        <item x="371"/>
        <item x="353"/>
        <item x="230"/>
        <item x="145"/>
        <item x="60"/>
        <item x="277"/>
        <item x="225"/>
        <item x="247"/>
        <item x="287"/>
        <item x="226"/>
        <item x="343"/>
        <item x="307"/>
        <item x="288"/>
        <item x="237"/>
        <item x="248"/>
        <item x="354"/>
        <item x="308"/>
        <item x="69"/>
        <item x="128"/>
        <item x="265"/>
        <item x="364"/>
        <item x="344"/>
        <item x="345"/>
        <item x="365"/>
        <item x="107"/>
        <item x="191"/>
        <item x="168"/>
        <item x="169"/>
        <item x="346"/>
        <item x="204"/>
        <item x="90"/>
        <item x="124"/>
        <item x="205"/>
        <item x="347"/>
        <item x="206"/>
        <item x="309"/>
        <item x="11"/>
        <item x="320"/>
        <item x="31"/>
        <item x="125"/>
        <item x="4"/>
        <item x="108"/>
        <item x="207"/>
        <item x="170"/>
        <item x="278"/>
        <item x="38"/>
        <item x="75"/>
        <item x="91"/>
        <item x="76"/>
        <item x="146"/>
        <item x="219"/>
        <item x="266"/>
        <item x="208"/>
        <item x="96"/>
        <item x="129"/>
        <item x="101"/>
        <item x="231"/>
        <item x="215"/>
        <item x="20"/>
        <item x="238"/>
        <item x="21"/>
        <item x="156"/>
        <item x="366"/>
        <item x="147"/>
        <item x="114"/>
        <item x="335"/>
        <item x="372"/>
        <item x="249"/>
        <item x="310"/>
        <item x="109"/>
        <item x="321"/>
        <item x="22"/>
        <item x="192"/>
        <item x="54"/>
        <item x="250"/>
        <item x="5"/>
        <item x="336"/>
        <item x="39"/>
        <item x="360"/>
        <item x="110"/>
        <item x="258"/>
        <item x="6"/>
        <item x="216"/>
        <item x="267"/>
        <item x="348"/>
        <item x="355"/>
        <item x="185"/>
        <item x="32"/>
        <item x="92"/>
        <item x="227"/>
        <item x="132"/>
        <item x="130"/>
        <item x="23"/>
        <item x="171"/>
        <item x="61"/>
        <item x="361"/>
        <item x="289"/>
        <item x="268"/>
        <item x="133"/>
        <item x="322"/>
        <item x="40"/>
        <item x="82"/>
        <item x="55"/>
        <item x="157"/>
        <item x="373"/>
        <item x="24"/>
        <item x="131"/>
        <item x="323"/>
        <item x="115"/>
        <item x="337"/>
        <item x="199"/>
        <item x="111"/>
        <item x="7"/>
        <item x="239"/>
        <item x="240"/>
        <item x="300"/>
        <item x="83"/>
        <item x="33"/>
        <item x="46"/>
        <item x="324"/>
        <item x="325"/>
        <item x="148"/>
        <item x="70"/>
        <item x="269"/>
        <item x="327"/>
        <item x="149"/>
        <item x="47"/>
        <item x="193"/>
        <item x="217"/>
        <item x="116"/>
        <item x="290"/>
        <item x="251"/>
        <item x="117"/>
        <item x="12"/>
        <item x="291"/>
        <item x="41"/>
        <item x="25"/>
        <item x="328"/>
        <item x="62"/>
        <item x="329"/>
        <item x="172"/>
        <item x="77"/>
        <item x="270"/>
        <item x="56"/>
        <item x="311"/>
        <item x="8"/>
        <item x="97"/>
        <item x="330"/>
        <item x="252"/>
        <item x="259"/>
        <item x="374"/>
        <item x="349"/>
        <item x="98"/>
        <item x="84"/>
        <item x="186"/>
        <item x="232"/>
        <item x="312"/>
        <item x="13"/>
        <item x="158"/>
        <item x="134"/>
        <item x="241"/>
        <item x="200"/>
        <item x="57"/>
        <item x="78"/>
        <item x="159"/>
        <item x="26"/>
        <item x="260"/>
        <item x="261"/>
        <item x="102"/>
        <item x="187"/>
        <item x="85"/>
        <item x="356"/>
        <item x="79"/>
        <item x="271"/>
        <item x="209"/>
        <item x="272"/>
        <item x="99"/>
        <item x="262"/>
        <item x="331"/>
        <item x="48"/>
        <item x="71"/>
        <item x="72"/>
        <item x="233"/>
        <item x="242"/>
        <item x="103"/>
        <item x="194"/>
        <item x="350"/>
        <item x="150"/>
        <item x="279"/>
        <item x="253"/>
        <item x="313"/>
        <item x="135"/>
        <item x="100"/>
        <item x="86"/>
        <item x="254"/>
        <item x="210"/>
        <item x="42"/>
        <item x="201"/>
        <item x="173"/>
        <item x="375"/>
        <item x="280"/>
        <item x="243"/>
        <item x="314"/>
        <item x="136"/>
        <item x="332"/>
        <item x="27"/>
        <item x="315"/>
        <item x="211"/>
        <item x="137"/>
        <item x="301"/>
        <item x="174"/>
        <item x="220"/>
        <item x="218"/>
        <item x="179"/>
        <item x="281"/>
        <item x="14"/>
        <item x="15"/>
        <item x="255"/>
        <item x="221"/>
        <item x="58"/>
        <item x="151"/>
        <item x="292"/>
        <item x="160"/>
        <item x="43"/>
        <item x="316"/>
        <item x="93"/>
        <item x="161"/>
        <item x="118"/>
        <item x="119"/>
        <item x="244"/>
        <item x="202"/>
        <item x="63"/>
        <item x="73"/>
        <item x="49"/>
        <item x="104"/>
        <item x="120"/>
        <item x="222"/>
        <item x="256"/>
        <item x="317"/>
        <item x="9"/>
        <item x="228"/>
        <item x="212"/>
        <item x="121"/>
        <item x="357"/>
        <item x="293"/>
        <item x="367"/>
        <item x="34"/>
        <item x="368"/>
        <item x="318"/>
        <item x="338"/>
        <item x="87"/>
        <item x="162"/>
        <item x="175"/>
        <item x="273"/>
        <item x="35"/>
        <item x="274"/>
        <item x="28"/>
        <item x="294"/>
        <item x="275"/>
        <item x="64"/>
        <item x="339"/>
        <item x="176"/>
        <item x="112"/>
        <item x="163"/>
        <item x="369"/>
        <item x="302"/>
        <item x="94"/>
        <item x="138"/>
        <item x="180"/>
        <item x="263"/>
        <item x="333"/>
        <item x="181"/>
        <item x="122"/>
        <item x="65"/>
        <item x="16"/>
        <item x="358"/>
        <item x="177"/>
        <item x="282"/>
        <item x="188"/>
        <item x="29"/>
        <item x="95"/>
        <item x="295"/>
        <item x="182"/>
        <item x="139"/>
        <item x="36"/>
        <item x="478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Sales Amount" fld="5" baseField="0" baseItem="0" numFmtId="164"/>
  </dataFields>
  <formats count="20"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collapsedLevelsAreSubtotals="1" fieldPosition="0">
        <references count="1">
          <reference field="0" count="0"/>
        </references>
      </pivotArea>
    </format>
    <format dxfId="27">
      <pivotArea collapsedLevelsAreSubtotals="1" fieldPosition="0">
        <references count="1">
          <reference field="0" count="0"/>
        </references>
      </pivotArea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24">
      <pivotArea dataOnly="0" labelOnly="1" grandCol="1" outline="0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21">
      <pivotArea dataOnly="0" labelOnly="1" grandCol="1" outline="0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18">
      <pivotArea dataOnly="0" labelOnly="1" grandCol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3">
      <pivotArea type="origin" dataOnly="0" labelOnly="1" outline="0" fieldPosition="0"/>
    </format>
    <format dxfId="12">
      <pivotArea field="6" type="button" dataOnly="0" labelOnly="1" outline="0" axis="axisCol" fieldPosition="0"/>
    </format>
    <format dxfId="11">
      <pivotArea grandRow="1" grandCol="1" outline="0" collapsedLevelsAreSubtotals="1" fieldPosition="0"/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24"/>
            </reference>
          </references>
        </pivotArea>
      </pivotAreas>
    </conditionalFormat>
  </conditionalFormats>
  <pivotTableStyleInfo name="PivotStyleDark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002B4E-00F7-4D9D-8174-78B2EF527C48}" name="Table5" displayName="Table5" ref="A1:I488" totalsRowShown="0" headerRowDxfId="83">
  <autoFilter ref="A1:I488" xr:uid="{45002B4E-00F7-4D9D-8174-78B2EF527C48}"/>
  <tableColumns count="9">
    <tableColumn id="1" xr3:uid="{EB7EB3F4-3500-43B4-8506-B2F897C8F3A9}" name="Month" dataDxfId="82"/>
    <tableColumn id="2" xr3:uid="{E18C8783-A45D-4754-A9A7-3167F0889FC2}" name="Employee" dataDxfId="81"/>
    <tableColumn id="3" xr3:uid="{5488537E-1BB7-4FCF-A71C-2A4DC0F84C98}" name="First Name" dataDxfId="80"/>
    <tableColumn id="4" xr3:uid="{9B18E8B3-E960-4912-AAE8-B840D6A7F101}" name="Last Name" dataDxfId="79"/>
    <tableColumn id="5" xr3:uid="{5C49F39E-FB51-4056-8931-14478A71F368}" name="Sales Area" dataDxfId="78"/>
    <tableColumn id="6" xr3:uid="{35EF612A-BABD-4C45-89A8-5350C96DB71D}" name="Sales Amount" dataDxfId="77"/>
    <tableColumn id="7" xr3:uid="{00475595-BD4F-4F30-B15B-B433E9B1D784}" name="Payment Type" dataDxfId="76"/>
    <tableColumn id="8" xr3:uid="{2E3EAC25-21F8-44BE-A363-7D645B7E0481}" name="Targets" dataDxfId="75"/>
    <tableColumn id="9" xr3:uid="{B8BEC591-BD6E-4C98-B020-5AF9C036AAF4}" name="10%" dataDxfId="74">
      <calculatedColumnFormula>IF(F2&gt;H2,F2*comissions,0)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CF66A6-8167-4394-9EF1-28BF060FF9D7}" name="Table7" displayName="Table7" ref="K3:O4" totalsRowShown="0" headerRowDxfId="73" dataDxfId="72">
  <autoFilter ref="K3:O4" xr:uid="{0FCF66A6-8167-4394-9EF1-28BF060FF9D7}"/>
  <tableColumns count="5">
    <tableColumn id="1" xr3:uid="{1E3DC965-D56A-48A8-9C13-CAE291B30788}" name="Charlotte Edwards" dataDxfId="71">
      <calculatedColumnFormula>SUMIF($B$3:$C$99,$K$3,$F$3:$F$99)</calculatedColumnFormula>
    </tableColumn>
    <tableColumn id="2" xr3:uid="{D972D5FE-B635-4B57-89A1-85392A3F760A}" name="Chloe Fusaro" dataDxfId="70">
      <calculatedColumnFormula>SUMIF($B$3:$C$99,$L$3,$F$3:$F$99)</calculatedColumnFormula>
    </tableColumn>
    <tableColumn id="3" xr3:uid="{88852813-0229-445D-9B11-80EF08C7D484}" name="David Wilkinson" dataDxfId="69">
      <calculatedColumnFormula>SUMIF($B$3:$C$99,$M$3,$F$3:$F$99)</calculatedColumnFormula>
    </tableColumn>
    <tableColumn id="4" xr3:uid="{0C0C17D3-6C0F-48FB-A052-6FDBC0D69933}" name="Jonah Seitz" dataDxfId="68">
      <calculatedColumnFormula>SUMIF($B$3:$C$99,$N$3,$F$3:$F$99)</calculatedColumnFormula>
    </tableColumn>
    <tableColumn id="5" xr3:uid="{4161AE83-6D8B-445C-B993-32693C512645}" name="Sarah Gibbs" dataDxfId="67">
      <calculatedColumnFormula>SUMIF($B$3:$C$99,$N$3,$F$3:$F$99)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1808D1-6D31-4330-9171-3BD5FEFA1894}" name="Table8" displayName="Table8" ref="K3:O4" totalsRowShown="0" headerRowDxfId="66" dataDxfId="65">
  <autoFilter ref="K3:O4" xr:uid="{0C1808D1-6D31-4330-9171-3BD5FEFA1894}"/>
  <tableColumns count="5">
    <tableColumn id="1" xr3:uid="{CB69CD03-ECA0-4884-987B-24B25D528732}" name="Annabel Mettick" dataDxfId="64">
      <calculatedColumnFormula>SUMIF($B$3:$C$99,$K$3,$F$3:$F$99)</calculatedColumnFormula>
    </tableColumn>
    <tableColumn id="2" xr3:uid="{F702EA04-2DA1-44ED-842B-25B6422DEDB9}" name="Cory Goodwin" dataDxfId="63">
      <calculatedColumnFormula>SUMIF($B$3:$C$99,$L$3,$F$3:$F$99)</calculatedColumnFormula>
    </tableColumn>
    <tableColumn id="3" xr3:uid="{F661FD5B-11CC-4381-8F80-33A054067C9A}" name="Emily Whelan" dataDxfId="62">
      <calculatedColumnFormula>SUMIF($B$3:$C$99,$M$3,$F$3:$F$99)</calculatedColumnFormula>
    </tableColumn>
    <tableColumn id="4" xr3:uid="{E21E9377-7269-426F-8653-20BDF495F842}" name="Jason Jackaki" dataDxfId="61">
      <calculatedColumnFormula>SUMIF($B$3:$C$99,$N$3,$F$3:$F$99)</calculatedColumnFormula>
    </tableColumn>
    <tableColumn id="5" xr3:uid="{0D0841E3-E937-48A6-9CB5-52E9D2B2BAE0}" name="Olivia Cheung" dataDxfId="60">
      <calculatedColumnFormula>SUMIF($B$3:$C$99,$O$3,$F$3:$F$99)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D2CCFC-7B85-4DB3-8C28-03D03B0A383D}" name="Table6" displayName="Table6" ref="K3:O4" totalsRowShown="0" headerRowDxfId="59" dataDxfId="58">
  <autoFilter ref="K3:O4" xr:uid="{9AD2CCFC-7B85-4DB3-8C28-03D03B0A383D}"/>
  <tableColumns count="5">
    <tableColumn id="1" xr3:uid="{BD7EE6A4-682E-4CD4-92D8-ED12E1FEA11F}" name="Ashley Almanza" dataDxfId="57">
      <calculatedColumnFormula>SUMIF($B$3:$C$99,$K$3,$F$3:$F$99)</calculatedColumnFormula>
    </tableColumn>
    <tableColumn id="2" xr3:uid="{94E4DB16-2B9A-4E5F-AC25-FBA72D0DD0C2}" name="Bryan Maldonado" dataDxfId="56">
      <calculatedColumnFormula>SUMIF($B$3:$C$99,$L$3,$F$3:$F$99)</calculatedColumnFormula>
    </tableColumn>
    <tableColumn id="3" xr3:uid="{28A5871E-BB18-4B37-9522-DDA2C46C5B24}" name="Derek Godwin" dataDxfId="55">
      <calculatedColumnFormula>SUMIF($B$3:$C$99,$M$3,$F$3:$F$99)</calculatedColumnFormula>
    </tableColumn>
    <tableColumn id="4" xr3:uid="{2BE94FBD-BFBB-410A-BE5E-055D722C3422}" name="Gordon Beswick" dataDxfId="54">
      <calculatedColumnFormula>SUMIF($B$3:$C$99,$N$3,$F$3:$F$99)</calculatedColumnFormula>
    </tableColumn>
    <tableColumn id="5" xr3:uid="{7FE013DB-5DBC-4C72-AC00-E73240BEEE11}" name="Reza Jafari" dataDxfId="53">
      <calculatedColumnFormula>SUMIF($B$3:$C$99,$O$3,$F$3:$F$99)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7A5680-0B88-4EB9-A6D2-F0F87964FE19}" name="Table9" displayName="Table9" ref="K3:O4" totalsRowShown="0" headerRowDxfId="52">
  <autoFilter ref="K3:O4" xr:uid="{707A5680-0B88-4EB9-A6D2-F0F87964FE19}"/>
  <tableColumns count="5">
    <tableColumn id="1" xr3:uid="{2E1B7D8B-2AE4-492C-8C8A-A8210FF58D6D}" name="Ally Bryant" dataDxfId="51">
      <calculatedColumnFormula>SUMIF($B$3:$C$99,$K$3,$F$3:$F$99)</calculatedColumnFormula>
    </tableColumn>
    <tableColumn id="2" xr3:uid="{B0B8C53E-FD58-4ED0-AFDF-49EBB034800C}" name="Josh Sutherland" dataDxfId="50">
      <calculatedColumnFormula>SUMIF($B$3:$C$99,$L$3,$F$3:$F$99)</calculatedColumnFormula>
    </tableColumn>
    <tableColumn id="3" xr3:uid="{D056FCAA-CC33-4855-A0E4-9D54367B3708}" name="Nina Mcdonald" dataDxfId="49">
      <calculatedColumnFormula>SUMIF($B$3:$C$99,$M$3,$F$3:$F$99)</calculatedColumnFormula>
    </tableColumn>
    <tableColumn id="4" xr3:uid="{0C1AD003-24E9-4B50-9162-AC349A33ABA9}" name="Spencer Cruz" dataDxfId="48">
      <calculatedColumnFormula>SUMIF($B$3:$C$99,$N$3,$F$3:$F$99)</calculatedColumnFormula>
    </tableColumn>
    <tableColumn id="5" xr3:uid="{F1ADE9D4-9F6A-4EA1-B2F8-1D4836861A53}" name="Tia Cruise" dataDxfId="47">
      <calculatedColumnFormula>SUMIF($B$3:$C$99,$O$3,$F$3:$F$99)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2FEF1D-CC8B-4ADF-897E-DA19023CAD8F}" name="Table4" displayName="Table4" ref="A1:J488" totalsRowShown="0" headerRowDxfId="46">
  <autoFilter ref="A1:J488" xr:uid="{462FEF1D-CC8B-4ADF-897E-DA19023CAD8F}"/>
  <tableColumns count="10">
    <tableColumn id="1" xr3:uid="{B89B5E1E-51AE-4734-98E6-2CB72FBF0B1F}" name="Month" dataDxfId="45"/>
    <tableColumn id="2" xr3:uid="{D58E745A-FAE5-4913-A4B5-AF6C96327644}" name="Employee" dataDxfId="44"/>
    <tableColumn id="3" xr3:uid="{E10AC53F-2BD9-4400-8EAD-11A3F075905D}" name="First Name" dataDxfId="43"/>
    <tableColumn id="4" xr3:uid="{4D8C4102-C886-4E90-BA7D-E3E6E8364CCA}" name="Last Name" dataDxfId="42"/>
    <tableColumn id="5" xr3:uid="{D8C3079B-5082-4245-A613-AEBE69F9F6E9}" name="Sales Area" dataDxfId="41"/>
    <tableColumn id="6" xr3:uid="{E70C527C-E96F-491A-87CF-28AAFC858EF5}" name="Sales Amount" dataDxfId="40"/>
    <tableColumn id="7" xr3:uid="{920C429B-5AFD-46E0-B668-9D5E8C4B60FC}" name="Payment Type" dataDxfId="39"/>
    <tableColumn id="8" xr3:uid="{B0076FDF-6BBB-470C-966B-F7771E9F704D}" name="Targets" dataDxfId="38"/>
    <tableColumn id="9" xr3:uid="{DDF023D0-D6FF-4AF6-B4A8-51009720A9E1}" name="10%" dataDxfId="37">
      <calculatedColumnFormula>IF(F2&gt;H2,F2*comissions,0)</calculatedColumnFormula>
    </tableColumn>
    <tableColumn id="10" xr3:uid="{545C6A17-024B-427D-ACEC-3FEBA5E532BA}" name="Over/Under" dataDxfId="36">
      <calculatedColumnFormula>('Copy of All Sales'!$F2-'Copy of All Sales'!$H2)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4DB66F-A65B-4218-97BF-78381C3A59D5}" name="Table2" displayName="Table2" ref="A1:C5" totalsRowShown="0" headerRowDxfId="35">
  <autoFilter ref="A1:C5" xr:uid="{654DB66F-A65B-4218-97BF-78381C3A59D5}"/>
  <tableColumns count="3">
    <tableColumn id="1" xr3:uid="{A13B4E2C-BE1D-4C51-B633-1233130879CF}" name="Team" dataDxfId="34"/>
    <tableColumn id="2" xr3:uid="{5C32D3A4-051B-4733-9406-F2401B24458B}" name="Sales " dataDxfId="33"/>
    <tableColumn id="3" xr3:uid="{24B6C8F5-7FE8-4DF7-8410-117E563F9A2C}" name="Commission" dataDxfId="32"/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DCFF5C-0DA5-4F04-9E82-F70E10892293}" name="Table3" displayName="Table3" ref="A3:C23" totalsRowShown="0" headerRowDxfId="10" headerRowBorderDxfId="9" tableBorderDxfId="8" totalsRowBorderDxfId="7">
  <autoFilter ref="A3:C23" xr:uid="{BCDCFF5C-0DA5-4F04-9E82-F70E10892293}"/>
  <tableColumns count="3">
    <tableColumn id="1" xr3:uid="{1AF706C8-4980-4535-98B5-3FF775DE8253}" name="First Name" dataDxfId="6"/>
    <tableColumn id="2" xr3:uid="{7453A310-4BC0-40F7-B553-0076DF57FA2C}" name="Last Name" dataDxfId="5"/>
    <tableColumn id="3" xr3:uid="{BDAB840E-BF72-4D2C-B7CA-E0CE44CD032A}" name="Area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E4C6-83DE-4216-BBE1-E47187FF0D5B}">
  <sheetPr>
    <tabColor theme="4"/>
  </sheetPr>
  <dimension ref="B2:H18"/>
  <sheetViews>
    <sheetView tabSelected="1" workbookViewId="0">
      <selection activeCell="F18" sqref="F18"/>
    </sheetView>
  </sheetViews>
  <sheetFormatPr defaultRowHeight="14.4" x14ac:dyDescent="0.3"/>
  <cols>
    <col min="2" max="2" width="11.21875" customWidth="1"/>
    <col min="3" max="3" width="21.33203125" bestFit="1" customWidth="1"/>
  </cols>
  <sheetData>
    <row r="2" spans="2:8" ht="15" thickBot="1" x14ac:dyDescent="0.35"/>
    <row r="3" spans="2:8" ht="47.4" thickTop="1" thickBot="1" x14ac:dyDescent="0.9">
      <c r="B3" s="59" t="s">
        <v>142</v>
      </c>
      <c r="C3" s="60"/>
      <c r="D3" s="60"/>
      <c r="E3" s="60"/>
      <c r="F3" s="60"/>
      <c r="G3" s="60"/>
      <c r="H3" s="57"/>
    </row>
    <row r="4" spans="2:8" ht="15" thickTop="1" x14ac:dyDescent="0.3"/>
    <row r="6" spans="2:8" ht="15.6" x14ac:dyDescent="0.3">
      <c r="B6" s="61" t="s">
        <v>143</v>
      </c>
      <c r="C6" s="62"/>
      <c r="D6" s="62"/>
    </row>
    <row r="7" spans="2:8" ht="15.6" x14ac:dyDescent="0.3">
      <c r="B7" s="62"/>
      <c r="C7" s="63" t="s">
        <v>87</v>
      </c>
      <c r="D7" s="64"/>
    </row>
    <row r="8" spans="2:8" ht="15.6" x14ac:dyDescent="0.3">
      <c r="B8" s="62"/>
      <c r="C8" s="58" t="s">
        <v>144</v>
      </c>
      <c r="D8" s="63" t="s">
        <v>33</v>
      </c>
    </row>
    <row r="9" spans="2:8" ht="15.6" x14ac:dyDescent="0.3">
      <c r="B9" s="62"/>
      <c r="C9" s="63"/>
      <c r="D9" s="63" t="s">
        <v>26</v>
      </c>
    </row>
    <row r="10" spans="2:8" ht="15.6" x14ac:dyDescent="0.3">
      <c r="B10" s="62"/>
      <c r="C10" s="63"/>
      <c r="D10" s="63" t="s">
        <v>10</v>
      </c>
    </row>
    <row r="11" spans="2:8" ht="15.6" x14ac:dyDescent="0.3">
      <c r="B11" s="62"/>
      <c r="C11" s="63"/>
      <c r="D11" s="63" t="s">
        <v>22</v>
      </c>
    </row>
    <row r="12" spans="2:8" ht="15.6" x14ac:dyDescent="0.3">
      <c r="B12" s="62"/>
      <c r="C12" s="63" t="s">
        <v>145</v>
      </c>
      <c r="D12" s="63"/>
    </row>
    <row r="13" spans="2:8" ht="15.6" x14ac:dyDescent="0.3">
      <c r="B13" s="62"/>
      <c r="C13" s="63" t="s">
        <v>88</v>
      </c>
      <c r="D13" s="63"/>
    </row>
    <row r="14" spans="2:8" ht="15.6" x14ac:dyDescent="0.3">
      <c r="B14" s="62"/>
      <c r="C14" s="63" t="s">
        <v>133</v>
      </c>
      <c r="D14" s="63"/>
    </row>
    <row r="17" spans="2:3" ht="15.6" x14ac:dyDescent="0.3">
      <c r="B17" t="s">
        <v>152</v>
      </c>
      <c r="C17" s="63" t="s">
        <v>151</v>
      </c>
    </row>
    <row r="18" spans="2:3" x14ac:dyDescent="0.3">
      <c r="B18" t="s">
        <v>153</v>
      </c>
      <c r="C18" s="1">
        <v>45741</v>
      </c>
    </row>
  </sheetData>
  <pageMargins left="0.7" right="0.7" top="0.75" bottom="0.75" header="0.3" footer="0.3"/>
  <picture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25DF-827D-4626-8369-B01DE8FB3848}">
  <dimension ref="A1:R23"/>
  <sheetViews>
    <sheetView workbookViewId="0">
      <selection activeCell="H8" sqref="H8"/>
    </sheetView>
  </sheetViews>
  <sheetFormatPr defaultRowHeight="14.4" x14ac:dyDescent="0.3"/>
  <cols>
    <col min="1" max="1" width="14.44140625" bestFit="1" customWidth="1"/>
    <col min="2" max="2" width="12" bestFit="1" customWidth="1"/>
    <col min="3" max="3" width="7.109375" bestFit="1" customWidth="1"/>
  </cols>
  <sheetData>
    <row r="1" spans="1:18" ht="23.4" x14ac:dyDescent="0.45">
      <c r="A1" s="39" t="s">
        <v>133</v>
      </c>
      <c r="B1" s="40"/>
    </row>
    <row r="2" spans="1:18" x14ac:dyDescent="0.3">
      <c r="R2" s="56" t="str">
        <f>HYPERLINK("#'Cover Page'!A1", "Back to cover Page")</f>
        <v>Back to cover Page</v>
      </c>
    </row>
    <row r="3" spans="1:18" ht="15" thickBot="1" x14ac:dyDescent="0.35">
      <c r="A3" s="43" t="s">
        <v>2</v>
      </c>
      <c r="B3" s="44" t="s">
        <v>3</v>
      </c>
      <c r="C3" s="45" t="s">
        <v>89</v>
      </c>
    </row>
    <row r="4" spans="1:18" ht="15" thickBot="1" x14ac:dyDescent="0.35">
      <c r="A4" s="41" t="s">
        <v>90</v>
      </c>
      <c r="B4" s="26" t="s">
        <v>91</v>
      </c>
      <c r="C4" s="42" t="s">
        <v>92</v>
      </c>
    </row>
    <row r="5" spans="1:18" ht="15" thickBot="1" x14ac:dyDescent="0.35">
      <c r="A5" s="41" t="s">
        <v>93</v>
      </c>
      <c r="B5" s="26" t="s">
        <v>94</v>
      </c>
      <c r="C5" s="42" t="s">
        <v>92</v>
      </c>
    </row>
    <row r="6" spans="1:18" ht="15" thickBot="1" x14ac:dyDescent="0.35">
      <c r="A6" s="41" t="s">
        <v>95</v>
      </c>
      <c r="B6" s="26" t="s">
        <v>96</v>
      </c>
      <c r="C6" s="42" t="s">
        <v>92</v>
      </c>
    </row>
    <row r="7" spans="1:18" ht="15" thickBot="1" x14ac:dyDescent="0.35">
      <c r="A7" s="41" t="s">
        <v>8</v>
      </c>
      <c r="B7" s="26" t="s">
        <v>97</v>
      </c>
      <c r="C7" s="42" t="s">
        <v>92</v>
      </c>
    </row>
    <row r="8" spans="1:18" ht="15" thickBot="1" x14ac:dyDescent="0.35">
      <c r="A8" s="41" t="s">
        <v>98</v>
      </c>
      <c r="B8" s="26" t="s">
        <v>99</v>
      </c>
      <c r="C8" s="42" t="s">
        <v>92</v>
      </c>
    </row>
    <row r="9" spans="1:18" ht="15" thickBot="1" x14ac:dyDescent="0.35">
      <c r="A9" s="41" t="s">
        <v>100</v>
      </c>
      <c r="B9" s="26" t="s">
        <v>101</v>
      </c>
      <c r="C9" s="42" t="s">
        <v>102</v>
      </c>
    </row>
    <row r="10" spans="1:18" ht="15" thickBot="1" x14ac:dyDescent="0.35">
      <c r="A10" s="41" t="s">
        <v>103</v>
      </c>
      <c r="B10" s="26" t="s">
        <v>104</v>
      </c>
      <c r="C10" s="42" t="s">
        <v>102</v>
      </c>
    </row>
    <row r="11" spans="1:18" ht="15" thickBot="1" x14ac:dyDescent="0.35">
      <c r="A11" s="41" t="s">
        <v>105</v>
      </c>
      <c r="B11" s="26" t="s">
        <v>106</v>
      </c>
      <c r="C11" s="42" t="s">
        <v>102</v>
      </c>
    </row>
    <row r="12" spans="1:18" ht="15" thickBot="1" x14ac:dyDescent="0.35">
      <c r="A12" s="41" t="s">
        <v>107</v>
      </c>
      <c r="B12" s="26" t="s">
        <v>108</v>
      </c>
      <c r="C12" s="42" t="s">
        <v>102</v>
      </c>
    </row>
    <row r="13" spans="1:18" ht="15" thickBot="1" x14ac:dyDescent="0.35">
      <c r="A13" s="41" t="s">
        <v>109</v>
      </c>
      <c r="B13" s="26" t="s">
        <v>110</v>
      </c>
      <c r="C13" s="42" t="s">
        <v>102</v>
      </c>
    </row>
    <row r="14" spans="1:18" ht="15" thickBot="1" x14ac:dyDescent="0.35">
      <c r="A14" s="41" t="s">
        <v>111</v>
      </c>
      <c r="B14" s="26" t="s">
        <v>112</v>
      </c>
      <c r="C14" s="42" t="s">
        <v>113</v>
      </c>
    </row>
    <row r="15" spans="1:18" ht="15" thickBot="1" x14ac:dyDescent="0.35">
      <c r="A15" s="41" t="s">
        <v>114</v>
      </c>
      <c r="B15" s="26" t="s">
        <v>115</v>
      </c>
      <c r="C15" s="42" t="s">
        <v>113</v>
      </c>
    </row>
    <row r="16" spans="1:18" ht="15" thickBot="1" x14ac:dyDescent="0.35">
      <c r="A16" s="41" t="s">
        <v>116</v>
      </c>
      <c r="B16" s="26" t="s">
        <v>117</v>
      </c>
      <c r="C16" s="42" t="s">
        <v>113</v>
      </c>
    </row>
    <row r="17" spans="1:3" ht="15" thickBot="1" x14ac:dyDescent="0.35">
      <c r="A17" s="41" t="s">
        <v>118</v>
      </c>
      <c r="B17" s="26" t="s">
        <v>119</v>
      </c>
      <c r="C17" s="42" t="s">
        <v>113</v>
      </c>
    </row>
    <row r="18" spans="1:3" ht="15" thickBot="1" x14ac:dyDescent="0.35">
      <c r="A18" s="41" t="s">
        <v>120</v>
      </c>
      <c r="B18" s="26" t="s">
        <v>121</v>
      </c>
      <c r="C18" s="42" t="s">
        <v>113</v>
      </c>
    </row>
    <row r="19" spans="1:3" ht="15" thickBot="1" x14ac:dyDescent="0.35">
      <c r="A19" s="41" t="s">
        <v>122</v>
      </c>
      <c r="B19" s="26" t="s">
        <v>123</v>
      </c>
      <c r="C19" s="42" t="s">
        <v>124</v>
      </c>
    </row>
    <row r="20" spans="1:3" ht="15" thickBot="1" x14ac:dyDescent="0.35">
      <c r="A20" s="41" t="s">
        <v>125</v>
      </c>
      <c r="B20" s="26" t="s">
        <v>126</v>
      </c>
      <c r="C20" s="42" t="s">
        <v>124</v>
      </c>
    </row>
    <row r="21" spans="1:3" ht="15" thickBot="1" x14ac:dyDescent="0.35">
      <c r="A21" s="41" t="s">
        <v>127</v>
      </c>
      <c r="B21" s="26" t="s">
        <v>128</v>
      </c>
      <c r="C21" s="42" t="s">
        <v>124</v>
      </c>
    </row>
    <row r="22" spans="1:3" ht="15" thickBot="1" x14ac:dyDescent="0.35">
      <c r="A22" s="41" t="s">
        <v>129</v>
      </c>
      <c r="B22" s="26" t="s">
        <v>130</v>
      </c>
      <c r="C22" s="42" t="s">
        <v>124</v>
      </c>
    </row>
    <row r="23" spans="1:3" x14ac:dyDescent="0.3">
      <c r="A23" s="46" t="s">
        <v>131</v>
      </c>
      <c r="B23" s="47" t="s">
        <v>132</v>
      </c>
      <c r="C23" s="48" t="s">
        <v>124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0037-2BC2-4571-9E50-1EF9658C6B29}">
  <sheetPr>
    <tabColor theme="9"/>
  </sheetPr>
  <dimension ref="A1:CN488"/>
  <sheetViews>
    <sheetView zoomScale="85" zoomScaleNormal="85" workbookViewId="0">
      <selection activeCell="Q14" sqref="Q14"/>
    </sheetView>
  </sheetViews>
  <sheetFormatPr defaultRowHeight="14.4" x14ac:dyDescent="0.3"/>
  <cols>
    <col min="1" max="1" width="12.6640625" style="5" bestFit="1" customWidth="1"/>
    <col min="2" max="2" width="16.5546875" style="5" bestFit="1" customWidth="1"/>
    <col min="3" max="3" width="17.109375" style="5" bestFit="1" customWidth="1"/>
    <col min="4" max="5" width="17" style="5" bestFit="1" customWidth="1"/>
    <col min="6" max="6" width="21.5546875" style="7" bestFit="1" customWidth="1"/>
    <col min="7" max="7" width="20.77734375" style="5" bestFit="1" customWidth="1"/>
    <col min="8" max="8" width="15.109375" style="7" bestFit="1" customWidth="1"/>
    <col min="9" max="9" width="10.77734375" style="5" bestFit="1" customWidth="1"/>
    <col min="10" max="16384" width="8.88671875" style="5"/>
  </cols>
  <sheetData>
    <row r="1" spans="1:92" s="25" customFormat="1" x14ac:dyDescent="0.3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70" t="s">
        <v>5</v>
      </c>
      <c r="G1" s="69" t="s">
        <v>6</v>
      </c>
      <c r="H1" s="70" t="s">
        <v>86</v>
      </c>
      <c r="I1" s="71" t="s">
        <v>146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</row>
    <row r="2" spans="1:92" ht="18" customHeight="1" x14ac:dyDescent="0.3">
      <c r="A2" s="6">
        <v>44197</v>
      </c>
      <c r="B2" s="5" t="s">
        <v>16</v>
      </c>
      <c r="C2" s="5" t="s">
        <v>17</v>
      </c>
      <c r="D2" s="5" t="s">
        <v>18</v>
      </c>
      <c r="E2" s="5" t="s">
        <v>10</v>
      </c>
      <c r="F2" s="7">
        <v>2954.7</v>
      </c>
      <c r="G2" s="5" t="s">
        <v>15</v>
      </c>
      <c r="H2" s="7">
        <v>15000</v>
      </c>
      <c r="I2" s="8">
        <f t="shared" ref="I2:I65" si="0">IF(F2&gt;H2,F2*comissions,0)</f>
        <v>0</v>
      </c>
      <c r="Q2" s="55" t="str">
        <f>North!S2</f>
        <v>Back to cover Page</v>
      </c>
    </row>
    <row r="3" spans="1:92" x14ac:dyDescent="0.3">
      <c r="A3" s="6">
        <v>44197</v>
      </c>
      <c r="B3" s="5" t="s">
        <v>68</v>
      </c>
      <c r="C3" s="5" t="s">
        <v>69</v>
      </c>
      <c r="D3" s="5" t="s">
        <v>70</v>
      </c>
      <c r="E3" s="5" t="s">
        <v>10</v>
      </c>
      <c r="F3" s="7">
        <v>6796.7999999999993</v>
      </c>
      <c r="G3" s="5" t="s">
        <v>11</v>
      </c>
      <c r="H3" s="7">
        <v>15000</v>
      </c>
      <c r="I3" s="8">
        <f t="shared" si="0"/>
        <v>0</v>
      </c>
    </row>
    <row r="4" spans="1:92" x14ac:dyDescent="0.3">
      <c r="A4" s="6">
        <v>44197</v>
      </c>
      <c r="B4" s="5" t="s">
        <v>68</v>
      </c>
      <c r="C4" s="5" t="s">
        <v>69</v>
      </c>
      <c r="D4" s="5" t="s">
        <v>70</v>
      </c>
      <c r="E4" s="5" t="s">
        <v>10</v>
      </c>
      <c r="F4" s="7">
        <v>8188</v>
      </c>
      <c r="G4" s="5" t="s">
        <v>43</v>
      </c>
      <c r="H4" s="7">
        <v>15000</v>
      </c>
      <c r="I4" s="8">
        <f t="shared" si="0"/>
        <v>0</v>
      </c>
    </row>
    <row r="5" spans="1:92" x14ac:dyDescent="0.3">
      <c r="A5" s="6">
        <v>44197</v>
      </c>
      <c r="B5" s="5" t="s">
        <v>16</v>
      </c>
      <c r="C5" s="5" t="s">
        <v>17</v>
      </c>
      <c r="D5" s="5" t="s">
        <v>18</v>
      </c>
      <c r="E5" s="5" t="s">
        <v>10</v>
      </c>
      <c r="F5" s="7">
        <v>9058.4</v>
      </c>
      <c r="G5" s="5" t="s">
        <v>11</v>
      </c>
      <c r="H5" s="7">
        <v>15000</v>
      </c>
      <c r="I5" s="8">
        <f t="shared" si="0"/>
        <v>0</v>
      </c>
    </row>
    <row r="6" spans="1:92" x14ac:dyDescent="0.3">
      <c r="A6" s="6">
        <v>44197</v>
      </c>
      <c r="B6" s="5" t="s">
        <v>68</v>
      </c>
      <c r="C6" s="5" t="s">
        <v>69</v>
      </c>
      <c r="D6" s="5" t="s">
        <v>70</v>
      </c>
      <c r="E6" s="5" t="s">
        <v>10</v>
      </c>
      <c r="F6" s="7">
        <v>12096</v>
      </c>
      <c r="G6" s="5" t="s">
        <v>43</v>
      </c>
      <c r="H6" s="7">
        <v>15000</v>
      </c>
      <c r="I6" s="8">
        <f t="shared" si="0"/>
        <v>0</v>
      </c>
    </row>
    <row r="7" spans="1:92" x14ac:dyDescent="0.3">
      <c r="A7" s="6">
        <v>44197</v>
      </c>
      <c r="B7" s="5" t="s">
        <v>7</v>
      </c>
      <c r="C7" s="5" t="s">
        <v>8</v>
      </c>
      <c r="D7" s="5" t="s">
        <v>9</v>
      </c>
      <c r="E7" s="5" t="s">
        <v>10</v>
      </c>
      <c r="F7" s="7">
        <v>15029</v>
      </c>
      <c r="G7" s="5" t="s">
        <v>15</v>
      </c>
      <c r="H7" s="7">
        <v>15000</v>
      </c>
      <c r="I7" s="8">
        <f t="shared" si="0"/>
        <v>1502.9</v>
      </c>
    </row>
    <row r="8" spans="1:92" x14ac:dyDescent="0.3">
      <c r="A8" s="6">
        <v>44197</v>
      </c>
      <c r="B8" s="5" t="s">
        <v>7</v>
      </c>
      <c r="C8" s="5" t="s">
        <v>8</v>
      </c>
      <c r="D8" s="5" t="s">
        <v>9</v>
      </c>
      <c r="E8" s="5" t="s">
        <v>10</v>
      </c>
      <c r="F8" s="7">
        <v>15264</v>
      </c>
      <c r="G8" s="5" t="s">
        <v>15</v>
      </c>
      <c r="H8" s="7">
        <v>15000</v>
      </c>
      <c r="I8" s="8">
        <f t="shared" si="0"/>
        <v>1526.4</v>
      </c>
    </row>
    <row r="9" spans="1:92" x14ac:dyDescent="0.3">
      <c r="A9" s="6">
        <v>44197</v>
      </c>
      <c r="B9" s="5" t="s">
        <v>7</v>
      </c>
      <c r="C9" s="5" t="s">
        <v>8</v>
      </c>
      <c r="D9" s="5" t="s">
        <v>9</v>
      </c>
      <c r="E9" s="5" t="s">
        <v>10</v>
      </c>
      <c r="F9" s="7">
        <v>17353.599999999999</v>
      </c>
      <c r="G9" s="5" t="s">
        <v>11</v>
      </c>
      <c r="H9" s="7">
        <v>15000</v>
      </c>
      <c r="I9" s="8">
        <f t="shared" si="0"/>
        <v>1735.36</v>
      </c>
    </row>
    <row r="10" spans="1:92" x14ac:dyDescent="0.3">
      <c r="A10" s="6">
        <v>44197</v>
      </c>
      <c r="B10" s="5" t="s">
        <v>12</v>
      </c>
      <c r="C10" s="5" t="s">
        <v>13</v>
      </c>
      <c r="D10" s="5" t="s">
        <v>14</v>
      </c>
      <c r="E10" s="5" t="s">
        <v>10</v>
      </c>
      <c r="F10" s="7">
        <v>20140</v>
      </c>
      <c r="G10" s="5" t="s">
        <v>43</v>
      </c>
      <c r="H10" s="7">
        <v>15000</v>
      </c>
      <c r="I10" s="8">
        <f t="shared" si="0"/>
        <v>2014</v>
      </c>
    </row>
    <row r="11" spans="1:92" x14ac:dyDescent="0.3">
      <c r="A11" s="6">
        <v>44197</v>
      </c>
      <c r="B11" s="5" t="s">
        <v>12</v>
      </c>
      <c r="C11" s="5" t="s">
        <v>13</v>
      </c>
      <c r="D11" s="5" t="s">
        <v>14</v>
      </c>
      <c r="E11" s="5" t="s">
        <v>10</v>
      </c>
      <c r="F11" s="7">
        <v>35649</v>
      </c>
      <c r="G11" s="5" t="s">
        <v>11</v>
      </c>
      <c r="H11" s="7">
        <v>15000</v>
      </c>
      <c r="I11" s="8">
        <f t="shared" si="0"/>
        <v>3564.9</v>
      </c>
      <c r="M11" s="9"/>
    </row>
    <row r="12" spans="1:92" x14ac:dyDescent="0.3">
      <c r="A12" s="6">
        <v>44228</v>
      </c>
      <c r="B12" s="5" t="s">
        <v>27</v>
      </c>
      <c r="C12" s="5" t="s">
        <v>28</v>
      </c>
      <c r="D12" s="5" t="s">
        <v>29</v>
      </c>
      <c r="E12" s="5" t="s">
        <v>10</v>
      </c>
      <c r="F12" s="7">
        <v>7717.5</v>
      </c>
      <c r="G12" s="5" t="s">
        <v>43</v>
      </c>
      <c r="H12" s="7">
        <v>15000</v>
      </c>
      <c r="I12" s="8">
        <f t="shared" si="0"/>
        <v>0</v>
      </c>
    </row>
    <row r="13" spans="1:92" x14ac:dyDescent="0.3">
      <c r="A13" s="6">
        <v>44228</v>
      </c>
      <c r="B13" s="5" t="s">
        <v>27</v>
      </c>
      <c r="C13" s="5" t="s">
        <v>28</v>
      </c>
      <c r="D13" s="5" t="s">
        <v>29</v>
      </c>
      <c r="E13" s="5" t="s">
        <v>10</v>
      </c>
      <c r="F13" s="7">
        <v>11617.6</v>
      </c>
      <c r="G13" s="5" t="s">
        <v>15</v>
      </c>
      <c r="H13" s="7">
        <v>15000</v>
      </c>
      <c r="I13" s="8">
        <f t="shared" si="0"/>
        <v>0</v>
      </c>
    </row>
    <row r="14" spans="1:92" x14ac:dyDescent="0.3">
      <c r="A14" s="6">
        <v>44228</v>
      </c>
      <c r="B14" s="5" t="s">
        <v>12</v>
      </c>
      <c r="C14" s="5" t="s">
        <v>13</v>
      </c>
      <c r="D14" s="5" t="s">
        <v>14</v>
      </c>
      <c r="E14" s="5" t="s">
        <v>10</v>
      </c>
      <c r="F14" s="7">
        <v>19431</v>
      </c>
      <c r="G14" s="5" t="s">
        <v>15</v>
      </c>
      <c r="H14" s="7">
        <v>15000</v>
      </c>
      <c r="I14" s="8">
        <f t="shared" si="0"/>
        <v>1943.1000000000001</v>
      </c>
    </row>
    <row r="15" spans="1:92" x14ac:dyDescent="0.3">
      <c r="A15" s="6">
        <v>44228</v>
      </c>
      <c r="B15" s="5" t="s">
        <v>7</v>
      </c>
      <c r="C15" s="5" t="s">
        <v>8</v>
      </c>
      <c r="D15" s="5" t="s">
        <v>9</v>
      </c>
      <c r="E15" s="5" t="s">
        <v>10</v>
      </c>
      <c r="F15" s="7">
        <v>21169.599999999999</v>
      </c>
      <c r="G15" s="5" t="s">
        <v>15</v>
      </c>
      <c r="H15" s="7">
        <v>15000</v>
      </c>
      <c r="I15" s="8">
        <f t="shared" si="0"/>
        <v>2116.96</v>
      </c>
    </row>
    <row r="16" spans="1:92" x14ac:dyDescent="0.3">
      <c r="A16" s="6">
        <v>44228</v>
      </c>
      <c r="B16" s="5" t="s">
        <v>16</v>
      </c>
      <c r="C16" s="5" t="s">
        <v>17</v>
      </c>
      <c r="D16" s="5" t="s">
        <v>18</v>
      </c>
      <c r="E16" s="5" t="s">
        <v>10</v>
      </c>
      <c r="F16" s="7">
        <v>29158.400000000001</v>
      </c>
      <c r="G16" s="5" t="s">
        <v>15</v>
      </c>
      <c r="H16" s="7">
        <v>15000</v>
      </c>
      <c r="I16" s="8">
        <f t="shared" si="0"/>
        <v>2915.84</v>
      </c>
    </row>
    <row r="17" spans="1:9" x14ac:dyDescent="0.3">
      <c r="A17" s="6">
        <v>44228</v>
      </c>
      <c r="B17" s="5" t="s">
        <v>12</v>
      </c>
      <c r="C17" s="5" t="s">
        <v>13</v>
      </c>
      <c r="D17" s="5" t="s">
        <v>14</v>
      </c>
      <c r="E17" s="5" t="s">
        <v>10</v>
      </c>
      <c r="F17" s="7">
        <v>30305</v>
      </c>
      <c r="G17" s="5" t="s">
        <v>11</v>
      </c>
      <c r="H17" s="7">
        <v>15000</v>
      </c>
      <c r="I17" s="8">
        <f t="shared" si="0"/>
        <v>3030.5</v>
      </c>
    </row>
    <row r="18" spans="1:9" x14ac:dyDescent="0.3">
      <c r="A18" s="6">
        <v>44228</v>
      </c>
      <c r="B18" s="5" t="s">
        <v>27</v>
      </c>
      <c r="C18" s="5" t="s">
        <v>28</v>
      </c>
      <c r="D18" s="5" t="s">
        <v>29</v>
      </c>
      <c r="E18" s="5" t="s">
        <v>10</v>
      </c>
      <c r="F18" s="7">
        <v>43184.399999999994</v>
      </c>
      <c r="G18" s="5" t="s">
        <v>43</v>
      </c>
      <c r="H18" s="7">
        <v>15000</v>
      </c>
      <c r="I18" s="8">
        <f t="shared" si="0"/>
        <v>4318.4399999999996</v>
      </c>
    </row>
    <row r="19" spans="1:9" x14ac:dyDescent="0.3">
      <c r="A19" s="6">
        <v>44256</v>
      </c>
      <c r="B19" s="5" t="s">
        <v>12</v>
      </c>
      <c r="C19" s="5" t="s">
        <v>13</v>
      </c>
      <c r="D19" s="5" t="s">
        <v>14</v>
      </c>
      <c r="E19" s="5" t="s">
        <v>10</v>
      </c>
      <c r="F19" s="7">
        <v>2311.5</v>
      </c>
      <c r="G19" s="5" t="s">
        <v>15</v>
      </c>
      <c r="H19" s="7">
        <v>15000</v>
      </c>
      <c r="I19" s="8">
        <f t="shared" si="0"/>
        <v>0</v>
      </c>
    </row>
    <row r="20" spans="1:9" x14ac:dyDescent="0.3">
      <c r="A20" s="6">
        <v>44256</v>
      </c>
      <c r="B20" s="5" t="s">
        <v>27</v>
      </c>
      <c r="C20" s="5" t="s">
        <v>28</v>
      </c>
      <c r="D20" s="5" t="s">
        <v>29</v>
      </c>
      <c r="E20" s="5" t="s">
        <v>10</v>
      </c>
      <c r="F20" s="7">
        <v>3013.5</v>
      </c>
      <c r="G20" s="5" t="s">
        <v>15</v>
      </c>
      <c r="H20" s="7">
        <v>15000</v>
      </c>
      <c r="I20" s="8">
        <f t="shared" si="0"/>
        <v>0</v>
      </c>
    </row>
    <row r="21" spans="1:9" x14ac:dyDescent="0.3">
      <c r="A21" s="6">
        <v>44256</v>
      </c>
      <c r="B21" s="5" t="s">
        <v>27</v>
      </c>
      <c r="C21" s="5" t="s">
        <v>28</v>
      </c>
      <c r="D21" s="5" t="s">
        <v>29</v>
      </c>
      <c r="E21" s="5" t="s">
        <v>10</v>
      </c>
      <c r="F21" s="7">
        <v>5287.5</v>
      </c>
      <c r="G21" s="5" t="s">
        <v>15</v>
      </c>
      <c r="H21" s="7">
        <v>15000</v>
      </c>
      <c r="I21" s="8">
        <f t="shared" si="0"/>
        <v>0</v>
      </c>
    </row>
    <row r="22" spans="1:9" x14ac:dyDescent="0.3">
      <c r="A22" s="6">
        <v>44256</v>
      </c>
      <c r="B22" s="5" t="s">
        <v>16</v>
      </c>
      <c r="C22" s="5" t="s">
        <v>17</v>
      </c>
      <c r="D22" s="5" t="s">
        <v>18</v>
      </c>
      <c r="E22" s="5" t="s">
        <v>10</v>
      </c>
      <c r="F22" s="7">
        <v>13797</v>
      </c>
      <c r="G22" s="5" t="s">
        <v>11</v>
      </c>
      <c r="H22" s="7">
        <v>15000</v>
      </c>
      <c r="I22" s="8">
        <f t="shared" si="0"/>
        <v>0</v>
      </c>
    </row>
    <row r="23" spans="1:9" x14ac:dyDescent="0.3">
      <c r="A23" s="6">
        <v>44256</v>
      </c>
      <c r="B23" s="5" t="s">
        <v>68</v>
      </c>
      <c r="C23" s="5" t="s">
        <v>69</v>
      </c>
      <c r="D23" s="5" t="s">
        <v>70</v>
      </c>
      <c r="E23" s="5" t="s">
        <v>10</v>
      </c>
      <c r="F23" s="7">
        <v>14063</v>
      </c>
      <c r="G23" s="5" t="s">
        <v>15</v>
      </c>
      <c r="H23" s="7">
        <v>15000</v>
      </c>
      <c r="I23" s="8">
        <f t="shared" si="0"/>
        <v>0</v>
      </c>
    </row>
    <row r="24" spans="1:9" x14ac:dyDescent="0.3">
      <c r="A24" s="6">
        <v>44256</v>
      </c>
      <c r="B24" s="5" t="s">
        <v>16</v>
      </c>
      <c r="C24" s="5" t="s">
        <v>17</v>
      </c>
      <c r="D24" s="5" t="s">
        <v>18</v>
      </c>
      <c r="E24" s="5" t="s">
        <v>10</v>
      </c>
      <c r="F24" s="7">
        <v>14608.300000000001</v>
      </c>
      <c r="G24" s="5" t="s">
        <v>11</v>
      </c>
      <c r="H24" s="7">
        <v>15000</v>
      </c>
      <c r="I24" s="8">
        <f t="shared" si="0"/>
        <v>0</v>
      </c>
    </row>
    <row r="25" spans="1:9" x14ac:dyDescent="0.3">
      <c r="A25" s="6">
        <v>44256</v>
      </c>
      <c r="B25" s="5" t="s">
        <v>27</v>
      </c>
      <c r="C25" s="5" t="s">
        <v>28</v>
      </c>
      <c r="D25" s="5" t="s">
        <v>29</v>
      </c>
      <c r="E25" s="5" t="s">
        <v>10</v>
      </c>
      <c r="F25" s="7">
        <v>16063.199999999999</v>
      </c>
      <c r="G25" s="5" t="s">
        <v>15</v>
      </c>
      <c r="H25" s="7">
        <v>15000</v>
      </c>
      <c r="I25" s="8">
        <f t="shared" si="0"/>
        <v>1606.32</v>
      </c>
    </row>
    <row r="26" spans="1:9" x14ac:dyDescent="0.3">
      <c r="A26" s="6">
        <v>44256</v>
      </c>
      <c r="B26" s="5" t="s">
        <v>12</v>
      </c>
      <c r="C26" s="5" t="s">
        <v>13</v>
      </c>
      <c r="D26" s="5" t="s">
        <v>14</v>
      </c>
      <c r="E26" s="5" t="s">
        <v>10</v>
      </c>
      <c r="F26" s="7">
        <v>16836</v>
      </c>
      <c r="G26" s="5" t="s">
        <v>11</v>
      </c>
      <c r="H26" s="7">
        <v>15000</v>
      </c>
      <c r="I26" s="8">
        <f t="shared" si="0"/>
        <v>1683.6000000000001</v>
      </c>
    </row>
    <row r="27" spans="1:9" x14ac:dyDescent="0.3">
      <c r="A27" s="6">
        <v>44256</v>
      </c>
      <c r="B27" s="5" t="s">
        <v>27</v>
      </c>
      <c r="C27" s="5" t="s">
        <v>28</v>
      </c>
      <c r="D27" s="5" t="s">
        <v>29</v>
      </c>
      <c r="E27" s="5" t="s">
        <v>10</v>
      </c>
      <c r="F27" s="7">
        <v>19594</v>
      </c>
      <c r="G27" s="5" t="s">
        <v>43</v>
      </c>
      <c r="H27" s="7">
        <v>15000</v>
      </c>
      <c r="I27" s="8">
        <f t="shared" si="0"/>
        <v>1959.4</v>
      </c>
    </row>
    <row r="28" spans="1:9" x14ac:dyDescent="0.3">
      <c r="A28" s="6">
        <v>44256</v>
      </c>
      <c r="B28" s="5" t="s">
        <v>12</v>
      </c>
      <c r="C28" s="5" t="s">
        <v>13</v>
      </c>
      <c r="D28" s="5" t="s">
        <v>14</v>
      </c>
      <c r="E28" s="5" t="s">
        <v>10</v>
      </c>
      <c r="F28" s="7">
        <v>21654.400000000001</v>
      </c>
      <c r="G28" s="5" t="s">
        <v>15</v>
      </c>
      <c r="H28" s="7">
        <v>15000</v>
      </c>
      <c r="I28" s="8">
        <f t="shared" si="0"/>
        <v>2165.44</v>
      </c>
    </row>
    <row r="29" spans="1:9" x14ac:dyDescent="0.3">
      <c r="A29" s="6">
        <v>44256</v>
      </c>
      <c r="B29" s="5" t="s">
        <v>68</v>
      </c>
      <c r="C29" s="5" t="s">
        <v>69</v>
      </c>
      <c r="D29" s="5" t="s">
        <v>70</v>
      </c>
      <c r="E29" s="5" t="s">
        <v>10</v>
      </c>
      <c r="F29" s="7">
        <v>27930</v>
      </c>
      <c r="G29" s="5" t="s">
        <v>11</v>
      </c>
      <c r="H29" s="7">
        <v>15000</v>
      </c>
      <c r="I29" s="8">
        <f t="shared" si="0"/>
        <v>2793</v>
      </c>
    </row>
    <row r="30" spans="1:9" x14ac:dyDescent="0.3">
      <c r="A30" s="6">
        <v>44256</v>
      </c>
      <c r="B30" s="5" t="s">
        <v>7</v>
      </c>
      <c r="C30" s="5" t="s">
        <v>8</v>
      </c>
      <c r="D30" s="5" t="s">
        <v>9</v>
      </c>
      <c r="E30" s="5" t="s">
        <v>10</v>
      </c>
      <c r="F30" s="7">
        <v>39065.899999999994</v>
      </c>
      <c r="G30" s="5" t="s">
        <v>15</v>
      </c>
      <c r="H30" s="7">
        <v>15000</v>
      </c>
      <c r="I30" s="8">
        <f t="shared" si="0"/>
        <v>3906.5899999999997</v>
      </c>
    </row>
    <row r="31" spans="1:9" x14ac:dyDescent="0.3">
      <c r="A31" s="6">
        <v>44256</v>
      </c>
      <c r="B31" s="5" t="s">
        <v>27</v>
      </c>
      <c r="C31" s="5" t="s">
        <v>28</v>
      </c>
      <c r="D31" s="5" t="s">
        <v>29</v>
      </c>
      <c r="E31" s="5" t="s">
        <v>10</v>
      </c>
      <c r="F31" s="7">
        <v>44422</v>
      </c>
      <c r="G31" s="5" t="s">
        <v>43</v>
      </c>
      <c r="H31" s="7">
        <v>15000</v>
      </c>
      <c r="I31" s="8">
        <f t="shared" si="0"/>
        <v>4442.2</v>
      </c>
    </row>
    <row r="32" spans="1:9" x14ac:dyDescent="0.3">
      <c r="A32" s="6">
        <v>44287</v>
      </c>
      <c r="B32" s="5" t="s">
        <v>68</v>
      </c>
      <c r="C32" s="5" t="s">
        <v>69</v>
      </c>
      <c r="D32" s="5" t="s">
        <v>70</v>
      </c>
      <c r="E32" s="5" t="s">
        <v>10</v>
      </c>
      <c r="F32" s="7">
        <v>7029.9</v>
      </c>
      <c r="G32" s="5" t="s">
        <v>43</v>
      </c>
      <c r="H32" s="7">
        <v>15000</v>
      </c>
      <c r="I32" s="8">
        <f t="shared" si="0"/>
        <v>0</v>
      </c>
    </row>
    <row r="33" spans="1:9" x14ac:dyDescent="0.3">
      <c r="A33" s="6">
        <v>44287</v>
      </c>
      <c r="B33" s="5" t="s">
        <v>68</v>
      </c>
      <c r="C33" s="5" t="s">
        <v>69</v>
      </c>
      <c r="D33" s="5" t="s">
        <v>70</v>
      </c>
      <c r="E33" s="5" t="s">
        <v>10</v>
      </c>
      <c r="F33" s="7">
        <v>11914.400000000001</v>
      </c>
      <c r="G33" s="5" t="s">
        <v>15</v>
      </c>
      <c r="H33" s="7">
        <v>15000</v>
      </c>
      <c r="I33" s="8">
        <f t="shared" si="0"/>
        <v>0</v>
      </c>
    </row>
    <row r="34" spans="1:9" x14ac:dyDescent="0.3">
      <c r="A34" s="6">
        <v>44287</v>
      </c>
      <c r="B34" s="5" t="s">
        <v>7</v>
      </c>
      <c r="C34" s="5" t="s">
        <v>8</v>
      </c>
      <c r="D34" s="5" t="s">
        <v>9</v>
      </c>
      <c r="E34" s="5" t="s">
        <v>10</v>
      </c>
      <c r="F34" s="7">
        <v>15919.7</v>
      </c>
      <c r="G34" s="5" t="s">
        <v>11</v>
      </c>
      <c r="H34" s="7">
        <v>15000</v>
      </c>
      <c r="I34" s="8">
        <f t="shared" si="0"/>
        <v>1591.9700000000003</v>
      </c>
    </row>
    <row r="35" spans="1:9" x14ac:dyDescent="0.3">
      <c r="A35" s="6">
        <v>44287</v>
      </c>
      <c r="B35" s="5" t="s">
        <v>16</v>
      </c>
      <c r="C35" s="5" t="s">
        <v>17</v>
      </c>
      <c r="D35" s="5" t="s">
        <v>18</v>
      </c>
      <c r="E35" s="5" t="s">
        <v>10</v>
      </c>
      <c r="F35" s="7">
        <v>17776</v>
      </c>
      <c r="G35" s="5" t="s">
        <v>43</v>
      </c>
      <c r="H35" s="7">
        <v>15000</v>
      </c>
      <c r="I35" s="8">
        <f t="shared" si="0"/>
        <v>1777.6000000000001</v>
      </c>
    </row>
    <row r="36" spans="1:9" x14ac:dyDescent="0.3">
      <c r="A36" s="6">
        <v>44287</v>
      </c>
      <c r="B36" s="5" t="s">
        <v>27</v>
      </c>
      <c r="C36" s="5" t="s">
        <v>28</v>
      </c>
      <c r="D36" s="5" t="s">
        <v>29</v>
      </c>
      <c r="E36" s="5" t="s">
        <v>10</v>
      </c>
      <c r="F36" s="7">
        <v>36666</v>
      </c>
      <c r="G36" s="5" t="s">
        <v>15</v>
      </c>
      <c r="H36" s="7">
        <v>15000</v>
      </c>
      <c r="I36" s="8">
        <f t="shared" si="0"/>
        <v>3666.6000000000004</v>
      </c>
    </row>
    <row r="37" spans="1:9" x14ac:dyDescent="0.3">
      <c r="A37" s="6">
        <v>44287</v>
      </c>
      <c r="B37" s="5" t="s">
        <v>16</v>
      </c>
      <c r="C37" s="5" t="s">
        <v>17</v>
      </c>
      <c r="D37" s="5" t="s">
        <v>18</v>
      </c>
      <c r="E37" s="5" t="s">
        <v>10</v>
      </c>
      <c r="F37" s="7">
        <v>38227.699999999997</v>
      </c>
      <c r="G37" s="5" t="s">
        <v>11</v>
      </c>
      <c r="H37" s="7">
        <v>15000</v>
      </c>
      <c r="I37" s="8">
        <f t="shared" si="0"/>
        <v>3822.77</v>
      </c>
    </row>
    <row r="38" spans="1:9" x14ac:dyDescent="0.3">
      <c r="A38" s="6">
        <v>44287</v>
      </c>
      <c r="B38" s="5" t="s">
        <v>16</v>
      </c>
      <c r="C38" s="5" t="s">
        <v>17</v>
      </c>
      <c r="D38" s="5" t="s">
        <v>18</v>
      </c>
      <c r="E38" s="5" t="s">
        <v>10</v>
      </c>
      <c r="F38" s="7">
        <v>51531.199999999997</v>
      </c>
      <c r="G38" s="5" t="s">
        <v>43</v>
      </c>
      <c r="H38" s="7">
        <v>15000</v>
      </c>
      <c r="I38" s="8">
        <f t="shared" si="0"/>
        <v>5153.12</v>
      </c>
    </row>
    <row r="39" spans="1:9" x14ac:dyDescent="0.3">
      <c r="A39" s="6">
        <v>44317</v>
      </c>
      <c r="B39" s="5" t="s">
        <v>12</v>
      </c>
      <c r="C39" s="5" t="s">
        <v>13</v>
      </c>
      <c r="D39" s="5" t="s">
        <v>14</v>
      </c>
      <c r="E39" s="5" t="s">
        <v>10</v>
      </c>
      <c r="F39" s="7">
        <v>8686.6</v>
      </c>
      <c r="G39" s="5" t="s">
        <v>15</v>
      </c>
      <c r="H39" s="7">
        <v>15000</v>
      </c>
      <c r="I39" s="8">
        <f t="shared" si="0"/>
        <v>0</v>
      </c>
    </row>
    <row r="40" spans="1:9" x14ac:dyDescent="0.3">
      <c r="A40" s="6">
        <v>44317</v>
      </c>
      <c r="B40" s="5" t="s">
        <v>16</v>
      </c>
      <c r="C40" s="5" t="s">
        <v>17</v>
      </c>
      <c r="D40" s="5" t="s">
        <v>18</v>
      </c>
      <c r="E40" s="5" t="s">
        <v>10</v>
      </c>
      <c r="F40" s="7">
        <v>12422.2</v>
      </c>
      <c r="G40" s="5" t="s">
        <v>43</v>
      </c>
      <c r="H40" s="7">
        <v>15000</v>
      </c>
      <c r="I40" s="8">
        <f t="shared" si="0"/>
        <v>0</v>
      </c>
    </row>
    <row r="41" spans="1:9" x14ac:dyDescent="0.3">
      <c r="A41" s="6">
        <v>44317</v>
      </c>
      <c r="B41" s="5" t="s">
        <v>27</v>
      </c>
      <c r="C41" s="5" t="s">
        <v>28</v>
      </c>
      <c r="D41" s="5" t="s">
        <v>29</v>
      </c>
      <c r="E41" s="5" t="s">
        <v>10</v>
      </c>
      <c r="F41" s="7">
        <v>15120</v>
      </c>
      <c r="G41" s="5" t="s">
        <v>15</v>
      </c>
      <c r="H41" s="7">
        <v>15000</v>
      </c>
      <c r="I41" s="8">
        <f t="shared" si="0"/>
        <v>1512</v>
      </c>
    </row>
    <row r="42" spans="1:9" x14ac:dyDescent="0.3">
      <c r="A42" s="6">
        <v>44317</v>
      </c>
      <c r="B42" s="5" t="s">
        <v>12</v>
      </c>
      <c r="C42" s="5" t="s">
        <v>13</v>
      </c>
      <c r="D42" s="5" t="s">
        <v>14</v>
      </c>
      <c r="E42" s="5" t="s">
        <v>10</v>
      </c>
      <c r="F42" s="7">
        <v>16604.400000000001</v>
      </c>
      <c r="G42" s="5" t="s">
        <v>43</v>
      </c>
      <c r="H42" s="7">
        <v>15000</v>
      </c>
      <c r="I42" s="8">
        <f t="shared" si="0"/>
        <v>1660.4400000000003</v>
      </c>
    </row>
    <row r="43" spans="1:9" x14ac:dyDescent="0.3">
      <c r="A43" s="6">
        <v>44317</v>
      </c>
      <c r="B43" s="5" t="s">
        <v>16</v>
      </c>
      <c r="C43" s="5" t="s">
        <v>17</v>
      </c>
      <c r="D43" s="5" t="s">
        <v>18</v>
      </c>
      <c r="E43" s="5" t="s">
        <v>10</v>
      </c>
      <c r="F43" s="7">
        <v>19584</v>
      </c>
      <c r="G43" s="5" t="s">
        <v>15</v>
      </c>
      <c r="H43" s="7">
        <v>15000</v>
      </c>
      <c r="I43" s="8">
        <f t="shared" si="0"/>
        <v>1958.4</v>
      </c>
    </row>
    <row r="44" spans="1:9" x14ac:dyDescent="0.3">
      <c r="A44" s="6">
        <v>44317</v>
      </c>
      <c r="B44" s="5" t="s">
        <v>7</v>
      </c>
      <c r="C44" s="5" t="s">
        <v>8</v>
      </c>
      <c r="D44" s="5" t="s">
        <v>9</v>
      </c>
      <c r="E44" s="5" t="s">
        <v>10</v>
      </c>
      <c r="F44" s="7">
        <v>26546.6</v>
      </c>
      <c r="G44" s="5" t="s">
        <v>15</v>
      </c>
      <c r="H44" s="7">
        <v>15000</v>
      </c>
      <c r="I44" s="8">
        <f t="shared" si="0"/>
        <v>2654.66</v>
      </c>
    </row>
    <row r="45" spans="1:9" x14ac:dyDescent="0.3">
      <c r="A45" s="6">
        <v>44317</v>
      </c>
      <c r="B45" s="5" t="s">
        <v>7</v>
      </c>
      <c r="C45" s="5" t="s">
        <v>8</v>
      </c>
      <c r="D45" s="5" t="s">
        <v>9</v>
      </c>
      <c r="E45" s="5" t="s">
        <v>10</v>
      </c>
      <c r="F45" s="7">
        <v>31200</v>
      </c>
      <c r="G45" s="5" t="s">
        <v>15</v>
      </c>
      <c r="H45" s="7">
        <v>15000</v>
      </c>
      <c r="I45" s="8">
        <f t="shared" si="0"/>
        <v>3120</v>
      </c>
    </row>
    <row r="46" spans="1:9" x14ac:dyDescent="0.3">
      <c r="A46" s="6">
        <v>44348</v>
      </c>
      <c r="B46" s="5" t="s">
        <v>7</v>
      </c>
      <c r="C46" s="5" t="s">
        <v>8</v>
      </c>
      <c r="D46" s="5" t="s">
        <v>9</v>
      </c>
      <c r="E46" s="5" t="s">
        <v>10</v>
      </c>
      <c r="F46" s="7">
        <v>2070.2999999999997</v>
      </c>
      <c r="G46" s="5" t="s">
        <v>11</v>
      </c>
      <c r="H46" s="7">
        <v>15000</v>
      </c>
      <c r="I46" s="8">
        <f t="shared" si="0"/>
        <v>0</v>
      </c>
    </row>
    <row r="47" spans="1:9" x14ac:dyDescent="0.3">
      <c r="A47" s="6">
        <v>44348</v>
      </c>
      <c r="B47" s="5" t="s">
        <v>16</v>
      </c>
      <c r="C47" s="5" t="s">
        <v>17</v>
      </c>
      <c r="D47" s="5" t="s">
        <v>18</v>
      </c>
      <c r="E47" s="5" t="s">
        <v>10</v>
      </c>
      <c r="F47" s="7">
        <v>9499</v>
      </c>
      <c r="G47" s="5" t="s">
        <v>15</v>
      </c>
      <c r="H47" s="7">
        <v>15000</v>
      </c>
      <c r="I47" s="8">
        <f t="shared" si="0"/>
        <v>0</v>
      </c>
    </row>
    <row r="48" spans="1:9" x14ac:dyDescent="0.3">
      <c r="A48" s="6">
        <v>44348</v>
      </c>
      <c r="B48" s="5" t="s">
        <v>16</v>
      </c>
      <c r="C48" s="5" t="s">
        <v>17</v>
      </c>
      <c r="D48" s="5" t="s">
        <v>18</v>
      </c>
      <c r="E48" s="5" t="s">
        <v>10</v>
      </c>
      <c r="F48" s="7">
        <v>17904.7</v>
      </c>
      <c r="G48" s="5" t="s">
        <v>43</v>
      </c>
      <c r="H48" s="7">
        <v>15000</v>
      </c>
      <c r="I48" s="8">
        <f t="shared" si="0"/>
        <v>1790.4700000000003</v>
      </c>
    </row>
    <row r="49" spans="1:9" x14ac:dyDescent="0.3">
      <c r="A49" s="6">
        <v>44348</v>
      </c>
      <c r="B49" s="5" t="s">
        <v>16</v>
      </c>
      <c r="C49" s="5" t="s">
        <v>17</v>
      </c>
      <c r="D49" s="5" t="s">
        <v>18</v>
      </c>
      <c r="E49" s="5" t="s">
        <v>10</v>
      </c>
      <c r="F49" s="7">
        <v>18878.399999999998</v>
      </c>
      <c r="G49" s="5" t="s">
        <v>15</v>
      </c>
      <c r="H49" s="7">
        <v>15000</v>
      </c>
      <c r="I49" s="8">
        <f t="shared" si="0"/>
        <v>1887.84</v>
      </c>
    </row>
    <row r="50" spans="1:9" x14ac:dyDescent="0.3">
      <c r="A50" s="6">
        <v>44348</v>
      </c>
      <c r="B50" s="5" t="s">
        <v>16</v>
      </c>
      <c r="C50" s="5" t="s">
        <v>17</v>
      </c>
      <c r="D50" s="5" t="s">
        <v>18</v>
      </c>
      <c r="E50" s="5" t="s">
        <v>10</v>
      </c>
      <c r="F50" s="7">
        <v>23445</v>
      </c>
      <c r="G50" s="5" t="s">
        <v>15</v>
      </c>
      <c r="H50" s="7">
        <v>15000</v>
      </c>
      <c r="I50" s="8">
        <f t="shared" si="0"/>
        <v>2344.5</v>
      </c>
    </row>
    <row r="51" spans="1:9" x14ac:dyDescent="0.3">
      <c r="A51" s="6">
        <v>44348</v>
      </c>
      <c r="B51" s="5" t="s">
        <v>16</v>
      </c>
      <c r="C51" s="5" t="s">
        <v>17</v>
      </c>
      <c r="D51" s="5" t="s">
        <v>18</v>
      </c>
      <c r="E51" s="5" t="s">
        <v>10</v>
      </c>
      <c r="F51" s="7">
        <v>34162</v>
      </c>
      <c r="G51" s="5" t="s">
        <v>15</v>
      </c>
      <c r="H51" s="7">
        <v>15000</v>
      </c>
      <c r="I51" s="8">
        <f t="shared" si="0"/>
        <v>3416.2000000000003</v>
      </c>
    </row>
    <row r="52" spans="1:9" x14ac:dyDescent="0.3">
      <c r="A52" s="6">
        <v>44378</v>
      </c>
      <c r="B52" s="5" t="s">
        <v>16</v>
      </c>
      <c r="C52" s="5" t="s">
        <v>17</v>
      </c>
      <c r="D52" s="5" t="s">
        <v>18</v>
      </c>
      <c r="E52" s="5" t="s">
        <v>10</v>
      </c>
      <c r="F52" s="7">
        <v>3055.2</v>
      </c>
      <c r="G52" s="5" t="s">
        <v>11</v>
      </c>
      <c r="H52" s="7">
        <v>15000</v>
      </c>
      <c r="I52" s="8">
        <f t="shared" si="0"/>
        <v>0</v>
      </c>
    </row>
    <row r="53" spans="1:9" x14ac:dyDescent="0.3">
      <c r="A53" s="6">
        <v>44378</v>
      </c>
      <c r="B53" s="5" t="s">
        <v>7</v>
      </c>
      <c r="C53" s="5" t="s">
        <v>8</v>
      </c>
      <c r="D53" s="5" t="s">
        <v>9</v>
      </c>
      <c r="E53" s="5" t="s">
        <v>10</v>
      </c>
      <c r="F53" s="7">
        <v>4843.4000000000005</v>
      </c>
      <c r="G53" s="5" t="s">
        <v>43</v>
      </c>
      <c r="H53" s="7">
        <v>15000</v>
      </c>
      <c r="I53" s="8">
        <f t="shared" si="0"/>
        <v>0</v>
      </c>
    </row>
    <row r="54" spans="1:9" x14ac:dyDescent="0.3">
      <c r="A54" s="6">
        <v>44378</v>
      </c>
      <c r="B54" s="5" t="s">
        <v>12</v>
      </c>
      <c r="C54" s="5" t="s">
        <v>13</v>
      </c>
      <c r="D54" s="5" t="s">
        <v>14</v>
      </c>
      <c r="E54" s="5" t="s">
        <v>10</v>
      </c>
      <c r="F54" s="7">
        <v>5215.2</v>
      </c>
      <c r="G54" s="5" t="s">
        <v>43</v>
      </c>
      <c r="H54" s="7">
        <v>15000</v>
      </c>
      <c r="I54" s="8">
        <f t="shared" si="0"/>
        <v>0</v>
      </c>
    </row>
    <row r="55" spans="1:9" x14ac:dyDescent="0.3">
      <c r="A55" s="6">
        <v>44378</v>
      </c>
      <c r="B55" s="5" t="s">
        <v>16</v>
      </c>
      <c r="C55" s="5" t="s">
        <v>17</v>
      </c>
      <c r="D55" s="5" t="s">
        <v>18</v>
      </c>
      <c r="E55" s="5" t="s">
        <v>10</v>
      </c>
      <c r="F55" s="7">
        <v>7199.7000000000007</v>
      </c>
      <c r="G55" s="5" t="s">
        <v>43</v>
      </c>
      <c r="H55" s="7">
        <v>15000</v>
      </c>
      <c r="I55" s="8">
        <f t="shared" si="0"/>
        <v>0</v>
      </c>
    </row>
    <row r="56" spans="1:9" x14ac:dyDescent="0.3">
      <c r="A56" s="6">
        <v>44378</v>
      </c>
      <c r="B56" s="5" t="s">
        <v>68</v>
      </c>
      <c r="C56" s="5" t="s">
        <v>69</v>
      </c>
      <c r="D56" s="5" t="s">
        <v>70</v>
      </c>
      <c r="E56" s="5" t="s">
        <v>10</v>
      </c>
      <c r="F56" s="7">
        <v>14670</v>
      </c>
      <c r="G56" s="5" t="s">
        <v>11</v>
      </c>
      <c r="H56" s="7">
        <v>15000</v>
      </c>
      <c r="I56" s="8">
        <f t="shared" si="0"/>
        <v>0</v>
      </c>
    </row>
    <row r="57" spans="1:9" x14ac:dyDescent="0.3">
      <c r="A57" s="6">
        <v>44378</v>
      </c>
      <c r="B57" s="5" t="s">
        <v>7</v>
      </c>
      <c r="C57" s="5" t="s">
        <v>8</v>
      </c>
      <c r="D57" s="5" t="s">
        <v>9</v>
      </c>
      <c r="E57" s="5" t="s">
        <v>10</v>
      </c>
      <c r="F57" s="7">
        <v>16614.400000000001</v>
      </c>
      <c r="G57" s="5" t="s">
        <v>11</v>
      </c>
      <c r="H57" s="7">
        <v>15000</v>
      </c>
      <c r="I57" s="8">
        <f t="shared" si="0"/>
        <v>1661.4400000000003</v>
      </c>
    </row>
    <row r="58" spans="1:9" x14ac:dyDescent="0.3">
      <c r="A58" s="6">
        <v>44378</v>
      </c>
      <c r="B58" s="5" t="s">
        <v>68</v>
      </c>
      <c r="C58" s="5" t="s">
        <v>69</v>
      </c>
      <c r="D58" s="5" t="s">
        <v>70</v>
      </c>
      <c r="E58" s="5" t="s">
        <v>10</v>
      </c>
      <c r="F58" s="7">
        <v>20076.7</v>
      </c>
      <c r="G58" s="5" t="s">
        <v>43</v>
      </c>
      <c r="H58" s="7">
        <v>15000</v>
      </c>
      <c r="I58" s="8">
        <f t="shared" si="0"/>
        <v>2007.67</v>
      </c>
    </row>
    <row r="59" spans="1:9" x14ac:dyDescent="0.3">
      <c r="A59" s="6">
        <v>44378</v>
      </c>
      <c r="B59" s="5" t="s">
        <v>16</v>
      </c>
      <c r="C59" s="5" t="s">
        <v>17</v>
      </c>
      <c r="D59" s="5" t="s">
        <v>18</v>
      </c>
      <c r="E59" s="5" t="s">
        <v>10</v>
      </c>
      <c r="F59" s="7">
        <v>21482.999999999996</v>
      </c>
      <c r="G59" s="5" t="s">
        <v>43</v>
      </c>
      <c r="H59" s="7">
        <v>15000</v>
      </c>
      <c r="I59" s="8">
        <f t="shared" si="0"/>
        <v>2148.2999999999997</v>
      </c>
    </row>
    <row r="60" spans="1:9" x14ac:dyDescent="0.3">
      <c r="A60" s="6">
        <v>44378</v>
      </c>
      <c r="B60" s="5" t="s">
        <v>27</v>
      </c>
      <c r="C60" s="5" t="s">
        <v>28</v>
      </c>
      <c r="D60" s="5" t="s">
        <v>29</v>
      </c>
      <c r="E60" s="5" t="s">
        <v>10</v>
      </c>
      <c r="F60" s="7">
        <v>30776.799999999999</v>
      </c>
      <c r="G60" s="5" t="s">
        <v>11</v>
      </c>
      <c r="H60" s="7">
        <v>15000</v>
      </c>
      <c r="I60" s="8">
        <f t="shared" si="0"/>
        <v>3077.6800000000003</v>
      </c>
    </row>
    <row r="61" spans="1:9" x14ac:dyDescent="0.3">
      <c r="A61" s="6">
        <v>44409</v>
      </c>
      <c r="B61" s="5" t="s">
        <v>68</v>
      </c>
      <c r="C61" s="5" t="s">
        <v>69</v>
      </c>
      <c r="D61" s="5" t="s">
        <v>70</v>
      </c>
      <c r="E61" s="5" t="s">
        <v>10</v>
      </c>
      <c r="F61" s="7">
        <v>8625</v>
      </c>
      <c r="G61" s="5" t="s">
        <v>15</v>
      </c>
      <c r="H61" s="7">
        <v>15000</v>
      </c>
      <c r="I61" s="8">
        <f t="shared" si="0"/>
        <v>0</v>
      </c>
    </row>
    <row r="62" spans="1:9" x14ac:dyDescent="0.3">
      <c r="A62" s="6">
        <v>44409</v>
      </c>
      <c r="B62" s="5" t="s">
        <v>16</v>
      </c>
      <c r="C62" s="5" t="s">
        <v>17</v>
      </c>
      <c r="D62" s="5" t="s">
        <v>18</v>
      </c>
      <c r="E62" s="5" t="s">
        <v>10</v>
      </c>
      <c r="F62" s="7">
        <v>9794</v>
      </c>
      <c r="G62" s="5" t="s">
        <v>15</v>
      </c>
      <c r="H62" s="7">
        <v>15000</v>
      </c>
      <c r="I62" s="8">
        <f t="shared" si="0"/>
        <v>0</v>
      </c>
    </row>
    <row r="63" spans="1:9" x14ac:dyDescent="0.3">
      <c r="A63" s="6">
        <v>44409</v>
      </c>
      <c r="B63" s="5" t="s">
        <v>68</v>
      </c>
      <c r="C63" s="5" t="s">
        <v>69</v>
      </c>
      <c r="D63" s="5" t="s">
        <v>70</v>
      </c>
      <c r="E63" s="5" t="s">
        <v>10</v>
      </c>
      <c r="F63" s="7">
        <v>16321.6</v>
      </c>
      <c r="G63" s="5" t="s">
        <v>11</v>
      </c>
      <c r="H63" s="7">
        <v>15000</v>
      </c>
      <c r="I63" s="8">
        <f t="shared" si="0"/>
        <v>1632.16</v>
      </c>
    </row>
    <row r="64" spans="1:9" x14ac:dyDescent="0.3">
      <c r="A64" s="6">
        <v>44409</v>
      </c>
      <c r="B64" s="5" t="s">
        <v>16</v>
      </c>
      <c r="C64" s="5" t="s">
        <v>17</v>
      </c>
      <c r="D64" s="5" t="s">
        <v>18</v>
      </c>
      <c r="E64" s="5" t="s">
        <v>10</v>
      </c>
      <c r="F64" s="7">
        <v>19678.8</v>
      </c>
      <c r="G64" s="5" t="s">
        <v>15</v>
      </c>
      <c r="H64" s="7">
        <v>15000</v>
      </c>
      <c r="I64" s="8">
        <f t="shared" si="0"/>
        <v>1967.88</v>
      </c>
    </row>
    <row r="65" spans="1:9" x14ac:dyDescent="0.3">
      <c r="A65" s="6">
        <v>44409</v>
      </c>
      <c r="B65" s="5" t="s">
        <v>68</v>
      </c>
      <c r="C65" s="5" t="s">
        <v>69</v>
      </c>
      <c r="D65" s="5" t="s">
        <v>70</v>
      </c>
      <c r="E65" s="5" t="s">
        <v>10</v>
      </c>
      <c r="F65" s="7">
        <v>33694.800000000003</v>
      </c>
      <c r="G65" s="5" t="s">
        <v>15</v>
      </c>
      <c r="H65" s="7">
        <v>15000</v>
      </c>
      <c r="I65" s="8">
        <f t="shared" si="0"/>
        <v>3369.4800000000005</v>
      </c>
    </row>
    <row r="66" spans="1:9" x14ac:dyDescent="0.3">
      <c r="A66" s="6">
        <v>44409</v>
      </c>
      <c r="B66" s="5" t="s">
        <v>12</v>
      </c>
      <c r="C66" s="5" t="s">
        <v>13</v>
      </c>
      <c r="D66" s="5" t="s">
        <v>14</v>
      </c>
      <c r="E66" s="5" t="s">
        <v>10</v>
      </c>
      <c r="F66" s="7">
        <v>39236</v>
      </c>
      <c r="G66" s="5" t="s">
        <v>43</v>
      </c>
      <c r="H66" s="7">
        <v>15000</v>
      </c>
      <c r="I66" s="8">
        <f t="shared" ref="I66:I129" si="1">IF(F66&gt;H66,F66*comissions,0)</f>
        <v>3923.6000000000004</v>
      </c>
    </row>
    <row r="67" spans="1:9" x14ac:dyDescent="0.3">
      <c r="A67" s="6">
        <v>44409</v>
      </c>
      <c r="B67" s="5" t="s">
        <v>16</v>
      </c>
      <c r="C67" s="5" t="s">
        <v>17</v>
      </c>
      <c r="D67" s="5" t="s">
        <v>18</v>
      </c>
      <c r="E67" s="5" t="s">
        <v>10</v>
      </c>
      <c r="F67" s="7">
        <v>43088.2</v>
      </c>
      <c r="G67" s="5" t="s">
        <v>11</v>
      </c>
      <c r="H67" s="7">
        <v>15000</v>
      </c>
      <c r="I67" s="8">
        <f t="shared" si="1"/>
        <v>4308.82</v>
      </c>
    </row>
    <row r="68" spans="1:9" x14ac:dyDescent="0.3">
      <c r="A68" s="6">
        <v>44440</v>
      </c>
      <c r="B68" s="5" t="s">
        <v>7</v>
      </c>
      <c r="C68" s="5" t="s">
        <v>8</v>
      </c>
      <c r="D68" s="5" t="s">
        <v>9</v>
      </c>
      <c r="E68" s="5" t="s">
        <v>10</v>
      </c>
      <c r="F68" s="7">
        <v>5572.3</v>
      </c>
      <c r="G68" s="5" t="s">
        <v>11</v>
      </c>
      <c r="H68" s="7">
        <v>15000</v>
      </c>
      <c r="I68" s="8">
        <f t="shared" si="1"/>
        <v>0</v>
      </c>
    </row>
    <row r="69" spans="1:9" x14ac:dyDescent="0.3">
      <c r="A69" s="6">
        <v>44440</v>
      </c>
      <c r="B69" s="5" t="s">
        <v>16</v>
      </c>
      <c r="C69" s="5" t="s">
        <v>17</v>
      </c>
      <c r="D69" s="5" t="s">
        <v>18</v>
      </c>
      <c r="E69" s="5" t="s">
        <v>10</v>
      </c>
      <c r="F69" s="7">
        <v>7496.9999999999991</v>
      </c>
      <c r="G69" s="5" t="s">
        <v>15</v>
      </c>
      <c r="H69" s="7">
        <v>15000</v>
      </c>
      <c r="I69" s="8">
        <f t="shared" si="1"/>
        <v>0</v>
      </c>
    </row>
    <row r="70" spans="1:9" x14ac:dyDescent="0.3">
      <c r="A70" s="6">
        <v>44440</v>
      </c>
      <c r="B70" s="5" t="s">
        <v>12</v>
      </c>
      <c r="C70" s="5" t="s">
        <v>13</v>
      </c>
      <c r="D70" s="5" t="s">
        <v>14</v>
      </c>
      <c r="E70" s="5" t="s">
        <v>10</v>
      </c>
      <c r="F70" s="7">
        <v>9651.1999999999989</v>
      </c>
      <c r="G70" s="5" t="s">
        <v>11</v>
      </c>
      <c r="H70" s="7">
        <v>15000</v>
      </c>
      <c r="I70" s="8">
        <f t="shared" si="1"/>
        <v>0</v>
      </c>
    </row>
    <row r="71" spans="1:9" x14ac:dyDescent="0.3">
      <c r="A71" s="6">
        <v>44440</v>
      </c>
      <c r="B71" s="5" t="s">
        <v>7</v>
      </c>
      <c r="C71" s="5" t="s">
        <v>8</v>
      </c>
      <c r="D71" s="5" t="s">
        <v>9</v>
      </c>
      <c r="E71" s="5" t="s">
        <v>10</v>
      </c>
      <c r="F71" s="7">
        <v>10492.199999999997</v>
      </c>
      <c r="G71" s="5" t="s">
        <v>43</v>
      </c>
      <c r="H71" s="7">
        <v>15000</v>
      </c>
      <c r="I71" s="8">
        <f t="shared" si="1"/>
        <v>0</v>
      </c>
    </row>
    <row r="72" spans="1:9" x14ac:dyDescent="0.3">
      <c r="A72" s="6">
        <v>44440</v>
      </c>
      <c r="B72" s="5" t="s">
        <v>7</v>
      </c>
      <c r="C72" s="5" t="s">
        <v>8</v>
      </c>
      <c r="D72" s="5" t="s">
        <v>9</v>
      </c>
      <c r="E72" s="5" t="s">
        <v>10</v>
      </c>
      <c r="F72" s="7">
        <v>18396.7</v>
      </c>
      <c r="G72" s="5" t="s">
        <v>11</v>
      </c>
      <c r="H72" s="7">
        <v>15000</v>
      </c>
      <c r="I72" s="8">
        <f t="shared" si="1"/>
        <v>1839.67</v>
      </c>
    </row>
    <row r="73" spans="1:9" x14ac:dyDescent="0.3">
      <c r="A73" s="6">
        <v>44440</v>
      </c>
      <c r="B73" s="5" t="s">
        <v>12</v>
      </c>
      <c r="C73" s="5" t="s">
        <v>13</v>
      </c>
      <c r="D73" s="5" t="s">
        <v>14</v>
      </c>
      <c r="E73" s="5" t="s">
        <v>10</v>
      </c>
      <c r="F73" s="7">
        <v>23849.599999999999</v>
      </c>
      <c r="G73" s="5" t="s">
        <v>11</v>
      </c>
      <c r="H73" s="7">
        <v>15000</v>
      </c>
      <c r="I73" s="8">
        <f t="shared" si="1"/>
        <v>2384.96</v>
      </c>
    </row>
    <row r="74" spans="1:9" x14ac:dyDescent="0.3">
      <c r="A74" s="6">
        <v>44440</v>
      </c>
      <c r="B74" s="5" t="s">
        <v>68</v>
      </c>
      <c r="C74" s="5" t="s">
        <v>69</v>
      </c>
      <c r="D74" s="5" t="s">
        <v>70</v>
      </c>
      <c r="E74" s="5" t="s">
        <v>10</v>
      </c>
      <c r="F74" s="7">
        <v>23882.399999999998</v>
      </c>
      <c r="G74" s="5" t="s">
        <v>43</v>
      </c>
      <c r="H74" s="7">
        <v>15000</v>
      </c>
      <c r="I74" s="8">
        <f t="shared" si="1"/>
        <v>2388.2399999999998</v>
      </c>
    </row>
    <row r="75" spans="1:9" x14ac:dyDescent="0.3">
      <c r="A75" s="6">
        <v>44440</v>
      </c>
      <c r="B75" s="5" t="s">
        <v>12</v>
      </c>
      <c r="C75" s="5" t="s">
        <v>13</v>
      </c>
      <c r="D75" s="5" t="s">
        <v>14</v>
      </c>
      <c r="E75" s="5" t="s">
        <v>10</v>
      </c>
      <c r="F75" s="7">
        <v>34041.300000000003</v>
      </c>
      <c r="G75" s="5" t="s">
        <v>43</v>
      </c>
      <c r="H75" s="7">
        <v>15000</v>
      </c>
      <c r="I75" s="8">
        <f t="shared" si="1"/>
        <v>3404.1300000000006</v>
      </c>
    </row>
    <row r="76" spans="1:9" x14ac:dyDescent="0.3">
      <c r="A76" s="6">
        <v>44470</v>
      </c>
      <c r="B76" s="5" t="s">
        <v>27</v>
      </c>
      <c r="C76" s="5" t="s">
        <v>28</v>
      </c>
      <c r="D76" s="5" t="s">
        <v>29</v>
      </c>
      <c r="E76" s="5" t="s">
        <v>10</v>
      </c>
      <c r="F76" s="7">
        <v>3243.6000000000004</v>
      </c>
      <c r="G76" s="5" t="s">
        <v>11</v>
      </c>
      <c r="H76" s="7">
        <v>15000</v>
      </c>
      <c r="I76" s="8">
        <f t="shared" si="1"/>
        <v>0</v>
      </c>
    </row>
    <row r="77" spans="1:9" x14ac:dyDescent="0.3">
      <c r="A77" s="6">
        <v>44470</v>
      </c>
      <c r="B77" s="5" t="s">
        <v>16</v>
      </c>
      <c r="C77" s="5" t="s">
        <v>17</v>
      </c>
      <c r="D77" s="5" t="s">
        <v>18</v>
      </c>
      <c r="E77" s="5" t="s">
        <v>10</v>
      </c>
      <c r="F77" s="7">
        <v>12633.599999999999</v>
      </c>
      <c r="G77" s="5" t="s">
        <v>15</v>
      </c>
      <c r="H77" s="7">
        <v>15000</v>
      </c>
      <c r="I77" s="8">
        <f t="shared" si="1"/>
        <v>0</v>
      </c>
    </row>
    <row r="78" spans="1:9" x14ac:dyDescent="0.3">
      <c r="A78" s="6">
        <v>44470</v>
      </c>
      <c r="B78" s="5" t="s">
        <v>27</v>
      </c>
      <c r="C78" s="5" t="s">
        <v>28</v>
      </c>
      <c r="D78" s="5" t="s">
        <v>29</v>
      </c>
      <c r="E78" s="5" t="s">
        <v>10</v>
      </c>
      <c r="F78" s="7">
        <v>12806.399999999998</v>
      </c>
      <c r="G78" s="5" t="s">
        <v>43</v>
      </c>
      <c r="H78" s="7">
        <v>15000</v>
      </c>
      <c r="I78" s="8">
        <f t="shared" si="1"/>
        <v>0</v>
      </c>
    </row>
    <row r="79" spans="1:9" x14ac:dyDescent="0.3">
      <c r="A79" s="6">
        <v>44470</v>
      </c>
      <c r="B79" s="5" t="s">
        <v>12</v>
      </c>
      <c r="C79" s="5" t="s">
        <v>13</v>
      </c>
      <c r="D79" s="5" t="s">
        <v>14</v>
      </c>
      <c r="E79" s="5" t="s">
        <v>10</v>
      </c>
      <c r="F79" s="7">
        <v>20031.199999999997</v>
      </c>
      <c r="G79" s="5" t="s">
        <v>43</v>
      </c>
      <c r="H79" s="7">
        <v>15000</v>
      </c>
      <c r="I79" s="8">
        <f t="shared" si="1"/>
        <v>2003.12</v>
      </c>
    </row>
    <row r="80" spans="1:9" x14ac:dyDescent="0.3">
      <c r="A80" s="6">
        <v>44470</v>
      </c>
      <c r="B80" s="5" t="s">
        <v>7</v>
      </c>
      <c r="C80" s="5" t="s">
        <v>8</v>
      </c>
      <c r="D80" s="5" t="s">
        <v>9</v>
      </c>
      <c r="E80" s="5" t="s">
        <v>10</v>
      </c>
      <c r="F80" s="7">
        <v>21485.200000000001</v>
      </c>
      <c r="G80" s="5" t="s">
        <v>15</v>
      </c>
      <c r="H80" s="7">
        <v>15000</v>
      </c>
      <c r="I80" s="8">
        <f t="shared" si="1"/>
        <v>2148.52</v>
      </c>
    </row>
    <row r="81" spans="1:9" x14ac:dyDescent="0.3">
      <c r="A81" s="6">
        <v>44470</v>
      </c>
      <c r="B81" s="5" t="s">
        <v>68</v>
      </c>
      <c r="C81" s="5" t="s">
        <v>69</v>
      </c>
      <c r="D81" s="5" t="s">
        <v>70</v>
      </c>
      <c r="E81" s="5" t="s">
        <v>10</v>
      </c>
      <c r="F81" s="7">
        <v>22607.200000000004</v>
      </c>
      <c r="G81" s="5" t="s">
        <v>11</v>
      </c>
      <c r="H81" s="7">
        <v>15000</v>
      </c>
      <c r="I81" s="8">
        <f t="shared" si="1"/>
        <v>2260.7200000000007</v>
      </c>
    </row>
    <row r="82" spans="1:9" x14ac:dyDescent="0.3">
      <c r="A82" s="6">
        <v>44501</v>
      </c>
      <c r="B82" s="5" t="s">
        <v>12</v>
      </c>
      <c r="C82" s="5" t="s">
        <v>13</v>
      </c>
      <c r="D82" s="5" t="s">
        <v>14</v>
      </c>
      <c r="E82" s="5" t="s">
        <v>10</v>
      </c>
      <c r="F82" s="7">
        <v>5130</v>
      </c>
      <c r="G82" s="5" t="s">
        <v>15</v>
      </c>
      <c r="H82" s="7">
        <v>15000</v>
      </c>
      <c r="I82" s="8">
        <f t="shared" si="1"/>
        <v>0</v>
      </c>
    </row>
    <row r="83" spans="1:9" x14ac:dyDescent="0.3">
      <c r="A83" s="6">
        <v>44501</v>
      </c>
      <c r="B83" s="5" t="s">
        <v>7</v>
      </c>
      <c r="C83" s="5" t="s">
        <v>8</v>
      </c>
      <c r="D83" s="5" t="s">
        <v>9</v>
      </c>
      <c r="E83" s="5" t="s">
        <v>10</v>
      </c>
      <c r="F83" s="7">
        <v>8810.9</v>
      </c>
      <c r="G83" s="5" t="s">
        <v>11</v>
      </c>
      <c r="H83" s="7">
        <v>15000</v>
      </c>
      <c r="I83" s="8">
        <f t="shared" si="1"/>
        <v>0</v>
      </c>
    </row>
    <row r="84" spans="1:9" x14ac:dyDescent="0.3">
      <c r="A84" s="6">
        <v>44501</v>
      </c>
      <c r="B84" s="5" t="s">
        <v>27</v>
      </c>
      <c r="C84" s="5" t="s">
        <v>28</v>
      </c>
      <c r="D84" s="5" t="s">
        <v>29</v>
      </c>
      <c r="E84" s="5" t="s">
        <v>10</v>
      </c>
      <c r="F84" s="7">
        <v>16606</v>
      </c>
      <c r="G84" s="5" t="s">
        <v>11</v>
      </c>
      <c r="H84" s="7">
        <v>15000</v>
      </c>
      <c r="I84" s="8">
        <f t="shared" si="1"/>
        <v>1660.6000000000001</v>
      </c>
    </row>
    <row r="85" spans="1:9" x14ac:dyDescent="0.3">
      <c r="A85" s="6">
        <v>44501</v>
      </c>
      <c r="B85" s="5" t="s">
        <v>12</v>
      </c>
      <c r="C85" s="5" t="s">
        <v>13</v>
      </c>
      <c r="D85" s="5" t="s">
        <v>14</v>
      </c>
      <c r="E85" s="5" t="s">
        <v>10</v>
      </c>
      <c r="F85" s="7">
        <v>17766</v>
      </c>
      <c r="G85" s="5" t="s">
        <v>11</v>
      </c>
      <c r="H85" s="7">
        <v>15000</v>
      </c>
      <c r="I85" s="8">
        <f t="shared" si="1"/>
        <v>1776.6000000000001</v>
      </c>
    </row>
    <row r="86" spans="1:9" x14ac:dyDescent="0.3">
      <c r="A86" s="6">
        <v>44501</v>
      </c>
      <c r="B86" s="5" t="s">
        <v>16</v>
      </c>
      <c r="C86" s="5" t="s">
        <v>17</v>
      </c>
      <c r="D86" s="5" t="s">
        <v>18</v>
      </c>
      <c r="E86" s="5" t="s">
        <v>10</v>
      </c>
      <c r="F86" s="7">
        <v>20916</v>
      </c>
      <c r="G86" s="5" t="s">
        <v>11</v>
      </c>
      <c r="H86" s="7">
        <v>15000</v>
      </c>
      <c r="I86" s="8">
        <f t="shared" si="1"/>
        <v>2091.6</v>
      </c>
    </row>
    <row r="87" spans="1:9" x14ac:dyDescent="0.3">
      <c r="A87" s="6">
        <v>44501</v>
      </c>
      <c r="B87" s="5" t="s">
        <v>16</v>
      </c>
      <c r="C87" s="5" t="s">
        <v>17</v>
      </c>
      <c r="D87" s="5" t="s">
        <v>18</v>
      </c>
      <c r="E87" s="5" t="s">
        <v>10</v>
      </c>
      <c r="F87" s="7">
        <v>22396.5</v>
      </c>
      <c r="G87" s="5" t="s">
        <v>43</v>
      </c>
      <c r="H87" s="7">
        <v>15000</v>
      </c>
      <c r="I87" s="8">
        <f t="shared" si="1"/>
        <v>2239.65</v>
      </c>
    </row>
    <row r="88" spans="1:9" x14ac:dyDescent="0.3">
      <c r="A88" s="6">
        <v>44501</v>
      </c>
      <c r="B88" s="5" t="s">
        <v>12</v>
      </c>
      <c r="C88" s="5" t="s">
        <v>13</v>
      </c>
      <c r="D88" s="5" t="s">
        <v>14</v>
      </c>
      <c r="E88" s="5" t="s">
        <v>10</v>
      </c>
      <c r="F88" s="7">
        <v>25633.5</v>
      </c>
      <c r="G88" s="5" t="s">
        <v>15</v>
      </c>
      <c r="H88" s="7">
        <v>15000</v>
      </c>
      <c r="I88" s="8">
        <f t="shared" si="1"/>
        <v>2563.3500000000004</v>
      </c>
    </row>
    <row r="89" spans="1:9" x14ac:dyDescent="0.3">
      <c r="A89" s="6">
        <v>44501</v>
      </c>
      <c r="B89" s="5" t="s">
        <v>16</v>
      </c>
      <c r="C89" s="5" t="s">
        <v>17</v>
      </c>
      <c r="D89" s="5" t="s">
        <v>18</v>
      </c>
      <c r="E89" s="5" t="s">
        <v>10</v>
      </c>
      <c r="F89" s="7">
        <v>37374.399999999994</v>
      </c>
      <c r="G89" s="5" t="s">
        <v>43</v>
      </c>
      <c r="H89" s="7">
        <v>15000</v>
      </c>
      <c r="I89" s="8">
        <f t="shared" si="1"/>
        <v>3737.4399999999996</v>
      </c>
    </row>
    <row r="90" spans="1:9" x14ac:dyDescent="0.3">
      <c r="A90" s="6">
        <v>44531</v>
      </c>
      <c r="B90" s="5" t="s">
        <v>12</v>
      </c>
      <c r="C90" s="5" t="s">
        <v>13</v>
      </c>
      <c r="D90" s="5" t="s">
        <v>14</v>
      </c>
      <c r="E90" s="5" t="s">
        <v>10</v>
      </c>
      <c r="F90" s="7">
        <v>3817.9999999999995</v>
      </c>
      <c r="G90" s="5" t="s">
        <v>11</v>
      </c>
      <c r="H90" s="7">
        <v>15000</v>
      </c>
      <c r="I90" s="8">
        <f t="shared" si="1"/>
        <v>0</v>
      </c>
    </row>
    <row r="91" spans="1:9" x14ac:dyDescent="0.3">
      <c r="A91" s="6">
        <v>44531</v>
      </c>
      <c r="B91" s="5" t="s">
        <v>16</v>
      </c>
      <c r="C91" s="5" t="s">
        <v>17</v>
      </c>
      <c r="D91" s="5" t="s">
        <v>18</v>
      </c>
      <c r="E91" s="5" t="s">
        <v>10</v>
      </c>
      <c r="F91" s="7">
        <v>8683.1999999999989</v>
      </c>
      <c r="G91" s="5" t="s">
        <v>15</v>
      </c>
      <c r="H91" s="7">
        <v>15000</v>
      </c>
      <c r="I91" s="8">
        <f t="shared" si="1"/>
        <v>0</v>
      </c>
    </row>
    <row r="92" spans="1:9" x14ac:dyDescent="0.3">
      <c r="A92" s="6">
        <v>44531</v>
      </c>
      <c r="B92" s="5" t="s">
        <v>7</v>
      </c>
      <c r="C92" s="5" t="s">
        <v>8</v>
      </c>
      <c r="D92" s="5" t="s">
        <v>9</v>
      </c>
      <c r="E92" s="5" t="s">
        <v>10</v>
      </c>
      <c r="F92" s="7">
        <v>11210</v>
      </c>
      <c r="G92" s="5" t="s">
        <v>43</v>
      </c>
      <c r="H92" s="7">
        <v>15000</v>
      </c>
      <c r="I92" s="8">
        <f t="shared" si="1"/>
        <v>0</v>
      </c>
    </row>
    <row r="93" spans="1:9" x14ac:dyDescent="0.3">
      <c r="A93" s="6">
        <v>44531</v>
      </c>
      <c r="B93" s="5" t="s">
        <v>27</v>
      </c>
      <c r="C93" s="5" t="s">
        <v>28</v>
      </c>
      <c r="D93" s="5" t="s">
        <v>29</v>
      </c>
      <c r="E93" s="5" t="s">
        <v>10</v>
      </c>
      <c r="F93" s="7">
        <v>12765.2</v>
      </c>
      <c r="G93" s="5" t="s">
        <v>43</v>
      </c>
      <c r="H93" s="7">
        <v>15000</v>
      </c>
      <c r="I93" s="8">
        <f t="shared" si="1"/>
        <v>0</v>
      </c>
    </row>
    <row r="94" spans="1:9" x14ac:dyDescent="0.3">
      <c r="A94" s="6">
        <v>44531</v>
      </c>
      <c r="B94" s="5" t="s">
        <v>12</v>
      </c>
      <c r="C94" s="5" t="s">
        <v>13</v>
      </c>
      <c r="D94" s="5" t="s">
        <v>14</v>
      </c>
      <c r="E94" s="5" t="s">
        <v>10</v>
      </c>
      <c r="F94" s="7">
        <v>15921.999999999998</v>
      </c>
      <c r="G94" s="5" t="s">
        <v>43</v>
      </c>
      <c r="H94" s="7">
        <v>15000</v>
      </c>
      <c r="I94" s="8">
        <f t="shared" si="1"/>
        <v>1592.1999999999998</v>
      </c>
    </row>
    <row r="95" spans="1:9" x14ac:dyDescent="0.3">
      <c r="A95" s="6">
        <v>44531</v>
      </c>
      <c r="B95" s="5" t="s">
        <v>27</v>
      </c>
      <c r="C95" s="5" t="s">
        <v>28</v>
      </c>
      <c r="D95" s="5" t="s">
        <v>29</v>
      </c>
      <c r="E95" s="5" t="s">
        <v>10</v>
      </c>
      <c r="F95" s="7">
        <v>31970.799999999999</v>
      </c>
      <c r="G95" s="5" t="s">
        <v>11</v>
      </c>
      <c r="H95" s="7">
        <v>15000</v>
      </c>
      <c r="I95" s="8">
        <f t="shared" si="1"/>
        <v>3197.08</v>
      </c>
    </row>
    <row r="96" spans="1:9" x14ac:dyDescent="0.3">
      <c r="A96" s="6">
        <v>44531</v>
      </c>
      <c r="B96" s="5" t="s">
        <v>7</v>
      </c>
      <c r="C96" s="5" t="s">
        <v>8</v>
      </c>
      <c r="D96" s="5" t="s">
        <v>9</v>
      </c>
      <c r="E96" s="5" t="s">
        <v>10</v>
      </c>
      <c r="F96" s="7">
        <v>41520</v>
      </c>
      <c r="G96" s="5" t="s">
        <v>11</v>
      </c>
      <c r="H96" s="7">
        <v>15000</v>
      </c>
      <c r="I96" s="8">
        <f t="shared" si="1"/>
        <v>4152</v>
      </c>
    </row>
    <row r="97" spans="1:9" x14ac:dyDescent="0.3">
      <c r="A97" s="6">
        <v>44531</v>
      </c>
      <c r="B97" s="5" t="s">
        <v>7</v>
      </c>
      <c r="C97" s="5" t="s">
        <v>8</v>
      </c>
      <c r="D97" s="5" t="s">
        <v>9</v>
      </c>
      <c r="E97" s="5" t="s">
        <v>10</v>
      </c>
      <c r="F97" s="7">
        <v>45800.999999999993</v>
      </c>
      <c r="G97" s="5" t="s">
        <v>15</v>
      </c>
      <c r="H97" s="7">
        <v>15000</v>
      </c>
      <c r="I97" s="8">
        <f t="shared" si="1"/>
        <v>4580.0999999999995</v>
      </c>
    </row>
    <row r="98" spans="1:9" x14ac:dyDescent="0.3">
      <c r="A98" s="6">
        <v>44197</v>
      </c>
      <c r="B98" s="5" t="s">
        <v>30</v>
      </c>
      <c r="C98" s="5" t="s">
        <v>31</v>
      </c>
      <c r="D98" s="5" t="s">
        <v>32</v>
      </c>
      <c r="E98" s="5" t="s">
        <v>33</v>
      </c>
      <c r="F98" s="7">
        <v>13310.4</v>
      </c>
      <c r="G98" s="5" t="s">
        <v>11</v>
      </c>
      <c r="H98" s="7">
        <v>15000</v>
      </c>
      <c r="I98" s="8">
        <f t="shared" si="1"/>
        <v>0</v>
      </c>
    </row>
    <row r="99" spans="1:9" x14ac:dyDescent="0.3">
      <c r="A99" s="6">
        <v>44197</v>
      </c>
      <c r="B99" s="5" t="s">
        <v>59</v>
      </c>
      <c r="C99" s="5" t="s">
        <v>60</v>
      </c>
      <c r="D99" s="5" t="s">
        <v>61</v>
      </c>
      <c r="E99" s="5" t="s">
        <v>33</v>
      </c>
      <c r="F99" s="7">
        <v>20366.100000000002</v>
      </c>
      <c r="G99" s="5" t="s">
        <v>43</v>
      </c>
      <c r="H99" s="7">
        <v>15000</v>
      </c>
      <c r="I99" s="8">
        <f t="shared" si="1"/>
        <v>2036.6100000000004</v>
      </c>
    </row>
    <row r="100" spans="1:9" x14ac:dyDescent="0.3">
      <c r="A100" s="6">
        <v>44197</v>
      </c>
      <c r="B100" s="5" t="s">
        <v>59</v>
      </c>
      <c r="C100" s="5" t="s">
        <v>60</v>
      </c>
      <c r="D100" s="5" t="s">
        <v>61</v>
      </c>
      <c r="E100" s="5" t="s">
        <v>33</v>
      </c>
      <c r="F100" s="7">
        <v>20880</v>
      </c>
      <c r="G100" s="5" t="s">
        <v>11</v>
      </c>
      <c r="H100" s="7">
        <v>15000</v>
      </c>
      <c r="I100" s="8">
        <f t="shared" si="1"/>
        <v>2088</v>
      </c>
    </row>
    <row r="101" spans="1:9" x14ac:dyDescent="0.3">
      <c r="A101" s="6">
        <v>44197</v>
      </c>
      <c r="B101" s="5" t="s">
        <v>30</v>
      </c>
      <c r="C101" s="5" t="s">
        <v>31</v>
      </c>
      <c r="D101" s="5" t="s">
        <v>32</v>
      </c>
      <c r="E101" s="5" t="s">
        <v>33</v>
      </c>
      <c r="F101" s="7">
        <v>23076.199999999997</v>
      </c>
      <c r="G101" s="5" t="s">
        <v>11</v>
      </c>
      <c r="H101" s="7">
        <v>15000</v>
      </c>
      <c r="I101" s="8">
        <f t="shared" si="1"/>
        <v>2307.62</v>
      </c>
    </row>
    <row r="102" spans="1:9" x14ac:dyDescent="0.3">
      <c r="A102" s="6">
        <v>44197</v>
      </c>
      <c r="B102" s="5" t="s">
        <v>30</v>
      </c>
      <c r="C102" s="5" t="s">
        <v>31</v>
      </c>
      <c r="D102" s="5" t="s">
        <v>32</v>
      </c>
      <c r="E102" s="5" t="s">
        <v>33</v>
      </c>
      <c r="F102" s="7">
        <v>25560</v>
      </c>
      <c r="G102" s="5" t="s">
        <v>11</v>
      </c>
      <c r="H102" s="7">
        <v>15000</v>
      </c>
      <c r="I102" s="8">
        <f t="shared" si="1"/>
        <v>2556</v>
      </c>
    </row>
    <row r="103" spans="1:9" x14ac:dyDescent="0.3">
      <c r="A103" s="6">
        <v>44228</v>
      </c>
      <c r="B103" s="5" t="s">
        <v>59</v>
      </c>
      <c r="C103" s="5" t="s">
        <v>60</v>
      </c>
      <c r="D103" s="5" t="s">
        <v>61</v>
      </c>
      <c r="E103" s="5" t="s">
        <v>33</v>
      </c>
      <c r="F103" s="7">
        <v>13479.400000000001</v>
      </c>
      <c r="G103" s="5" t="s">
        <v>43</v>
      </c>
      <c r="H103" s="7">
        <v>15000</v>
      </c>
      <c r="I103" s="8">
        <f t="shared" si="1"/>
        <v>0</v>
      </c>
    </row>
    <row r="104" spans="1:9" x14ac:dyDescent="0.3">
      <c r="A104" s="6">
        <v>44228</v>
      </c>
      <c r="B104" s="5" t="s">
        <v>30</v>
      </c>
      <c r="C104" s="5" t="s">
        <v>31</v>
      </c>
      <c r="D104" s="5" t="s">
        <v>32</v>
      </c>
      <c r="E104" s="5" t="s">
        <v>33</v>
      </c>
      <c r="F104" s="7">
        <v>16604.400000000001</v>
      </c>
      <c r="G104" s="5" t="s">
        <v>15</v>
      </c>
      <c r="H104" s="7">
        <v>15000</v>
      </c>
      <c r="I104" s="8">
        <f t="shared" si="1"/>
        <v>1660.4400000000003</v>
      </c>
    </row>
    <row r="105" spans="1:9" x14ac:dyDescent="0.3">
      <c r="A105" s="6">
        <v>44228</v>
      </c>
      <c r="B105" s="5" t="s">
        <v>71</v>
      </c>
      <c r="C105" s="5" t="s">
        <v>72</v>
      </c>
      <c r="D105" s="5" t="s">
        <v>73</v>
      </c>
      <c r="E105" s="5" t="s">
        <v>33</v>
      </c>
      <c r="F105" s="7">
        <v>22176</v>
      </c>
      <c r="G105" s="5" t="s">
        <v>15</v>
      </c>
      <c r="H105" s="7">
        <v>15000</v>
      </c>
      <c r="I105" s="8">
        <f t="shared" si="1"/>
        <v>2217.6</v>
      </c>
    </row>
    <row r="106" spans="1:9" x14ac:dyDescent="0.3">
      <c r="A106" s="6">
        <v>44228</v>
      </c>
      <c r="B106" s="5" t="s">
        <v>59</v>
      </c>
      <c r="C106" s="5" t="s">
        <v>60</v>
      </c>
      <c r="D106" s="5" t="s">
        <v>61</v>
      </c>
      <c r="E106" s="5" t="s">
        <v>33</v>
      </c>
      <c r="F106" s="7">
        <v>24131.000000000004</v>
      </c>
      <c r="G106" s="5" t="s">
        <v>15</v>
      </c>
      <c r="H106" s="7">
        <v>15000</v>
      </c>
      <c r="I106" s="8">
        <f t="shared" si="1"/>
        <v>2413.1000000000004</v>
      </c>
    </row>
    <row r="107" spans="1:9" x14ac:dyDescent="0.3">
      <c r="A107" s="6">
        <v>44228</v>
      </c>
      <c r="B107" s="5" t="s">
        <v>30</v>
      </c>
      <c r="C107" s="5" t="s">
        <v>31</v>
      </c>
      <c r="D107" s="5" t="s">
        <v>32</v>
      </c>
      <c r="E107" s="5" t="s">
        <v>33</v>
      </c>
      <c r="F107" s="7">
        <v>34353.5</v>
      </c>
      <c r="G107" s="5" t="s">
        <v>15</v>
      </c>
      <c r="H107" s="7">
        <v>15000</v>
      </c>
      <c r="I107" s="8">
        <f t="shared" si="1"/>
        <v>3435.3500000000004</v>
      </c>
    </row>
    <row r="108" spans="1:9" x14ac:dyDescent="0.3">
      <c r="A108" s="6">
        <v>44256</v>
      </c>
      <c r="B108" s="5" t="s">
        <v>62</v>
      </c>
      <c r="C108" s="5" t="s">
        <v>63</v>
      </c>
      <c r="D108" s="5" t="s">
        <v>64</v>
      </c>
      <c r="E108" s="5" t="s">
        <v>33</v>
      </c>
      <c r="F108" s="7">
        <v>7416.9</v>
      </c>
      <c r="G108" s="5" t="s">
        <v>43</v>
      </c>
      <c r="H108" s="7">
        <v>15000</v>
      </c>
      <c r="I108" s="8">
        <f t="shared" si="1"/>
        <v>0</v>
      </c>
    </row>
    <row r="109" spans="1:9" x14ac:dyDescent="0.3">
      <c r="A109" s="6">
        <v>44256</v>
      </c>
      <c r="B109" s="5" t="s">
        <v>40</v>
      </c>
      <c r="C109" s="5" t="s">
        <v>41</v>
      </c>
      <c r="D109" s="5" t="s">
        <v>42</v>
      </c>
      <c r="E109" s="5" t="s">
        <v>33</v>
      </c>
      <c r="F109" s="7">
        <v>8284.5</v>
      </c>
      <c r="G109" s="5" t="s">
        <v>15</v>
      </c>
      <c r="H109" s="7">
        <v>15000</v>
      </c>
      <c r="I109" s="8">
        <f t="shared" si="1"/>
        <v>0</v>
      </c>
    </row>
    <row r="110" spans="1:9" x14ac:dyDescent="0.3">
      <c r="A110" s="6">
        <v>44256</v>
      </c>
      <c r="B110" s="5" t="s">
        <v>30</v>
      </c>
      <c r="C110" s="5" t="s">
        <v>31</v>
      </c>
      <c r="D110" s="5" t="s">
        <v>32</v>
      </c>
      <c r="E110" s="5" t="s">
        <v>33</v>
      </c>
      <c r="F110" s="7">
        <v>10758.7</v>
      </c>
      <c r="G110" s="5" t="s">
        <v>15</v>
      </c>
      <c r="H110" s="7">
        <v>15000</v>
      </c>
      <c r="I110" s="8">
        <f t="shared" si="1"/>
        <v>0</v>
      </c>
    </row>
    <row r="111" spans="1:9" x14ac:dyDescent="0.3">
      <c r="A111" s="6">
        <v>44256</v>
      </c>
      <c r="B111" s="5" t="s">
        <v>59</v>
      </c>
      <c r="C111" s="5" t="s">
        <v>60</v>
      </c>
      <c r="D111" s="5" t="s">
        <v>61</v>
      </c>
      <c r="E111" s="5" t="s">
        <v>33</v>
      </c>
      <c r="F111" s="7">
        <v>12124.2</v>
      </c>
      <c r="G111" s="5" t="s">
        <v>43</v>
      </c>
      <c r="H111" s="7">
        <v>15000</v>
      </c>
      <c r="I111" s="8">
        <f t="shared" si="1"/>
        <v>0</v>
      </c>
    </row>
    <row r="112" spans="1:9" x14ac:dyDescent="0.3">
      <c r="A112" s="6">
        <v>44256</v>
      </c>
      <c r="B112" s="5" t="s">
        <v>62</v>
      </c>
      <c r="C112" s="5" t="s">
        <v>63</v>
      </c>
      <c r="D112" s="5" t="s">
        <v>64</v>
      </c>
      <c r="E112" s="5" t="s">
        <v>33</v>
      </c>
      <c r="F112" s="7">
        <v>14391.999999999998</v>
      </c>
      <c r="G112" s="5" t="s">
        <v>11</v>
      </c>
      <c r="H112" s="7">
        <v>15000</v>
      </c>
      <c r="I112" s="8">
        <f t="shared" si="1"/>
        <v>0</v>
      </c>
    </row>
    <row r="113" spans="1:9" x14ac:dyDescent="0.3">
      <c r="A113" s="6">
        <v>44256</v>
      </c>
      <c r="B113" s="5" t="s">
        <v>40</v>
      </c>
      <c r="C113" s="5" t="s">
        <v>41</v>
      </c>
      <c r="D113" s="5" t="s">
        <v>42</v>
      </c>
      <c r="E113" s="5" t="s">
        <v>33</v>
      </c>
      <c r="F113" s="7">
        <v>15246</v>
      </c>
      <c r="G113" s="5" t="s">
        <v>11</v>
      </c>
      <c r="H113" s="7">
        <v>15000</v>
      </c>
      <c r="I113" s="8">
        <f t="shared" si="1"/>
        <v>1524.6000000000001</v>
      </c>
    </row>
    <row r="114" spans="1:9" x14ac:dyDescent="0.3">
      <c r="A114" s="6">
        <v>44256</v>
      </c>
      <c r="B114" s="5" t="s">
        <v>62</v>
      </c>
      <c r="C114" s="5" t="s">
        <v>63</v>
      </c>
      <c r="D114" s="5" t="s">
        <v>64</v>
      </c>
      <c r="E114" s="5" t="s">
        <v>33</v>
      </c>
      <c r="F114" s="7">
        <v>17335.2</v>
      </c>
      <c r="G114" s="5" t="s">
        <v>43</v>
      </c>
      <c r="H114" s="7">
        <v>15000</v>
      </c>
      <c r="I114" s="8">
        <f t="shared" si="1"/>
        <v>1733.5200000000002</v>
      </c>
    </row>
    <row r="115" spans="1:9" x14ac:dyDescent="0.3">
      <c r="A115" s="6">
        <v>44256</v>
      </c>
      <c r="B115" s="5" t="s">
        <v>40</v>
      </c>
      <c r="C115" s="5" t="s">
        <v>41</v>
      </c>
      <c r="D115" s="5" t="s">
        <v>42</v>
      </c>
      <c r="E115" s="5" t="s">
        <v>33</v>
      </c>
      <c r="F115" s="7">
        <v>40831</v>
      </c>
      <c r="G115" s="5" t="s">
        <v>11</v>
      </c>
      <c r="H115" s="7">
        <v>15000</v>
      </c>
      <c r="I115" s="8">
        <f t="shared" si="1"/>
        <v>4083.1000000000004</v>
      </c>
    </row>
    <row r="116" spans="1:9" x14ac:dyDescent="0.3">
      <c r="A116" s="6">
        <v>44287</v>
      </c>
      <c r="B116" s="5" t="s">
        <v>30</v>
      </c>
      <c r="C116" s="5" t="s">
        <v>31</v>
      </c>
      <c r="D116" s="5" t="s">
        <v>32</v>
      </c>
      <c r="E116" s="5" t="s">
        <v>33</v>
      </c>
      <c r="F116" s="7">
        <v>8520</v>
      </c>
      <c r="G116" s="5" t="s">
        <v>43</v>
      </c>
      <c r="H116" s="7">
        <v>15000</v>
      </c>
      <c r="I116" s="8">
        <f t="shared" si="1"/>
        <v>0</v>
      </c>
    </row>
    <row r="117" spans="1:9" x14ac:dyDescent="0.3">
      <c r="A117" s="6">
        <v>44287</v>
      </c>
      <c r="B117" s="5" t="s">
        <v>62</v>
      </c>
      <c r="C117" s="5" t="s">
        <v>63</v>
      </c>
      <c r="D117" s="5" t="s">
        <v>64</v>
      </c>
      <c r="E117" s="5" t="s">
        <v>33</v>
      </c>
      <c r="F117" s="7">
        <v>14301.599999999999</v>
      </c>
      <c r="G117" s="5" t="s">
        <v>43</v>
      </c>
      <c r="H117" s="7">
        <v>15000</v>
      </c>
      <c r="I117" s="8">
        <f t="shared" si="1"/>
        <v>0</v>
      </c>
    </row>
    <row r="118" spans="1:9" x14ac:dyDescent="0.3">
      <c r="A118" s="6">
        <v>44287</v>
      </c>
      <c r="B118" s="5" t="s">
        <v>62</v>
      </c>
      <c r="C118" s="5" t="s">
        <v>63</v>
      </c>
      <c r="D118" s="5" t="s">
        <v>64</v>
      </c>
      <c r="E118" s="5" t="s">
        <v>33</v>
      </c>
      <c r="F118" s="7">
        <v>17204.399999999998</v>
      </c>
      <c r="G118" s="5" t="s">
        <v>11</v>
      </c>
      <c r="H118" s="7">
        <v>15000</v>
      </c>
      <c r="I118" s="8">
        <f t="shared" si="1"/>
        <v>1720.4399999999998</v>
      </c>
    </row>
    <row r="119" spans="1:9" x14ac:dyDescent="0.3">
      <c r="A119" s="6">
        <v>44287</v>
      </c>
      <c r="B119" s="5" t="s">
        <v>40</v>
      </c>
      <c r="C119" s="5" t="s">
        <v>41</v>
      </c>
      <c r="D119" s="5" t="s">
        <v>42</v>
      </c>
      <c r="E119" s="5" t="s">
        <v>33</v>
      </c>
      <c r="F119" s="7">
        <v>19080</v>
      </c>
      <c r="G119" s="5" t="s">
        <v>15</v>
      </c>
      <c r="H119" s="7">
        <v>15000</v>
      </c>
      <c r="I119" s="8">
        <f t="shared" si="1"/>
        <v>1908</v>
      </c>
    </row>
    <row r="120" spans="1:9" x14ac:dyDescent="0.3">
      <c r="A120" s="6">
        <v>44287</v>
      </c>
      <c r="B120" s="5" t="s">
        <v>30</v>
      </c>
      <c r="C120" s="5" t="s">
        <v>31</v>
      </c>
      <c r="D120" s="5" t="s">
        <v>32</v>
      </c>
      <c r="E120" s="5" t="s">
        <v>33</v>
      </c>
      <c r="F120" s="7">
        <v>19210.400000000001</v>
      </c>
      <c r="G120" s="5" t="s">
        <v>11</v>
      </c>
      <c r="H120" s="7">
        <v>15000</v>
      </c>
      <c r="I120" s="8">
        <f t="shared" si="1"/>
        <v>1921.0400000000002</v>
      </c>
    </row>
    <row r="121" spans="1:9" x14ac:dyDescent="0.3">
      <c r="A121" s="6">
        <v>44287</v>
      </c>
      <c r="B121" s="5" t="s">
        <v>30</v>
      </c>
      <c r="C121" s="5" t="s">
        <v>31</v>
      </c>
      <c r="D121" s="5" t="s">
        <v>32</v>
      </c>
      <c r="E121" s="5" t="s">
        <v>33</v>
      </c>
      <c r="F121" s="7">
        <v>32282.799999999996</v>
      </c>
      <c r="G121" s="5" t="s">
        <v>15</v>
      </c>
      <c r="H121" s="7">
        <v>15000</v>
      </c>
      <c r="I121" s="8">
        <f t="shared" si="1"/>
        <v>3228.2799999999997</v>
      </c>
    </row>
    <row r="122" spans="1:9" x14ac:dyDescent="0.3">
      <c r="A122" s="6">
        <v>44287</v>
      </c>
      <c r="B122" s="5" t="s">
        <v>71</v>
      </c>
      <c r="C122" s="5" t="s">
        <v>72</v>
      </c>
      <c r="D122" s="5" t="s">
        <v>73</v>
      </c>
      <c r="E122" s="5" t="s">
        <v>33</v>
      </c>
      <c r="F122" s="7">
        <v>32524.1</v>
      </c>
      <c r="G122" s="5" t="s">
        <v>11</v>
      </c>
      <c r="H122" s="7">
        <v>15000</v>
      </c>
      <c r="I122" s="8">
        <f t="shared" si="1"/>
        <v>3252.41</v>
      </c>
    </row>
    <row r="123" spans="1:9" x14ac:dyDescent="0.3">
      <c r="A123" s="6">
        <v>44287</v>
      </c>
      <c r="B123" s="5" t="s">
        <v>30</v>
      </c>
      <c r="C123" s="5" t="s">
        <v>31</v>
      </c>
      <c r="D123" s="5" t="s">
        <v>32</v>
      </c>
      <c r="E123" s="5" t="s">
        <v>33</v>
      </c>
      <c r="F123" s="7">
        <v>35153.799999999996</v>
      </c>
      <c r="G123" s="5" t="s">
        <v>11</v>
      </c>
      <c r="H123" s="7">
        <v>15000</v>
      </c>
      <c r="I123" s="8">
        <f t="shared" si="1"/>
        <v>3515.3799999999997</v>
      </c>
    </row>
    <row r="124" spans="1:9" x14ac:dyDescent="0.3">
      <c r="A124" s="6">
        <v>44287</v>
      </c>
      <c r="B124" s="5" t="s">
        <v>30</v>
      </c>
      <c r="C124" s="5" t="s">
        <v>31</v>
      </c>
      <c r="D124" s="5" t="s">
        <v>32</v>
      </c>
      <c r="E124" s="5" t="s">
        <v>33</v>
      </c>
      <c r="F124" s="7">
        <v>35820</v>
      </c>
      <c r="G124" s="5" t="s">
        <v>43</v>
      </c>
      <c r="H124" s="7">
        <v>15000</v>
      </c>
      <c r="I124" s="8">
        <f t="shared" si="1"/>
        <v>3582</v>
      </c>
    </row>
    <row r="125" spans="1:9" x14ac:dyDescent="0.3">
      <c r="A125" s="6">
        <v>44287</v>
      </c>
      <c r="B125" s="5" t="s">
        <v>59</v>
      </c>
      <c r="C125" s="5" t="s">
        <v>60</v>
      </c>
      <c r="D125" s="5" t="s">
        <v>61</v>
      </c>
      <c r="E125" s="5" t="s">
        <v>33</v>
      </c>
      <c r="F125" s="7">
        <v>42690.400000000001</v>
      </c>
      <c r="G125" s="5" t="s">
        <v>43</v>
      </c>
      <c r="H125" s="7">
        <v>15000</v>
      </c>
      <c r="I125" s="8">
        <f t="shared" si="1"/>
        <v>4269.04</v>
      </c>
    </row>
    <row r="126" spans="1:9" x14ac:dyDescent="0.3">
      <c r="A126" s="6">
        <v>44317</v>
      </c>
      <c r="B126" s="5" t="s">
        <v>59</v>
      </c>
      <c r="C126" s="5" t="s">
        <v>60</v>
      </c>
      <c r="D126" s="5" t="s">
        <v>61</v>
      </c>
      <c r="E126" s="5" t="s">
        <v>33</v>
      </c>
      <c r="F126" s="7">
        <v>9270.1</v>
      </c>
      <c r="G126" s="5" t="s">
        <v>11</v>
      </c>
      <c r="H126" s="7">
        <v>15000</v>
      </c>
      <c r="I126" s="8">
        <f t="shared" si="1"/>
        <v>0</v>
      </c>
    </row>
    <row r="127" spans="1:9" x14ac:dyDescent="0.3">
      <c r="A127" s="6">
        <v>44317</v>
      </c>
      <c r="B127" s="5" t="s">
        <v>59</v>
      </c>
      <c r="C127" s="5" t="s">
        <v>60</v>
      </c>
      <c r="D127" s="5" t="s">
        <v>61</v>
      </c>
      <c r="E127" s="5" t="s">
        <v>33</v>
      </c>
      <c r="F127" s="7">
        <v>11235</v>
      </c>
      <c r="G127" s="5" t="s">
        <v>43</v>
      </c>
      <c r="H127" s="7">
        <v>15000</v>
      </c>
      <c r="I127" s="8">
        <f t="shared" si="1"/>
        <v>0</v>
      </c>
    </row>
    <row r="128" spans="1:9" x14ac:dyDescent="0.3">
      <c r="A128" s="6">
        <v>44317</v>
      </c>
      <c r="B128" s="5" t="s">
        <v>71</v>
      </c>
      <c r="C128" s="5" t="s">
        <v>72</v>
      </c>
      <c r="D128" s="5" t="s">
        <v>73</v>
      </c>
      <c r="E128" s="5" t="s">
        <v>33</v>
      </c>
      <c r="F128" s="7">
        <v>12019.799999999997</v>
      </c>
      <c r="G128" s="5" t="s">
        <v>11</v>
      </c>
      <c r="H128" s="7">
        <v>15000</v>
      </c>
      <c r="I128" s="8">
        <f t="shared" si="1"/>
        <v>0</v>
      </c>
    </row>
    <row r="129" spans="1:9" x14ac:dyDescent="0.3">
      <c r="A129" s="6">
        <v>44317</v>
      </c>
      <c r="B129" s="5" t="s">
        <v>30</v>
      </c>
      <c r="C129" s="5" t="s">
        <v>31</v>
      </c>
      <c r="D129" s="5" t="s">
        <v>32</v>
      </c>
      <c r="E129" s="5" t="s">
        <v>33</v>
      </c>
      <c r="F129" s="7">
        <v>27930</v>
      </c>
      <c r="G129" s="5" t="s">
        <v>15</v>
      </c>
      <c r="H129" s="7">
        <v>15000</v>
      </c>
      <c r="I129" s="8">
        <f t="shared" si="1"/>
        <v>2793</v>
      </c>
    </row>
    <row r="130" spans="1:9" x14ac:dyDescent="0.3">
      <c r="A130" s="6">
        <v>44348</v>
      </c>
      <c r="B130" s="5" t="s">
        <v>40</v>
      </c>
      <c r="C130" s="5" t="s">
        <v>41</v>
      </c>
      <c r="D130" s="5" t="s">
        <v>42</v>
      </c>
      <c r="E130" s="5" t="s">
        <v>33</v>
      </c>
      <c r="F130" s="7">
        <v>7581.9999999999991</v>
      </c>
      <c r="G130" s="5" t="s">
        <v>11</v>
      </c>
      <c r="H130" s="7">
        <v>15000</v>
      </c>
      <c r="I130" s="8">
        <f t="shared" ref="I130:I193" si="2">IF(F130&gt;H130,F130*comissions,0)</f>
        <v>0</v>
      </c>
    </row>
    <row r="131" spans="1:9" x14ac:dyDescent="0.3">
      <c r="A131" s="6">
        <v>44348</v>
      </c>
      <c r="B131" s="5" t="s">
        <v>30</v>
      </c>
      <c r="C131" s="5" t="s">
        <v>31</v>
      </c>
      <c r="D131" s="5" t="s">
        <v>32</v>
      </c>
      <c r="E131" s="5" t="s">
        <v>33</v>
      </c>
      <c r="F131" s="7">
        <v>8721.6</v>
      </c>
      <c r="G131" s="5" t="s">
        <v>43</v>
      </c>
      <c r="H131" s="7">
        <v>15000</v>
      </c>
      <c r="I131" s="8">
        <f t="shared" si="2"/>
        <v>0</v>
      </c>
    </row>
    <row r="132" spans="1:9" x14ac:dyDescent="0.3">
      <c r="A132" s="6">
        <v>44348</v>
      </c>
      <c r="B132" s="5" t="s">
        <v>40</v>
      </c>
      <c r="C132" s="5" t="s">
        <v>41</v>
      </c>
      <c r="D132" s="5" t="s">
        <v>42</v>
      </c>
      <c r="E132" s="5" t="s">
        <v>33</v>
      </c>
      <c r="F132" s="7">
        <v>10500</v>
      </c>
      <c r="G132" s="5" t="s">
        <v>15</v>
      </c>
      <c r="H132" s="7">
        <v>15000</v>
      </c>
      <c r="I132" s="8">
        <f t="shared" si="2"/>
        <v>0</v>
      </c>
    </row>
    <row r="133" spans="1:9" x14ac:dyDescent="0.3">
      <c r="A133" s="6">
        <v>44348</v>
      </c>
      <c r="B133" s="5" t="s">
        <v>59</v>
      </c>
      <c r="C133" s="5" t="s">
        <v>60</v>
      </c>
      <c r="D133" s="5" t="s">
        <v>61</v>
      </c>
      <c r="E133" s="5" t="s">
        <v>33</v>
      </c>
      <c r="F133" s="7">
        <v>13466.999999999998</v>
      </c>
      <c r="G133" s="5" t="s">
        <v>43</v>
      </c>
      <c r="H133" s="7">
        <v>15000</v>
      </c>
      <c r="I133" s="8">
        <f t="shared" si="2"/>
        <v>0</v>
      </c>
    </row>
    <row r="134" spans="1:9" x14ac:dyDescent="0.3">
      <c r="A134" s="6">
        <v>44348</v>
      </c>
      <c r="B134" s="5" t="s">
        <v>40</v>
      </c>
      <c r="C134" s="5" t="s">
        <v>41</v>
      </c>
      <c r="D134" s="5" t="s">
        <v>42</v>
      </c>
      <c r="E134" s="5" t="s">
        <v>33</v>
      </c>
      <c r="F134" s="7">
        <v>16036.8</v>
      </c>
      <c r="G134" s="5" t="s">
        <v>15</v>
      </c>
      <c r="H134" s="7">
        <v>15000</v>
      </c>
      <c r="I134" s="8">
        <f t="shared" si="2"/>
        <v>1603.68</v>
      </c>
    </row>
    <row r="135" spans="1:9" x14ac:dyDescent="0.3">
      <c r="A135" s="6">
        <v>44348</v>
      </c>
      <c r="B135" s="5" t="s">
        <v>62</v>
      </c>
      <c r="C135" s="5" t="s">
        <v>63</v>
      </c>
      <c r="D135" s="5" t="s">
        <v>64</v>
      </c>
      <c r="E135" s="5" t="s">
        <v>33</v>
      </c>
      <c r="F135" s="7">
        <v>16846.8</v>
      </c>
      <c r="G135" s="5" t="s">
        <v>15</v>
      </c>
      <c r="H135" s="7">
        <v>15000</v>
      </c>
      <c r="I135" s="8">
        <f t="shared" si="2"/>
        <v>1684.68</v>
      </c>
    </row>
    <row r="136" spans="1:9" x14ac:dyDescent="0.3">
      <c r="A136" s="6">
        <v>44378</v>
      </c>
      <c r="B136" s="5" t="s">
        <v>59</v>
      </c>
      <c r="C136" s="5" t="s">
        <v>60</v>
      </c>
      <c r="D136" s="5" t="s">
        <v>61</v>
      </c>
      <c r="E136" s="5" t="s">
        <v>33</v>
      </c>
      <c r="F136" s="7">
        <v>15957.2</v>
      </c>
      <c r="G136" s="5" t="s">
        <v>43</v>
      </c>
      <c r="H136" s="7">
        <v>15000</v>
      </c>
      <c r="I136" s="8">
        <f t="shared" si="2"/>
        <v>1595.7200000000003</v>
      </c>
    </row>
    <row r="137" spans="1:9" x14ac:dyDescent="0.3">
      <c r="A137" s="6">
        <v>44378</v>
      </c>
      <c r="B137" s="5" t="s">
        <v>71</v>
      </c>
      <c r="C137" s="5" t="s">
        <v>72</v>
      </c>
      <c r="D137" s="5" t="s">
        <v>73</v>
      </c>
      <c r="E137" s="5" t="s">
        <v>33</v>
      </c>
      <c r="F137" s="7">
        <v>16492</v>
      </c>
      <c r="G137" s="5" t="s">
        <v>11</v>
      </c>
      <c r="H137" s="7">
        <v>15000</v>
      </c>
      <c r="I137" s="8">
        <f t="shared" si="2"/>
        <v>1649.2</v>
      </c>
    </row>
    <row r="138" spans="1:9" x14ac:dyDescent="0.3">
      <c r="A138" s="6">
        <v>44378</v>
      </c>
      <c r="B138" s="5" t="s">
        <v>62</v>
      </c>
      <c r="C138" s="5" t="s">
        <v>63</v>
      </c>
      <c r="D138" s="5" t="s">
        <v>64</v>
      </c>
      <c r="E138" s="5" t="s">
        <v>33</v>
      </c>
      <c r="F138" s="7">
        <v>21295.4</v>
      </c>
      <c r="G138" s="5" t="s">
        <v>11</v>
      </c>
      <c r="H138" s="7">
        <v>15000</v>
      </c>
      <c r="I138" s="8">
        <f t="shared" si="2"/>
        <v>2129.5400000000004</v>
      </c>
    </row>
    <row r="139" spans="1:9" x14ac:dyDescent="0.3">
      <c r="A139" s="6">
        <v>44378</v>
      </c>
      <c r="B139" s="5" t="s">
        <v>30</v>
      </c>
      <c r="C139" s="5" t="s">
        <v>31</v>
      </c>
      <c r="D139" s="5" t="s">
        <v>32</v>
      </c>
      <c r="E139" s="5" t="s">
        <v>33</v>
      </c>
      <c r="F139" s="7">
        <v>25518.800000000003</v>
      </c>
      <c r="G139" s="5" t="s">
        <v>11</v>
      </c>
      <c r="H139" s="7">
        <v>15000</v>
      </c>
      <c r="I139" s="8">
        <f t="shared" si="2"/>
        <v>2551.8800000000006</v>
      </c>
    </row>
    <row r="140" spans="1:9" x14ac:dyDescent="0.3">
      <c r="A140" s="6">
        <v>44378</v>
      </c>
      <c r="B140" s="5" t="s">
        <v>30</v>
      </c>
      <c r="C140" s="5" t="s">
        <v>31</v>
      </c>
      <c r="D140" s="5" t="s">
        <v>32</v>
      </c>
      <c r="E140" s="5" t="s">
        <v>33</v>
      </c>
      <c r="F140" s="7">
        <v>27676.6</v>
      </c>
      <c r="G140" s="5" t="s">
        <v>15</v>
      </c>
      <c r="H140" s="7">
        <v>15000</v>
      </c>
      <c r="I140" s="8">
        <f t="shared" si="2"/>
        <v>2767.66</v>
      </c>
    </row>
    <row r="141" spans="1:9" x14ac:dyDescent="0.3">
      <c r="A141" s="6">
        <v>44378</v>
      </c>
      <c r="B141" s="5" t="s">
        <v>62</v>
      </c>
      <c r="C141" s="5" t="s">
        <v>63</v>
      </c>
      <c r="D141" s="5" t="s">
        <v>64</v>
      </c>
      <c r="E141" s="5" t="s">
        <v>33</v>
      </c>
      <c r="F141" s="7">
        <v>28395</v>
      </c>
      <c r="G141" s="5" t="s">
        <v>43</v>
      </c>
      <c r="H141" s="7">
        <v>15000</v>
      </c>
      <c r="I141" s="8">
        <f t="shared" si="2"/>
        <v>2839.5</v>
      </c>
    </row>
    <row r="142" spans="1:9" x14ac:dyDescent="0.3">
      <c r="A142" s="6">
        <v>44378</v>
      </c>
      <c r="B142" s="5" t="s">
        <v>71</v>
      </c>
      <c r="C142" s="5" t="s">
        <v>72</v>
      </c>
      <c r="D142" s="5" t="s">
        <v>73</v>
      </c>
      <c r="E142" s="5" t="s">
        <v>33</v>
      </c>
      <c r="F142" s="7">
        <v>41826.400000000001</v>
      </c>
      <c r="G142" s="5" t="s">
        <v>43</v>
      </c>
      <c r="H142" s="7">
        <v>15000</v>
      </c>
      <c r="I142" s="8">
        <f t="shared" si="2"/>
        <v>4182.6400000000003</v>
      </c>
    </row>
    <row r="143" spans="1:9" x14ac:dyDescent="0.3">
      <c r="A143" s="6">
        <v>44378</v>
      </c>
      <c r="B143" s="5" t="s">
        <v>71</v>
      </c>
      <c r="C143" s="5" t="s">
        <v>72</v>
      </c>
      <c r="D143" s="5" t="s">
        <v>73</v>
      </c>
      <c r="E143" s="5" t="s">
        <v>33</v>
      </c>
      <c r="F143" s="7">
        <v>49055.999999999993</v>
      </c>
      <c r="G143" s="5" t="s">
        <v>11</v>
      </c>
      <c r="H143" s="7">
        <v>15000</v>
      </c>
      <c r="I143" s="8">
        <f t="shared" si="2"/>
        <v>4905.5999999999995</v>
      </c>
    </row>
    <row r="144" spans="1:9" x14ac:dyDescent="0.3">
      <c r="A144" s="6">
        <v>44409</v>
      </c>
      <c r="B144" s="5" t="s">
        <v>30</v>
      </c>
      <c r="C144" s="5" t="s">
        <v>31</v>
      </c>
      <c r="D144" s="5" t="s">
        <v>32</v>
      </c>
      <c r="E144" s="5" t="s">
        <v>33</v>
      </c>
      <c r="F144" s="7">
        <v>6201</v>
      </c>
      <c r="G144" s="5" t="s">
        <v>43</v>
      </c>
      <c r="H144" s="7">
        <v>15000</v>
      </c>
      <c r="I144" s="8">
        <f t="shared" si="2"/>
        <v>0</v>
      </c>
    </row>
    <row r="145" spans="1:9" x14ac:dyDescent="0.3">
      <c r="A145" s="6">
        <v>44409</v>
      </c>
      <c r="B145" s="5" t="s">
        <v>59</v>
      </c>
      <c r="C145" s="5" t="s">
        <v>60</v>
      </c>
      <c r="D145" s="5" t="s">
        <v>61</v>
      </c>
      <c r="E145" s="5" t="s">
        <v>33</v>
      </c>
      <c r="F145" s="7">
        <v>6311.4</v>
      </c>
      <c r="G145" s="5" t="s">
        <v>43</v>
      </c>
      <c r="H145" s="7">
        <v>15000</v>
      </c>
      <c r="I145" s="8">
        <f t="shared" si="2"/>
        <v>0</v>
      </c>
    </row>
    <row r="146" spans="1:9" x14ac:dyDescent="0.3">
      <c r="A146" s="6">
        <v>44409</v>
      </c>
      <c r="B146" s="5" t="s">
        <v>40</v>
      </c>
      <c r="C146" s="5" t="s">
        <v>41</v>
      </c>
      <c r="D146" s="5" t="s">
        <v>42</v>
      </c>
      <c r="E146" s="5" t="s">
        <v>33</v>
      </c>
      <c r="F146" s="7">
        <v>7289.6</v>
      </c>
      <c r="G146" s="5" t="s">
        <v>11</v>
      </c>
      <c r="H146" s="7">
        <v>15000</v>
      </c>
      <c r="I146" s="8">
        <f t="shared" si="2"/>
        <v>0</v>
      </c>
    </row>
    <row r="147" spans="1:9" x14ac:dyDescent="0.3">
      <c r="A147" s="6">
        <v>44409</v>
      </c>
      <c r="B147" s="5" t="s">
        <v>40</v>
      </c>
      <c r="C147" s="5" t="s">
        <v>41</v>
      </c>
      <c r="D147" s="5" t="s">
        <v>42</v>
      </c>
      <c r="E147" s="5" t="s">
        <v>33</v>
      </c>
      <c r="F147" s="7">
        <v>8322.4</v>
      </c>
      <c r="G147" s="5" t="s">
        <v>11</v>
      </c>
      <c r="H147" s="7">
        <v>15000</v>
      </c>
      <c r="I147" s="8">
        <f t="shared" si="2"/>
        <v>0</v>
      </c>
    </row>
    <row r="148" spans="1:9" x14ac:dyDescent="0.3">
      <c r="A148" s="6">
        <v>44409</v>
      </c>
      <c r="B148" s="5" t="s">
        <v>62</v>
      </c>
      <c r="C148" s="5" t="s">
        <v>63</v>
      </c>
      <c r="D148" s="5" t="s">
        <v>64</v>
      </c>
      <c r="E148" s="5" t="s">
        <v>33</v>
      </c>
      <c r="F148" s="7">
        <v>8501.9000000000015</v>
      </c>
      <c r="G148" s="5" t="s">
        <v>15</v>
      </c>
      <c r="H148" s="7">
        <v>15000</v>
      </c>
      <c r="I148" s="8">
        <f t="shared" si="2"/>
        <v>0</v>
      </c>
    </row>
    <row r="149" spans="1:9" x14ac:dyDescent="0.3">
      <c r="A149" s="6">
        <v>44409</v>
      </c>
      <c r="B149" s="5" t="s">
        <v>30</v>
      </c>
      <c r="C149" s="5" t="s">
        <v>31</v>
      </c>
      <c r="D149" s="5" t="s">
        <v>32</v>
      </c>
      <c r="E149" s="5" t="s">
        <v>33</v>
      </c>
      <c r="F149" s="7">
        <v>9708.2999999999993</v>
      </c>
      <c r="G149" s="5" t="s">
        <v>15</v>
      </c>
      <c r="H149" s="7">
        <v>15000</v>
      </c>
      <c r="I149" s="8">
        <f t="shared" si="2"/>
        <v>0</v>
      </c>
    </row>
    <row r="150" spans="1:9" x14ac:dyDescent="0.3">
      <c r="A150" s="6">
        <v>44409</v>
      </c>
      <c r="B150" s="5" t="s">
        <v>40</v>
      </c>
      <c r="C150" s="5" t="s">
        <v>41</v>
      </c>
      <c r="D150" s="5" t="s">
        <v>42</v>
      </c>
      <c r="E150" s="5" t="s">
        <v>33</v>
      </c>
      <c r="F150" s="7">
        <v>12944.399999999998</v>
      </c>
      <c r="G150" s="5" t="s">
        <v>15</v>
      </c>
      <c r="H150" s="7">
        <v>15000</v>
      </c>
      <c r="I150" s="8">
        <f t="shared" si="2"/>
        <v>0</v>
      </c>
    </row>
    <row r="151" spans="1:9" x14ac:dyDescent="0.3">
      <c r="A151" s="6">
        <v>44409</v>
      </c>
      <c r="B151" s="5" t="s">
        <v>30</v>
      </c>
      <c r="C151" s="5" t="s">
        <v>31</v>
      </c>
      <c r="D151" s="5" t="s">
        <v>32</v>
      </c>
      <c r="E151" s="5" t="s">
        <v>33</v>
      </c>
      <c r="F151" s="7">
        <v>14248</v>
      </c>
      <c r="G151" s="5" t="s">
        <v>15</v>
      </c>
      <c r="H151" s="7">
        <v>15000</v>
      </c>
      <c r="I151" s="8">
        <f t="shared" si="2"/>
        <v>0</v>
      </c>
    </row>
    <row r="152" spans="1:9" x14ac:dyDescent="0.3">
      <c r="A152" s="6">
        <v>44409</v>
      </c>
      <c r="B152" s="5" t="s">
        <v>40</v>
      </c>
      <c r="C152" s="5" t="s">
        <v>41</v>
      </c>
      <c r="D152" s="5" t="s">
        <v>42</v>
      </c>
      <c r="E152" s="5" t="s">
        <v>33</v>
      </c>
      <c r="F152" s="7">
        <v>18298.399999999998</v>
      </c>
      <c r="G152" s="5" t="s">
        <v>43</v>
      </c>
      <c r="H152" s="7">
        <v>15000</v>
      </c>
      <c r="I152" s="8">
        <f t="shared" si="2"/>
        <v>1829.84</v>
      </c>
    </row>
    <row r="153" spans="1:9" x14ac:dyDescent="0.3">
      <c r="A153" s="6">
        <v>44409</v>
      </c>
      <c r="B153" s="5" t="s">
        <v>40</v>
      </c>
      <c r="C153" s="5" t="s">
        <v>41</v>
      </c>
      <c r="D153" s="5" t="s">
        <v>42</v>
      </c>
      <c r="E153" s="5" t="s">
        <v>33</v>
      </c>
      <c r="F153" s="7">
        <v>18838.399999999998</v>
      </c>
      <c r="G153" s="5" t="s">
        <v>43</v>
      </c>
      <c r="H153" s="7">
        <v>15000</v>
      </c>
      <c r="I153" s="8">
        <f t="shared" si="2"/>
        <v>1883.84</v>
      </c>
    </row>
    <row r="154" spans="1:9" x14ac:dyDescent="0.3">
      <c r="A154" s="6">
        <v>44409</v>
      </c>
      <c r="B154" s="5" t="s">
        <v>71</v>
      </c>
      <c r="C154" s="5" t="s">
        <v>72</v>
      </c>
      <c r="D154" s="5" t="s">
        <v>73</v>
      </c>
      <c r="E154" s="5" t="s">
        <v>33</v>
      </c>
      <c r="F154" s="7">
        <v>24469.599999999999</v>
      </c>
      <c r="G154" s="5" t="s">
        <v>15</v>
      </c>
      <c r="H154" s="7">
        <v>15000</v>
      </c>
      <c r="I154" s="8">
        <f t="shared" si="2"/>
        <v>2446.96</v>
      </c>
    </row>
    <row r="155" spans="1:9" x14ac:dyDescent="0.3">
      <c r="A155" s="6">
        <v>44409</v>
      </c>
      <c r="B155" s="5" t="s">
        <v>71</v>
      </c>
      <c r="C155" s="5" t="s">
        <v>72</v>
      </c>
      <c r="D155" s="5" t="s">
        <v>73</v>
      </c>
      <c r="E155" s="5" t="s">
        <v>33</v>
      </c>
      <c r="F155" s="7">
        <v>31053.4</v>
      </c>
      <c r="G155" s="5" t="s">
        <v>11</v>
      </c>
      <c r="H155" s="7">
        <v>15000</v>
      </c>
      <c r="I155" s="8">
        <f t="shared" si="2"/>
        <v>3105.34</v>
      </c>
    </row>
    <row r="156" spans="1:9" x14ac:dyDescent="0.3">
      <c r="A156" s="6">
        <v>44440</v>
      </c>
      <c r="B156" s="5" t="s">
        <v>40</v>
      </c>
      <c r="C156" s="5" t="s">
        <v>41</v>
      </c>
      <c r="D156" s="5" t="s">
        <v>42</v>
      </c>
      <c r="E156" s="5" t="s">
        <v>33</v>
      </c>
      <c r="F156" s="7">
        <v>3710</v>
      </c>
      <c r="G156" s="5" t="s">
        <v>43</v>
      </c>
      <c r="H156" s="7">
        <v>15000</v>
      </c>
      <c r="I156" s="8">
        <f t="shared" si="2"/>
        <v>0</v>
      </c>
    </row>
    <row r="157" spans="1:9" x14ac:dyDescent="0.3">
      <c r="A157" s="6">
        <v>44440</v>
      </c>
      <c r="B157" s="5" t="s">
        <v>62</v>
      </c>
      <c r="C157" s="5" t="s">
        <v>63</v>
      </c>
      <c r="D157" s="5" t="s">
        <v>64</v>
      </c>
      <c r="E157" s="5" t="s">
        <v>33</v>
      </c>
      <c r="F157" s="7">
        <v>6600</v>
      </c>
      <c r="G157" s="5" t="s">
        <v>11</v>
      </c>
      <c r="H157" s="7">
        <v>15000</v>
      </c>
      <c r="I157" s="8">
        <f t="shared" si="2"/>
        <v>0</v>
      </c>
    </row>
    <row r="158" spans="1:9" x14ac:dyDescent="0.3">
      <c r="A158" s="6">
        <v>44440</v>
      </c>
      <c r="B158" s="5" t="s">
        <v>71</v>
      </c>
      <c r="C158" s="5" t="s">
        <v>72</v>
      </c>
      <c r="D158" s="5" t="s">
        <v>73</v>
      </c>
      <c r="E158" s="5" t="s">
        <v>33</v>
      </c>
      <c r="F158" s="7">
        <v>8001</v>
      </c>
      <c r="G158" s="5" t="s">
        <v>11</v>
      </c>
      <c r="H158" s="7">
        <v>15000</v>
      </c>
      <c r="I158" s="8">
        <f t="shared" si="2"/>
        <v>0</v>
      </c>
    </row>
    <row r="159" spans="1:9" x14ac:dyDescent="0.3">
      <c r="A159" s="6">
        <v>44440</v>
      </c>
      <c r="B159" s="5" t="s">
        <v>40</v>
      </c>
      <c r="C159" s="5" t="s">
        <v>41</v>
      </c>
      <c r="D159" s="5" t="s">
        <v>42</v>
      </c>
      <c r="E159" s="5" t="s">
        <v>33</v>
      </c>
      <c r="F159" s="7">
        <v>8772</v>
      </c>
      <c r="G159" s="5" t="s">
        <v>15</v>
      </c>
      <c r="H159" s="7">
        <v>15000</v>
      </c>
      <c r="I159" s="8">
        <f t="shared" si="2"/>
        <v>0</v>
      </c>
    </row>
    <row r="160" spans="1:9" x14ac:dyDescent="0.3">
      <c r="A160" s="6">
        <v>44440</v>
      </c>
      <c r="B160" s="5" t="s">
        <v>40</v>
      </c>
      <c r="C160" s="5" t="s">
        <v>41</v>
      </c>
      <c r="D160" s="5" t="s">
        <v>42</v>
      </c>
      <c r="E160" s="5" t="s">
        <v>33</v>
      </c>
      <c r="F160" s="7">
        <v>14089.199999999999</v>
      </c>
      <c r="G160" s="5" t="s">
        <v>15</v>
      </c>
      <c r="H160" s="7">
        <v>15000</v>
      </c>
      <c r="I160" s="8">
        <f t="shared" si="2"/>
        <v>0</v>
      </c>
    </row>
    <row r="161" spans="1:9" x14ac:dyDescent="0.3">
      <c r="A161" s="6">
        <v>44440</v>
      </c>
      <c r="B161" s="5" t="s">
        <v>30</v>
      </c>
      <c r="C161" s="5" t="s">
        <v>31</v>
      </c>
      <c r="D161" s="5" t="s">
        <v>32</v>
      </c>
      <c r="E161" s="5" t="s">
        <v>33</v>
      </c>
      <c r="F161" s="7">
        <v>16702.400000000001</v>
      </c>
      <c r="G161" s="5" t="s">
        <v>15</v>
      </c>
      <c r="H161" s="7">
        <v>15000</v>
      </c>
      <c r="I161" s="8">
        <f t="shared" si="2"/>
        <v>1670.2400000000002</v>
      </c>
    </row>
    <row r="162" spans="1:9" x14ac:dyDescent="0.3">
      <c r="A162" s="6">
        <v>44440</v>
      </c>
      <c r="B162" s="5" t="s">
        <v>30</v>
      </c>
      <c r="C162" s="5" t="s">
        <v>31</v>
      </c>
      <c r="D162" s="5" t="s">
        <v>32</v>
      </c>
      <c r="E162" s="5" t="s">
        <v>33</v>
      </c>
      <c r="F162" s="7">
        <v>21216</v>
      </c>
      <c r="G162" s="5" t="s">
        <v>15</v>
      </c>
      <c r="H162" s="7">
        <v>15000</v>
      </c>
      <c r="I162" s="8">
        <f t="shared" si="2"/>
        <v>2121.6</v>
      </c>
    </row>
    <row r="163" spans="1:9" x14ac:dyDescent="0.3">
      <c r="A163" s="6">
        <v>44440</v>
      </c>
      <c r="B163" s="5" t="s">
        <v>62</v>
      </c>
      <c r="C163" s="5" t="s">
        <v>63</v>
      </c>
      <c r="D163" s="5" t="s">
        <v>64</v>
      </c>
      <c r="E163" s="5" t="s">
        <v>33</v>
      </c>
      <c r="F163" s="7">
        <v>21546</v>
      </c>
      <c r="G163" s="5" t="s">
        <v>11</v>
      </c>
      <c r="H163" s="7">
        <v>15000</v>
      </c>
      <c r="I163" s="8">
        <f t="shared" si="2"/>
        <v>2154.6</v>
      </c>
    </row>
    <row r="164" spans="1:9" x14ac:dyDescent="0.3">
      <c r="A164" s="6">
        <v>44440</v>
      </c>
      <c r="B164" s="5" t="s">
        <v>62</v>
      </c>
      <c r="C164" s="5" t="s">
        <v>63</v>
      </c>
      <c r="D164" s="5" t="s">
        <v>64</v>
      </c>
      <c r="E164" s="5" t="s">
        <v>33</v>
      </c>
      <c r="F164" s="7">
        <v>31186.6</v>
      </c>
      <c r="G164" s="5" t="s">
        <v>11</v>
      </c>
      <c r="H164" s="7">
        <v>15000</v>
      </c>
      <c r="I164" s="8">
        <f t="shared" si="2"/>
        <v>3118.66</v>
      </c>
    </row>
    <row r="165" spans="1:9" x14ac:dyDescent="0.3">
      <c r="A165" s="6">
        <v>44440</v>
      </c>
      <c r="B165" s="5" t="s">
        <v>30</v>
      </c>
      <c r="C165" s="5" t="s">
        <v>31</v>
      </c>
      <c r="D165" s="5" t="s">
        <v>32</v>
      </c>
      <c r="E165" s="5" t="s">
        <v>33</v>
      </c>
      <c r="F165" s="7">
        <v>31999.200000000001</v>
      </c>
      <c r="G165" s="5" t="s">
        <v>15</v>
      </c>
      <c r="H165" s="7">
        <v>15000</v>
      </c>
      <c r="I165" s="8">
        <f t="shared" si="2"/>
        <v>3199.92</v>
      </c>
    </row>
    <row r="166" spans="1:9" x14ac:dyDescent="0.3">
      <c r="A166" s="6">
        <v>44440</v>
      </c>
      <c r="B166" s="5" t="s">
        <v>62</v>
      </c>
      <c r="C166" s="5" t="s">
        <v>63</v>
      </c>
      <c r="D166" s="5" t="s">
        <v>64</v>
      </c>
      <c r="E166" s="5" t="s">
        <v>33</v>
      </c>
      <c r="F166" s="7">
        <v>37520</v>
      </c>
      <c r="G166" s="5" t="s">
        <v>15</v>
      </c>
      <c r="H166" s="7">
        <v>15000</v>
      </c>
      <c r="I166" s="8">
        <f t="shared" si="2"/>
        <v>3752</v>
      </c>
    </row>
    <row r="167" spans="1:9" x14ac:dyDescent="0.3">
      <c r="A167" s="6">
        <v>44440</v>
      </c>
      <c r="B167" s="5" t="s">
        <v>62</v>
      </c>
      <c r="C167" s="5" t="s">
        <v>63</v>
      </c>
      <c r="D167" s="5" t="s">
        <v>64</v>
      </c>
      <c r="E167" s="5" t="s">
        <v>33</v>
      </c>
      <c r="F167" s="7">
        <v>41215.299999999996</v>
      </c>
      <c r="G167" s="5" t="s">
        <v>43</v>
      </c>
      <c r="H167" s="7">
        <v>15000</v>
      </c>
      <c r="I167" s="8">
        <f t="shared" si="2"/>
        <v>4121.53</v>
      </c>
    </row>
    <row r="168" spans="1:9" x14ac:dyDescent="0.3">
      <c r="A168" s="6">
        <v>44470</v>
      </c>
      <c r="B168" s="5" t="s">
        <v>30</v>
      </c>
      <c r="C168" s="5" t="s">
        <v>31</v>
      </c>
      <c r="D168" s="5" t="s">
        <v>32</v>
      </c>
      <c r="E168" s="5" t="s">
        <v>33</v>
      </c>
      <c r="F168" s="7">
        <v>3035.1</v>
      </c>
      <c r="G168" s="5" t="s">
        <v>15</v>
      </c>
      <c r="H168" s="7">
        <v>15000</v>
      </c>
      <c r="I168" s="8">
        <f t="shared" si="2"/>
        <v>0</v>
      </c>
    </row>
    <row r="169" spans="1:9" x14ac:dyDescent="0.3">
      <c r="A169" s="6">
        <v>44470</v>
      </c>
      <c r="B169" s="5" t="s">
        <v>62</v>
      </c>
      <c r="C169" s="5" t="s">
        <v>63</v>
      </c>
      <c r="D169" s="5" t="s">
        <v>64</v>
      </c>
      <c r="E169" s="5" t="s">
        <v>33</v>
      </c>
      <c r="F169" s="7">
        <v>6688</v>
      </c>
      <c r="G169" s="5" t="s">
        <v>15</v>
      </c>
      <c r="H169" s="7">
        <v>15000</v>
      </c>
      <c r="I169" s="8">
        <f t="shared" si="2"/>
        <v>0</v>
      </c>
    </row>
    <row r="170" spans="1:9" x14ac:dyDescent="0.3">
      <c r="A170" s="6">
        <v>44470</v>
      </c>
      <c r="B170" s="5" t="s">
        <v>30</v>
      </c>
      <c r="C170" s="5" t="s">
        <v>31</v>
      </c>
      <c r="D170" s="5" t="s">
        <v>32</v>
      </c>
      <c r="E170" s="5" t="s">
        <v>33</v>
      </c>
      <c r="F170" s="7">
        <v>7024.2</v>
      </c>
      <c r="G170" s="5" t="s">
        <v>43</v>
      </c>
      <c r="H170" s="7">
        <v>15000</v>
      </c>
      <c r="I170" s="8">
        <f t="shared" si="2"/>
        <v>0</v>
      </c>
    </row>
    <row r="171" spans="1:9" x14ac:dyDescent="0.3">
      <c r="A171" s="6">
        <v>44470</v>
      </c>
      <c r="B171" s="5" t="s">
        <v>62</v>
      </c>
      <c r="C171" s="5" t="s">
        <v>63</v>
      </c>
      <c r="D171" s="5" t="s">
        <v>64</v>
      </c>
      <c r="E171" s="5" t="s">
        <v>33</v>
      </c>
      <c r="F171" s="7">
        <v>7139.0000000000009</v>
      </c>
      <c r="G171" s="5" t="s">
        <v>11</v>
      </c>
      <c r="H171" s="7">
        <v>15000</v>
      </c>
      <c r="I171" s="8">
        <f t="shared" si="2"/>
        <v>0</v>
      </c>
    </row>
    <row r="172" spans="1:9" x14ac:dyDescent="0.3">
      <c r="A172" s="6">
        <v>44470</v>
      </c>
      <c r="B172" s="5" t="s">
        <v>40</v>
      </c>
      <c r="C172" s="5" t="s">
        <v>41</v>
      </c>
      <c r="D172" s="5" t="s">
        <v>42</v>
      </c>
      <c r="E172" s="5" t="s">
        <v>33</v>
      </c>
      <c r="F172" s="7">
        <v>10948</v>
      </c>
      <c r="G172" s="5" t="s">
        <v>15</v>
      </c>
      <c r="H172" s="7">
        <v>15000</v>
      </c>
      <c r="I172" s="8">
        <f t="shared" si="2"/>
        <v>0</v>
      </c>
    </row>
    <row r="173" spans="1:9" x14ac:dyDescent="0.3">
      <c r="A173" s="6">
        <v>44470</v>
      </c>
      <c r="B173" s="5" t="s">
        <v>40</v>
      </c>
      <c r="C173" s="5" t="s">
        <v>41</v>
      </c>
      <c r="D173" s="5" t="s">
        <v>42</v>
      </c>
      <c r="E173" s="5" t="s">
        <v>33</v>
      </c>
      <c r="F173" s="7">
        <v>10988.800000000001</v>
      </c>
      <c r="G173" s="5" t="s">
        <v>11</v>
      </c>
      <c r="H173" s="7">
        <v>15000</v>
      </c>
      <c r="I173" s="8">
        <f t="shared" si="2"/>
        <v>0</v>
      </c>
    </row>
    <row r="174" spans="1:9" x14ac:dyDescent="0.3">
      <c r="A174" s="6">
        <v>44470</v>
      </c>
      <c r="B174" s="5" t="s">
        <v>40</v>
      </c>
      <c r="C174" s="5" t="s">
        <v>41</v>
      </c>
      <c r="D174" s="5" t="s">
        <v>42</v>
      </c>
      <c r="E174" s="5" t="s">
        <v>33</v>
      </c>
      <c r="F174" s="7">
        <v>12306.6</v>
      </c>
      <c r="G174" s="5" t="s">
        <v>15</v>
      </c>
      <c r="H174" s="7">
        <v>15000</v>
      </c>
      <c r="I174" s="8">
        <f t="shared" si="2"/>
        <v>0</v>
      </c>
    </row>
    <row r="175" spans="1:9" x14ac:dyDescent="0.3">
      <c r="A175" s="6">
        <v>44470</v>
      </c>
      <c r="B175" s="5" t="s">
        <v>40</v>
      </c>
      <c r="C175" s="5" t="s">
        <v>41</v>
      </c>
      <c r="D175" s="5" t="s">
        <v>42</v>
      </c>
      <c r="E175" s="5" t="s">
        <v>33</v>
      </c>
      <c r="F175" s="7">
        <v>16077</v>
      </c>
      <c r="G175" s="5" t="s">
        <v>15</v>
      </c>
      <c r="H175" s="7">
        <v>15000</v>
      </c>
      <c r="I175" s="8">
        <f t="shared" si="2"/>
        <v>1607.7</v>
      </c>
    </row>
    <row r="176" spans="1:9" x14ac:dyDescent="0.3">
      <c r="A176" s="6">
        <v>44470</v>
      </c>
      <c r="B176" s="5" t="s">
        <v>59</v>
      </c>
      <c r="C176" s="5" t="s">
        <v>60</v>
      </c>
      <c r="D176" s="5" t="s">
        <v>61</v>
      </c>
      <c r="E176" s="5" t="s">
        <v>33</v>
      </c>
      <c r="F176" s="7">
        <v>19594</v>
      </c>
      <c r="G176" s="5" t="s">
        <v>15</v>
      </c>
      <c r="H176" s="7">
        <v>15000</v>
      </c>
      <c r="I176" s="8">
        <f t="shared" si="2"/>
        <v>1959.4</v>
      </c>
    </row>
    <row r="177" spans="1:9" x14ac:dyDescent="0.3">
      <c r="A177" s="6">
        <v>44470</v>
      </c>
      <c r="B177" s="5" t="s">
        <v>30</v>
      </c>
      <c r="C177" s="5" t="s">
        <v>31</v>
      </c>
      <c r="D177" s="5" t="s">
        <v>32</v>
      </c>
      <c r="E177" s="5" t="s">
        <v>33</v>
      </c>
      <c r="F177" s="7">
        <v>19946.199999999997</v>
      </c>
      <c r="G177" s="5" t="s">
        <v>43</v>
      </c>
      <c r="H177" s="7">
        <v>15000</v>
      </c>
      <c r="I177" s="8">
        <f t="shared" si="2"/>
        <v>1994.62</v>
      </c>
    </row>
    <row r="178" spans="1:9" x14ac:dyDescent="0.3">
      <c r="A178" s="6">
        <v>44470</v>
      </c>
      <c r="B178" s="5" t="s">
        <v>71</v>
      </c>
      <c r="C178" s="5" t="s">
        <v>72</v>
      </c>
      <c r="D178" s="5" t="s">
        <v>73</v>
      </c>
      <c r="E178" s="5" t="s">
        <v>33</v>
      </c>
      <c r="F178" s="7">
        <v>26773.4</v>
      </c>
      <c r="G178" s="5" t="s">
        <v>43</v>
      </c>
      <c r="H178" s="7">
        <v>15000</v>
      </c>
      <c r="I178" s="8">
        <f t="shared" si="2"/>
        <v>2677.34</v>
      </c>
    </row>
    <row r="179" spans="1:9" x14ac:dyDescent="0.3">
      <c r="A179" s="6">
        <v>44470</v>
      </c>
      <c r="B179" s="5" t="s">
        <v>40</v>
      </c>
      <c r="C179" s="5" t="s">
        <v>41</v>
      </c>
      <c r="D179" s="5" t="s">
        <v>42</v>
      </c>
      <c r="E179" s="5" t="s">
        <v>33</v>
      </c>
      <c r="F179" s="7">
        <v>28464.9</v>
      </c>
      <c r="G179" s="5" t="s">
        <v>43</v>
      </c>
      <c r="H179" s="7">
        <v>15000</v>
      </c>
      <c r="I179" s="8">
        <f t="shared" si="2"/>
        <v>2846.4900000000002</v>
      </c>
    </row>
    <row r="180" spans="1:9" x14ac:dyDescent="0.3">
      <c r="A180" s="6">
        <v>44470</v>
      </c>
      <c r="B180" s="5" t="s">
        <v>62</v>
      </c>
      <c r="C180" s="5" t="s">
        <v>63</v>
      </c>
      <c r="D180" s="5" t="s">
        <v>64</v>
      </c>
      <c r="E180" s="5" t="s">
        <v>33</v>
      </c>
      <c r="F180" s="7">
        <v>37544.800000000003</v>
      </c>
      <c r="G180" s="5" t="s">
        <v>11</v>
      </c>
      <c r="H180" s="7">
        <v>15000</v>
      </c>
      <c r="I180" s="8">
        <f t="shared" si="2"/>
        <v>3754.4800000000005</v>
      </c>
    </row>
    <row r="181" spans="1:9" x14ac:dyDescent="0.3">
      <c r="A181" s="6">
        <v>44470</v>
      </c>
      <c r="B181" s="5" t="s">
        <v>40</v>
      </c>
      <c r="C181" s="5" t="s">
        <v>41</v>
      </c>
      <c r="D181" s="5" t="s">
        <v>42</v>
      </c>
      <c r="E181" s="5" t="s">
        <v>33</v>
      </c>
      <c r="F181" s="7">
        <v>40224.800000000003</v>
      </c>
      <c r="G181" s="5" t="s">
        <v>11</v>
      </c>
      <c r="H181" s="7">
        <v>15000</v>
      </c>
      <c r="I181" s="8">
        <f t="shared" si="2"/>
        <v>4022.4800000000005</v>
      </c>
    </row>
    <row r="182" spans="1:9" x14ac:dyDescent="0.3">
      <c r="A182" s="6">
        <v>44470</v>
      </c>
      <c r="B182" s="5" t="s">
        <v>59</v>
      </c>
      <c r="C182" s="5" t="s">
        <v>60</v>
      </c>
      <c r="D182" s="5" t="s">
        <v>61</v>
      </c>
      <c r="E182" s="5" t="s">
        <v>33</v>
      </c>
      <c r="F182" s="7">
        <v>43591.8</v>
      </c>
      <c r="G182" s="5" t="s">
        <v>11</v>
      </c>
      <c r="H182" s="7">
        <v>15000</v>
      </c>
      <c r="I182" s="8">
        <f t="shared" si="2"/>
        <v>4359.18</v>
      </c>
    </row>
    <row r="183" spans="1:9" x14ac:dyDescent="0.3">
      <c r="A183" s="6">
        <v>44501</v>
      </c>
      <c r="B183" s="5" t="s">
        <v>71</v>
      </c>
      <c r="C183" s="5" t="s">
        <v>72</v>
      </c>
      <c r="D183" s="5" t="s">
        <v>73</v>
      </c>
      <c r="E183" s="5" t="s">
        <v>33</v>
      </c>
      <c r="F183" s="7">
        <v>9292.5</v>
      </c>
      <c r="G183" s="5" t="s">
        <v>15</v>
      </c>
      <c r="H183" s="7">
        <v>15000</v>
      </c>
      <c r="I183" s="8">
        <f t="shared" si="2"/>
        <v>0</v>
      </c>
    </row>
    <row r="184" spans="1:9" x14ac:dyDescent="0.3">
      <c r="A184" s="6">
        <v>44501</v>
      </c>
      <c r="B184" s="5" t="s">
        <v>59</v>
      </c>
      <c r="C184" s="5" t="s">
        <v>60</v>
      </c>
      <c r="D184" s="5" t="s">
        <v>61</v>
      </c>
      <c r="E184" s="5" t="s">
        <v>33</v>
      </c>
      <c r="F184" s="7">
        <v>28761.599999999999</v>
      </c>
      <c r="G184" s="5" t="s">
        <v>43</v>
      </c>
      <c r="H184" s="7">
        <v>15000</v>
      </c>
      <c r="I184" s="8">
        <f t="shared" si="2"/>
        <v>2876.16</v>
      </c>
    </row>
    <row r="185" spans="1:9" x14ac:dyDescent="0.3">
      <c r="A185" s="6">
        <v>44501</v>
      </c>
      <c r="B185" s="5" t="s">
        <v>40</v>
      </c>
      <c r="C185" s="5" t="s">
        <v>41</v>
      </c>
      <c r="D185" s="5" t="s">
        <v>42</v>
      </c>
      <c r="E185" s="5" t="s">
        <v>33</v>
      </c>
      <c r="F185" s="7">
        <v>41932.799999999996</v>
      </c>
      <c r="G185" s="5" t="s">
        <v>11</v>
      </c>
      <c r="H185" s="7">
        <v>15000</v>
      </c>
      <c r="I185" s="8">
        <f t="shared" si="2"/>
        <v>4193.28</v>
      </c>
    </row>
    <row r="186" spans="1:9" x14ac:dyDescent="0.3">
      <c r="A186" s="6">
        <v>44501</v>
      </c>
      <c r="B186" s="5" t="s">
        <v>30</v>
      </c>
      <c r="C186" s="5" t="s">
        <v>31</v>
      </c>
      <c r="D186" s="5" t="s">
        <v>32</v>
      </c>
      <c r="E186" s="5" t="s">
        <v>33</v>
      </c>
      <c r="F186" s="7">
        <v>42427</v>
      </c>
      <c r="G186" s="5" t="s">
        <v>15</v>
      </c>
      <c r="H186" s="7">
        <v>15000</v>
      </c>
      <c r="I186" s="8">
        <f t="shared" si="2"/>
        <v>4242.7</v>
      </c>
    </row>
    <row r="187" spans="1:9" x14ac:dyDescent="0.3">
      <c r="A187" s="6">
        <v>44501</v>
      </c>
      <c r="B187" s="5" t="s">
        <v>71</v>
      </c>
      <c r="C187" s="5" t="s">
        <v>72</v>
      </c>
      <c r="D187" s="5" t="s">
        <v>73</v>
      </c>
      <c r="E187" s="5" t="s">
        <v>33</v>
      </c>
      <c r="F187" s="7">
        <v>47510.400000000001</v>
      </c>
      <c r="G187" s="5" t="s">
        <v>15</v>
      </c>
      <c r="H187" s="7">
        <v>15000</v>
      </c>
      <c r="I187" s="8">
        <f t="shared" si="2"/>
        <v>4751.04</v>
      </c>
    </row>
    <row r="188" spans="1:9" x14ac:dyDescent="0.3">
      <c r="A188" s="6">
        <v>44531</v>
      </c>
      <c r="B188" s="5" t="s">
        <v>59</v>
      </c>
      <c r="C188" s="5" t="s">
        <v>60</v>
      </c>
      <c r="D188" s="5" t="s">
        <v>61</v>
      </c>
      <c r="E188" s="5" t="s">
        <v>33</v>
      </c>
      <c r="F188" s="7">
        <v>7721.5999999999995</v>
      </c>
      <c r="G188" s="5" t="s">
        <v>11</v>
      </c>
      <c r="H188" s="7">
        <v>15000</v>
      </c>
      <c r="I188" s="8">
        <f t="shared" si="2"/>
        <v>0</v>
      </c>
    </row>
    <row r="189" spans="1:9" x14ac:dyDescent="0.3">
      <c r="A189" s="6">
        <v>44531</v>
      </c>
      <c r="B189" s="5" t="s">
        <v>40</v>
      </c>
      <c r="C189" s="5" t="s">
        <v>41</v>
      </c>
      <c r="D189" s="5" t="s">
        <v>42</v>
      </c>
      <c r="E189" s="5" t="s">
        <v>33</v>
      </c>
      <c r="F189" s="7">
        <v>8925.7000000000007</v>
      </c>
      <c r="G189" s="5" t="s">
        <v>11</v>
      </c>
      <c r="H189" s="7">
        <v>15000</v>
      </c>
      <c r="I189" s="8">
        <f t="shared" si="2"/>
        <v>0</v>
      </c>
    </row>
    <row r="190" spans="1:9" x14ac:dyDescent="0.3">
      <c r="A190" s="6">
        <v>44531</v>
      </c>
      <c r="B190" s="5" t="s">
        <v>40</v>
      </c>
      <c r="C190" s="5" t="s">
        <v>41</v>
      </c>
      <c r="D190" s="5" t="s">
        <v>42</v>
      </c>
      <c r="E190" s="5" t="s">
        <v>33</v>
      </c>
      <c r="F190" s="7">
        <v>15802.6</v>
      </c>
      <c r="G190" s="5" t="s">
        <v>43</v>
      </c>
      <c r="H190" s="7">
        <v>15000</v>
      </c>
      <c r="I190" s="8">
        <f t="shared" si="2"/>
        <v>1580.2600000000002</v>
      </c>
    </row>
    <row r="191" spans="1:9" x14ac:dyDescent="0.3">
      <c r="A191" s="6">
        <v>44531</v>
      </c>
      <c r="B191" s="5" t="s">
        <v>71</v>
      </c>
      <c r="C191" s="5" t="s">
        <v>72</v>
      </c>
      <c r="D191" s="5" t="s">
        <v>73</v>
      </c>
      <c r="E191" s="5" t="s">
        <v>33</v>
      </c>
      <c r="F191" s="7">
        <v>21103.3</v>
      </c>
      <c r="G191" s="5" t="s">
        <v>43</v>
      </c>
      <c r="H191" s="7">
        <v>15000</v>
      </c>
      <c r="I191" s="8">
        <f t="shared" si="2"/>
        <v>2110.33</v>
      </c>
    </row>
    <row r="192" spans="1:9" x14ac:dyDescent="0.3">
      <c r="A192" s="6">
        <v>44531</v>
      </c>
      <c r="B192" s="5" t="s">
        <v>71</v>
      </c>
      <c r="C192" s="5" t="s">
        <v>72</v>
      </c>
      <c r="D192" s="5" t="s">
        <v>73</v>
      </c>
      <c r="E192" s="5" t="s">
        <v>33</v>
      </c>
      <c r="F192" s="7">
        <v>22351.100000000002</v>
      </c>
      <c r="G192" s="5" t="s">
        <v>43</v>
      </c>
      <c r="H192" s="7">
        <v>15000</v>
      </c>
      <c r="I192" s="8">
        <f t="shared" si="2"/>
        <v>2235.11</v>
      </c>
    </row>
    <row r="193" spans="1:9" x14ac:dyDescent="0.3">
      <c r="A193" s="6">
        <v>44531</v>
      </c>
      <c r="B193" s="5" t="s">
        <v>40</v>
      </c>
      <c r="C193" s="5" t="s">
        <v>41</v>
      </c>
      <c r="D193" s="5" t="s">
        <v>42</v>
      </c>
      <c r="E193" s="5" t="s">
        <v>33</v>
      </c>
      <c r="F193" s="7">
        <v>43974</v>
      </c>
      <c r="G193" s="5" t="s">
        <v>11</v>
      </c>
      <c r="H193" s="7">
        <v>15000</v>
      </c>
      <c r="I193" s="8">
        <f t="shared" si="2"/>
        <v>4397.4000000000005</v>
      </c>
    </row>
    <row r="194" spans="1:9" x14ac:dyDescent="0.3">
      <c r="A194" s="6">
        <v>44197</v>
      </c>
      <c r="B194" s="5" t="s">
        <v>23</v>
      </c>
      <c r="C194" s="5" t="s">
        <v>24</v>
      </c>
      <c r="D194" s="5" t="s">
        <v>25</v>
      </c>
      <c r="E194" s="5" t="s">
        <v>26</v>
      </c>
      <c r="F194" s="7">
        <v>3008.3999999999996</v>
      </c>
      <c r="G194" s="5" t="s">
        <v>15</v>
      </c>
      <c r="H194" s="7">
        <v>15000</v>
      </c>
      <c r="I194" s="8">
        <f t="shared" ref="I194:I257" si="3">IF(F194&gt;H194,F194*comissions,0)</f>
        <v>0</v>
      </c>
    </row>
    <row r="195" spans="1:9" x14ac:dyDescent="0.3">
      <c r="A195" s="6">
        <v>44197</v>
      </c>
      <c r="B195" s="5" t="s">
        <v>50</v>
      </c>
      <c r="C195" s="5" t="s">
        <v>51</v>
      </c>
      <c r="D195" s="5" t="s">
        <v>52</v>
      </c>
      <c r="E195" s="5" t="s">
        <v>26</v>
      </c>
      <c r="F195" s="7">
        <v>7221.5999999999995</v>
      </c>
      <c r="G195" s="5" t="s">
        <v>43</v>
      </c>
      <c r="H195" s="7">
        <v>15000</v>
      </c>
      <c r="I195" s="8">
        <f t="shared" si="3"/>
        <v>0</v>
      </c>
    </row>
    <row r="196" spans="1:9" x14ac:dyDescent="0.3">
      <c r="A196" s="6">
        <v>44197</v>
      </c>
      <c r="B196" s="5" t="s">
        <v>23</v>
      </c>
      <c r="C196" s="5" t="s">
        <v>24</v>
      </c>
      <c r="D196" s="5" t="s">
        <v>25</v>
      </c>
      <c r="E196" s="5" t="s">
        <v>26</v>
      </c>
      <c r="F196" s="7">
        <v>10903.199999999999</v>
      </c>
      <c r="G196" s="5" t="s">
        <v>15</v>
      </c>
      <c r="H196" s="7">
        <v>15000</v>
      </c>
      <c r="I196" s="8">
        <f t="shared" si="3"/>
        <v>0</v>
      </c>
    </row>
    <row r="197" spans="1:9" x14ac:dyDescent="0.3">
      <c r="A197" s="6">
        <v>44197</v>
      </c>
      <c r="B197" s="5" t="s">
        <v>34</v>
      </c>
      <c r="C197" s="5" t="s">
        <v>35</v>
      </c>
      <c r="D197" s="5" t="s">
        <v>36</v>
      </c>
      <c r="E197" s="5" t="s">
        <v>26</v>
      </c>
      <c r="F197" s="7">
        <v>14616</v>
      </c>
      <c r="G197" s="5" t="s">
        <v>15</v>
      </c>
      <c r="H197" s="7">
        <v>15000</v>
      </c>
      <c r="I197" s="8">
        <f t="shared" si="3"/>
        <v>0</v>
      </c>
    </row>
    <row r="198" spans="1:9" x14ac:dyDescent="0.3">
      <c r="A198" s="6">
        <v>44197</v>
      </c>
      <c r="B198" s="5" t="s">
        <v>47</v>
      </c>
      <c r="C198" s="5" t="s">
        <v>48</v>
      </c>
      <c r="D198" s="5" t="s">
        <v>49</v>
      </c>
      <c r="E198" s="5" t="s">
        <v>26</v>
      </c>
      <c r="F198" s="7">
        <v>18885.900000000001</v>
      </c>
      <c r="G198" s="5" t="s">
        <v>43</v>
      </c>
      <c r="H198" s="7">
        <v>15000</v>
      </c>
      <c r="I198" s="8">
        <f t="shared" si="3"/>
        <v>1888.5900000000001</v>
      </c>
    </row>
    <row r="199" spans="1:9" x14ac:dyDescent="0.3">
      <c r="A199" s="6">
        <v>44197</v>
      </c>
      <c r="B199" s="5" t="s">
        <v>47</v>
      </c>
      <c r="C199" s="5" t="s">
        <v>48</v>
      </c>
      <c r="D199" s="5" t="s">
        <v>49</v>
      </c>
      <c r="E199" s="5" t="s">
        <v>26</v>
      </c>
      <c r="F199" s="7">
        <v>24236</v>
      </c>
      <c r="G199" s="5" t="s">
        <v>11</v>
      </c>
      <c r="H199" s="7">
        <v>15000</v>
      </c>
      <c r="I199" s="8">
        <f t="shared" si="3"/>
        <v>2423.6</v>
      </c>
    </row>
    <row r="200" spans="1:9" x14ac:dyDescent="0.3">
      <c r="A200" s="6">
        <v>44228</v>
      </c>
      <c r="B200" s="5" t="s">
        <v>34</v>
      </c>
      <c r="C200" s="5" t="s">
        <v>35</v>
      </c>
      <c r="D200" s="5" t="s">
        <v>36</v>
      </c>
      <c r="E200" s="5" t="s">
        <v>26</v>
      </c>
      <c r="F200" s="7">
        <v>3596</v>
      </c>
      <c r="G200" s="5" t="s">
        <v>15</v>
      </c>
      <c r="H200" s="7">
        <v>15000</v>
      </c>
      <c r="I200" s="8">
        <f t="shared" si="3"/>
        <v>0</v>
      </c>
    </row>
    <row r="201" spans="1:9" x14ac:dyDescent="0.3">
      <c r="A201" s="6">
        <v>44228</v>
      </c>
      <c r="B201" s="5" t="s">
        <v>56</v>
      </c>
      <c r="C201" s="5" t="s">
        <v>57</v>
      </c>
      <c r="D201" s="5" t="s">
        <v>58</v>
      </c>
      <c r="E201" s="5" t="s">
        <v>26</v>
      </c>
      <c r="F201" s="7">
        <v>6300</v>
      </c>
      <c r="G201" s="5" t="s">
        <v>43</v>
      </c>
      <c r="H201" s="7">
        <v>15000</v>
      </c>
      <c r="I201" s="8">
        <f t="shared" si="3"/>
        <v>0</v>
      </c>
    </row>
    <row r="202" spans="1:9" x14ac:dyDescent="0.3">
      <c r="A202" s="6">
        <v>44228</v>
      </c>
      <c r="B202" s="5" t="s">
        <v>34</v>
      </c>
      <c r="C202" s="5" t="s">
        <v>35</v>
      </c>
      <c r="D202" s="5" t="s">
        <v>36</v>
      </c>
      <c r="E202" s="5" t="s">
        <v>26</v>
      </c>
      <c r="F202" s="7">
        <v>6804</v>
      </c>
      <c r="G202" s="5" t="s">
        <v>11</v>
      </c>
      <c r="H202" s="7">
        <v>15000</v>
      </c>
      <c r="I202" s="8">
        <f t="shared" si="3"/>
        <v>0</v>
      </c>
    </row>
    <row r="203" spans="1:9" x14ac:dyDescent="0.3">
      <c r="A203" s="6">
        <v>44228</v>
      </c>
      <c r="B203" s="5" t="s">
        <v>50</v>
      </c>
      <c r="C203" s="5" t="s">
        <v>51</v>
      </c>
      <c r="D203" s="5" t="s">
        <v>52</v>
      </c>
      <c r="E203" s="5" t="s">
        <v>26</v>
      </c>
      <c r="F203" s="7">
        <v>8524.4000000000015</v>
      </c>
      <c r="G203" s="5" t="s">
        <v>43</v>
      </c>
      <c r="H203" s="7">
        <v>15000</v>
      </c>
      <c r="I203" s="8">
        <f t="shared" si="3"/>
        <v>0</v>
      </c>
    </row>
    <row r="204" spans="1:9" x14ac:dyDescent="0.3">
      <c r="A204" s="6">
        <v>44228</v>
      </c>
      <c r="B204" s="5" t="s">
        <v>34</v>
      </c>
      <c r="C204" s="5" t="s">
        <v>35</v>
      </c>
      <c r="D204" s="5" t="s">
        <v>36</v>
      </c>
      <c r="E204" s="5" t="s">
        <v>26</v>
      </c>
      <c r="F204" s="7">
        <v>8772</v>
      </c>
      <c r="G204" s="5" t="s">
        <v>43</v>
      </c>
      <c r="H204" s="7">
        <v>15000</v>
      </c>
      <c r="I204" s="8">
        <f t="shared" si="3"/>
        <v>0</v>
      </c>
    </row>
    <row r="205" spans="1:9" x14ac:dyDescent="0.3">
      <c r="A205" s="6">
        <v>44228</v>
      </c>
      <c r="B205" s="5" t="s">
        <v>34</v>
      </c>
      <c r="C205" s="5" t="s">
        <v>35</v>
      </c>
      <c r="D205" s="5" t="s">
        <v>36</v>
      </c>
      <c r="E205" s="5" t="s">
        <v>26</v>
      </c>
      <c r="F205" s="7">
        <v>17328.300000000003</v>
      </c>
      <c r="G205" s="5" t="s">
        <v>43</v>
      </c>
      <c r="H205" s="7">
        <v>15000</v>
      </c>
      <c r="I205" s="8">
        <f t="shared" si="3"/>
        <v>1732.8300000000004</v>
      </c>
    </row>
    <row r="206" spans="1:9" x14ac:dyDescent="0.3">
      <c r="A206" s="6">
        <v>44228</v>
      </c>
      <c r="B206" s="5" t="s">
        <v>56</v>
      </c>
      <c r="C206" s="5" t="s">
        <v>57</v>
      </c>
      <c r="D206" s="5" t="s">
        <v>58</v>
      </c>
      <c r="E206" s="5" t="s">
        <v>26</v>
      </c>
      <c r="F206" s="7">
        <v>21438.899999999998</v>
      </c>
      <c r="G206" s="5" t="s">
        <v>11</v>
      </c>
      <c r="H206" s="7">
        <v>15000</v>
      </c>
      <c r="I206" s="8">
        <f t="shared" si="3"/>
        <v>2143.89</v>
      </c>
    </row>
    <row r="207" spans="1:9" x14ac:dyDescent="0.3">
      <c r="A207" s="6">
        <v>44228</v>
      </c>
      <c r="B207" s="5" t="s">
        <v>50</v>
      </c>
      <c r="C207" s="5" t="s">
        <v>51</v>
      </c>
      <c r="D207" s="5" t="s">
        <v>52</v>
      </c>
      <c r="E207" s="5" t="s">
        <v>26</v>
      </c>
      <c r="F207" s="7">
        <v>26556.799999999999</v>
      </c>
      <c r="G207" s="5" t="s">
        <v>15</v>
      </c>
      <c r="H207" s="7">
        <v>15000</v>
      </c>
      <c r="I207" s="8">
        <f t="shared" si="3"/>
        <v>2655.6800000000003</v>
      </c>
    </row>
    <row r="208" spans="1:9" x14ac:dyDescent="0.3">
      <c r="A208" s="6">
        <v>44228</v>
      </c>
      <c r="B208" s="5" t="s">
        <v>50</v>
      </c>
      <c r="C208" s="5" t="s">
        <v>51</v>
      </c>
      <c r="D208" s="5" t="s">
        <v>52</v>
      </c>
      <c r="E208" s="5" t="s">
        <v>26</v>
      </c>
      <c r="F208" s="7">
        <v>33132.600000000006</v>
      </c>
      <c r="G208" s="5" t="s">
        <v>43</v>
      </c>
      <c r="H208" s="7">
        <v>15000</v>
      </c>
      <c r="I208" s="8">
        <f t="shared" si="3"/>
        <v>3313.2600000000007</v>
      </c>
    </row>
    <row r="209" spans="1:9" x14ac:dyDescent="0.3">
      <c r="A209" s="6">
        <v>44256</v>
      </c>
      <c r="B209" s="5" t="s">
        <v>34</v>
      </c>
      <c r="C209" s="5" t="s">
        <v>35</v>
      </c>
      <c r="D209" s="5" t="s">
        <v>36</v>
      </c>
      <c r="E209" s="5" t="s">
        <v>26</v>
      </c>
      <c r="F209" s="7">
        <v>6544.8</v>
      </c>
      <c r="G209" s="5" t="s">
        <v>11</v>
      </c>
      <c r="H209" s="7">
        <v>15000</v>
      </c>
      <c r="I209" s="8">
        <f t="shared" si="3"/>
        <v>0</v>
      </c>
    </row>
    <row r="210" spans="1:9" x14ac:dyDescent="0.3">
      <c r="A210" s="6">
        <v>44256</v>
      </c>
      <c r="B210" s="5" t="s">
        <v>50</v>
      </c>
      <c r="C210" s="5" t="s">
        <v>51</v>
      </c>
      <c r="D210" s="5" t="s">
        <v>52</v>
      </c>
      <c r="E210" s="5" t="s">
        <v>26</v>
      </c>
      <c r="F210" s="7">
        <v>11166.300000000001</v>
      </c>
      <c r="G210" s="5" t="s">
        <v>15</v>
      </c>
      <c r="H210" s="7">
        <v>15000</v>
      </c>
      <c r="I210" s="8">
        <f t="shared" si="3"/>
        <v>0</v>
      </c>
    </row>
    <row r="211" spans="1:9" x14ac:dyDescent="0.3">
      <c r="A211" s="6">
        <v>44256</v>
      </c>
      <c r="B211" s="5" t="s">
        <v>34</v>
      </c>
      <c r="C211" s="5" t="s">
        <v>35</v>
      </c>
      <c r="D211" s="5" t="s">
        <v>36</v>
      </c>
      <c r="E211" s="5" t="s">
        <v>26</v>
      </c>
      <c r="F211" s="7">
        <v>11403</v>
      </c>
      <c r="G211" s="5" t="s">
        <v>15</v>
      </c>
      <c r="H211" s="7">
        <v>15000</v>
      </c>
      <c r="I211" s="8">
        <f t="shared" si="3"/>
        <v>0</v>
      </c>
    </row>
    <row r="212" spans="1:9" x14ac:dyDescent="0.3">
      <c r="A212" s="6">
        <v>44256</v>
      </c>
      <c r="B212" s="5" t="s">
        <v>34</v>
      </c>
      <c r="C212" s="5" t="s">
        <v>35</v>
      </c>
      <c r="D212" s="5" t="s">
        <v>36</v>
      </c>
      <c r="E212" s="5" t="s">
        <v>26</v>
      </c>
      <c r="F212" s="7">
        <v>11554.400000000001</v>
      </c>
      <c r="G212" s="5" t="s">
        <v>15</v>
      </c>
      <c r="H212" s="7">
        <v>15000</v>
      </c>
      <c r="I212" s="8">
        <f t="shared" si="3"/>
        <v>0</v>
      </c>
    </row>
    <row r="213" spans="1:9" x14ac:dyDescent="0.3">
      <c r="A213" s="6">
        <v>44256</v>
      </c>
      <c r="B213" s="5" t="s">
        <v>23</v>
      </c>
      <c r="C213" s="5" t="s">
        <v>24</v>
      </c>
      <c r="D213" s="5" t="s">
        <v>25</v>
      </c>
      <c r="E213" s="5" t="s">
        <v>26</v>
      </c>
      <c r="F213" s="7">
        <v>12143.999999999998</v>
      </c>
      <c r="G213" s="5" t="s">
        <v>15</v>
      </c>
      <c r="H213" s="7">
        <v>15000</v>
      </c>
      <c r="I213" s="8">
        <f t="shared" si="3"/>
        <v>0</v>
      </c>
    </row>
    <row r="214" spans="1:9" x14ac:dyDescent="0.3">
      <c r="A214" s="6">
        <v>44256</v>
      </c>
      <c r="B214" s="5" t="s">
        <v>23</v>
      </c>
      <c r="C214" s="5" t="s">
        <v>24</v>
      </c>
      <c r="D214" s="5" t="s">
        <v>25</v>
      </c>
      <c r="E214" s="5" t="s">
        <v>26</v>
      </c>
      <c r="F214" s="7">
        <v>13244.7</v>
      </c>
      <c r="G214" s="5" t="s">
        <v>11</v>
      </c>
      <c r="H214" s="7">
        <v>15000</v>
      </c>
      <c r="I214" s="8">
        <f t="shared" si="3"/>
        <v>0</v>
      </c>
    </row>
    <row r="215" spans="1:9" x14ac:dyDescent="0.3">
      <c r="A215" s="6">
        <v>44256</v>
      </c>
      <c r="B215" s="5" t="s">
        <v>47</v>
      </c>
      <c r="C215" s="5" t="s">
        <v>48</v>
      </c>
      <c r="D215" s="5" t="s">
        <v>49</v>
      </c>
      <c r="E215" s="5" t="s">
        <v>26</v>
      </c>
      <c r="F215" s="7">
        <v>23014.400000000001</v>
      </c>
      <c r="G215" s="5" t="s">
        <v>11</v>
      </c>
      <c r="H215" s="7">
        <v>15000</v>
      </c>
      <c r="I215" s="8">
        <f t="shared" si="3"/>
        <v>2301.44</v>
      </c>
    </row>
    <row r="216" spans="1:9" x14ac:dyDescent="0.3">
      <c r="A216" s="6">
        <v>44256</v>
      </c>
      <c r="B216" s="5" t="s">
        <v>23</v>
      </c>
      <c r="C216" s="5" t="s">
        <v>24</v>
      </c>
      <c r="D216" s="5" t="s">
        <v>25</v>
      </c>
      <c r="E216" s="5" t="s">
        <v>26</v>
      </c>
      <c r="F216" s="7">
        <v>26200</v>
      </c>
      <c r="G216" s="5" t="s">
        <v>15</v>
      </c>
      <c r="H216" s="7">
        <v>15000</v>
      </c>
      <c r="I216" s="8">
        <f t="shared" si="3"/>
        <v>2620</v>
      </c>
    </row>
    <row r="217" spans="1:9" x14ac:dyDescent="0.3">
      <c r="A217" s="6">
        <v>44256</v>
      </c>
      <c r="B217" s="5" t="s">
        <v>50</v>
      </c>
      <c r="C217" s="5" t="s">
        <v>51</v>
      </c>
      <c r="D217" s="5" t="s">
        <v>52</v>
      </c>
      <c r="E217" s="5" t="s">
        <v>26</v>
      </c>
      <c r="F217" s="7">
        <v>28286.399999999998</v>
      </c>
      <c r="G217" s="5" t="s">
        <v>11</v>
      </c>
      <c r="H217" s="7">
        <v>15000</v>
      </c>
      <c r="I217" s="8">
        <f t="shared" si="3"/>
        <v>2828.64</v>
      </c>
    </row>
    <row r="218" spans="1:9" x14ac:dyDescent="0.3">
      <c r="A218" s="6">
        <v>44256</v>
      </c>
      <c r="B218" s="5" t="s">
        <v>23</v>
      </c>
      <c r="C218" s="5" t="s">
        <v>24</v>
      </c>
      <c r="D218" s="5" t="s">
        <v>25</v>
      </c>
      <c r="E218" s="5" t="s">
        <v>26</v>
      </c>
      <c r="F218" s="7">
        <v>35715.4</v>
      </c>
      <c r="G218" s="5" t="s">
        <v>15</v>
      </c>
      <c r="H218" s="7">
        <v>15000</v>
      </c>
      <c r="I218" s="8">
        <f t="shared" si="3"/>
        <v>3571.5400000000004</v>
      </c>
    </row>
    <row r="219" spans="1:9" x14ac:dyDescent="0.3">
      <c r="A219" s="6">
        <v>44287</v>
      </c>
      <c r="B219" s="5" t="s">
        <v>56</v>
      </c>
      <c r="C219" s="5" t="s">
        <v>57</v>
      </c>
      <c r="D219" s="5" t="s">
        <v>58</v>
      </c>
      <c r="E219" s="5" t="s">
        <v>26</v>
      </c>
      <c r="F219" s="7">
        <v>6960</v>
      </c>
      <c r="G219" s="5" t="s">
        <v>43</v>
      </c>
      <c r="H219" s="7">
        <v>15000</v>
      </c>
      <c r="I219" s="8">
        <f t="shared" si="3"/>
        <v>0</v>
      </c>
    </row>
    <row r="220" spans="1:9" x14ac:dyDescent="0.3">
      <c r="A220" s="6">
        <v>44287</v>
      </c>
      <c r="B220" s="5" t="s">
        <v>47</v>
      </c>
      <c r="C220" s="5" t="s">
        <v>48</v>
      </c>
      <c r="D220" s="5" t="s">
        <v>49</v>
      </c>
      <c r="E220" s="5" t="s">
        <v>26</v>
      </c>
      <c r="F220" s="7">
        <v>9627.8999999999978</v>
      </c>
      <c r="G220" s="5" t="s">
        <v>11</v>
      </c>
      <c r="H220" s="7">
        <v>15000</v>
      </c>
      <c r="I220" s="8">
        <f t="shared" si="3"/>
        <v>0</v>
      </c>
    </row>
    <row r="221" spans="1:9" x14ac:dyDescent="0.3">
      <c r="A221" s="6">
        <v>44287</v>
      </c>
      <c r="B221" s="5" t="s">
        <v>34</v>
      </c>
      <c r="C221" s="5" t="s">
        <v>35</v>
      </c>
      <c r="D221" s="5" t="s">
        <v>36</v>
      </c>
      <c r="E221" s="5" t="s">
        <v>26</v>
      </c>
      <c r="F221" s="7">
        <v>13725.600000000002</v>
      </c>
      <c r="G221" s="5" t="s">
        <v>43</v>
      </c>
      <c r="H221" s="7">
        <v>15000</v>
      </c>
      <c r="I221" s="8">
        <f t="shared" si="3"/>
        <v>0</v>
      </c>
    </row>
    <row r="222" spans="1:9" x14ac:dyDescent="0.3">
      <c r="A222" s="6">
        <v>44287</v>
      </c>
      <c r="B222" s="5" t="s">
        <v>47</v>
      </c>
      <c r="C222" s="5" t="s">
        <v>48</v>
      </c>
      <c r="D222" s="5" t="s">
        <v>49</v>
      </c>
      <c r="E222" s="5" t="s">
        <v>26</v>
      </c>
      <c r="F222" s="7">
        <v>15353.2</v>
      </c>
      <c r="G222" s="5" t="s">
        <v>11</v>
      </c>
      <c r="H222" s="7">
        <v>15000</v>
      </c>
      <c r="I222" s="8">
        <f t="shared" si="3"/>
        <v>1535.3200000000002</v>
      </c>
    </row>
    <row r="223" spans="1:9" x14ac:dyDescent="0.3">
      <c r="A223" s="6">
        <v>44287</v>
      </c>
      <c r="B223" s="5" t="s">
        <v>23</v>
      </c>
      <c r="C223" s="5" t="s">
        <v>24</v>
      </c>
      <c r="D223" s="5" t="s">
        <v>25</v>
      </c>
      <c r="E223" s="5" t="s">
        <v>26</v>
      </c>
      <c r="F223" s="7">
        <v>18994.5</v>
      </c>
      <c r="G223" s="5" t="s">
        <v>15</v>
      </c>
      <c r="H223" s="7">
        <v>15000</v>
      </c>
      <c r="I223" s="8">
        <f t="shared" si="3"/>
        <v>1899.45</v>
      </c>
    </row>
    <row r="224" spans="1:9" x14ac:dyDescent="0.3">
      <c r="A224" s="6">
        <v>44287</v>
      </c>
      <c r="B224" s="5" t="s">
        <v>23</v>
      </c>
      <c r="C224" s="5" t="s">
        <v>24</v>
      </c>
      <c r="D224" s="5" t="s">
        <v>25</v>
      </c>
      <c r="E224" s="5" t="s">
        <v>26</v>
      </c>
      <c r="F224" s="7">
        <v>28628.799999999996</v>
      </c>
      <c r="G224" s="5" t="s">
        <v>43</v>
      </c>
      <c r="H224" s="7">
        <v>15000</v>
      </c>
      <c r="I224" s="8">
        <f t="shared" si="3"/>
        <v>2862.8799999999997</v>
      </c>
    </row>
    <row r="225" spans="1:9" x14ac:dyDescent="0.3">
      <c r="A225" s="6">
        <v>44317</v>
      </c>
      <c r="B225" s="5" t="s">
        <v>56</v>
      </c>
      <c r="C225" s="5" t="s">
        <v>57</v>
      </c>
      <c r="D225" s="5" t="s">
        <v>58</v>
      </c>
      <c r="E225" s="5" t="s">
        <v>26</v>
      </c>
      <c r="F225" s="7">
        <v>10948</v>
      </c>
      <c r="G225" s="5" t="s">
        <v>11</v>
      </c>
      <c r="H225" s="7">
        <v>15000</v>
      </c>
      <c r="I225" s="8">
        <f t="shared" si="3"/>
        <v>0</v>
      </c>
    </row>
    <row r="226" spans="1:9" x14ac:dyDescent="0.3">
      <c r="A226" s="6">
        <v>44317</v>
      </c>
      <c r="B226" s="5" t="s">
        <v>50</v>
      </c>
      <c r="C226" s="5" t="s">
        <v>51</v>
      </c>
      <c r="D226" s="5" t="s">
        <v>52</v>
      </c>
      <c r="E226" s="5" t="s">
        <v>26</v>
      </c>
      <c r="F226" s="7">
        <v>13044.899999999998</v>
      </c>
      <c r="G226" s="5" t="s">
        <v>11</v>
      </c>
      <c r="H226" s="7">
        <v>15000</v>
      </c>
      <c r="I226" s="8">
        <f t="shared" si="3"/>
        <v>0</v>
      </c>
    </row>
    <row r="227" spans="1:9" x14ac:dyDescent="0.3">
      <c r="A227" s="6">
        <v>44317</v>
      </c>
      <c r="B227" s="5" t="s">
        <v>47</v>
      </c>
      <c r="C227" s="5" t="s">
        <v>48</v>
      </c>
      <c r="D227" s="5" t="s">
        <v>49</v>
      </c>
      <c r="E227" s="5" t="s">
        <v>26</v>
      </c>
      <c r="F227" s="7">
        <v>28616</v>
      </c>
      <c r="G227" s="5" t="s">
        <v>43</v>
      </c>
      <c r="H227" s="7">
        <v>15000</v>
      </c>
      <c r="I227" s="8">
        <f t="shared" si="3"/>
        <v>2861.6000000000004</v>
      </c>
    </row>
    <row r="228" spans="1:9" x14ac:dyDescent="0.3">
      <c r="A228" s="6">
        <v>44317</v>
      </c>
      <c r="B228" s="5" t="s">
        <v>34</v>
      </c>
      <c r="C228" s="5" t="s">
        <v>35</v>
      </c>
      <c r="D228" s="5" t="s">
        <v>36</v>
      </c>
      <c r="E228" s="5" t="s">
        <v>26</v>
      </c>
      <c r="F228" s="7">
        <v>30377.399999999998</v>
      </c>
      <c r="G228" s="5" t="s">
        <v>43</v>
      </c>
      <c r="H228" s="7">
        <v>15000</v>
      </c>
      <c r="I228" s="8">
        <f t="shared" si="3"/>
        <v>3037.74</v>
      </c>
    </row>
    <row r="229" spans="1:9" x14ac:dyDescent="0.3">
      <c r="A229" s="6">
        <v>44317</v>
      </c>
      <c r="B229" s="5" t="s">
        <v>47</v>
      </c>
      <c r="C229" s="5" t="s">
        <v>48</v>
      </c>
      <c r="D229" s="5" t="s">
        <v>49</v>
      </c>
      <c r="E229" s="5" t="s">
        <v>26</v>
      </c>
      <c r="F229" s="7">
        <v>35351</v>
      </c>
      <c r="G229" s="5" t="s">
        <v>15</v>
      </c>
      <c r="H229" s="7">
        <v>15000</v>
      </c>
      <c r="I229" s="8">
        <f t="shared" si="3"/>
        <v>3535.1000000000004</v>
      </c>
    </row>
    <row r="230" spans="1:9" x14ac:dyDescent="0.3">
      <c r="A230" s="6">
        <v>44348</v>
      </c>
      <c r="B230" s="5" t="s">
        <v>47</v>
      </c>
      <c r="C230" s="5" t="s">
        <v>48</v>
      </c>
      <c r="D230" s="5" t="s">
        <v>49</v>
      </c>
      <c r="E230" s="5" t="s">
        <v>26</v>
      </c>
      <c r="F230" s="7">
        <v>6872.7999999999993</v>
      </c>
      <c r="G230" s="5" t="s">
        <v>11</v>
      </c>
      <c r="H230" s="7">
        <v>15000</v>
      </c>
      <c r="I230" s="8">
        <f t="shared" si="3"/>
        <v>0</v>
      </c>
    </row>
    <row r="231" spans="1:9" x14ac:dyDescent="0.3">
      <c r="A231" s="6">
        <v>44348</v>
      </c>
      <c r="B231" s="5" t="s">
        <v>34</v>
      </c>
      <c r="C231" s="5" t="s">
        <v>35</v>
      </c>
      <c r="D231" s="5" t="s">
        <v>36</v>
      </c>
      <c r="E231" s="5" t="s">
        <v>26</v>
      </c>
      <c r="F231" s="7">
        <v>8827</v>
      </c>
      <c r="G231" s="5" t="s">
        <v>43</v>
      </c>
      <c r="H231" s="7">
        <v>15000</v>
      </c>
      <c r="I231" s="8">
        <f t="shared" si="3"/>
        <v>0</v>
      </c>
    </row>
    <row r="232" spans="1:9" x14ac:dyDescent="0.3">
      <c r="A232" s="6">
        <v>44348</v>
      </c>
      <c r="B232" s="5" t="s">
        <v>56</v>
      </c>
      <c r="C232" s="5" t="s">
        <v>57</v>
      </c>
      <c r="D232" s="5" t="s">
        <v>58</v>
      </c>
      <c r="E232" s="5" t="s">
        <v>26</v>
      </c>
      <c r="F232" s="7">
        <v>9836.8000000000011</v>
      </c>
      <c r="G232" s="5" t="s">
        <v>11</v>
      </c>
      <c r="H232" s="7">
        <v>15000</v>
      </c>
      <c r="I232" s="8">
        <f t="shared" si="3"/>
        <v>0</v>
      </c>
    </row>
    <row r="233" spans="1:9" x14ac:dyDescent="0.3">
      <c r="A233" s="6">
        <v>44348</v>
      </c>
      <c r="B233" s="5" t="s">
        <v>34</v>
      </c>
      <c r="C233" s="5" t="s">
        <v>35</v>
      </c>
      <c r="D233" s="5" t="s">
        <v>36</v>
      </c>
      <c r="E233" s="5" t="s">
        <v>26</v>
      </c>
      <c r="F233" s="7">
        <v>10032</v>
      </c>
      <c r="G233" s="5" t="s">
        <v>11</v>
      </c>
      <c r="H233" s="7">
        <v>15000</v>
      </c>
      <c r="I233" s="8">
        <f t="shared" si="3"/>
        <v>0</v>
      </c>
    </row>
    <row r="234" spans="1:9" x14ac:dyDescent="0.3">
      <c r="A234" s="6">
        <v>44348</v>
      </c>
      <c r="B234" s="5" t="s">
        <v>34</v>
      </c>
      <c r="C234" s="5" t="s">
        <v>35</v>
      </c>
      <c r="D234" s="5" t="s">
        <v>36</v>
      </c>
      <c r="E234" s="5" t="s">
        <v>26</v>
      </c>
      <c r="F234" s="7">
        <v>15953.599999999999</v>
      </c>
      <c r="G234" s="5" t="s">
        <v>15</v>
      </c>
      <c r="H234" s="7">
        <v>15000</v>
      </c>
      <c r="I234" s="8">
        <f t="shared" si="3"/>
        <v>1595.36</v>
      </c>
    </row>
    <row r="235" spans="1:9" x14ac:dyDescent="0.3">
      <c r="A235" s="6">
        <v>44348</v>
      </c>
      <c r="B235" s="5" t="s">
        <v>47</v>
      </c>
      <c r="C235" s="5" t="s">
        <v>48</v>
      </c>
      <c r="D235" s="5" t="s">
        <v>49</v>
      </c>
      <c r="E235" s="5" t="s">
        <v>26</v>
      </c>
      <c r="F235" s="7">
        <v>25560</v>
      </c>
      <c r="G235" s="5" t="s">
        <v>11</v>
      </c>
      <c r="H235" s="7">
        <v>15000</v>
      </c>
      <c r="I235" s="8">
        <f t="shared" si="3"/>
        <v>2556</v>
      </c>
    </row>
    <row r="236" spans="1:9" x14ac:dyDescent="0.3">
      <c r="A236" s="6">
        <v>44348</v>
      </c>
      <c r="B236" s="5" t="s">
        <v>34</v>
      </c>
      <c r="C236" s="5" t="s">
        <v>35</v>
      </c>
      <c r="D236" s="5" t="s">
        <v>36</v>
      </c>
      <c r="E236" s="5" t="s">
        <v>26</v>
      </c>
      <c r="F236" s="7">
        <v>35695</v>
      </c>
      <c r="G236" s="5" t="s">
        <v>15</v>
      </c>
      <c r="H236" s="7">
        <v>15000</v>
      </c>
      <c r="I236" s="8">
        <f t="shared" si="3"/>
        <v>3569.5</v>
      </c>
    </row>
    <row r="237" spans="1:9" x14ac:dyDescent="0.3">
      <c r="A237" s="6">
        <v>44378</v>
      </c>
      <c r="B237" s="5" t="s">
        <v>56</v>
      </c>
      <c r="C237" s="5" t="s">
        <v>57</v>
      </c>
      <c r="D237" s="5" t="s">
        <v>58</v>
      </c>
      <c r="E237" s="5" t="s">
        <v>26</v>
      </c>
      <c r="F237" s="7">
        <v>9405.2999999999993</v>
      </c>
      <c r="G237" s="5" t="s">
        <v>15</v>
      </c>
      <c r="H237" s="7">
        <v>15000</v>
      </c>
      <c r="I237" s="8">
        <f t="shared" si="3"/>
        <v>0</v>
      </c>
    </row>
    <row r="238" spans="1:9" x14ac:dyDescent="0.3">
      <c r="A238" s="6">
        <v>44378</v>
      </c>
      <c r="B238" s="5" t="s">
        <v>47</v>
      </c>
      <c r="C238" s="5" t="s">
        <v>48</v>
      </c>
      <c r="D238" s="5" t="s">
        <v>49</v>
      </c>
      <c r="E238" s="5" t="s">
        <v>26</v>
      </c>
      <c r="F238" s="7">
        <v>9704.1999999999989</v>
      </c>
      <c r="G238" s="5" t="s">
        <v>43</v>
      </c>
      <c r="H238" s="7">
        <v>15000</v>
      </c>
      <c r="I238" s="8">
        <f t="shared" si="3"/>
        <v>0</v>
      </c>
    </row>
    <row r="239" spans="1:9" x14ac:dyDescent="0.3">
      <c r="A239" s="6">
        <v>44378</v>
      </c>
      <c r="B239" s="5" t="s">
        <v>56</v>
      </c>
      <c r="C239" s="5" t="s">
        <v>57</v>
      </c>
      <c r="D239" s="5" t="s">
        <v>58</v>
      </c>
      <c r="E239" s="5" t="s">
        <v>26</v>
      </c>
      <c r="F239" s="7">
        <v>13674</v>
      </c>
      <c r="G239" s="5" t="s">
        <v>15</v>
      </c>
      <c r="H239" s="7">
        <v>15000</v>
      </c>
      <c r="I239" s="8">
        <f t="shared" si="3"/>
        <v>0</v>
      </c>
    </row>
    <row r="240" spans="1:9" x14ac:dyDescent="0.3">
      <c r="A240" s="6">
        <v>44378</v>
      </c>
      <c r="B240" s="5" t="s">
        <v>34</v>
      </c>
      <c r="C240" s="5" t="s">
        <v>35</v>
      </c>
      <c r="D240" s="5" t="s">
        <v>36</v>
      </c>
      <c r="E240" s="5" t="s">
        <v>26</v>
      </c>
      <c r="F240" s="7">
        <v>21120.400000000001</v>
      </c>
      <c r="G240" s="5" t="s">
        <v>15</v>
      </c>
      <c r="H240" s="7">
        <v>15000</v>
      </c>
      <c r="I240" s="8">
        <f t="shared" si="3"/>
        <v>2112.0400000000004</v>
      </c>
    </row>
    <row r="241" spans="1:9" x14ac:dyDescent="0.3">
      <c r="A241" s="6">
        <v>44378</v>
      </c>
      <c r="B241" s="5" t="s">
        <v>34</v>
      </c>
      <c r="C241" s="5" t="s">
        <v>35</v>
      </c>
      <c r="D241" s="5" t="s">
        <v>36</v>
      </c>
      <c r="E241" s="5" t="s">
        <v>26</v>
      </c>
      <c r="F241" s="7">
        <v>23997.600000000002</v>
      </c>
      <c r="G241" s="5" t="s">
        <v>11</v>
      </c>
      <c r="H241" s="7">
        <v>15000</v>
      </c>
      <c r="I241" s="8">
        <f t="shared" si="3"/>
        <v>2399.7600000000002</v>
      </c>
    </row>
    <row r="242" spans="1:9" x14ac:dyDescent="0.3">
      <c r="A242" s="6">
        <v>44378</v>
      </c>
      <c r="B242" s="5" t="s">
        <v>34</v>
      </c>
      <c r="C242" s="5" t="s">
        <v>35</v>
      </c>
      <c r="D242" s="5" t="s">
        <v>36</v>
      </c>
      <c r="E242" s="5" t="s">
        <v>26</v>
      </c>
      <c r="F242" s="7">
        <v>35715.4</v>
      </c>
      <c r="G242" s="5" t="s">
        <v>43</v>
      </c>
      <c r="H242" s="7">
        <v>15000</v>
      </c>
      <c r="I242" s="8">
        <f t="shared" si="3"/>
        <v>3571.5400000000004</v>
      </c>
    </row>
    <row r="243" spans="1:9" x14ac:dyDescent="0.3">
      <c r="A243" s="6">
        <v>44409</v>
      </c>
      <c r="B243" s="5" t="s">
        <v>34</v>
      </c>
      <c r="C243" s="5" t="s">
        <v>35</v>
      </c>
      <c r="D243" s="5" t="s">
        <v>36</v>
      </c>
      <c r="E243" s="5" t="s">
        <v>26</v>
      </c>
      <c r="F243" s="7">
        <v>3386.6000000000004</v>
      </c>
      <c r="G243" s="5" t="s">
        <v>15</v>
      </c>
      <c r="H243" s="7">
        <v>15000</v>
      </c>
      <c r="I243" s="8">
        <f t="shared" si="3"/>
        <v>0</v>
      </c>
    </row>
    <row r="244" spans="1:9" x14ac:dyDescent="0.3">
      <c r="A244" s="6">
        <v>44409</v>
      </c>
      <c r="B244" s="5" t="s">
        <v>47</v>
      </c>
      <c r="C244" s="5" t="s">
        <v>48</v>
      </c>
      <c r="D244" s="5" t="s">
        <v>49</v>
      </c>
      <c r="E244" s="5" t="s">
        <v>26</v>
      </c>
      <c r="F244" s="7">
        <v>4028</v>
      </c>
      <c r="G244" s="5" t="s">
        <v>11</v>
      </c>
      <c r="H244" s="7">
        <v>15000</v>
      </c>
      <c r="I244" s="8">
        <f t="shared" si="3"/>
        <v>0</v>
      </c>
    </row>
    <row r="245" spans="1:9" x14ac:dyDescent="0.3">
      <c r="A245" s="6">
        <v>44409</v>
      </c>
      <c r="B245" s="5" t="s">
        <v>23</v>
      </c>
      <c r="C245" s="5" t="s">
        <v>24</v>
      </c>
      <c r="D245" s="5" t="s">
        <v>25</v>
      </c>
      <c r="E245" s="5" t="s">
        <v>26</v>
      </c>
      <c r="F245" s="7">
        <v>5532.7999999999993</v>
      </c>
      <c r="G245" s="5" t="s">
        <v>15</v>
      </c>
      <c r="H245" s="7">
        <v>15000</v>
      </c>
      <c r="I245" s="8">
        <f t="shared" si="3"/>
        <v>0</v>
      </c>
    </row>
    <row r="246" spans="1:9" x14ac:dyDescent="0.3">
      <c r="A246" s="6">
        <v>44409</v>
      </c>
      <c r="B246" s="5" t="s">
        <v>34</v>
      </c>
      <c r="C246" s="5" t="s">
        <v>35</v>
      </c>
      <c r="D246" s="5" t="s">
        <v>36</v>
      </c>
      <c r="E246" s="5" t="s">
        <v>26</v>
      </c>
      <c r="F246" s="7">
        <v>10200</v>
      </c>
      <c r="G246" s="5" t="s">
        <v>43</v>
      </c>
      <c r="H246" s="7">
        <v>15000</v>
      </c>
      <c r="I246" s="8">
        <f t="shared" si="3"/>
        <v>0</v>
      </c>
    </row>
    <row r="247" spans="1:9" x14ac:dyDescent="0.3">
      <c r="A247" s="6">
        <v>44409</v>
      </c>
      <c r="B247" s="5" t="s">
        <v>23</v>
      </c>
      <c r="C247" s="5" t="s">
        <v>24</v>
      </c>
      <c r="D247" s="5" t="s">
        <v>25</v>
      </c>
      <c r="E247" s="5" t="s">
        <v>26</v>
      </c>
      <c r="F247" s="7">
        <v>13923</v>
      </c>
      <c r="G247" s="5" t="s">
        <v>43</v>
      </c>
      <c r="H247" s="7">
        <v>15000</v>
      </c>
      <c r="I247" s="8">
        <f t="shared" si="3"/>
        <v>0</v>
      </c>
    </row>
    <row r="248" spans="1:9" x14ac:dyDescent="0.3">
      <c r="A248" s="6">
        <v>44409</v>
      </c>
      <c r="B248" s="5" t="s">
        <v>47</v>
      </c>
      <c r="C248" s="5" t="s">
        <v>48</v>
      </c>
      <c r="D248" s="5" t="s">
        <v>49</v>
      </c>
      <c r="E248" s="5" t="s">
        <v>26</v>
      </c>
      <c r="F248" s="7">
        <v>17593.399999999998</v>
      </c>
      <c r="G248" s="5" t="s">
        <v>15</v>
      </c>
      <c r="H248" s="7">
        <v>15000</v>
      </c>
      <c r="I248" s="8">
        <f t="shared" si="3"/>
        <v>1759.34</v>
      </c>
    </row>
    <row r="249" spans="1:9" x14ac:dyDescent="0.3">
      <c r="A249" s="6">
        <v>44409</v>
      </c>
      <c r="B249" s="5" t="s">
        <v>56</v>
      </c>
      <c r="C249" s="5" t="s">
        <v>57</v>
      </c>
      <c r="D249" s="5" t="s">
        <v>58</v>
      </c>
      <c r="E249" s="5" t="s">
        <v>26</v>
      </c>
      <c r="F249" s="7">
        <v>17666</v>
      </c>
      <c r="G249" s="5" t="s">
        <v>11</v>
      </c>
      <c r="H249" s="7">
        <v>15000</v>
      </c>
      <c r="I249" s="8">
        <f t="shared" si="3"/>
        <v>1766.6000000000001</v>
      </c>
    </row>
    <row r="250" spans="1:9" x14ac:dyDescent="0.3">
      <c r="A250" s="6">
        <v>44409</v>
      </c>
      <c r="B250" s="5" t="s">
        <v>34</v>
      </c>
      <c r="C250" s="5" t="s">
        <v>35</v>
      </c>
      <c r="D250" s="5" t="s">
        <v>36</v>
      </c>
      <c r="E250" s="5" t="s">
        <v>26</v>
      </c>
      <c r="F250" s="7">
        <v>21420</v>
      </c>
      <c r="G250" s="5" t="s">
        <v>43</v>
      </c>
      <c r="H250" s="7">
        <v>15000</v>
      </c>
      <c r="I250" s="8">
        <f t="shared" si="3"/>
        <v>2142</v>
      </c>
    </row>
    <row r="251" spans="1:9" x14ac:dyDescent="0.3">
      <c r="A251" s="6">
        <v>44409</v>
      </c>
      <c r="B251" s="5" t="s">
        <v>23</v>
      </c>
      <c r="C251" s="5" t="s">
        <v>24</v>
      </c>
      <c r="D251" s="5" t="s">
        <v>25</v>
      </c>
      <c r="E251" s="5" t="s">
        <v>26</v>
      </c>
      <c r="F251" s="7">
        <v>24080</v>
      </c>
      <c r="G251" s="5" t="s">
        <v>11</v>
      </c>
      <c r="H251" s="7">
        <v>15000</v>
      </c>
      <c r="I251" s="8">
        <f t="shared" si="3"/>
        <v>2408</v>
      </c>
    </row>
    <row r="252" spans="1:9" x14ac:dyDescent="0.3">
      <c r="A252" s="6">
        <v>44409</v>
      </c>
      <c r="B252" s="5" t="s">
        <v>47</v>
      </c>
      <c r="C252" s="5" t="s">
        <v>48</v>
      </c>
      <c r="D252" s="5" t="s">
        <v>49</v>
      </c>
      <c r="E252" s="5" t="s">
        <v>26</v>
      </c>
      <c r="F252" s="7">
        <v>27531</v>
      </c>
      <c r="G252" s="5" t="s">
        <v>43</v>
      </c>
      <c r="H252" s="7">
        <v>15000</v>
      </c>
      <c r="I252" s="8">
        <f t="shared" si="3"/>
        <v>2753.1000000000004</v>
      </c>
    </row>
    <row r="253" spans="1:9" x14ac:dyDescent="0.3">
      <c r="A253" s="6">
        <v>44409</v>
      </c>
      <c r="B253" s="5" t="s">
        <v>56</v>
      </c>
      <c r="C253" s="5" t="s">
        <v>57</v>
      </c>
      <c r="D253" s="5" t="s">
        <v>58</v>
      </c>
      <c r="E253" s="5" t="s">
        <v>26</v>
      </c>
      <c r="F253" s="7">
        <v>32795.700000000004</v>
      </c>
      <c r="G253" s="5" t="s">
        <v>15</v>
      </c>
      <c r="H253" s="7">
        <v>15000</v>
      </c>
      <c r="I253" s="8">
        <f t="shared" si="3"/>
        <v>3279.5700000000006</v>
      </c>
    </row>
    <row r="254" spans="1:9" x14ac:dyDescent="0.3">
      <c r="A254" s="6">
        <v>44440</v>
      </c>
      <c r="B254" s="5" t="s">
        <v>47</v>
      </c>
      <c r="C254" s="5" t="s">
        <v>48</v>
      </c>
      <c r="D254" s="5" t="s">
        <v>49</v>
      </c>
      <c r="E254" s="5" t="s">
        <v>26</v>
      </c>
      <c r="F254" s="7">
        <v>7008</v>
      </c>
      <c r="G254" s="5" t="s">
        <v>43</v>
      </c>
      <c r="H254" s="7">
        <v>15000</v>
      </c>
      <c r="I254" s="8">
        <f t="shared" si="3"/>
        <v>0</v>
      </c>
    </row>
    <row r="255" spans="1:9" x14ac:dyDescent="0.3">
      <c r="A255" s="6">
        <v>44440</v>
      </c>
      <c r="B255" s="5" t="s">
        <v>23</v>
      </c>
      <c r="C255" s="5" t="s">
        <v>24</v>
      </c>
      <c r="D255" s="5" t="s">
        <v>25</v>
      </c>
      <c r="E255" s="5" t="s">
        <v>26</v>
      </c>
      <c r="F255" s="7">
        <v>8099.6999999999989</v>
      </c>
      <c r="G255" s="5" t="s">
        <v>11</v>
      </c>
      <c r="H255" s="7">
        <v>15000</v>
      </c>
      <c r="I255" s="8">
        <f t="shared" si="3"/>
        <v>0</v>
      </c>
    </row>
    <row r="256" spans="1:9" x14ac:dyDescent="0.3">
      <c r="A256" s="6">
        <v>44440</v>
      </c>
      <c r="B256" s="5" t="s">
        <v>34</v>
      </c>
      <c r="C256" s="5" t="s">
        <v>35</v>
      </c>
      <c r="D256" s="5" t="s">
        <v>36</v>
      </c>
      <c r="E256" s="5" t="s">
        <v>26</v>
      </c>
      <c r="F256" s="7">
        <v>9840</v>
      </c>
      <c r="G256" s="5" t="s">
        <v>15</v>
      </c>
      <c r="H256" s="7">
        <v>15000</v>
      </c>
      <c r="I256" s="8">
        <f t="shared" si="3"/>
        <v>0</v>
      </c>
    </row>
    <row r="257" spans="1:9" x14ac:dyDescent="0.3">
      <c r="A257" s="6">
        <v>44440</v>
      </c>
      <c r="B257" s="5" t="s">
        <v>50</v>
      </c>
      <c r="C257" s="5" t="s">
        <v>51</v>
      </c>
      <c r="D257" s="5" t="s">
        <v>52</v>
      </c>
      <c r="E257" s="5" t="s">
        <v>26</v>
      </c>
      <c r="F257" s="7">
        <v>10218</v>
      </c>
      <c r="G257" s="5" t="s">
        <v>15</v>
      </c>
      <c r="H257" s="7">
        <v>15000</v>
      </c>
      <c r="I257" s="8">
        <f t="shared" si="3"/>
        <v>0</v>
      </c>
    </row>
    <row r="258" spans="1:9" x14ac:dyDescent="0.3">
      <c r="A258" s="6">
        <v>44440</v>
      </c>
      <c r="B258" s="5" t="s">
        <v>34</v>
      </c>
      <c r="C258" s="5" t="s">
        <v>35</v>
      </c>
      <c r="D258" s="5" t="s">
        <v>36</v>
      </c>
      <c r="E258" s="5" t="s">
        <v>26</v>
      </c>
      <c r="F258" s="7">
        <v>14311.2</v>
      </c>
      <c r="G258" s="5" t="s">
        <v>11</v>
      </c>
      <c r="H258" s="7">
        <v>15000</v>
      </c>
      <c r="I258" s="8">
        <f t="shared" ref="I258:I321" si="4">IF(F258&gt;H258,F258*comissions,0)</f>
        <v>0</v>
      </c>
    </row>
    <row r="259" spans="1:9" x14ac:dyDescent="0.3">
      <c r="A259" s="6">
        <v>44440</v>
      </c>
      <c r="B259" s="5" t="s">
        <v>34</v>
      </c>
      <c r="C259" s="5" t="s">
        <v>35</v>
      </c>
      <c r="D259" s="5" t="s">
        <v>36</v>
      </c>
      <c r="E259" s="5" t="s">
        <v>26</v>
      </c>
      <c r="F259" s="7">
        <v>14715.2</v>
      </c>
      <c r="G259" s="5" t="s">
        <v>15</v>
      </c>
      <c r="H259" s="7">
        <v>15000</v>
      </c>
      <c r="I259" s="8">
        <f t="shared" si="4"/>
        <v>0</v>
      </c>
    </row>
    <row r="260" spans="1:9" x14ac:dyDescent="0.3">
      <c r="A260" s="6">
        <v>44440</v>
      </c>
      <c r="B260" s="5" t="s">
        <v>56</v>
      </c>
      <c r="C260" s="5" t="s">
        <v>57</v>
      </c>
      <c r="D260" s="5" t="s">
        <v>58</v>
      </c>
      <c r="E260" s="5" t="s">
        <v>26</v>
      </c>
      <c r="F260" s="7">
        <v>19147.8</v>
      </c>
      <c r="G260" s="5" t="s">
        <v>15</v>
      </c>
      <c r="H260" s="7">
        <v>15000</v>
      </c>
      <c r="I260" s="8">
        <f t="shared" si="4"/>
        <v>1914.78</v>
      </c>
    </row>
    <row r="261" spans="1:9" x14ac:dyDescent="0.3">
      <c r="A261" s="6">
        <v>44440</v>
      </c>
      <c r="B261" s="5" t="s">
        <v>34</v>
      </c>
      <c r="C261" s="5" t="s">
        <v>35</v>
      </c>
      <c r="D261" s="5" t="s">
        <v>36</v>
      </c>
      <c r="E261" s="5" t="s">
        <v>26</v>
      </c>
      <c r="F261" s="7">
        <v>20760.300000000003</v>
      </c>
      <c r="G261" s="5" t="s">
        <v>15</v>
      </c>
      <c r="H261" s="7">
        <v>15000</v>
      </c>
      <c r="I261" s="8">
        <f t="shared" si="4"/>
        <v>2076.0300000000002</v>
      </c>
    </row>
    <row r="262" spans="1:9" x14ac:dyDescent="0.3">
      <c r="A262" s="6">
        <v>44440</v>
      </c>
      <c r="B262" s="5" t="s">
        <v>56</v>
      </c>
      <c r="C262" s="5" t="s">
        <v>57</v>
      </c>
      <c r="D262" s="5" t="s">
        <v>58</v>
      </c>
      <c r="E262" s="5" t="s">
        <v>26</v>
      </c>
      <c r="F262" s="7">
        <v>24579.8</v>
      </c>
      <c r="G262" s="5" t="s">
        <v>11</v>
      </c>
      <c r="H262" s="7">
        <v>15000</v>
      </c>
      <c r="I262" s="8">
        <f t="shared" si="4"/>
        <v>2457.98</v>
      </c>
    </row>
    <row r="263" spans="1:9" x14ac:dyDescent="0.3">
      <c r="A263" s="6">
        <v>44440</v>
      </c>
      <c r="B263" s="5" t="s">
        <v>56</v>
      </c>
      <c r="C263" s="5" t="s">
        <v>57</v>
      </c>
      <c r="D263" s="5" t="s">
        <v>58</v>
      </c>
      <c r="E263" s="5" t="s">
        <v>26</v>
      </c>
      <c r="F263" s="7">
        <v>25946.300000000003</v>
      </c>
      <c r="G263" s="5" t="s">
        <v>43</v>
      </c>
      <c r="H263" s="7">
        <v>15000</v>
      </c>
      <c r="I263" s="8">
        <f t="shared" si="4"/>
        <v>2594.6300000000006</v>
      </c>
    </row>
    <row r="264" spans="1:9" x14ac:dyDescent="0.3">
      <c r="A264" s="6">
        <v>44440</v>
      </c>
      <c r="B264" s="5" t="s">
        <v>23</v>
      </c>
      <c r="C264" s="5" t="s">
        <v>24</v>
      </c>
      <c r="D264" s="5" t="s">
        <v>25</v>
      </c>
      <c r="E264" s="5" t="s">
        <v>26</v>
      </c>
      <c r="F264" s="7">
        <v>30367.999999999996</v>
      </c>
      <c r="G264" s="5" t="s">
        <v>15</v>
      </c>
      <c r="H264" s="7">
        <v>15000</v>
      </c>
      <c r="I264" s="8">
        <f t="shared" si="4"/>
        <v>3036.7999999999997</v>
      </c>
    </row>
    <row r="265" spans="1:9" x14ac:dyDescent="0.3">
      <c r="A265" s="6">
        <v>44440</v>
      </c>
      <c r="B265" s="5" t="s">
        <v>47</v>
      </c>
      <c r="C265" s="5" t="s">
        <v>48</v>
      </c>
      <c r="D265" s="5" t="s">
        <v>49</v>
      </c>
      <c r="E265" s="5" t="s">
        <v>26</v>
      </c>
      <c r="F265" s="7">
        <v>35640</v>
      </c>
      <c r="G265" s="5" t="s">
        <v>11</v>
      </c>
      <c r="H265" s="7">
        <v>15000</v>
      </c>
      <c r="I265" s="8">
        <f t="shared" si="4"/>
        <v>3564</v>
      </c>
    </row>
    <row r="266" spans="1:9" x14ac:dyDescent="0.3">
      <c r="A266" s="6">
        <v>44470</v>
      </c>
      <c r="B266" s="5" t="s">
        <v>50</v>
      </c>
      <c r="C266" s="5" t="s">
        <v>51</v>
      </c>
      <c r="D266" s="5" t="s">
        <v>52</v>
      </c>
      <c r="E266" s="5" t="s">
        <v>26</v>
      </c>
      <c r="F266" s="7">
        <v>4201.6000000000004</v>
      </c>
      <c r="G266" s="5" t="s">
        <v>15</v>
      </c>
      <c r="H266" s="7">
        <v>15000</v>
      </c>
      <c r="I266" s="8">
        <f t="shared" si="4"/>
        <v>0</v>
      </c>
    </row>
    <row r="267" spans="1:9" x14ac:dyDescent="0.3">
      <c r="A267" s="6">
        <v>44470</v>
      </c>
      <c r="B267" s="5" t="s">
        <v>23</v>
      </c>
      <c r="C267" s="5" t="s">
        <v>24</v>
      </c>
      <c r="D267" s="5" t="s">
        <v>25</v>
      </c>
      <c r="E267" s="5" t="s">
        <v>26</v>
      </c>
      <c r="F267" s="7">
        <v>15262.8</v>
      </c>
      <c r="G267" s="5" t="s">
        <v>43</v>
      </c>
      <c r="H267" s="7">
        <v>15000</v>
      </c>
      <c r="I267" s="8">
        <f t="shared" si="4"/>
        <v>1526.28</v>
      </c>
    </row>
    <row r="268" spans="1:9" x14ac:dyDescent="0.3">
      <c r="A268" s="6">
        <v>44470</v>
      </c>
      <c r="B268" s="5" t="s">
        <v>56</v>
      </c>
      <c r="C268" s="5" t="s">
        <v>57</v>
      </c>
      <c r="D268" s="5" t="s">
        <v>58</v>
      </c>
      <c r="E268" s="5" t="s">
        <v>26</v>
      </c>
      <c r="F268" s="7">
        <v>20790</v>
      </c>
      <c r="G268" s="5" t="s">
        <v>15</v>
      </c>
      <c r="H268" s="7">
        <v>15000</v>
      </c>
      <c r="I268" s="8">
        <f t="shared" si="4"/>
        <v>2079</v>
      </c>
    </row>
    <row r="269" spans="1:9" x14ac:dyDescent="0.3">
      <c r="A269" s="6">
        <v>44470</v>
      </c>
      <c r="B269" s="5" t="s">
        <v>50</v>
      </c>
      <c r="C269" s="5" t="s">
        <v>51</v>
      </c>
      <c r="D269" s="5" t="s">
        <v>52</v>
      </c>
      <c r="E269" s="5" t="s">
        <v>26</v>
      </c>
      <c r="F269" s="7">
        <v>21878.5</v>
      </c>
      <c r="G269" s="5" t="s">
        <v>11</v>
      </c>
      <c r="H269" s="7">
        <v>15000</v>
      </c>
      <c r="I269" s="8">
        <f t="shared" si="4"/>
        <v>2187.85</v>
      </c>
    </row>
    <row r="270" spans="1:9" x14ac:dyDescent="0.3">
      <c r="A270" s="6">
        <v>44470</v>
      </c>
      <c r="B270" s="5" t="s">
        <v>56</v>
      </c>
      <c r="C270" s="5" t="s">
        <v>57</v>
      </c>
      <c r="D270" s="5" t="s">
        <v>58</v>
      </c>
      <c r="E270" s="5" t="s">
        <v>26</v>
      </c>
      <c r="F270" s="7">
        <v>22136.800000000003</v>
      </c>
      <c r="G270" s="5" t="s">
        <v>11</v>
      </c>
      <c r="H270" s="7">
        <v>15000</v>
      </c>
      <c r="I270" s="8">
        <f t="shared" si="4"/>
        <v>2213.6800000000003</v>
      </c>
    </row>
    <row r="271" spans="1:9" x14ac:dyDescent="0.3">
      <c r="A271" s="6">
        <v>44470</v>
      </c>
      <c r="B271" s="5" t="s">
        <v>56</v>
      </c>
      <c r="C271" s="5" t="s">
        <v>57</v>
      </c>
      <c r="D271" s="5" t="s">
        <v>58</v>
      </c>
      <c r="E271" s="5" t="s">
        <v>26</v>
      </c>
      <c r="F271" s="7">
        <v>23240.400000000001</v>
      </c>
      <c r="G271" s="5" t="s">
        <v>15</v>
      </c>
      <c r="H271" s="7">
        <v>15000</v>
      </c>
      <c r="I271" s="8">
        <f t="shared" si="4"/>
        <v>2324.0400000000004</v>
      </c>
    </row>
    <row r="272" spans="1:9" x14ac:dyDescent="0.3">
      <c r="A272" s="6">
        <v>44470</v>
      </c>
      <c r="B272" s="5" t="s">
        <v>50</v>
      </c>
      <c r="C272" s="5" t="s">
        <v>51</v>
      </c>
      <c r="D272" s="5" t="s">
        <v>52</v>
      </c>
      <c r="E272" s="5" t="s">
        <v>26</v>
      </c>
      <c r="F272" s="7">
        <v>41989.599999999999</v>
      </c>
      <c r="G272" s="5" t="s">
        <v>11</v>
      </c>
      <c r="H272" s="7">
        <v>15000</v>
      </c>
      <c r="I272" s="8">
        <f t="shared" si="4"/>
        <v>4198.96</v>
      </c>
    </row>
    <row r="273" spans="1:9" x14ac:dyDescent="0.3">
      <c r="A273" s="6">
        <v>44501</v>
      </c>
      <c r="B273" s="5" t="s">
        <v>34</v>
      </c>
      <c r="C273" s="5" t="s">
        <v>35</v>
      </c>
      <c r="D273" s="5" t="s">
        <v>36</v>
      </c>
      <c r="E273" s="5" t="s">
        <v>26</v>
      </c>
      <c r="F273" s="7">
        <v>9006</v>
      </c>
      <c r="G273" s="5" t="s">
        <v>43</v>
      </c>
      <c r="H273" s="7">
        <v>15000</v>
      </c>
      <c r="I273" s="8">
        <f t="shared" si="4"/>
        <v>0</v>
      </c>
    </row>
    <row r="274" spans="1:9" x14ac:dyDescent="0.3">
      <c r="A274" s="6">
        <v>44501</v>
      </c>
      <c r="B274" s="5" t="s">
        <v>50</v>
      </c>
      <c r="C274" s="5" t="s">
        <v>51</v>
      </c>
      <c r="D274" s="5" t="s">
        <v>52</v>
      </c>
      <c r="E274" s="5" t="s">
        <v>26</v>
      </c>
      <c r="F274" s="7">
        <v>10573.5</v>
      </c>
      <c r="G274" s="5" t="s">
        <v>11</v>
      </c>
      <c r="H274" s="7">
        <v>15000</v>
      </c>
      <c r="I274" s="8">
        <f t="shared" si="4"/>
        <v>0</v>
      </c>
    </row>
    <row r="275" spans="1:9" x14ac:dyDescent="0.3">
      <c r="A275" s="6">
        <v>44501</v>
      </c>
      <c r="B275" s="5" t="s">
        <v>47</v>
      </c>
      <c r="C275" s="5" t="s">
        <v>48</v>
      </c>
      <c r="D275" s="5" t="s">
        <v>49</v>
      </c>
      <c r="E275" s="5" t="s">
        <v>26</v>
      </c>
      <c r="F275" s="7">
        <v>13230</v>
      </c>
      <c r="G275" s="5" t="s">
        <v>15</v>
      </c>
      <c r="H275" s="7">
        <v>15000</v>
      </c>
      <c r="I275" s="8">
        <f t="shared" si="4"/>
        <v>0</v>
      </c>
    </row>
    <row r="276" spans="1:9" x14ac:dyDescent="0.3">
      <c r="A276" s="6">
        <v>44501</v>
      </c>
      <c r="B276" s="5" t="s">
        <v>23</v>
      </c>
      <c r="C276" s="5" t="s">
        <v>24</v>
      </c>
      <c r="D276" s="5" t="s">
        <v>25</v>
      </c>
      <c r="E276" s="5" t="s">
        <v>26</v>
      </c>
      <c r="F276" s="7">
        <v>15403.600000000002</v>
      </c>
      <c r="G276" s="5" t="s">
        <v>15</v>
      </c>
      <c r="H276" s="7">
        <v>15000</v>
      </c>
      <c r="I276" s="8">
        <f t="shared" si="4"/>
        <v>1540.3600000000004</v>
      </c>
    </row>
    <row r="277" spans="1:9" x14ac:dyDescent="0.3">
      <c r="A277" s="6">
        <v>44501</v>
      </c>
      <c r="B277" s="5" t="s">
        <v>34</v>
      </c>
      <c r="C277" s="5" t="s">
        <v>35</v>
      </c>
      <c r="D277" s="5" t="s">
        <v>36</v>
      </c>
      <c r="E277" s="5" t="s">
        <v>26</v>
      </c>
      <c r="F277" s="7">
        <v>16394.399999999998</v>
      </c>
      <c r="G277" s="5" t="s">
        <v>15</v>
      </c>
      <c r="H277" s="7">
        <v>15000</v>
      </c>
      <c r="I277" s="8">
        <f t="shared" si="4"/>
        <v>1639.4399999999998</v>
      </c>
    </row>
    <row r="278" spans="1:9" x14ac:dyDescent="0.3">
      <c r="A278" s="6">
        <v>44501</v>
      </c>
      <c r="B278" s="5" t="s">
        <v>34</v>
      </c>
      <c r="C278" s="5" t="s">
        <v>35</v>
      </c>
      <c r="D278" s="5" t="s">
        <v>36</v>
      </c>
      <c r="E278" s="5" t="s">
        <v>26</v>
      </c>
      <c r="F278" s="7">
        <v>16606</v>
      </c>
      <c r="G278" s="5" t="s">
        <v>43</v>
      </c>
      <c r="H278" s="7">
        <v>15000</v>
      </c>
      <c r="I278" s="8">
        <f t="shared" si="4"/>
        <v>1660.6000000000001</v>
      </c>
    </row>
    <row r="279" spans="1:9" x14ac:dyDescent="0.3">
      <c r="A279" s="6">
        <v>44501</v>
      </c>
      <c r="B279" s="5" t="s">
        <v>23</v>
      </c>
      <c r="C279" s="5" t="s">
        <v>24</v>
      </c>
      <c r="D279" s="5" t="s">
        <v>25</v>
      </c>
      <c r="E279" s="5" t="s">
        <v>26</v>
      </c>
      <c r="F279" s="7">
        <v>18452.599999999999</v>
      </c>
      <c r="G279" s="5" t="s">
        <v>43</v>
      </c>
      <c r="H279" s="7">
        <v>15000</v>
      </c>
      <c r="I279" s="8">
        <f t="shared" si="4"/>
        <v>1845.26</v>
      </c>
    </row>
    <row r="280" spans="1:9" x14ac:dyDescent="0.3">
      <c r="A280" s="6">
        <v>44501</v>
      </c>
      <c r="B280" s="5" t="s">
        <v>50</v>
      </c>
      <c r="C280" s="5" t="s">
        <v>51</v>
      </c>
      <c r="D280" s="5" t="s">
        <v>52</v>
      </c>
      <c r="E280" s="5" t="s">
        <v>26</v>
      </c>
      <c r="F280" s="7">
        <v>20062.5</v>
      </c>
      <c r="G280" s="5" t="s">
        <v>11</v>
      </c>
      <c r="H280" s="7">
        <v>15000</v>
      </c>
      <c r="I280" s="8">
        <f t="shared" si="4"/>
        <v>2006.25</v>
      </c>
    </row>
    <row r="281" spans="1:9" x14ac:dyDescent="0.3">
      <c r="A281" s="6">
        <v>44501</v>
      </c>
      <c r="B281" s="5" t="s">
        <v>56</v>
      </c>
      <c r="C281" s="5" t="s">
        <v>57</v>
      </c>
      <c r="D281" s="5" t="s">
        <v>58</v>
      </c>
      <c r="E281" s="5" t="s">
        <v>26</v>
      </c>
      <c r="F281" s="7">
        <v>22900.499999999996</v>
      </c>
      <c r="G281" s="5" t="s">
        <v>11</v>
      </c>
      <c r="H281" s="7">
        <v>15000</v>
      </c>
      <c r="I281" s="8">
        <f t="shared" si="4"/>
        <v>2290.0499999999997</v>
      </c>
    </row>
    <row r="282" spans="1:9" x14ac:dyDescent="0.3">
      <c r="A282" s="6">
        <v>44501</v>
      </c>
      <c r="B282" s="5" t="s">
        <v>56</v>
      </c>
      <c r="C282" s="5" t="s">
        <v>57</v>
      </c>
      <c r="D282" s="5" t="s">
        <v>58</v>
      </c>
      <c r="E282" s="5" t="s">
        <v>26</v>
      </c>
      <c r="F282" s="7">
        <v>23057.999999999996</v>
      </c>
      <c r="G282" s="5" t="s">
        <v>43</v>
      </c>
      <c r="H282" s="7">
        <v>15000</v>
      </c>
      <c r="I282" s="8">
        <f t="shared" si="4"/>
        <v>2305.7999999999997</v>
      </c>
    </row>
    <row r="283" spans="1:9" x14ac:dyDescent="0.3">
      <c r="A283" s="6">
        <v>44501</v>
      </c>
      <c r="B283" s="5" t="s">
        <v>34</v>
      </c>
      <c r="C283" s="5" t="s">
        <v>35</v>
      </c>
      <c r="D283" s="5" t="s">
        <v>36</v>
      </c>
      <c r="E283" s="5" t="s">
        <v>26</v>
      </c>
      <c r="F283" s="7">
        <v>37560</v>
      </c>
      <c r="G283" s="5" t="s">
        <v>43</v>
      </c>
      <c r="H283" s="7">
        <v>15000</v>
      </c>
      <c r="I283" s="8">
        <f t="shared" si="4"/>
        <v>3756</v>
      </c>
    </row>
    <row r="284" spans="1:9" x14ac:dyDescent="0.3">
      <c r="A284" s="6">
        <v>44501</v>
      </c>
      <c r="B284" s="5" t="s">
        <v>50</v>
      </c>
      <c r="C284" s="5" t="s">
        <v>51</v>
      </c>
      <c r="D284" s="5" t="s">
        <v>52</v>
      </c>
      <c r="E284" s="5" t="s">
        <v>26</v>
      </c>
      <c r="F284" s="7">
        <v>38570</v>
      </c>
      <c r="G284" s="5" t="s">
        <v>11</v>
      </c>
      <c r="H284" s="7">
        <v>15000</v>
      </c>
      <c r="I284" s="8">
        <f t="shared" si="4"/>
        <v>3857</v>
      </c>
    </row>
    <row r="285" spans="1:9" x14ac:dyDescent="0.3">
      <c r="A285" s="6">
        <v>44501</v>
      </c>
      <c r="B285" s="5" t="s">
        <v>23</v>
      </c>
      <c r="C285" s="5" t="s">
        <v>24</v>
      </c>
      <c r="D285" s="5" t="s">
        <v>25</v>
      </c>
      <c r="E285" s="5" t="s">
        <v>26</v>
      </c>
      <c r="F285" s="7">
        <v>39199.599999999999</v>
      </c>
      <c r="G285" s="5" t="s">
        <v>43</v>
      </c>
      <c r="H285" s="7">
        <v>15000</v>
      </c>
      <c r="I285" s="8">
        <f t="shared" si="4"/>
        <v>3919.96</v>
      </c>
    </row>
    <row r="286" spans="1:9" x14ac:dyDescent="0.3">
      <c r="A286" s="6">
        <v>44531</v>
      </c>
      <c r="B286" s="5" t="s">
        <v>34</v>
      </c>
      <c r="C286" s="5" t="s">
        <v>35</v>
      </c>
      <c r="D286" s="5" t="s">
        <v>36</v>
      </c>
      <c r="E286" s="5" t="s">
        <v>26</v>
      </c>
      <c r="F286" s="7">
        <v>8082.7999999999993</v>
      </c>
      <c r="G286" s="5" t="s">
        <v>11</v>
      </c>
      <c r="H286" s="7">
        <v>15000</v>
      </c>
      <c r="I286" s="8">
        <f t="shared" si="4"/>
        <v>0</v>
      </c>
    </row>
    <row r="287" spans="1:9" x14ac:dyDescent="0.3">
      <c r="A287" s="6">
        <v>44531</v>
      </c>
      <c r="B287" s="5" t="s">
        <v>50</v>
      </c>
      <c r="C287" s="5" t="s">
        <v>51</v>
      </c>
      <c r="D287" s="5" t="s">
        <v>52</v>
      </c>
      <c r="E287" s="5" t="s">
        <v>26</v>
      </c>
      <c r="F287" s="7">
        <v>9826.4</v>
      </c>
      <c r="G287" s="5" t="s">
        <v>43</v>
      </c>
      <c r="H287" s="7">
        <v>15000</v>
      </c>
      <c r="I287" s="8">
        <f t="shared" si="4"/>
        <v>0</v>
      </c>
    </row>
    <row r="288" spans="1:9" x14ac:dyDescent="0.3">
      <c r="A288" s="6">
        <v>44531</v>
      </c>
      <c r="B288" s="5" t="s">
        <v>56</v>
      </c>
      <c r="C288" s="5" t="s">
        <v>57</v>
      </c>
      <c r="D288" s="5" t="s">
        <v>58</v>
      </c>
      <c r="E288" s="5" t="s">
        <v>26</v>
      </c>
      <c r="F288" s="7">
        <v>12328</v>
      </c>
      <c r="G288" s="5" t="s">
        <v>15</v>
      </c>
      <c r="H288" s="7">
        <v>15000</v>
      </c>
      <c r="I288" s="8">
        <f t="shared" si="4"/>
        <v>0</v>
      </c>
    </row>
    <row r="289" spans="1:9" x14ac:dyDescent="0.3">
      <c r="A289" s="6">
        <v>44531</v>
      </c>
      <c r="B289" s="5" t="s">
        <v>34</v>
      </c>
      <c r="C289" s="5" t="s">
        <v>35</v>
      </c>
      <c r="D289" s="5" t="s">
        <v>36</v>
      </c>
      <c r="E289" s="5" t="s">
        <v>26</v>
      </c>
      <c r="F289" s="7">
        <v>24544</v>
      </c>
      <c r="G289" s="5" t="s">
        <v>15</v>
      </c>
      <c r="H289" s="7">
        <v>15000</v>
      </c>
      <c r="I289" s="8">
        <f t="shared" si="4"/>
        <v>2454.4</v>
      </c>
    </row>
    <row r="290" spans="1:9" x14ac:dyDescent="0.3">
      <c r="A290" s="6">
        <v>44531</v>
      </c>
      <c r="B290" s="5" t="s">
        <v>23</v>
      </c>
      <c r="C290" s="5" t="s">
        <v>24</v>
      </c>
      <c r="D290" s="5" t="s">
        <v>25</v>
      </c>
      <c r="E290" s="5" t="s">
        <v>26</v>
      </c>
      <c r="F290" s="7">
        <v>27350.400000000001</v>
      </c>
      <c r="G290" s="5" t="s">
        <v>43</v>
      </c>
      <c r="H290" s="7">
        <v>15000</v>
      </c>
      <c r="I290" s="8">
        <f t="shared" si="4"/>
        <v>2735.0400000000004</v>
      </c>
    </row>
    <row r="291" spans="1:9" x14ac:dyDescent="0.3">
      <c r="A291" s="6">
        <v>44531</v>
      </c>
      <c r="B291" s="5" t="s">
        <v>47</v>
      </c>
      <c r="C291" s="5" t="s">
        <v>48</v>
      </c>
      <c r="D291" s="5" t="s">
        <v>49</v>
      </c>
      <c r="E291" s="5" t="s">
        <v>26</v>
      </c>
      <c r="F291" s="7">
        <v>28845</v>
      </c>
      <c r="G291" s="5" t="s">
        <v>15</v>
      </c>
      <c r="H291" s="7">
        <v>15000</v>
      </c>
      <c r="I291" s="8">
        <f t="shared" si="4"/>
        <v>2884.5</v>
      </c>
    </row>
    <row r="292" spans="1:9" x14ac:dyDescent="0.3">
      <c r="A292" s="6">
        <v>44531</v>
      </c>
      <c r="B292" s="5" t="s">
        <v>23</v>
      </c>
      <c r="C292" s="5" t="s">
        <v>24</v>
      </c>
      <c r="D292" s="5" t="s">
        <v>25</v>
      </c>
      <c r="E292" s="5" t="s">
        <v>26</v>
      </c>
      <c r="F292" s="7">
        <v>43593.599999999999</v>
      </c>
      <c r="G292" s="5" t="s">
        <v>15</v>
      </c>
      <c r="H292" s="7">
        <v>15000</v>
      </c>
      <c r="I292" s="8">
        <f t="shared" si="4"/>
        <v>4359.3599999999997</v>
      </c>
    </row>
    <row r="293" spans="1:9" x14ac:dyDescent="0.3">
      <c r="A293" s="6">
        <v>44197</v>
      </c>
      <c r="B293" s="5" t="s">
        <v>19</v>
      </c>
      <c r="C293" s="5" t="s">
        <v>20</v>
      </c>
      <c r="D293" s="5" t="s">
        <v>21</v>
      </c>
      <c r="E293" s="5" t="s">
        <v>22</v>
      </c>
      <c r="F293" s="7">
        <v>6945.4</v>
      </c>
      <c r="G293" s="5" t="s">
        <v>43</v>
      </c>
      <c r="H293" s="7">
        <v>15000</v>
      </c>
      <c r="I293" s="8">
        <f t="shared" si="4"/>
        <v>0</v>
      </c>
    </row>
    <row r="294" spans="1:9" x14ac:dyDescent="0.3">
      <c r="A294" s="6">
        <v>44197</v>
      </c>
      <c r="B294" s="5" t="s">
        <v>19</v>
      </c>
      <c r="C294" s="5" t="s">
        <v>20</v>
      </c>
      <c r="D294" s="5" t="s">
        <v>21</v>
      </c>
      <c r="E294" s="5" t="s">
        <v>22</v>
      </c>
      <c r="F294" s="7">
        <v>7658.2000000000007</v>
      </c>
      <c r="G294" s="5" t="s">
        <v>43</v>
      </c>
      <c r="H294" s="7">
        <v>15000</v>
      </c>
      <c r="I294" s="8">
        <f t="shared" si="4"/>
        <v>0</v>
      </c>
    </row>
    <row r="295" spans="1:9" x14ac:dyDescent="0.3">
      <c r="A295" s="6">
        <v>44197</v>
      </c>
      <c r="B295" s="5" t="s">
        <v>44</v>
      </c>
      <c r="C295" s="5" t="s">
        <v>45</v>
      </c>
      <c r="D295" s="5" t="s">
        <v>46</v>
      </c>
      <c r="E295" s="5" t="s">
        <v>22</v>
      </c>
      <c r="F295" s="7">
        <v>7658.5999999999985</v>
      </c>
      <c r="G295" s="5" t="s">
        <v>15</v>
      </c>
      <c r="H295" s="7">
        <v>15000</v>
      </c>
      <c r="I295" s="8">
        <f t="shared" si="4"/>
        <v>0</v>
      </c>
    </row>
    <row r="296" spans="1:9" x14ac:dyDescent="0.3">
      <c r="A296" s="6">
        <v>44197</v>
      </c>
      <c r="B296" s="5" t="s">
        <v>53</v>
      </c>
      <c r="C296" s="5" t="s">
        <v>54</v>
      </c>
      <c r="D296" s="5" t="s">
        <v>55</v>
      </c>
      <c r="E296" s="5" t="s">
        <v>22</v>
      </c>
      <c r="F296" s="7">
        <v>9098.6</v>
      </c>
      <c r="G296" s="5" t="s">
        <v>43</v>
      </c>
      <c r="H296" s="7">
        <v>15000</v>
      </c>
      <c r="I296" s="8">
        <f t="shared" si="4"/>
        <v>0</v>
      </c>
    </row>
    <row r="297" spans="1:9" x14ac:dyDescent="0.3">
      <c r="A297" s="6">
        <v>44197</v>
      </c>
      <c r="B297" s="5" t="s">
        <v>19</v>
      </c>
      <c r="C297" s="5" t="s">
        <v>20</v>
      </c>
      <c r="D297" s="5" t="s">
        <v>21</v>
      </c>
      <c r="E297" s="5" t="s">
        <v>22</v>
      </c>
      <c r="F297" s="7">
        <v>10019.199999999999</v>
      </c>
      <c r="G297" s="5" t="s">
        <v>43</v>
      </c>
      <c r="H297" s="7">
        <v>15000</v>
      </c>
      <c r="I297" s="8">
        <f t="shared" si="4"/>
        <v>0</v>
      </c>
    </row>
    <row r="298" spans="1:9" x14ac:dyDescent="0.3">
      <c r="A298" s="6">
        <v>44197</v>
      </c>
      <c r="B298" s="5" t="s">
        <v>44</v>
      </c>
      <c r="C298" s="5" t="s">
        <v>45</v>
      </c>
      <c r="D298" s="5" t="s">
        <v>46</v>
      </c>
      <c r="E298" s="5" t="s">
        <v>22</v>
      </c>
      <c r="F298" s="7">
        <v>10176</v>
      </c>
      <c r="G298" s="5" t="s">
        <v>15</v>
      </c>
      <c r="H298" s="7">
        <v>15000</v>
      </c>
      <c r="I298" s="8">
        <f t="shared" si="4"/>
        <v>0</v>
      </c>
    </row>
    <row r="299" spans="1:9" x14ac:dyDescent="0.3">
      <c r="A299" s="6">
        <v>44197</v>
      </c>
      <c r="B299" s="5" t="s">
        <v>53</v>
      </c>
      <c r="C299" s="5" t="s">
        <v>54</v>
      </c>
      <c r="D299" s="5" t="s">
        <v>55</v>
      </c>
      <c r="E299" s="5" t="s">
        <v>22</v>
      </c>
      <c r="F299" s="7">
        <v>16385.600000000002</v>
      </c>
      <c r="G299" s="5" t="s">
        <v>11</v>
      </c>
      <c r="H299" s="7">
        <v>15000</v>
      </c>
      <c r="I299" s="8">
        <f t="shared" si="4"/>
        <v>1638.5600000000004</v>
      </c>
    </row>
    <row r="300" spans="1:9" x14ac:dyDescent="0.3">
      <c r="A300" s="6">
        <v>44197</v>
      </c>
      <c r="B300" s="5" t="s">
        <v>44</v>
      </c>
      <c r="C300" s="5" t="s">
        <v>45</v>
      </c>
      <c r="D300" s="5" t="s">
        <v>46</v>
      </c>
      <c r="E300" s="5" t="s">
        <v>22</v>
      </c>
      <c r="F300" s="7">
        <v>19108</v>
      </c>
      <c r="G300" s="5" t="s">
        <v>15</v>
      </c>
      <c r="H300" s="7">
        <v>15000</v>
      </c>
      <c r="I300" s="8">
        <f t="shared" si="4"/>
        <v>1910.8000000000002</v>
      </c>
    </row>
    <row r="301" spans="1:9" x14ac:dyDescent="0.3">
      <c r="A301" s="6">
        <v>44197</v>
      </c>
      <c r="B301" s="5" t="s">
        <v>19</v>
      </c>
      <c r="C301" s="5" t="s">
        <v>20</v>
      </c>
      <c r="D301" s="5" t="s">
        <v>21</v>
      </c>
      <c r="E301" s="5" t="s">
        <v>22</v>
      </c>
      <c r="F301" s="7">
        <v>19456</v>
      </c>
      <c r="G301" s="5" t="s">
        <v>11</v>
      </c>
      <c r="H301" s="7">
        <v>15000</v>
      </c>
      <c r="I301" s="8">
        <f t="shared" si="4"/>
        <v>1945.6000000000001</v>
      </c>
    </row>
    <row r="302" spans="1:9" x14ac:dyDescent="0.3">
      <c r="A302" s="6">
        <v>44197</v>
      </c>
      <c r="B302" s="5" t="s">
        <v>65</v>
      </c>
      <c r="C302" s="5" t="s">
        <v>66</v>
      </c>
      <c r="D302" s="5" t="s">
        <v>67</v>
      </c>
      <c r="E302" s="5" t="s">
        <v>22</v>
      </c>
      <c r="F302" s="7">
        <v>31127.199999999997</v>
      </c>
      <c r="G302" s="5" t="s">
        <v>43</v>
      </c>
      <c r="H302" s="7">
        <v>15000</v>
      </c>
      <c r="I302" s="8">
        <f t="shared" si="4"/>
        <v>3112.72</v>
      </c>
    </row>
    <row r="303" spans="1:9" x14ac:dyDescent="0.3">
      <c r="A303" s="6">
        <v>44197</v>
      </c>
      <c r="B303" s="5" t="s">
        <v>65</v>
      </c>
      <c r="C303" s="5" t="s">
        <v>66</v>
      </c>
      <c r="D303" s="5" t="s">
        <v>67</v>
      </c>
      <c r="E303" s="5" t="s">
        <v>22</v>
      </c>
      <c r="F303" s="7">
        <v>36372.1</v>
      </c>
      <c r="G303" s="5" t="s">
        <v>11</v>
      </c>
      <c r="H303" s="7">
        <v>15000</v>
      </c>
      <c r="I303" s="8">
        <f t="shared" si="4"/>
        <v>3637.21</v>
      </c>
    </row>
    <row r="304" spans="1:9" x14ac:dyDescent="0.3">
      <c r="A304" s="6">
        <v>44197</v>
      </c>
      <c r="B304" s="5" t="s">
        <v>44</v>
      </c>
      <c r="C304" s="5" t="s">
        <v>45</v>
      </c>
      <c r="D304" s="5" t="s">
        <v>46</v>
      </c>
      <c r="E304" s="5" t="s">
        <v>22</v>
      </c>
      <c r="F304" s="7">
        <v>39186</v>
      </c>
      <c r="G304" s="5" t="s">
        <v>15</v>
      </c>
      <c r="H304" s="7">
        <v>15000</v>
      </c>
      <c r="I304" s="8">
        <f t="shared" si="4"/>
        <v>3918.6000000000004</v>
      </c>
    </row>
    <row r="305" spans="1:9" x14ac:dyDescent="0.3">
      <c r="A305" s="6">
        <v>44197</v>
      </c>
      <c r="B305" s="5" t="s">
        <v>65</v>
      </c>
      <c r="C305" s="5" t="s">
        <v>66</v>
      </c>
      <c r="D305" s="5" t="s">
        <v>67</v>
      </c>
      <c r="E305" s="5" t="s">
        <v>22</v>
      </c>
      <c r="F305" s="7">
        <v>46715.999999999993</v>
      </c>
      <c r="G305" s="5" t="s">
        <v>11</v>
      </c>
      <c r="H305" s="7">
        <v>15000</v>
      </c>
      <c r="I305" s="8">
        <f t="shared" si="4"/>
        <v>4671.5999999999995</v>
      </c>
    </row>
    <row r="306" spans="1:9" x14ac:dyDescent="0.3">
      <c r="A306" s="6">
        <v>44228</v>
      </c>
      <c r="B306" s="5" t="s">
        <v>19</v>
      </c>
      <c r="C306" s="5" t="s">
        <v>20</v>
      </c>
      <c r="D306" s="5" t="s">
        <v>21</v>
      </c>
      <c r="E306" s="5" t="s">
        <v>22</v>
      </c>
      <c r="F306" s="7">
        <v>4531</v>
      </c>
      <c r="G306" s="5" t="s">
        <v>43</v>
      </c>
      <c r="H306" s="7">
        <v>15000</v>
      </c>
      <c r="I306" s="8">
        <f t="shared" si="4"/>
        <v>0</v>
      </c>
    </row>
    <row r="307" spans="1:9" x14ac:dyDescent="0.3">
      <c r="A307" s="6">
        <v>44228</v>
      </c>
      <c r="B307" s="5" t="s">
        <v>37</v>
      </c>
      <c r="C307" s="5" t="s">
        <v>38</v>
      </c>
      <c r="D307" s="5" t="s">
        <v>39</v>
      </c>
      <c r="E307" s="5" t="s">
        <v>22</v>
      </c>
      <c r="F307" s="7">
        <v>6751.7999999999993</v>
      </c>
      <c r="G307" s="5" t="s">
        <v>15</v>
      </c>
      <c r="H307" s="7">
        <v>15000</v>
      </c>
      <c r="I307" s="8">
        <f t="shared" si="4"/>
        <v>0</v>
      </c>
    </row>
    <row r="308" spans="1:9" x14ac:dyDescent="0.3">
      <c r="A308" s="6">
        <v>44228</v>
      </c>
      <c r="B308" s="5" t="s">
        <v>19</v>
      </c>
      <c r="C308" s="5" t="s">
        <v>20</v>
      </c>
      <c r="D308" s="5" t="s">
        <v>21</v>
      </c>
      <c r="E308" s="5" t="s">
        <v>22</v>
      </c>
      <c r="F308" s="7">
        <v>7343.2000000000007</v>
      </c>
      <c r="G308" s="5" t="s">
        <v>15</v>
      </c>
      <c r="H308" s="7">
        <v>15000</v>
      </c>
      <c r="I308" s="8">
        <f t="shared" si="4"/>
        <v>0</v>
      </c>
    </row>
    <row r="309" spans="1:9" x14ac:dyDescent="0.3">
      <c r="A309" s="6">
        <v>44228</v>
      </c>
      <c r="B309" s="5" t="s">
        <v>19</v>
      </c>
      <c r="C309" s="5" t="s">
        <v>20</v>
      </c>
      <c r="D309" s="5" t="s">
        <v>21</v>
      </c>
      <c r="E309" s="5" t="s">
        <v>22</v>
      </c>
      <c r="F309" s="7">
        <v>7356.5999999999995</v>
      </c>
      <c r="G309" s="5" t="s">
        <v>11</v>
      </c>
      <c r="H309" s="7">
        <v>15000</v>
      </c>
      <c r="I309" s="8">
        <f t="shared" si="4"/>
        <v>0</v>
      </c>
    </row>
    <row r="310" spans="1:9" x14ac:dyDescent="0.3">
      <c r="A310" s="6">
        <v>44228</v>
      </c>
      <c r="B310" s="5" t="s">
        <v>37</v>
      </c>
      <c r="C310" s="5" t="s">
        <v>38</v>
      </c>
      <c r="D310" s="5" t="s">
        <v>39</v>
      </c>
      <c r="E310" s="5" t="s">
        <v>22</v>
      </c>
      <c r="F310" s="7">
        <v>17748</v>
      </c>
      <c r="G310" s="5" t="s">
        <v>11</v>
      </c>
      <c r="H310" s="7">
        <v>15000</v>
      </c>
      <c r="I310" s="8">
        <f t="shared" si="4"/>
        <v>1774.8000000000002</v>
      </c>
    </row>
    <row r="311" spans="1:9" x14ac:dyDescent="0.3">
      <c r="A311" s="6">
        <v>44228</v>
      </c>
      <c r="B311" s="5" t="s">
        <v>19</v>
      </c>
      <c r="C311" s="5" t="s">
        <v>20</v>
      </c>
      <c r="D311" s="5" t="s">
        <v>21</v>
      </c>
      <c r="E311" s="5" t="s">
        <v>22</v>
      </c>
      <c r="F311" s="7">
        <v>28395.5</v>
      </c>
      <c r="G311" s="5" t="s">
        <v>43</v>
      </c>
      <c r="H311" s="7">
        <v>15000</v>
      </c>
      <c r="I311" s="8">
        <f t="shared" si="4"/>
        <v>2839.55</v>
      </c>
    </row>
    <row r="312" spans="1:9" x14ac:dyDescent="0.3">
      <c r="A312" s="6">
        <v>44228</v>
      </c>
      <c r="B312" s="5" t="s">
        <v>44</v>
      </c>
      <c r="C312" s="5" t="s">
        <v>45</v>
      </c>
      <c r="D312" s="5" t="s">
        <v>46</v>
      </c>
      <c r="E312" s="5" t="s">
        <v>22</v>
      </c>
      <c r="F312" s="7">
        <v>41429.5</v>
      </c>
      <c r="G312" s="5" t="s">
        <v>15</v>
      </c>
      <c r="H312" s="7">
        <v>15000</v>
      </c>
      <c r="I312" s="8">
        <f t="shared" si="4"/>
        <v>4142.95</v>
      </c>
    </row>
    <row r="313" spans="1:9" x14ac:dyDescent="0.3">
      <c r="A313" s="6">
        <v>44256</v>
      </c>
      <c r="B313" s="5" t="s">
        <v>65</v>
      </c>
      <c r="C313" s="5" t="s">
        <v>66</v>
      </c>
      <c r="D313" s="5" t="s">
        <v>67</v>
      </c>
      <c r="E313" s="5" t="s">
        <v>22</v>
      </c>
      <c r="F313" s="7">
        <v>6708.9</v>
      </c>
      <c r="G313" s="5" t="s">
        <v>43</v>
      </c>
      <c r="H313" s="7">
        <v>15000</v>
      </c>
      <c r="I313" s="8">
        <f t="shared" si="4"/>
        <v>0</v>
      </c>
    </row>
    <row r="314" spans="1:9" x14ac:dyDescent="0.3">
      <c r="A314" s="6">
        <v>44256</v>
      </c>
      <c r="B314" s="5" t="s">
        <v>53</v>
      </c>
      <c r="C314" s="5" t="s">
        <v>54</v>
      </c>
      <c r="D314" s="5" t="s">
        <v>55</v>
      </c>
      <c r="E314" s="5" t="s">
        <v>22</v>
      </c>
      <c r="F314" s="7">
        <v>7982.7</v>
      </c>
      <c r="G314" s="5" t="s">
        <v>43</v>
      </c>
      <c r="H314" s="7">
        <v>15000</v>
      </c>
      <c r="I314" s="8">
        <f t="shared" si="4"/>
        <v>0</v>
      </c>
    </row>
    <row r="315" spans="1:9" x14ac:dyDescent="0.3">
      <c r="A315" s="6">
        <v>44256</v>
      </c>
      <c r="B315" s="5" t="s">
        <v>44</v>
      </c>
      <c r="C315" s="5" t="s">
        <v>45</v>
      </c>
      <c r="D315" s="5" t="s">
        <v>46</v>
      </c>
      <c r="E315" s="5" t="s">
        <v>22</v>
      </c>
      <c r="F315" s="7">
        <v>8694</v>
      </c>
      <c r="G315" s="5" t="s">
        <v>11</v>
      </c>
      <c r="H315" s="7">
        <v>15000</v>
      </c>
      <c r="I315" s="8">
        <f t="shared" si="4"/>
        <v>0</v>
      </c>
    </row>
    <row r="316" spans="1:9" x14ac:dyDescent="0.3">
      <c r="A316" s="6">
        <v>44256</v>
      </c>
      <c r="B316" s="5" t="s">
        <v>44</v>
      </c>
      <c r="C316" s="5" t="s">
        <v>45</v>
      </c>
      <c r="D316" s="5" t="s">
        <v>46</v>
      </c>
      <c r="E316" s="5" t="s">
        <v>22</v>
      </c>
      <c r="F316" s="7">
        <v>9116</v>
      </c>
      <c r="G316" s="5" t="s">
        <v>11</v>
      </c>
      <c r="H316" s="7">
        <v>15000</v>
      </c>
      <c r="I316" s="8">
        <f t="shared" si="4"/>
        <v>0</v>
      </c>
    </row>
    <row r="317" spans="1:9" x14ac:dyDescent="0.3">
      <c r="A317" s="6">
        <v>44256</v>
      </c>
      <c r="B317" s="5" t="s">
        <v>53</v>
      </c>
      <c r="C317" s="5" t="s">
        <v>54</v>
      </c>
      <c r="D317" s="5" t="s">
        <v>55</v>
      </c>
      <c r="E317" s="5" t="s">
        <v>22</v>
      </c>
      <c r="F317" s="7">
        <v>10110.299999999999</v>
      </c>
      <c r="G317" s="5" t="s">
        <v>11</v>
      </c>
      <c r="H317" s="7">
        <v>15000</v>
      </c>
      <c r="I317" s="8">
        <f t="shared" si="4"/>
        <v>0</v>
      </c>
    </row>
    <row r="318" spans="1:9" x14ac:dyDescent="0.3">
      <c r="A318" s="6">
        <v>44256</v>
      </c>
      <c r="B318" s="5" t="s">
        <v>19</v>
      </c>
      <c r="C318" s="5" t="s">
        <v>20</v>
      </c>
      <c r="D318" s="5" t="s">
        <v>21</v>
      </c>
      <c r="E318" s="5" t="s">
        <v>22</v>
      </c>
      <c r="F318" s="7">
        <v>10451.199999999999</v>
      </c>
      <c r="G318" s="5" t="s">
        <v>11</v>
      </c>
      <c r="H318" s="7">
        <v>15000</v>
      </c>
      <c r="I318" s="8">
        <f t="shared" si="4"/>
        <v>0</v>
      </c>
    </row>
    <row r="319" spans="1:9" x14ac:dyDescent="0.3">
      <c r="A319" s="6">
        <v>44256</v>
      </c>
      <c r="B319" s="5" t="s">
        <v>19</v>
      </c>
      <c r="C319" s="5" t="s">
        <v>20</v>
      </c>
      <c r="D319" s="5" t="s">
        <v>21</v>
      </c>
      <c r="E319" s="5" t="s">
        <v>22</v>
      </c>
      <c r="F319" s="7">
        <v>11580.4</v>
      </c>
      <c r="G319" s="5" t="s">
        <v>15</v>
      </c>
      <c r="H319" s="7">
        <v>15000</v>
      </c>
      <c r="I319" s="8">
        <f t="shared" si="4"/>
        <v>0</v>
      </c>
    </row>
    <row r="320" spans="1:9" x14ac:dyDescent="0.3">
      <c r="A320" s="6">
        <v>44256</v>
      </c>
      <c r="B320" s="5" t="s">
        <v>44</v>
      </c>
      <c r="C320" s="5" t="s">
        <v>45</v>
      </c>
      <c r="D320" s="5" t="s">
        <v>46</v>
      </c>
      <c r="E320" s="5" t="s">
        <v>22</v>
      </c>
      <c r="F320" s="7">
        <v>14329.5</v>
      </c>
      <c r="G320" s="5" t="s">
        <v>11</v>
      </c>
      <c r="H320" s="7">
        <v>15000</v>
      </c>
      <c r="I320" s="8">
        <f t="shared" si="4"/>
        <v>0</v>
      </c>
    </row>
    <row r="321" spans="1:9" x14ac:dyDescent="0.3">
      <c r="A321" s="6">
        <v>44256</v>
      </c>
      <c r="B321" s="5" t="s">
        <v>44</v>
      </c>
      <c r="C321" s="5" t="s">
        <v>45</v>
      </c>
      <c r="D321" s="5" t="s">
        <v>46</v>
      </c>
      <c r="E321" s="5" t="s">
        <v>22</v>
      </c>
      <c r="F321" s="7">
        <v>20128</v>
      </c>
      <c r="G321" s="5" t="s">
        <v>43</v>
      </c>
      <c r="H321" s="7">
        <v>15000</v>
      </c>
      <c r="I321" s="8">
        <f t="shared" si="4"/>
        <v>2012.8000000000002</v>
      </c>
    </row>
    <row r="322" spans="1:9" x14ac:dyDescent="0.3">
      <c r="A322" s="6">
        <v>44256</v>
      </c>
      <c r="B322" s="5" t="s">
        <v>65</v>
      </c>
      <c r="C322" s="5" t="s">
        <v>66</v>
      </c>
      <c r="D322" s="5" t="s">
        <v>67</v>
      </c>
      <c r="E322" s="5" t="s">
        <v>22</v>
      </c>
      <c r="F322" s="7">
        <v>21167.999999999996</v>
      </c>
      <c r="G322" s="5" t="s">
        <v>11</v>
      </c>
      <c r="H322" s="7">
        <v>15000</v>
      </c>
      <c r="I322" s="8">
        <f t="shared" ref="I322:I385" si="5">IF(F322&gt;H322,F322*comissions,0)</f>
        <v>2116.7999999999997</v>
      </c>
    </row>
    <row r="323" spans="1:9" x14ac:dyDescent="0.3">
      <c r="A323" s="6">
        <v>44256</v>
      </c>
      <c r="B323" s="5" t="s">
        <v>37</v>
      </c>
      <c r="C323" s="5" t="s">
        <v>38</v>
      </c>
      <c r="D323" s="5" t="s">
        <v>39</v>
      </c>
      <c r="E323" s="5" t="s">
        <v>22</v>
      </c>
      <c r="F323" s="7">
        <v>25102.399999999998</v>
      </c>
      <c r="G323" s="5" t="s">
        <v>15</v>
      </c>
      <c r="H323" s="7">
        <v>15000</v>
      </c>
      <c r="I323" s="8">
        <f t="shared" si="5"/>
        <v>2510.2399999999998</v>
      </c>
    </row>
    <row r="324" spans="1:9" x14ac:dyDescent="0.3">
      <c r="A324" s="6">
        <v>44256</v>
      </c>
      <c r="B324" s="5" t="s">
        <v>37</v>
      </c>
      <c r="C324" s="5" t="s">
        <v>38</v>
      </c>
      <c r="D324" s="5" t="s">
        <v>39</v>
      </c>
      <c r="E324" s="5" t="s">
        <v>22</v>
      </c>
      <c r="F324" s="7">
        <v>27670.9</v>
      </c>
      <c r="G324" s="5" t="s">
        <v>43</v>
      </c>
      <c r="H324" s="7">
        <v>15000</v>
      </c>
      <c r="I324" s="8">
        <f t="shared" si="5"/>
        <v>2767.09</v>
      </c>
    </row>
    <row r="325" spans="1:9" x14ac:dyDescent="0.3">
      <c r="A325" s="6">
        <v>44256</v>
      </c>
      <c r="B325" s="5" t="s">
        <v>37</v>
      </c>
      <c r="C325" s="5" t="s">
        <v>38</v>
      </c>
      <c r="D325" s="5" t="s">
        <v>39</v>
      </c>
      <c r="E325" s="5" t="s">
        <v>22</v>
      </c>
      <c r="F325" s="7">
        <v>27956.799999999999</v>
      </c>
      <c r="G325" s="5" t="s">
        <v>15</v>
      </c>
      <c r="H325" s="7">
        <v>15000</v>
      </c>
      <c r="I325" s="8">
        <f t="shared" si="5"/>
        <v>2795.6800000000003</v>
      </c>
    </row>
    <row r="326" spans="1:9" x14ac:dyDescent="0.3">
      <c r="A326" s="6">
        <v>44256</v>
      </c>
      <c r="B326" s="5" t="s">
        <v>44</v>
      </c>
      <c r="C326" s="5" t="s">
        <v>45</v>
      </c>
      <c r="D326" s="5" t="s">
        <v>46</v>
      </c>
      <c r="E326" s="5" t="s">
        <v>22</v>
      </c>
      <c r="F326" s="7">
        <v>31407</v>
      </c>
      <c r="G326" s="5" t="s">
        <v>15</v>
      </c>
      <c r="H326" s="7">
        <v>15000</v>
      </c>
      <c r="I326" s="8">
        <f t="shared" si="5"/>
        <v>3140.7000000000003</v>
      </c>
    </row>
    <row r="327" spans="1:9" x14ac:dyDescent="0.3">
      <c r="A327" s="6">
        <v>44256</v>
      </c>
      <c r="B327" s="5" t="s">
        <v>53</v>
      </c>
      <c r="C327" s="5" t="s">
        <v>54</v>
      </c>
      <c r="D327" s="5" t="s">
        <v>55</v>
      </c>
      <c r="E327" s="5" t="s">
        <v>22</v>
      </c>
      <c r="F327" s="7">
        <v>35647.5</v>
      </c>
      <c r="G327" s="5" t="s">
        <v>43</v>
      </c>
      <c r="H327" s="7">
        <v>15000</v>
      </c>
      <c r="I327" s="8">
        <f t="shared" si="5"/>
        <v>3564.75</v>
      </c>
    </row>
    <row r="328" spans="1:9" x14ac:dyDescent="0.3">
      <c r="A328" s="6">
        <v>44256</v>
      </c>
      <c r="B328" s="5" t="s">
        <v>53</v>
      </c>
      <c r="C328" s="5" t="s">
        <v>54</v>
      </c>
      <c r="D328" s="5" t="s">
        <v>55</v>
      </c>
      <c r="E328" s="5" t="s">
        <v>22</v>
      </c>
      <c r="F328" s="7">
        <v>36907.200000000004</v>
      </c>
      <c r="G328" s="5" t="s">
        <v>15</v>
      </c>
      <c r="H328" s="7">
        <v>15000</v>
      </c>
      <c r="I328" s="8">
        <f t="shared" si="5"/>
        <v>3690.7200000000007</v>
      </c>
    </row>
    <row r="329" spans="1:9" x14ac:dyDescent="0.3">
      <c r="A329" s="6">
        <v>44287</v>
      </c>
      <c r="B329" s="5" t="s">
        <v>53</v>
      </c>
      <c r="C329" s="5" t="s">
        <v>54</v>
      </c>
      <c r="D329" s="5" t="s">
        <v>55</v>
      </c>
      <c r="E329" s="5" t="s">
        <v>22</v>
      </c>
      <c r="F329" s="7">
        <v>5696.4</v>
      </c>
      <c r="G329" s="5" t="s">
        <v>11</v>
      </c>
      <c r="H329" s="7">
        <v>15000</v>
      </c>
      <c r="I329" s="8">
        <f t="shared" si="5"/>
        <v>0</v>
      </c>
    </row>
    <row r="330" spans="1:9" x14ac:dyDescent="0.3">
      <c r="A330" s="6">
        <v>44287</v>
      </c>
      <c r="B330" s="5" t="s">
        <v>19</v>
      </c>
      <c r="C330" s="5" t="s">
        <v>20</v>
      </c>
      <c r="D330" s="5" t="s">
        <v>21</v>
      </c>
      <c r="E330" s="5" t="s">
        <v>22</v>
      </c>
      <c r="F330" s="7">
        <v>11716.5</v>
      </c>
      <c r="G330" s="5" t="s">
        <v>11</v>
      </c>
      <c r="H330" s="7">
        <v>15000</v>
      </c>
      <c r="I330" s="8">
        <f t="shared" si="5"/>
        <v>0</v>
      </c>
    </row>
    <row r="331" spans="1:9" x14ac:dyDescent="0.3">
      <c r="A331" s="6">
        <v>44287</v>
      </c>
      <c r="B331" s="5" t="s">
        <v>65</v>
      </c>
      <c r="C331" s="5" t="s">
        <v>66</v>
      </c>
      <c r="D331" s="5" t="s">
        <v>67</v>
      </c>
      <c r="E331" s="5" t="s">
        <v>22</v>
      </c>
      <c r="F331" s="7">
        <v>14416</v>
      </c>
      <c r="G331" s="5" t="s">
        <v>43</v>
      </c>
      <c r="H331" s="7">
        <v>15000</v>
      </c>
      <c r="I331" s="8">
        <f t="shared" si="5"/>
        <v>0</v>
      </c>
    </row>
    <row r="332" spans="1:9" x14ac:dyDescent="0.3">
      <c r="A332" s="6">
        <v>44287</v>
      </c>
      <c r="B332" s="5" t="s">
        <v>19</v>
      </c>
      <c r="C332" s="5" t="s">
        <v>20</v>
      </c>
      <c r="D332" s="5" t="s">
        <v>21</v>
      </c>
      <c r="E332" s="5" t="s">
        <v>22</v>
      </c>
      <c r="F332" s="7">
        <v>16499.400000000001</v>
      </c>
      <c r="G332" s="5" t="s">
        <v>15</v>
      </c>
      <c r="H332" s="7">
        <v>15000</v>
      </c>
      <c r="I332" s="8">
        <f t="shared" si="5"/>
        <v>1649.9400000000003</v>
      </c>
    </row>
    <row r="333" spans="1:9" x14ac:dyDescent="0.3">
      <c r="A333" s="6">
        <v>44287</v>
      </c>
      <c r="B333" s="5" t="s">
        <v>53</v>
      </c>
      <c r="C333" s="5" t="s">
        <v>54</v>
      </c>
      <c r="D333" s="5" t="s">
        <v>55</v>
      </c>
      <c r="E333" s="5" t="s">
        <v>22</v>
      </c>
      <c r="F333" s="7">
        <v>16968</v>
      </c>
      <c r="G333" s="5" t="s">
        <v>43</v>
      </c>
      <c r="H333" s="7">
        <v>15000</v>
      </c>
      <c r="I333" s="8">
        <f t="shared" si="5"/>
        <v>1696.8000000000002</v>
      </c>
    </row>
    <row r="334" spans="1:9" x14ac:dyDescent="0.3">
      <c r="A334" s="6">
        <v>44287</v>
      </c>
      <c r="B334" s="5" t="s">
        <v>44</v>
      </c>
      <c r="C334" s="5" t="s">
        <v>45</v>
      </c>
      <c r="D334" s="5" t="s">
        <v>46</v>
      </c>
      <c r="E334" s="5" t="s">
        <v>22</v>
      </c>
      <c r="F334" s="7">
        <v>17993.5</v>
      </c>
      <c r="G334" s="5" t="s">
        <v>11</v>
      </c>
      <c r="H334" s="7">
        <v>15000</v>
      </c>
      <c r="I334" s="8">
        <f t="shared" si="5"/>
        <v>1799.3500000000001</v>
      </c>
    </row>
    <row r="335" spans="1:9" x14ac:dyDescent="0.3">
      <c r="A335" s="6">
        <v>44287</v>
      </c>
      <c r="B335" s="5" t="s">
        <v>53</v>
      </c>
      <c r="C335" s="5" t="s">
        <v>54</v>
      </c>
      <c r="D335" s="5" t="s">
        <v>55</v>
      </c>
      <c r="E335" s="5" t="s">
        <v>22</v>
      </c>
      <c r="F335" s="7">
        <v>18188.399999999998</v>
      </c>
      <c r="G335" s="5" t="s">
        <v>15</v>
      </c>
      <c r="H335" s="7">
        <v>15000</v>
      </c>
      <c r="I335" s="8">
        <f t="shared" si="5"/>
        <v>1818.84</v>
      </c>
    </row>
    <row r="336" spans="1:9" x14ac:dyDescent="0.3">
      <c r="A336" s="6">
        <v>44317</v>
      </c>
      <c r="B336" s="5" t="s">
        <v>65</v>
      </c>
      <c r="C336" s="5" t="s">
        <v>66</v>
      </c>
      <c r="D336" s="5" t="s">
        <v>67</v>
      </c>
      <c r="E336" s="5" t="s">
        <v>22</v>
      </c>
      <c r="F336" s="7">
        <v>9004.7999999999993</v>
      </c>
      <c r="G336" s="5" t="s">
        <v>11</v>
      </c>
      <c r="H336" s="7">
        <v>15000</v>
      </c>
      <c r="I336" s="8">
        <f t="shared" si="5"/>
        <v>0</v>
      </c>
    </row>
    <row r="337" spans="1:9" x14ac:dyDescent="0.3">
      <c r="A337" s="6">
        <v>44317</v>
      </c>
      <c r="B337" s="5" t="s">
        <v>53</v>
      </c>
      <c r="C337" s="5" t="s">
        <v>54</v>
      </c>
      <c r="D337" s="5" t="s">
        <v>55</v>
      </c>
      <c r="E337" s="5" t="s">
        <v>22</v>
      </c>
      <c r="F337" s="7">
        <v>18826.400000000001</v>
      </c>
      <c r="G337" s="5" t="s">
        <v>43</v>
      </c>
      <c r="H337" s="7">
        <v>15000</v>
      </c>
      <c r="I337" s="8">
        <f t="shared" si="5"/>
        <v>1882.6400000000003</v>
      </c>
    </row>
    <row r="338" spans="1:9" x14ac:dyDescent="0.3">
      <c r="A338" s="6">
        <v>44317</v>
      </c>
      <c r="B338" s="5" t="s">
        <v>53</v>
      </c>
      <c r="C338" s="5" t="s">
        <v>54</v>
      </c>
      <c r="D338" s="5" t="s">
        <v>55</v>
      </c>
      <c r="E338" s="5" t="s">
        <v>22</v>
      </c>
      <c r="F338" s="7">
        <v>19617.5</v>
      </c>
      <c r="G338" s="5" t="s">
        <v>43</v>
      </c>
      <c r="H338" s="7">
        <v>15000</v>
      </c>
      <c r="I338" s="8">
        <f t="shared" si="5"/>
        <v>1961.75</v>
      </c>
    </row>
    <row r="339" spans="1:9" x14ac:dyDescent="0.3">
      <c r="A339" s="6">
        <v>44317</v>
      </c>
      <c r="B339" s="5" t="s">
        <v>53</v>
      </c>
      <c r="C339" s="5" t="s">
        <v>54</v>
      </c>
      <c r="D339" s="5" t="s">
        <v>55</v>
      </c>
      <c r="E339" s="5" t="s">
        <v>22</v>
      </c>
      <c r="F339" s="7">
        <v>19836.400000000001</v>
      </c>
      <c r="G339" s="5" t="s">
        <v>11</v>
      </c>
      <c r="H339" s="7">
        <v>15000</v>
      </c>
      <c r="I339" s="8">
        <f t="shared" si="5"/>
        <v>1983.6400000000003</v>
      </c>
    </row>
    <row r="340" spans="1:9" x14ac:dyDescent="0.3">
      <c r="A340" s="6">
        <v>44317</v>
      </c>
      <c r="B340" s="5" t="s">
        <v>44</v>
      </c>
      <c r="C340" s="5" t="s">
        <v>45</v>
      </c>
      <c r="D340" s="5" t="s">
        <v>46</v>
      </c>
      <c r="E340" s="5" t="s">
        <v>22</v>
      </c>
      <c r="F340" s="7">
        <v>20717.599999999999</v>
      </c>
      <c r="G340" s="5" t="s">
        <v>15</v>
      </c>
      <c r="H340" s="7">
        <v>15000</v>
      </c>
      <c r="I340" s="8">
        <f t="shared" si="5"/>
        <v>2071.7599999999998</v>
      </c>
    </row>
    <row r="341" spans="1:9" x14ac:dyDescent="0.3">
      <c r="A341" s="6">
        <v>44317</v>
      </c>
      <c r="B341" s="5" t="s">
        <v>37</v>
      </c>
      <c r="C341" s="5" t="s">
        <v>38</v>
      </c>
      <c r="D341" s="5" t="s">
        <v>39</v>
      </c>
      <c r="E341" s="5" t="s">
        <v>22</v>
      </c>
      <c r="F341" s="7">
        <v>23364</v>
      </c>
      <c r="G341" s="5" t="s">
        <v>15</v>
      </c>
      <c r="H341" s="7">
        <v>15000</v>
      </c>
      <c r="I341" s="8">
        <f t="shared" si="5"/>
        <v>2336.4</v>
      </c>
    </row>
    <row r="342" spans="1:9" x14ac:dyDescent="0.3">
      <c r="A342" s="6">
        <v>44317</v>
      </c>
      <c r="B342" s="5" t="s">
        <v>53</v>
      </c>
      <c r="C342" s="5" t="s">
        <v>54</v>
      </c>
      <c r="D342" s="5" t="s">
        <v>55</v>
      </c>
      <c r="E342" s="5" t="s">
        <v>22</v>
      </c>
      <c r="F342" s="7">
        <v>23997.600000000002</v>
      </c>
      <c r="G342" s="5" t="s">
        <v>11</v>
      </c>
      <c r="H342" s="7">
        <v>15000</v>
      </c>
      <c r="I342" s="8">
        <f t="shared" si="5"/>
        <v>2399.7600000000002</v>
      </c>
    </row>
    <row r="343" spans="1:9" x14ac:dyDescent="0.3">
      <c r="A343" s="6">
        <v>44317</v>
      </c>
      <c r="B343" s="5" t="s">
        <v>65</v>
      </c>
      <c r="C343" s="5" t="s">
        <v>66</v>
      </c>
      <c r="D343" s="5" t="s">
        <v>67</v>
      </c>
      <c r="E343" s="5" t="s">
        <v>22</v>
      </c>
      <c r="F343" s="7">
        <v>27916.399999999998</v>
      </c>
      <c r="G343" s="5" t="s">
        <v>43</v>
      </c>
      <c r="H343" s="7">
        <v>15000</v>
      </c>
      <c r="I343" s="8">
        <f t="shared" si="5"/>
        <v>2791.64</v>
      </c>
    </row>
    <row r="344" spans="1:9" x14ac:dyDescent="0.3">
      <c r="A344" s="6">
        <v>44317</v>
      </c>
      <c r="B344" s="5" t="s">
        <v>65</v>
      </c>
      <c r="C344" s="5" t="s">
        <v>66</v>
      </c>
      <c r="D344" s="5" t="s">
        <v>67</v>
      </c>
      <c r="E344" s="5" t="s">
        <v>22</v>
      </c>
      <c r="F344" s="7">
        <v>42249.1</v>
      </c>
      <c r="G344" s="5" t="s">
        <v>15</v>
      </c>
      <c r="H344" s="7">
        <v>15000</v>
      </c>
      <c r="I344" s="8">
        <f t="shared" si="5"/>
        <v>4224.91</v>
      </c>
    </row>
    <row r="345" spans="1:9" x14ac:dyDescent="0.3">
      <c r="A345" s="6">
        <v>44348</v>
      </c>
      <c r="B345" s="5" t="s">
        <v>44</v>
      </c>
      <c r="C345" s="5" t="s">
        <v>45</v>
      </c>
      <c r="D345" s="5" t="s">
        <v>46</v>
      </c>
      <c r="E345" s="5" t="s">
        <v>22</v>
      </c>
      <c r="F345" s="7">
        <v>9574.7999999999993</v>
      </c>
      <c r="G345" s="5" t="s">
        <v>15</v>
      </c>
      <c r="H345" s="7">
        <v>15000</v>
      </c>
      <c r="I345" s="8">
        <f t="shared" si="5"/>
        <v>0</v>
      </c>
    </row>
    <row r="346" spans="1:9" x14ac:dyDescent="0.3">
      <c r="A346" s="6">
        <v>44348</v>
      </c>
      <c r="B346" s="5" t="s">
        <v>44</v>
      </c>
      <c r="C346" s="5" t="s">
        <v>45</v>
      </c>
      <c r="D346" s="5" t="s">
        <v>46</v>
      </c>
      <c r="E346" s="5" t="s">
        <v>22</v>
      </c>
      <c r="F346" s="7">
        <v>14301.6</v>
      </c>
      <c r="G346" s="5" t="s">
        <v>15</v>
      </c>
      <c r="H346" s="7">
        <v>15000</v>
      </c>
      <c r="I346" s="8">
        <f t="shared" si="5"/>
        <v>0</v>
      </c>
    </row>
    <row r="347" spans="1:9" x14ac:dyDescent="0.3">
      <c r="A347" s="6">
        <v>44348</v>
      </c>
      <c r="B347" s="5" t="s">
        <v>37</v>
      </c>
      <c r="C347" s="5" t="s">
        <v>38</v>
      </c>
      <c r="D347" s="5" t="s">
        <v>39</v>
      </c>
      <c r="E347" s="5" t="s">
        <v>22</v>
      </c>
      <c r="F347" s="7">
        <v>15061.2</v>
      </c>
      <c r="G347" s="5" t="s">
        <v>15</v>
      </c>
      <c r="H347" s="7">
        <v>15000</v>
      </c>
      <c r="I347" s="8">
        <f t="shared" si="5"/>
        <v>1506.1200000000001</v>
      </c>
    </row>
    <row r="348" spans="1:9" x14ac:dyDescent="0.3">
      <c r="A348" s="6">
        <v>44348</v>
      </c>
      <c r="B348" s="5" t="s">
        <v>53</v>
      </c>
      <c r="C348" s="5" t="s">
        <v>54</v>
      </c>
      <c r="D348" s="5" t="s">
        <v>55</v>
      </c>
      <c r="E348" s="5" t="s">
        <v>22</v>
      </c>
      <c r="F348" s="7">
        <v>17262</v>
      </c>
      <c r="G348" s="5" t="s">
        <v>15</v>
      </c>
      <c r="H348" s="7">
        <v>15000</v>
      </c>
      <c r="I348" s="8">
        <f t="shared" si="5"/>
        <v>1726.2</v>
      </c>
    </row>
    <row r="349" spans="1:9" x14ac:dyDescent="0.3">
      <c r="A349" s="6">
        <v>44348</v>
      </c>
      <c r="B349" s="5" t="s">
        <v>65</v>
      </c>
      <c r="C349" s="5" t="s">
        <v>66</v>
      </c>
      <c r="D349" s="5" t="s">
        <v>67</v>
      </c>
      <c r="E349" s="5" t="s">
        <v>22</v>
      </c>
      <c r="F349" s="7">
        <v>37192.5</v>
      </c>
      <c r="G349" s="5" t="s">
        <v>43</v>
      </c>
      <c r="H349" s="7">
        <v>15000</v>
      </c>
      <c r="I349" s="8">
        <f t="shared" si="5"/>
        <v>3719.25</v>
      </c>
    </row>
    <row r="350" spans="1:9" x14ac:dyDescent="0.3">
      <c r="A350" s="6">
        <v>44348</v>
      </c>
      <c r="B350" s="5" t="s">
        <v>37</v>
      </c>
      <c r="C350" s="5" t="s">
        <v>38</v>
      </c>
      <c r="D350" s="5" t="s">
        <v>39</v>
      </c>
      <c r="E350" s="5" t="s">
        <v>22</v>
      </c>
      <c r="F350" s="7">
        <v>39653.9</v>
      </c>
      <c r="G350" s="5" t="s">
        <v>43</v>
      </c>
      <c r="H350" s="7">
        <v>15000</v>
      </c>
      <c r="I350" s="8">
        <f t="shared" si="5"/>
        <v>3965.3900000000003</v>
      </c>
    </row>
    <row r="351" spans="1:9" x14ac:dyDescent="0.3">
      <c r="A351" s="6">
        <v>44378</v>
      </c>
      <c r="B351" s="5" t="s">
        <v>37</v>
      </c>
      <c r="C351" s="5" t="s">
        <v>38</v>
      </c>
      <c r="D351" s="5" t="s">
        <v>39</v>
      </c>
      <c r="E351" s="5" t="s">
        <v>22</v>
      </c>
      <c r="F351" s="7">
        <v>3465</v>
      </c>
      <c r="G351" s="5" t="s">
        <v>15</v>
      </c>
      <c r="H351" s="7">
        <v>15000</v>
      </c>
      <c r="I351" s="8">
        <f t="shared" si="5"/>
        <v>0</v>
      </c>
    </row>
    <row r="352" spans="1:9" x14ac:dyDescent="0.3">
      <c r="A352" s="6">
        <v>44378</v>
      </c>
      <c r="B352" s="5" t="s">
        <v>53</v>
      </c>
      <c r="C352" s="5" t="s">
        <v>54</v>
      </c>
      <c r="D352" s="5" t="s">
        <v>55</v>
      </c>
      <c r="E352" s="5" t="s">
        <v>22</v>
      </c>
      <c r="F352" s="7">
        <v>5332.7999999999993</v>
      </c>
      <c r="G352" s="5" t="s">
        <v>15</v>
      </c>
      <c r="H352" s="7">
        <v>15000</v>
      </c>
      <c r="I352" s="8">
        <f t="shared" si="5"/>
        <v>0</v>
      </c>
    </row>
    <row r="353" spans="1:9" x14ac:dyDescent="0.3">
      <c r="A353" s="6">
        <v>44378</v>
      </c>
      <c r="B353" s="5" t="s">
        <v>44</v>
      </c>
      <c r="C353" s="5" t="s">
        <v>45</v>
      </c>
      <c r="D353" s="5" t="s">
        <v>46</v>
      </c>
      <c r="E353" s="5" t="s">
        <v>22</v>
      </c>
      <c r="F353" s="7">
        <v>8065.5999999999995</v>
      </c>
      <c r="G353" s="5" t="s">
        <v>43</v>
      </c>
      <c r="H353" s="7">
        <v>15000</v>
      </c>
      <c r="I353" s="8">
        <f t="shared" si="5"/>
        <v>0</v>
      </c>
    </row>
    <row r="354" spans="1:9" x14ac:dyDescent="0.3">
      <c r="A354" s="6">
        <v>44378</v>
      </c>
      <c r="B354" s="5" t="s">
        <v>44</v>
      </c>
      <c r="C354" s="5" t="s">
        <v>45</v>
      </c>
      <c r="D354" s="5" t="s">
        <v>46</v>
      </c>
      <c r="E354" s="5" t="s">
        <v>22</v>
      </c>
      <c r="F354" s="7">
        <v>10067.200000000001</v>
      </c>
      <c r="G354" s="5" t="s">
        <v>43</v>
      </c>
      <c r="H354" s="7">
        <v>15000</v>
      </c>
      <c r="I354" s="8">
        <f t="shared" si="5"/>
        <v>0</v>
      </c>
    </row>
    <row r="355" spans="1:9" x14ac:dyDescent="0.3">
      <c r="A355" s="6">
        <v>44378</v>
      </c>
      <c r="B355" s="5" t="s">
        <v>44</v>
      </c>
      <c r="C355" s="5" t="s">
        <v>45</v>
      </c>
      <c r="D355" s="5" t="s">
        <v>46</v>
      </c>
      <c r="E355" s="5" t="s">
        <v>22</v>
      </c>
      <c r="F355" s="7">
        <v>10648.999999999998</v>
      </c>
      <c r="G355" s="5" t="s">
        <v>43</v>
      </c>
      <c r="H355" s="7">
        <v>15000</v>
      </c>
      <c r="I355" s="8">
        <f t="shared" si="5"/>
        <v>0</v>
      </c>
    </row>
    <row r="356" spans="1:9" x14ac:dyDescent="0.3">
      <c r="A356" s="6">
        <v>44378</v>
      </c>
      <c r="B356" s="5" t="s">
        <v>53</v>
      </c>
      <c r="C356" s="5" t="s">
        <v>54</v>
      </c>
      <c r="D356" s="5" t="s">
        <v>55</v>
      </c>
      <c r="E356" s="5" t="s">
        <v>22</v>
      </c>
      <c r="F356" s="7">
        <v>10679.400000000001</v>
      </c>
      <c r="G356" s="5" t="s">
        <v>43</v>
      </c>
      <c r="H356" s="7">
        <v>15000</v>
      </c>
      <c r="I356" s="8">
        <f t="shared" si="5"/>
        <v>0</v>
      </c>
    </row>
    <row r="357" spans="1:9" x14ac:dyDescent="0.3">
      <c r="A357" s="6">
        <v>44378</v>
      </c>
      <c r="B357" s="5" t="s">
        <v>65</v>
      </c>
      <c r="C357" s="5" t="s">
        <v>66</v>
      </c>
      <c r="D357" s="5" t="s">
        <v>67</v>
      </c>
      <c r="E357" s="5" t="s">
        <v>22</v>
      </c>
      <c r="F357" s="7">
        <v>11155.5</v>
      </c>
      <c r="G357" s="5" t="s">
        <v>11</v>
      </c>
      <c r="H357" s="7">
        <v>15000</v>
      </c>
      <c r="I357" s="8">
        <f t="shared" si="5"/>
        <v>0</v>
      </c>
    </row>
    <row r="358" spans="1:9" x14ac:dyDescent="0.3">
      <c r="A358" s="6">
        <v>44378</v>
      </c>
      <c r="B358" s="5" t="s">
        <v>44</v>
      </c>
      <c r="C358" s="5" t="s">
        <v>45</v>
      </c>
      <c r="D358" s="5" t="s">
        <v>46</v>
      </c>
      <c r="E358" s="5" t="s">
        <v>22</v>
      </c>
      <c r="F358" s="7">
        <v>11543</v>
      </c>
      <c r="G358" s="5" t="s">
        <v>11</v>
      </c>
      <c r="H358" s="7">
        <v>15000</v>
      </c>
      <c r="I358" s="8">
        <f t="shared" si="5"/>
        <v>0</v>
      </c>
    </row>
    <row r="359" spans="1:9" x14ac:dyDescent="0.3">
      <c r="A359" s="6">
        <v>44378</v>
      </c>
      <c r="B359" s="5" t="s">
        <v>44</v>
      </c>
      <c r="C359" s="5" t="s">
        <v>45</v>
      </c>
      <c r="D359" s="5" t="s">
        <v>46</v>
      </c>
      <c r="E359" s="5" t="s">
        <v>22</v>
      </c>
      <c r="F359" s="7">
        <v>15633.199999999999</v>
      </c>
      <c r="G359" s="5" t="s">
        <v>15</v>
      </c>
      <c r="H359" s="7">
        <v>15000</v>
      </c>
      <c r="I359" s="8">
        <f t="shared" si="5"/>
        <v>1563.32</v>
      </c>
    </row>
    <row r="360" spans="1:9" x14ac:dyDescent="0.3">
      <c r="A360" s="6">
        <v>44378</v>
      </c>
      <c r="B360" s="5" t="s">
        <v>44</v>
      </c>
      <c r="C360" s="5" t="s">
        <v>45</v>
      </c>
      <c r="D360" s="5" t="s">
        <v>46</v>
      </c>
      <c r="E360" s="5" t="s">
        <v>22</v>
      </c>
      <c r="F360" s="7">
        <v>20868.399999999998</v>
      </c>
      <c r="G360" s="5" t="s">
        <v>15</v>
      </c>
      <c r="H360" s="7">
        <v>15000</v>
      </c>
      <c r="I360" s="8">
        <f t="shared" si="5"/>
        <v>2086.8399999999997</v>
      </c>
    </row>
    <row r="361" spans="1:9" x14ac:dyDescent="0.3">
      <c r="A361" s="6">
        <v>44378</v>
      </c>
      <c r="B361" s="5" t="s">
        <v>44</v>
      </c>
      <c r="C361" s="5" t="s">
        <v>45</v>
      </c>
      <c r="D361" s="5" t="s">
        <v>46</v>
      </c>
      <c r="E361" s="5" t="s">
        <v>22</v>
      </c>
      <c r="F361" s="7">
        <v>24395.100000000002</v>
      </c>
      <c r="G361" s="5" t="s">
        <v>11</v>
      </c>
      <c r="H361" s="7">
        <v>15000</v>
      </c>
      <c r="I361" s="8">
        <f t="shared" si="5"/>
        <v>2439.5100000000002</v>
      </c>
    </row>
    <row r="362" spans="1:9" x14ac:dyDescent="0.3">
      <c r="A362" s="6">
        <v>44409</v>
      </c>
      <c r="B362" s="5" t="s">
        <v>44</v>
      </c>
      <c r="C362" s="5" t="s">
        <v>45</v>
      </c>
      <c r="D362" s="5" t="s">
        <v>46</v>
      </c>
      <c r="E362" s="5" t="s">
        <v>22</v>
      </c>
      <c r="F362" s="7">
        <v>3760.5</v>
      </c>
      <c r="G362" s="5" t="s">
        <v>11</v>
      </c>
      <c r="H362" s="7">
        <v>15000</v>
      </c>
      <c r="I362" s="8">
        <f t="shared" si="5"/>
        <v>0</v>
      </c>
    </row>
    <row r="363" spans="1:9" x14ac:dyDescent="0.3">
      <c r="A363" s="6">
        <v>44409</v>
      </c>
      <c r="B363" s="5" t="s">
        <v>44</v>
      </c>
      <c r="C363" s="5" t="s">
        <v>45</v>
      </c>
      <c r="D363" s="5" t="s">
        <v>46</v>
      </c>
      <c r="E363" s="5" t="s">
        <v>22</v>
      </c>
      <c r="F363" s="7">
        <v>4322.8</v>
      </c>
      <c r="G363" s="5" t="s">
        <v>43</v>
      </c>
      <c r="H363" s="7">
        <v>15000</v>
      </c>
      <c r="I363" s="8">
        <f t="shared" si="5"/>
        <v>0</v>
      </c>
    </row>
    <row r="364" spans="1:9" x14ac:dyDescent="0.3">
      <c r="A364" s="6">
        <v>44409</v>
      </c>
      <c r="B364" s="5" t="s">
        <v>44</v>
      </c>
      <c r="C364" s="5" t="s">
        <v>45</v>
      </c>
      <c r="D364" s="5" t="s">
        <v>46</v>
      </c>
      <c r="E364" s="5" t="s">
        <v>22</v>
      </c>
      <c r="F364" s="7">
        <v>9697.6</v>
      </c>
      <c r="G364" s="5" t="s">
        <v>15</v>
      </c>
      <c r="H364" s="7">
        <v>15000</v>
      </c>
      <c r="I364" s="8">
        <f t="shared" si="5"/>
        <v>0</v>
      </c>
    </row>
    <row r="365" spans="1:9" x14ac:dyDescent="0.3">
      <c r="A365" s="6">
        <v>44409</v>
      </c>
      <c r="B365" s="5" t="s">
        <v>44</v>
      </c>
      <c r="C365" s="5" t="s">
        <v>45</v>
      </c>
      <c r="D365" s="5" t="s">
        <v>46</v>
      </c>
      <c r="E365" s="5" t="s">
        <v>22</v>
      </c>
      <c r="F365" s="7">
        <v>10391.699999999999</v>
      </c>
      <c r="G365" s="5" t="s">
        <v>43</v>
      </c>
      <c r="H365" s="7">
        <v>15000</v>
      </c>
      <c r="I365" s="8">
        <f t="shared" si="5"/>
        <v>0</v>
      </c>
    </row>
    <row r="366" spans="1:9" x14ac:dyDescent="0.3">
      <c r="A366" s="6">
        <v>44409</v>
      </c>
      <c r="B366" s="5" t="s">
        <v>65</v>
      </c>
      <c r="C366" s="5" t="s">
        <v>66</v>
      </c>
      <c r="D366" s="5" t="s">
        <v>67</v>
      </c>
      <c r="E366" s="5" t="s">
        <v>22</v>
      </c>
      <c r="F366" s="7">
        <v>15670.2</v>
      </c>
      <c r="G366" s="5" t="s">
        <v>43</v>
      </c>
      <c r="H366" s="7">
        <v>15000</v>
      </c>
      <c r="I366" s="8">
        <f t="shared" si="5"/>
        <v>1567.0200000000002</v>
      </c>
    </row>
    <row r="367" spans="1:9" x14ac:dyDescent="0.3">
      <c r="A367" s="6">
        <v>44409</v>
      </c>
      <c r="B367" s="5" t="s">
        <v>53</v>
      </c>
      <c r="C367" s="5" t="s">
        <v>54</v>
      </c>
      <c r="D367" s="5" t="s">
        <v>55</v>
      </c>
      <c r="E367" s="5" t="s">
        <v>22</v>
      </c>
      <c r="F367" s="7">
        <v>22477.9</v>
      </c>
      <c r="G367" s="5" t="s">
        <v>15</v>
      </c>
      <c r="H367" s="7">
        <v>15000</v>
      </c>
      <c r="I367" s="8">
        <f t="shared" si="5"/>
        <v>2247.7900000000004</v>
      </c>
    </row>
    <row r="368" spans="1:9" x14ac:dyDescent="0.3">
      <c r="A368" s="6">
        <v>44409</v>
      </c>
      <c r="B368" s="5" t="s">
        <v>53</v>
      </c>
      <c r="C368" s="5" t="s">
        <v>54</v>
      </c>
      <c r="D368" s="5" t="s">
        <v>55</v>
      </c>
      <c r="E368" s="5" t="s">
        <v>22</v>
      </c>
      <c r="F368" s="7">
        <v>36088.1</v>
      </c>
      <c r="G368" s="5" t="s">
        <v>43</v>
      </c>
      <c r="H368" s="7">
        <v>15000</v>
      </c>
      <c r="I368" s="8">
        <f t="shared" si="5"/>
        <v>3608.81</v>
      </c>
    </row>
    <row r="369" spans="1:9" x14ac:dyDescent="0.3">
      <c r="A369" s="6">
        <v>44409</v>
      </c>
      <c r="B369" s="5" t="s">
        <v>19</v>
      </c>
      <c r="C369" s="5" t="s">
        <v>20</v>
      </c>
      <c r="D369" s="5" t="s">
        <v>21</v>
      </c>
      <c r="E369" s="5" t="s">
        <v>22</v>
      </c>
      <c r="F369" s="7">
        <v>43388.100000000006</v>
      </c>
      <c r="G369" s="5" t="s">
        <v>15</v>
      </c>
      <c r="H369" s="7">
        <v>15000</v>
      </c>
      <c r="I369" s="8">
        <f t="shared" si="5"/>
        <v>4338.8100000000004</v>
      </c>
    </row>
    <row r="370" spans="1:9" x14ac:dyDescent="0.3">
      <c r="A370" s="6">
        <v>44440</v>
      </c>
      <c r="B370" s="5" t="s">
        <v>37</v>
      </c>
      <c r="C370" s="5" t="s">
        <v>38</v>
      </c>
      <c r="D370" s="5" t="s">
        <v>39</v>
      </c>
      <c r="E370" s="5" t="s">
        <v>22</v>
      </c>
      <c r="F370" s="7">
        <v>7714</v>
      </c>
      <c r="G370" s="5" t="s">
        <v>11</v>
      </c>
      <c r="H370" s="7">
        <v>15000</v>
      </c>
      <c r="I370" s="8">
        <f t="shared" si="5"/>
        <v>0</v>
      </c>
    </row>
    <row r="371" spans="1:9" x14ac:dyDescent="0.3">
      <c r="A371" s="6">
        <v>44440</v>
      </c>
      <c r="B371" s="5" t="s">
        <v>19</v>
      </c>
      <c r="C371" s="5" t="s">
        <v>20</v>
      </c>
      <c r="D371" s="5" t="s">
        <v>21</v>
      </c>
      <c r="E371" s="5" t="s">
        <v>22</v>
      </c>
      <c r="F371" s="7">
        <v>15152.399999999998</v>
      </c>
      <c r="G371" s="5" t="s">
        <v>43</v>
      </c>
      <c r="H371" s="7">
        <v>15000</v>
      </c>
      <c r="I371" s="8">
        <f t="shared" si="5"/>
        <v>1515.2399999999998</v>
      </c>
    </row>
    <row r="372" spans="1:9" x14ac:dyDescent="0.3">
      <c r="A372" s="6">
        <v>44440</v>
      </c>
      <c r="B372" s="5" t="s">
        <v>44</v>
      </c>
      <c r="C372" s="5" t="s">
        <v>45</v>
      </c>
      <c r="D372" s="5" t="s">
        <v>46</v>
      </c>
      <c r="E372" s="5" t="s">
        <v>22</v>
      </c>
      <c r="F372" s="7">
        <v>16363.900000000001</v>
      </c>
      <c r="G372" s="5" t="s">
        <v>11</v>
      </c>
      <c r="H372" s="7">
        <v>15000</v>
      </c>
      <c r="I372" s="8">
        <f t="shared" si="5"/>
        <v>1636.3900000000003</v>
      </c>
    </row>
    <row r="373" spans="1:9" x14ac:dyDescent="0.3">
      <c r="A373" s="6">
        <v>44470</v>
      </c>
      <c r="B373" s="5" t="s">
        <v>19</v>
      </c>
      <c r="C373" s="5" t="s">
        <v>20</v>
      </c>
      <c r="D373" s="5" t="s">
        <v>21</v>
      </c>
      <c r="E373" s="5" t="s">
        <v>22</v>
      </c>
      <c r="F373" s="7">
        <v>2997.2</v>
      </c>
      <c r="G373" s="5" t="s">
        <v>11</v>
      </c>
      <c r="H373" s="7">
        <v>15000</v>
      </c>
      <c r="I373" s="8">
        <f t="shared" si="5"/>
        <v>0</v>
      </c>
    </row>
    <row r="374" spans="1:9" x14ac:dyDescent="0.3">
      <c r="A374" s="6">
        <v>44470</v>
      </c>
      <c r="B374" s="5" t="s">
        <v>37</v>
      </c>
      <c r="C374" s="5" t="s">
        <v>38</v>
      </c>
      <c r="D374" s="5" t="s">
        <v>39</v>
      </c>
      <c r="E374" s="5" t="s">
        <v>22</v>
      </c>
      <c r="F374" s="7">
        <v>7195.9999999999991</v>
      </c>
      <c r="G374" s="5" t="s">
        <v>15</v>
      </c>
      <c r="H374" s="7">
        <v>15000</v>
      </c>
      <c r="I374" s="8">
        <f t="shared" si="5"/>
        <v>0</v>
      </c>
    </row>
    <row r="375" spans="1:9" x14ac:dyDescent="0.3">
      <c r="A375" s="6">
        <v>44470</v>
      </c>
      <c r="B375" s="5" t="s">
        <v>53</v>
      </c>
      <c r="C375" s="5" t="s">
        <v>54</v>
      </c>
      <c r="D375" s="5" t="s">
        <v>55</v>
      </c>
      <c r="E375" s="5" t="s">
        <v>22</v>
      </c>
      <c r="F375" s="7">
        <v>10595.2</v>
      </c>
      <c r="G375" s="5" t="s">
        <v>43</v>
      </c>
      <c r="H375" s="7">
        <v>15000</v>
      </c>
      <c r="I375" s="8">
        <f t="shared" si="5"/>
        <v>0</v>
      </c>
    </row>
    <row r="376" spans="1:9" x14ac:dyDescent="0.3">
      <c r="A376" s="6">
        <v>44470</v>
      </c>
      <c r="B376" s="5" t="s">
        <v>37</v>
      </c>
      <c r="C376" s="5" t="s">
        <v>38</v>
      </c>
      <c r="D376" s="5" t="s">
        <v>39</v>
      </c>
      <c r="E376" s="5" t="s">
        <v>22</v>
      </c>
      <c r="F376" s="7">
        <v>10694.7</v>
      </c>
      <c r="G376" s="5" t="s">
        <v>43</v>
      </c>
      <c r="H376" s="7">
        <v>15000</v>
      </c>
      <c r="I376" s="8">
        <f t="shared" si="5"/>
        <v>0</v>
      </c>
    </row>
    <row r="377" spans="1:9" x14ac:dyDescent="0.3">
      <c r="A377" s="6">
        <v>44470</v>
      </c>
      <c r="B377" s="5" t="s">
        <v>53</v>
      </c>
      <c r="C377" s="5" t="s">
        <v>54</v>
      </c>
      <c r="D377" s="5" t="s">
        <v>55</v>
      </c>
      <c r="E377" s="5" t="s">
        <v>22</v>
      </c>
      <c r="F377" s="7">
        <v>14235.4</v>
      </c>
      <c r="G377" s="5" t="s">
        <v>43</v>
      </c>
      <c r="H377" s="7">
        <v>15000</v>
      </c>
      <c r="I377" s="8">
        <f t="shared" si="5"/>
        <v>0</v>
      </c>
    </row>
    <row r="378" spans="1:9" x14ac:dyDescent="0.3">
      <c r="A378" s="6">
        <v>44470</v>
      </c>
      <c r="B378" s="5" t="s">
        <v>53</v>
      </c>
      <c r="C378" s="5" t="s">
        <v>54</v>
      </c>
      <c r="D378" s="5" t="s">
        <v>55</v>
      </c>
      <c r="E378" s="5" t="s">
        <v>22</v>
      </c>
      <c r="F378" s="7">
        <v>36530.199999999997</v>
      </c>
      <c r="G378" s="5" t="s">
        <v>15</v>
      </c>
      <c r="H378" s="7">
        <v>15000</v>
      </c>
      <c r="I378" s="8">
        <f t="shared" si="5"/>
        <v>3653.02</v>
      </c>
    </row>
    <row r="379" spans="1:9" x14ac:dyDescent="0.3">
      <c r="A379" s="6">
        <v>44470</v>
      </c>
      <c r="B379" s="5" t="s">
        <v>65</v>
      </c>
      <c r="C379" s="5" t="s">
        <v>66</v>
      </c>
      <c r="D379" s="5" t="s">
        <v>67</v>
      </c>
      <c r="E379" s="5" t="s">
        <v>22</v>
      </c>
      <c r="F379" s="7">
        <v>36896.199999999997</v>
      </c>
      <c r="G379" s="5" t="s">
        <v>43</v>
      </c>
      <c r="H379" s="7">
        <v>15000</v>
      </c>
      <c r="I379" s="8">
        <f t="shared" si="5"/>
        <v>3689.62</v>
      </c>
    </row>
    <row r="380" spans="1:9" x14ac:dyDescent="0.3">
      <c r="A380" s="6">
        <v>44470</v>
      </c>
      <c r="B380" s="5" t="s">
        <v>19</v>
      </c>
      <c r="C380" s="5" t="s">
        <v>20</v>
      </c>
      <c r="D380" s="5" t="s">
        <v>21</v>
      </c>
      <c r="E380" s="5" t="s">
        <v>22</v>
      </c>
      <c r="F380" s="7">
        <v>41420.699999999997</v>
      </c>
      <c r="G380" s="5" t="s">
        <v>11</v>
      </c>
      <c r="H380" s="7">
        <v>15000</v>
      </c>
      <c r="I380" s="8">
        <f t="shared" si="5"/>
        <v>4142.07</v>
      </c>
    </row>
    <row r="381" spans="1:9" x14ac:dyDescent="0.3">
      <c r="A381" s="6">
        <v>44501</v>
      </c>
      <c r="B381" s="5" t="s">
        <v>53</v>
      </c>
      <c r="C381" s="5" t="s">
        <v>54</v>
      </c>
      <c r="D381" s="5" t="s">
        <v>55</v>
      </c>
      <c r="E381" s="5" t="s">
        <v>22</v>
      </c>
      <c r="F381" s="7">
        <v>6900</v>
      </c>
      <c r="G381" s="5" t="s">
        <v>15</v>
      </c>
      <c r="H381" s="7">
        <v>15000</v>
      </c>
      <c r="I381" s="8">
        <f t="shared" si="5"/>
        <v>0</v>
      </c>
    </row>
    <row r="382" spans="1:9" x14ac:dyDescent="0.3">
      <c r="A382" s="6">
        <v>44501</v>
      </c>
      <c r="B382" s="5" t="s">
        <v>65</v>
      </c>
      <c r="C382" s="5" t="s">
        <v>66</v>
      </c>
      <c r="D382" s="5" t="s">
        <v>67</v>
      </c>
      <c r="E382" s="5" t="s">
        <v>22</v>
      </c>
      <c r="F382" s="7">
        <v>9683</v>
      </c>
      <c r="G382" s="5" t="s">
        <v>43</v>
      </c>
      <c r="H382" s="7">
        <v>15000</v>
      </c>
      <c r="I382" s="8">
        <f t="shared" si="5"/>
        <v>0</v>
      </c>
    </row>
    <row r="383" spans="1:9" x14ac:dyDescent="0.3">
      <c r="A383" s="6">
        <v>44501</v>
      </c>
      <c r="B383" s="5" t="s">
        <v>44</v>
      </c>
      <c r="C383" s="5" t="s">
        <v>45</v>
      </c>
      <c r="D383" s="5" t="s">
        <v>46</v>
      </c>
      <c r="E383" s="5" t="s">
        <v>22</v>
      </c>
      <c r="F383" s="7">
        <v>14302.9</v>
      </c>
      <c r="G383" s="5" t="s">
        <v>11</v>
      </c>
      <c r="H383" s="7">
        <v>15000</v>
      </c>
      <c r="I383" s="8">
        <f t="shared" si="5"/>
        <v>0</v>
      </c>
    </row>
    <row r="384" spans="1:9" x14ac:dyDescent="0.3">
      <c r="A384" s="6">
        <v>44501</v>
      </c>
      <c r="B384" s="5" t="s">
        <v>19</v>
      </c>
      <c r="C384" s="5" t="s">
        <v>20</v>
      </c>
      <c r="D384" s="5" t="s">
        <v>21</v>
      </c>
      <c r="E384" s="5" t="s">
        <v>22</v>
      </c>
      <c r="F384" s="7">
        <v>16806.400000000001</v>
      </c>
      <c r="G384" s="5" t="s">
        <v>11</v>
      </c>
      <c r="H384" s="7">
        <v>15000</v>
      </c>
      <c r="I384" s="8">
        <f t="shared" si="5"/>
        <v>1680.6400000000003</v>
      </c>
    </row>
    <row r="385" spans="1:9" x14ac:dyDescent="0.3">
      <c r="A385" s="6">
        <v>44501</v>
      </c>
      <c r="B385" s="5" t="s">
        <v>37</v>
      </c>
      <c r="C385" s="5" t="s">
        <v>38</v>
      </c>
      <c r="D385" s="5" t="s">
        <v>39</v>
      </c>
      <c r="E385" s="5" t="s">
        <v>22</v>
      </c>
      <c r="F385" s="7">
        <v>20797.200000000004</v>
      </c>
      <c r="G385" s="5" t="s">
        <v>15</v>
      </c>
      <c r="H385" s="7">
        <v>15000</v>
      </c>
      <c r="I385" s="8">
        <f t="shared" si="5"/>
        <v>2079.7200000000007</v>
      </c>
    </row>
    <row r="386" spans="1:9" x14ac:dyDescent="0.3">
      <c r="A386" s="6">
        <v>44501</v>
      </c>
      <c r="B386" s="5" t="s">
        <v>65</v>
      </c>
      <c r="C386" s="5" t="s">
        <v>66</v>
      </c>
      <c r="D386" s="5" t="s">
        <v>67</v>
      </c>
      <c r="E386" s="5" t="s">
        <v>22</v>
      </c>
      <c r="F386" s="7">
        <v>26866</v>
      </c>
      <c r="G386" s="5" t="s">
        <v>43</v>
      </c>
      <c r="H386" s="7">
        <v>15000</v>
      </c>
      <c r="I386" s="8">
        <f t="shared" ref="I386:I449" si="6">IF(F386&gt;H386,F386*comissions,0)</f>
        <v>2686.6000000000004</v>
      </c>
    </row>
    <row r="387" spans="1:9" x14ac:dyDescent="0.3">
      <c r="A387" s="6">
        <v>44531</v>
      </c>
      <c r="B387" s="5" t="s">
        <v>65</v>
      </c>
      <c r="C387" s="5" t="s">
        <v>66</v>
      </c>
      <c r="D387" s="5" t="s">
        <v>67</v>
      </c>
      <c r="E387" s="5" t="s">
        <v>22</v>
      </c>
      <c r="F387" s="7">
        <v>7009.2000000000007</v>
      </c>
      <c r="G387" s="5" t="s">
        <v>15</v>
      </c>
      <c r="H387" s="7">
        <v>15000</v>
      </c>
      <c r="I387" s="8">
        <f t="shared" si="6"/>
        <v>0</v>
      </c>
    </row>
    <row r="388" spans="1:9" x14ac:dyDescent="0.3">
      <c r="A388" s="6">
        <v>44531</v>
      </c>
      <c r="B388" s="5" t="s">
        <v>53</v>
      </c>
      <c r="C388" s="5" t="s">
        <v>54</v>
      </c>
      <c r="D388" s="5" t="s">
        <v>55</v>
      </c>
      <c r="E388" s="5" t="s">
        <v>22</v>
      </c>
      <c r="F388" s="7">
        <v>7088.9</v>
      </c>
      <c r="G388" s="5" t="s">
        <v>11</v>
      </c>
      <c r="H388" s="7">
        <v>15000</v>
      </c>
      <c r="I388" s="8">
        <f t="shared" si="6"/>
        <v>0</v>
      </c>
    </row>
    <row r="389" spans="1:9" x14ac:dyDescent="0.3">
      <c r="A389" s="6">
        <v>44531</v>
      </c>
      <c r="B389" s="5" t="s">
        <v>65</v>
      </c>
      <c r="C389" s="5" t="s">
        <v>66</v>
      </c>
      <c r="D389" s="5" t="s">
        <v>67</v>
      </c>
      <c r="E389" s="5" t="s">
        <v>22</v>
      </c>
      <c r="F389" s="7">
        <v>8095.5</v>
      </c>
      <c r="G389" s="5" t="s">
        <v>11</v>
      </c>
      <c r="H389" s="7">
        <v>15000</v>
      </c>
      <c r="I389" s="8">
        <f t="shared" si="6"/>
        <v>0</v>
      </c>
    </row>
    <row r="390" spans="1:9" x14ac:dyDescent="0.3">
      <c r="A390" s="6">
        <v>44531</v>
      </c>
      <c r="B390" s="5" t="s">
        <v>19</v>
      </c>
      <c r="C390" s="5" t="s">
        <v>20</v>
      </c>
      <c r="D390" s="5" t="s">
        <v>21</v>
      </c>
      <c r="E390" s="5" t="s">
        <v>22</v>
      </c>
      <c r="F390" s="7">
        <v>8914.5</v>
      </c>
      <c r="G390" s="5" t="s">
        <v>11</v>
      </c>
      <c r="H390" s="7">
        <v>15000</v>
      </c>
      <c r="I390" s="8">
        <f t="shared" si="6"/>
        <v>0</v>
      </c>
    </row>
    <row r="391" spans="1:9" x14ac:dyDescent="0.3">
      <c r="A391" s="10" t="s">
        <v>77</v>
      </c>
      <c r="B391" s="5" t="s">
        <v>20</v>
      </c>
      <c r="E391" s="5" t="s">
        <v>22</v>
      </c>
      <c r="F391" s="7">
        <v>1171.6500000000001</v>
      </c>
      <c r="G391" s="5" t="s">
        <v>11</v>
      </c>
      <c r="H391" s="7">
        <v>15000</v>
      </c>
      <c r="I391" s="8">
        <f t="shared" si="6"/>
        <v>0</v>
      </c>
    </row>
    <row r="392" spans="1:9" x14ac:dyDescent="0.3">
      <c r="A392" s="10" t="s">
        <v>77</v>
      </c>
      <c r="B392" s="5" t="s">
        <v>54</v>
      </c>
      <c r="E392" s="5" t="s">
        <v>22</v>
      </c>
      <c r="F392" s="7">
        <v>1696.8</v>
      </c>
      <c r="G392" s="5" t="s">
        <v>43</v>
      </c>
      <c r="H392" s="7">
        <v>15000</v>
      </c>
      <c r="I392" s="8">
        <f t="shared" si="6"/>
        <v>0</v>
      </c>
    </row>
    <row r="393" spans="1:9" x14ac:dyDescent="0.3">
      <c r="A393" s="10" t="s">
        <v>77</v>
      </c>
      <c r="B393" s="5" t="s">
        <v>54</v>
      </c>
      <c r="E393" s="5" t="s">
        <v>22</v>
      </c>
      <c r="F393" s="7">
        <v>569.64</v>
      </c>
      <c r="G393" s="5" t="s">
        <v>11</v>
      </c>
      <c r="H393" s="7">
        <v>15000</v>
      </c>
      <c r="I393" s="8">
        <f t="shared" si="6"/>
        <v>0</v>
      </c>
    </row>
    <row r="394" spans="1:9" x14ac:dyDescent="0.3">
      <c r="A394" s="10" t="s">
        <v>77</v>
      </c>
      <c r="B394" s="5" t="s">
        <v>54</v>
      </c>
      <c r="E394" s="5" t="s">
        <v>22</v>
      </c>
      <c r="F394" s="7">
        <v>1818.84</v>
      </c>
      <c r="G394" s="5" t="s">
        <v>15</v>
      </c>
      <c r="H394" s="7">
        <v>15000</v>
      </c>
      <c r="I394" s="8">
        <f t="shared" si="6"/>
        <v>0</v>
      </c>
    </row>
    <row r="395" spans="1:9" x14ac:dyDescent="0.3">
      <c r="A395" s="10" t="s">
        <v>77</v>
      </c>
      <c r="B395" s="5" t="s">
        <v>45</v>
      </c>
      <c r="E395" s="5" t="s">
        <v>22</v>
      </c>
      <c r="F395" s="7">
        <v>1799.35</v>
      </c>
      <c r="G395" s="5" t="s">
        <v>11</v>
      </c>
      <c r="H395" s="7">
        <v>15000</v>
      </c>
      <c r="I395" s="8">
        <f t="shared" si="6"/>
        <v>0</v>
      </c>
    </row>
    <row r="396" spans="1:9" x14ac:dyDescent="0.3">
      <c r="A396" s="10" t="s">
        <v>77</v>
      </c>
      <c r="B396" s="5" t="s">
        <v>20</v>
      </c>
      <c r="E396" s="5" t="s">
        <v>22</v>
      </c>
      <c r="F396" s="7">
        <v>1649.94</v>
      </c>
      <c r="G396" s="5" t="s">
        <v>15</v>
      </c>
      <c r="H396" s="7">
        <v>15000</v>
      </c>
      <c r="I396" s="8">
        <f t="shared" si="6"/>
        <v>0</v>
      </c>
    </row>
    <row r="397" spans="1:9" x14ac:dyDescent="0.3">
      <c r="A397" s="10" t="s">
        <v>77</v>
      </c>
      <c r="B397" s="5" t="s">
        <v>66</v>
      </c>
      <c r="E397" s="5" t="s">
        <v>22</v>
      </c>
      <c r="F397" s="7">
        <v>1441.6</v>
      </c>
      <c r="G397" s="5" t="s">
        <v>43</v>
      </c>
      <c r="H397" s="7">
        <v>15000</v>
      </c>
      <c r="I397" s="8">
        <f t="shared" si="6"/>
        <v>0</v>
      </c>
    </row>
    <row r="398" spans="1:9" x14ac:dyDescent="0.3">
      <c r="A398" s="10" t="s">
        <v>81</v>
      </c>
      <c r="B398" s="5" t="s">
        <v>45</v>
      </c>
      <c r="E398" s="5" t="s">
        <v>22</v>
      </c>
      <c r="F398" s="7">
        <v>376.05</v>
      </c>
      <c r="G398" s="5" t="s">
        <v>11</v>
      </c>
      <c r="H398" s="7">
        <v>15000</v>
      </c>
      <c r="I398" s="8">
        <f t="shared" si="6"/>
        <v>0</v>
      </c>
    </row>
    <row r="399" spans="1:9" x14ac:dyDescent="0.3">
      <c r="A399" s="10" t="s">
        <v>81</v>
      </c>
      <c r="B399" s="5" t="s">
        <v>54</v>
      </c>
      <c r="E399" s="5" t="s">
        <v>22</v>
      </c>
      <c r="F399" s="7">
        <v>3608.81</v>
      </c>
      <c r="G399" s="5" t="s">
        <v>43</v>
      </c>
      <c r="H399" s="7">
        <v>15000</v>
      </c>
      <c r="I399" s="8">
        <f t="shared" si="6"/>
        <v>0</v>
      </c>
    </row>
    <row r="400" spans="1:9" x14ac:dyDescent="0.3">
      <c r="A400" s="10" t="s">
        <v>81</v>
      </c>
      <c r="B400" s="5" t="s">
        <v>45</v>
      </c>
      <c r="E400" s="5" t="s">
        <v>22</v>
      </c>
      <c r="F400" s="7">
        <v>969.76</v>
      </c>
      <c r="G400" s="5" t="s">
        <v>15</v>
      </c>
      <c r="H400" s="7">
        <v>15000</v>
      </c>
      <c r="I400" s="8">
        <f t="shared" si="6"/>
        <v>0</v>
      </c>
    </row>
    <row r="401" spans="1:9" x14ac:dyDescent="0.3">
      <c r="A401" s="10" t="s">
        <v>81</v>
      </c>
      <c r="B401" s="5" t="s">
        <v>54</v>
      </c>
      <c r="E401" s="5" t="s">
        <v>22</v>
      </c>
      <c r="F401" s="7">
        <v>2247.79</v>
      </c>
      <c r="G401" s="5" t="s">
        <v>15</v>
      </c>
      <c r="H401" s="7">
        <v>15000</v>
      </c>
      <c r="I401" s="8">
        <f t="shared" si="6"/>
        <v>0</v>
      </c>
    </row>
    <row r="402" spans="1:9" x14ac:dyDescent="0.3">
      <c r="A402" s="10" t="s">
        <v>81</v>
      </c>
      <c r="B402" s="5" t="s">
        <v>45</v>
      </c>
      <c r="E402" s="5" t="s">
        <v>22</v>
      </c>
      <c r="F402" s="7">
        <v>432.28000000000003</v>
      </c>
      <c r="G402" s="5" t="s">
        <v>43</v>
      </c>
      <c r="H402" s="7">
        <v>15000</v>
      </c>
      <c r="I402" s="8">
        <f t="shared" si="6"/>
        <v>0</v>
      </c>
    </row>
    <row r="403" spans="1:9" x14ac:dyDescent="0.3">
      <c r="A403" s="10" t="s">
        <v>81</v>
      </c>
      <c r="B403" s="5" t="s">
        <v>20</v>
      </c>
      <c r="E403" s="5" t="s">
        <v>22</v>
      </c>
      <c r="F403" s="7">
        <v>4338.8100000000004</v>
      </c>
      <c r="G403" s="5" t="s">
        <v>15</v>
      </c>
      <c r="H403" s="7">
        <v>15000</v>
      </c>
      <c r="I403" s="8">
        <f t="shared" si="6"/>
        <v>0</v>
      </c>
    </row>
    <row r="404" spans="1:9" x14ac:dyDescent="0.3">
      <c r="A404" s="10" t="s">
        <v>81</v>
      </c>
      <c r="B404" s="5" t="s">
        <v>66</v>
      </c>
      <c r="E404" s="5" t="s">
        <v>22</v>
      </c>
      <c r="F404" s="7">
        <v>1567.02</v>
      </c>
      <c r="G404" s="5" t="s">
        <v>43</v>
      </c>
      <c r="H404" s="7">
        <v>15000</v>
      </c>
      <c r="I404" s="8">
        <f t="shared" si="6"/>
        <v>0</v>
      </c>
    </row>
    <row r="405" spans="1:9" x14ac:dyDescent="0.3">
      <c r="A405" s="10" t="s">
        <v>81</v>
      </c>
      <c r="B405" s="5" t="s">
        <v>45</v>
      </c>
      <c r="E405" s="5" t="s">
        <v>22</v>
      </c>
      <c r="F405" s="7">
        <v>1039.1699999999998</v>
      </c>
      <c r="G405" s="5" t="s">
        <v>43</v>
      </c>
      <c r="H405" s="7">
        <v>15000</v>
      </c>
      <c r="I405" s="8">
        <f t="shared" si="6"/>
        <v>0</v>
      </c>
    </row>
    <row r="406" spans="1:9" x14ac:dyDescent="0.3">
      <c r="A406" s="10" t="s">
        <v>85</v>
      </c>
      <c r="B406" s="5" t="s">
        <v>66</v>
      </c>
      <c r="E406" s="5" t="s">
        <v>22</v>
      </c>
      <c r="F406" s="7">
        <v>700.92000000000007</v>
      </c>
      <c r="G406" s="5" t="s">
        <v>15</v>
      </c>
      <c r="H406" s="7">
        <v>15000</v>
      </c>
      <c r="I406" s="8">
        <f t="shared" si="6"/>
        <v>0</v>
      </c>
    </row>
    <row r="407" spans="1:9" x14ac:dyDescent="0.3">
      <c r="A407" s="10" t="s">
        <v>85</v>
      </c>
      <c r="B407" s="5" t="s">
        <v>20</v>
      </c>
      <c r="E407" s="5" t="s">
        <v>22</v>
      </c>
      <c r="F407" s="7">
        <v>891.44999999999993</v>
      </c>
      <c r="G407" s="5" t="s">
        <v>11</v>
      </c>
      <c r="H407" s="7">
        <v>15000</v>
      </c>
      <c r="I407" s="8">
        <f t="shared" si="6"/>
        <v>0</v>
      </c>
    </row>
    <row r="408" spans="1:9" x14ac:dyDescent="0.3">
      <c r="A408" s="10" t="s">
        <v>85</v>
      </c>
      <c r="B408" s="5" t="s">
        <v>54</v>
      </c>
      <c r="E408" s="5" t="s">
        <v>22</v>
      </c>
      <c r="F408" s="7">
        <v>708.89</v>
      </c>
      <c r="G408" s="5" t="s">
        <v>11</v>
      </c>
      <c r="H408" s="7">
        <v>15000</v>
      </c>
      <c r="I408" s="8">
        <f t="shared" si="6"/>
        <v>0</v>
      </c>
    </row>
    <row r="409" spans="1:9" x14ac:dyDescent="0.3">
      <c r="A409" s="10" t="s">
        <v>85</v>
      </c>
      <c r="B409" s="5" t="s">
        <v>66</v>
      </c>
      <c r="E409" s="5" t="s">
        <v>22</v>
      </c>
      <c r="F409" s="7">
        <v>809.55</v>
      </c>
      <c r="G409" s="5" t="s">
        <v>11</v>
      </c>
      <c r="H409" s="7">
        <v>15000</v>
      </c>
      <c r="I409" s="8">
        <f t="shared" si="6"/>
        <v>0</v>
      </c>
    </row>
    <row r="410" spans="1:9" x14ac:dyDescent="0.3">
      <c r="A410" s="10" t="s">
        <v>75</v>
      </c>
      <c r="B410" s="5" t="s">
        <v>20</v>
      </c>
      <c r="E410" s="5" t="s">
        <v>22</v>
      </c>
      <c r="F410" s="7">
        <v>734.32</v>
      </c>
      <c r="G410" s="5" t="s">
        <v>15</v>
      </c>
      <c r="H410" s="7">
        <v>15000</v>
      </c>
      <c r="I410" s="8">
        <f t="shared" si="6"/>
        <v>0</v>
      </c>
    </row>
    <row r="411" spans="1:9" x14ac:dyDescent="0.3">
      <c r="A411" s="10" t="s">
        <v>75</v>
      </c>
      <c r="B411" s="5" t="s">
        <v>20</v>
      </c>
      <c r="E411" s="5" t="s">
        <v>22</v>
      </c>
      <c r="F411" s="7">
        <v>2839.55</v>
      </c>
      <c r="G411" s="5" t="s">
        <v>43</v>
      </c>
      <c r="H411" s="7">
        <v>15000</v>
      </c>
      <c r="I411" s="8">
        <f t="shared" si="6"/>
        <v>0</v>
      </c>
    </row>
    <row r="412" spans="1:9" x14ac:dyDescent="0.3">
      <c r="A412" s="10" t="s">
        <v>75</v>
      </c>
      <c r="B412" s="5" t="s">
        <v>20</v>
      </c>
      <c r="E412" s="5" t="s">
        <v>22</v>
      </c>
      <c r="F412" s="7">
        <v>453.09999999999997</v>
      </c>
      <c r="G412" s="5" t="s">
        <v>43</v>
      </c>
      <c r="H412" s="7">
        <v>15000</v>
      </c>
      <c r="I412" s="8">
        <f t="shared" si="6"/>
        <v>0</v>
      </c>
    </row>
    <row r="413" spans="1:9" x14ac:dyDescent="0.3">
      <c r="A413" s="10" t="s">
        <v>75</v>
      </c>
      <c r="B413" s="5" t="s">
        <v>38</v>
      </c>
      <c r="E413" s="5" t="s">
        <v>22</v>
      </c>
      <c r="F413" s="7">
        <v>1774.8</v>
      </c>
      <c r="G413" s="5" t="s">
        <v>11</v>
      </c>
      <c r="H413" s="7">
        <v>15000</v>
      </c>
      <c r="I413" s="8">
        <f t="shared" si="6"/>
        <v>0</v>
      </c>
    </row>
    <row r="414" spans="1:9" x14ac:dyDescent="0.3">
      <c r="A414" s="10" t="s">
        <v>75</v>
      </c>
      <c r="B414" s="5" t="s">
        <v>20</v>
      </c>
      <c r="E414" s="5" t="s">
        <v>22</v>
      </c>
      <c r="F414" s="7">
        <v>735.66</v>
      </c>
      <c r="G414" s="5" t="s">
        <v>11</v>
      </c>
      <c r="H414" s="7">
        <v>15000</v>
      </c>
      <c r="I414" s="8">
        <f t="shared" si="6"/>
        <v>0</v>
      </c>
    </row>
    <row r="415" spans="1:9" x14ac:dyDescent="0.3">
      <c r="A415" s="10" t="s">
        <v>75</v>
      </c>
      <c r="B415" s="5" t="s">
        <v>38</v>
      </c>
      <c r="E415" s="5" t="s">
        <v>22</v>
      </c>
      <c r="F415" s="7">
        <v>675.18</v>
      </c>
      <c r="G415" s="5" t="s">
        <v>15</v>
      </c>
      <c r="H415" s="7">
        <v>15000</v>
      </c>
      <c r="I415" s="8">
        <f t="shared" si="6"/>
        <v>0</v>
      </c>
    </row>
    <row r="416" spans="1:9" x14ac:dyDescent="0.3">
      <c r="A416" s="10" t="s">
        <v>75</v>
      </c>
      <c r="B416" s="5" t="s">
        <v>45</v>
      </c>
      <c r="E416" s="5" t="s">
        <v>22</v>
      </c>
      <c r="F416" s="7">
        <v>4142.95</v>
      </c>
      <c r="G416" s="5" t="s">
        <v>15</v>
      </c>
      <c r="H416" s="7">
        <v>15000</v>
      </c>
      <c r="I416" s="8">
        <f t="shared" si="6"/>
        <v>0</v>
      </c>
    </row>
    <row r="417" spans="1:9" x14ac:dyDescent="0.3">
      <c r="A417" s="10" t="s">
        <v>74</v>
      </c>
      <c r="B417" s="5" t="s">
        <v>66</v>
      </c>
      <c r="E417" s="5" t="s">
        <v>22</v>
      </c>
      <c r="F417" s="7">
        <v>3637.21</v>
      </c>
      <c r="G417" s="5" t="s">
        <v>11</v>
      </c>
      <c r="H417" s="7">
        <v>15000</v>
      </c>
      <c r="I417" s="8">
        <f t="shared" si="6"/>
        <v>0</v>
      </c>
    </row>
    <row r="418" spans="1:9" x14ac:dyDescent="0.3">
      <c r="A418" s="10" t="s">
        <v>74</v>
      </c>
      <c r="B418" s="5" t="s">
        <v>45</v>
      </c>
      <c r="E418" s="5" t="s">
        <v>22</v>
      </c>
      <c r="F418" s="7">
        <v>3918.6</v>
      </c>
      <c r="G418" s="5" t="s">
        <v>15</v>
      </c>
      <c r="H418" s="7">
        <v>15000</v>
      </c>
      <c r="I418" s="8">
        <f t="shared" si="6"/>
        <v>0</v>
      </c>
    </row>
    <row r="419" spans="1:9" x14ac:dyDescent="0.3">
      <c r="A419" s="10" t="s">
        <v>74</v>
      </c>
      <c r="B419" s="5" t="s">
        <v>20</v>
      </c>
      <c r="E419" s="5" t="s">
        <v>22</v>
      </c>
      <c r="F419" s="7">
        <v>694.54</v>
      </c>
      <c r="G419" s="5" t="s">
        <v>43</v>
      </c>
      <c r="H419" s="7">
        <v>15000</v>
      </c>
      <c r="I419" s="8">
        <f t="shared" si="6"/>
        <v>0</v>
      </c>
    </row>
    <row r="420" spans="1:9" x14ac:dyDescent="0.3">
      <c r="A420" s="10" t="s">
        <v>74</v>
      </c>
      <c r="B420" s="5" t="s">
        <v>66</v>
      </c>
      <c r="E420" s="5" t="s">
        <v>22</v>
      </c>
      <c r="F420" s="7">
        <v>3112.72</v>
      </c>
      <c r="G420" s="5" t="s">
        <v>43</v>
      </c>
      <c r="H420" s="7">
        <v>15000</v>
      </c>
      <c r="I420" s="8">
        <f t="shared" si="6"/>
        <v>0</v>
      </c>
    </row>
    <row r="421" spans="1:9" x14ac:dyDescent="0.3">
      <c r="A421" s="10" t="s">
        <v>74</v>
      </c>
      <c r="B421" s="5" t="s">
        <v>20</v>
      </c>
      <c r="E421" s="5" t="s">
        <v>22</v>
      </c>
      <c r="F421" s="7">
        <v>1001.92</v>
      </c>
      <c r="G421" s="5" t="s">
        <v>43</v>
      </c>
      <c r="H421" s="7">
        <v>15000</v>
      </c>
      <c r="I421" s="8">
        <f t="shared" si="6"/>
        <v>0</v>
      </c>
    </row>
    <row r="422" spans="1:9" x14ac:dyDescent="0.3">
      <c r="A422" s="10" t="s">
        <v>74</v>
      </c>
      <c r="B422" s="5" t="s">
        <v>54</v>
      </c>
      <c r="E422" s="5" t="s">
        <v>22</v>
      </c>
      <c r="F422" s="7">
        <v>1638.5600000000002</v>
      </c>
      <c r="G422" s="5" t="s">
        <v>11</v>
      </c>
      <c r="H422" s="7">
        <v>15000</v>
      </c>
      <c r="I422" s="8">
        <f t="shared" si="6"/>
        <v>0</v>
      </c>
    </row>
    <row r="423" spans="1:9" x14ac:dyDescent="0.3">
      <c r="A423" s="10" t="s">
        <v>74</v>
      </c>
      <c r="B423" s="5" t="s">
        <v>45</v>
      </c>
      <c r="E423" s="5" t="s">
        <v>22</v>
      </c>
      <c r="F423" s="7">
        <v>1910.8</v>
      </c>
      <c r="G423" s="5" t="s">
        <v>15</v>
      </c>
      <c r="H423" s="7">
        <v>15000</v>
      </c>
      <c r="I423" s="8">
        <f t="shared" si="6"/>
        <v>0</v>
      </c>
    </row>
    <row r="424" spans="1:9" x14ac:dyDescent="0.3">
      <c r="A424" s="10" t="s">
        <v>74</v>
      </c>
      <c r="B424" s="5" t="s">
        <v>20</v>
      </c>
      <c r="E424" s="5" t="s">
        <v>22</v>
      </c>
      <c r="F424" s="7">
        <v>765.82</v>
      </c>
      <c r="G424" s="5" t="s">
        <v>43</v>
      </c>
      <c r="H424" s="7">
        <v>15000</v>
      </c>
      <c r="I424" s="8">
        <f t="shared" si="6"/>
        <v>0</v>
      </c>
    </row>
    <row r="425" spans="1:9" x14ac:dyDescent="0.3">
      <c r="A425" s="10" t="s">
        <v>74</v>
      </c>
      <c r="B425" s="5" t="s">
        <v>45</v>
      </c>
      <c r="E425" s="5" t="s">
        <v>22</v>
      </c>
      <c r="F425" s="7">
        <v>765.8599999999999</v>
      </c>
      <c r="G425" s="5" t="s">
        <v>15</v>
      </c>
      <c r="H425" s="7">
        <v>15000</v>
      </c>
      <c r="I425" s="8">
        <f t="shared" si="6"/>
        <v>0</v>
      </c>
    </row>
    <row r="426" spans="1:9" x14ac:dyDescent="0.3">
      <c r="A426" s="10" t="s">
        <v>74</v>
      </c>
      <c r="B426" s="5" t="s">
        <v>66</v>
      </c>
      <c r="E426" s="5" t="s">
        <v>22</v>
      </c>
      <c r="F426" s="7">
        <v>4671.5999999999995</v>
      </c>
      <c r="G426" s="5" t="s">
        <v>11</v>
      </c>
      <c r="H426" s="7">
        <v>15000</v>
      </c>
      <c r="I426" s="8">
        <f t="shared" si="6"/>
        <v>0</v>
      </c>
    </row>
    <row r="427" spans="1:9" x14ac:dyDescent="0.3">
      <c r="A427" s="10" t="s">
        <v>74</v>
      </c>
      <c r="B427" s="5" t="s">
        <v>20</v>
      </c>
      <c r="E427" s="5" t="s">
        <v>22</v>
      </c>
      <c r="F427" s="7">
        <v>1945.6</v>
      </c>
      <c r="G427" s="5" t="s">
        <v>11</v>
      </c>
      <c r="H427" s="7">
        <v>15000</v>
      </c>
      <c r="I427" s="8">
        <f t="shared" si="6"/>
        <v>0</v>
      </c>
    </row>
    <row r="428" spans="1:9" x14ac:dyDescent="0.3">
      <c r="A428" s="10" t="s">
        <v>74</v>
      </c>
      <c r="B428" s="5" t="s">
        <v>45</v>
      </c>
      <c r="E428" s="5" t="s">
        <v>22</v>
      </c>
      <c r="F428" s="7">
        <v>1017.6</v>
      </c>
      <c r="G428" s="5" t="s">
        <v>15</v>
      </c>
      <c r="H428" s="7">
        <v>15000</v>
      </c>
      <c r="I428" s="8">
        <f t="shared" si="6"/>
        <v>0</v>
      </c>
    </row>
    <row r="429" spans="1:9" x14ac:dyDescent="0.3">
      <c r="A429" s="10" t="s">
        <v>74</v>
      </c>
      <c r="B429" s="5" t="s">
        <v>54</v>
      </c>
      <c r="E429" s="5" t="s">
        <v>22</v>
      </c>
      <c r="F429" s="7">
        <v>909.86</v>
      </c>
      <c r="G429" s="5" t="s">
        <v>43</v>
      </c>
      <c r="H429" s="7">
        <v>15000</v>
      </c>
      <c r="I429" s="8">
        <f t="shared" si="6"/>
        <v>0</v>
      </c>
    </row>
    <row r="430" spans="1:9" x14ac:dyDescent="0.3">
      <c r="A430" s="10" t="s">
        <v>80</v>
      </c>
      <c r="B430" s="5" t="s">
        <v>54</v>
      </c>
      <c r="E430" s="5" t="s">
        <v>22</v>
      </c>
      <c r="F430" s="7">
        <v>533.28</v>
      </c>
      <c r="G430" s="5" t="s">
        <v>15</v>
      </c>
      <c r="H430" s="7">
        <v>15000</v>
      </c>
      <c r="I430" s="8">
        <f t="shared" si="6"/>
        <v>0</v>
      </c>
    </row>
    <row r="431" spans="1:9" x14ac:dyDescent="0.3">
      <c r="A431" s="10" t="s">
        <v>80</v>
      </c>
      <c r="B431" s="5" t="s">
        <v>38</v>
      </c>
      <c r="E431" s="5" t="s">
        <v>22</v>
      </c>
      <c r="F431" s="7">
        <v>346.5</v>
      </c>
      <c r="G431" s="5" t="s">
        <v>15</v>
      </c>
      <c r="H431" s="7">
        <v>15000</v>
      </c>
      <c r="I431" s="8">
        <f t="shared" si="6"/>
        <v>0</v>
      </c>
    </row>
    <row r="432" spans="1:9" x14ac:dyDescent="0.3">
      <c r="A432" s="10" t="s">
        <v>80</v>
      </c>
      <c r="B432" s="5" t="s">
        <v>45</v>
      </c>
      <c r="E432" s="5" t="s">
        <v>22</v>
      </c>
      <c r="F432" s="7">
        <v>806.56</v>
      </c>
      <c r="G432" s="5" t="s">
        <v>43</v>
      </c>
      <c r="H432" s="7">
        <v>15000</v>
      </c>
      <c r="I432" s="8">
        <f t="shared" si="6"/>
        <v>0</v>
      </c>
    </row>
    <row r="433" spans="1:9" x14ac:dyDescent="0.3">
      <c r="A433" s="10" t="s">
        <v>80</v>
      </c>
      <c r="B433" s="5" t="s">
        <v>45</v>
      </c>
      <c r="E433" s="5" t="s">
        <v>22</v>
      </c>
      <c r="F433" s="7">
        <v>1154.3</v>
      </c>
      <c r="G433" s="5" t="s">
        <v>11</v>
      </c>
      <c r="H433" s="7">
        <v>15000</v>
      </c>
      <c r="I433" s="8">
        <f t="shared" si="6"/>
        <v>0</v>
      </c>
    </row>
    <row r="434" spans="1:9" x14ac:dyDescent="0.3">
      <c r="A434" s="10" t="s">
        <v>80</v>
      </c>
      <c r="B434" s="5" t="s">
        <v>66</v>
      </c>
      <c r="E434" s="5" t="s">
        <v>22</v>
      </c>
      <c r="F434" s="7">
        <v>1115.55</v>
      </c>
      <c r="G434" s="5" t="s">
        <v>11</v>
      </c>
      <c r="H434" s="7">
        <v>15000</v>
      </c>
      <c r="I434" s="8">
        <f t="shared" si="6"/>
        <v>0</v>
      </c>
    </row>
    <row r="435" spans="1:9" x14ac:dyDescent="0.3">
      <c r="A435" s="10" t="s">
        <v>80</v>
      </c>
      <c r="B435" s="5" t="s">
        <v>45</v>
      </c>
      <c r="E435" s="5" t="s">
        <v>22</v>
      </c>
      <c r="F435" s="7">
        <v>1064.8999999999999</v>
      </c>
      <c r="G435" s="5" t="s">
        <v>43</v>
      </c>
      <c r="H435" s="7">
        <v>15000</v>
      </c>
      <c r="I435" s="8">
        <f t="shared" si="6"/>
        <v>0</v>
      </c>
    </row>
    <row r="436" spans="1:9" x14ac:dyDescent="0.3">
      <c r="A436" s="10" t="s">
        <v>80</v>
      </c>
      <c r="B436" s="5" t="s">
        <v>45</v>
      </c>
      <c r="E436" s="5" t="s">
        <v>22</v>
      </c>
      <c r="F436" s="7">
        <v>2439.5100000000002</v>
      </c>
      <c r="G436" s="5" t="s">
        <v>11</v>
      </c>
      <c r="H436" s="7">
        <v>15000</v>
      </c>
      <c r="I436" s="8">
        <f t="shared" si="6"/>
        <v>0</v>
      </c>
    </row>
    <row r="437" spans="1:9" x14ac:dyDescent="0.3">
      <c r="A437" s="10" t="s">
        <v>80</v>
      </c>
      <c r="B437" s="5" t="s">
        <v>45</v>
      </c>
      <c r="E437" s="5" t="s">
        <v>22</v>
      </c>
      <c r="F437" s="7">
        <v>1563.32</v>
      </c>
      <c r="G437" s="5" t="s">
        <v>15</v>
      </c>
      <c r="H437" s="7">
        <v>15000</v>
      </c>
      <c r="I437" s="8">
        <f t="shared" si="6"/>
        <v>0</v>
      </c>
    </row>
    <row r="438" spans="1:9" x14ac:dyDescent="0.3">
      <c r="A438" s="10" t="s">
        <v>80</v>
      </c>
      <c r="B438" s="5" t="s">
        <v>54</v>
      </c>
      <c r="E438" s="5" t="s">
        <v>22</v>
      </c>
      <c r="F438" s="7">
        <v>1067.94</v>
      </c>
      <c r="G438" s="5" t="s">
        <v>43</v>
      </c>
      <c r="H438" s="7">
        <v>15000</v>
      </c>
      <c r="I438" s="8">
        <f t="shared" si="6"/>
        <v>0</v>
      </c>
    </row>
    <row r="439" spans="1:9" x14ac:dyDescent="0.3">
      <c r="A439" s="10" t="s">
        <v>80</v>
      </c>
      <c r="B439" s="5" t="s">
        <v>45</v>
      </c>
      <c r="E439" s="5" t="s">
        <v>22</v>
      </c>
      <c r="F439" s="7">
        <v>2086.8399999999997</v>
      </c>
      <c r="G439" s="5" t="s">
        <v>15</v>
      </c>
      <c r="H439" s="7">
        <v>15000</v>
      </c>
      <c r="I439" s="8">
        <f t="shared" si="6"/>
        <v>0</v>
      </c>
    </row>
    <row r="440" spans="1:9" x14ac:dyDescent="0.3">
      <c r="A440" s="10" t="s">
        <v>80</v>
      </c>
      <c r="B440" s="5" t="s">
        <v>45</v>
      </c>
      <c r="E440" s="5" t="s">
        <v>22</v>
      </c>
      <c r="F440" s="7">
        <v>1006.72</v>
      </c>
      <c r="G440" s="5" t="s">
        <v>43</v>
      </c>
      <c r="H440" s="7">
        <v>15000</v>
      </c>
      <c r="I440" s="8">
        <f t="shared" si="6"/>
        <v>0</v>
      </c>
    </row>
    <row r="441" spans="1:9" x14ac:dyDescent="0.3">
      <c r="A441" s="10" t="s">
        <v>79</v>
      </c>
      <c r="B441" s="5" t="s">
        <v>45</v>
      </c>
      <c r="E441" s="5" t="s">
        <v>22</v>
      </c>
      <c r="F441" s="7">
        <v>957.48</v>
      </c>
      <c r="G441" s="5" t="s">
        <v>15</v>
      </c>
      <c r="H441" s="7">
        <v>15000</v>
      </c>
      <c r="I441" s="8">
        <f t="shared" si="6"/>
        <v>0</v>
      </c>
    </row>
    <row r="442" spans="1:9" x14ac:dyDescent="0.3">
      <c r="A442" s="10" t="s">
        <v>79</v>
      </c>
      <c r="B442" s="5" t="s">
        <v>38</v>
      </c>
      <c r="E442" s="5" t="s">
        <v>22</v>
      </c>
      <c r="F442" s="7">
        <v>1506.1200000000001</v>
      </c>
      <c r="G442" s="5" t="s">
        <v>15</v>
      </c>
      <c r="H442" s="7">
        <v>15000</v>
      </c>
      <c r="I442" s="8">
        <f t="shared" si="6"/>
        <v>0</v>
      </c>
    </row>
    <row r="443" spans="1:9" x14ac:dyDescent="0.3">
      <c r="A443" s="10" t="s">
        <v>79</v>
      </c>
      <c r="B443" s="5" t="s">
        <v>38</v>
      </c>
      <c r="E443" s="5" t="s">
        <v>22</v>
      </c>
      <c r="F443" s="7">
        <v>3965.3900000000003</v>
      </c>
      <c r="G443" s="5" t="s">
        <v>43</v>
      </c>
      <c r="H443" s="7">
        <v>15000</v>
      </c>
      <c r="I443" s="8">
        <f t="shared" si="6"/>
        <v>0</v>
      </c>
    </row>
    <row r="444" spans="1:9" x14ac:dyDescent="0.3">
      <c r="A444" s="10" t="s">
        <v>79</v>
      </c>
      <c r="B444" s="5" t="s">
        <v>66</v>
      </c>
      <c r="E444" s="5" t="s">
        <v>22</v>
      </c>
      <c r="F444" s="7">
        <v>3719.25</v>
      </c>
      <c r="G444" s="5" t="s">
        <v>43</v>
      </c>
      <c r="H444" s="7">
        <v>15000</v>
      </c>
      <c r="I444" s="8">
        <f t="shared" si="6"/>
        <v>0</v>
      </c>
    </row>
    <row r="445" spans="1:9" x14ac:dyDescent="0.3">
      <c r="A445" s="10" t="s">
        <v>79</v>
      </c>
      <c r="B445" s="5" t="s">
        <v>45</v>
      </c>
      <c r="E445" s="5" t="s">
        <v>22</v>
      </c>
      <c r="F445" s="7">
        <v>1430.16</v>
      </c>
      <c r="G445" s="5" t="s">
        <v>15</v>
      </c>
      <c r="H445" s="7">
        <v>15000</v>
      </c>
      <c r="I445" s="8">
        <f t="shared" si="6"/>
        <v>0</v>
      </c>
    </row>
    <row r="446" spans="1:9" x14ac:dyDescent="0.3">
      <c r="A446" s="10" t="s">
        <v>79</v>
      </c>
      <c r="B446" s="5" t="s">
        <v>54</v>
      </c>
      <c r="E446" s="5" t="s">
        <v>22</v>
      </c>
      <c r="F446" s="7">
        <v>1726.2</v>
      </c>
      <c r="G446" s="5" t="s">
        <v>15</v>
      </c>
      <c r="H446" s="7">
        <v>15000</v>
      </c>
      <c r="I446" s="8">
        <f t="shared" si="6"/>
        <v>0</v>
      </c>
    </row>
    <row r="447" spans="1:9" x14ac:dyDescent="0.3">
      <c r="A447" s="10" t="s">
        <v>76</v>
      </c>
      <c r="B447" s="5" t="s">
        <v>20</v>
      </c>
      <c r="E447" s="5" t="s">
        <v>22</v>
      </c>
      <c r="F447" s="7">
        <v>1045.1199999999999</v>
      </c>
      <c r="G447" s="5" t="s">
        <v>11</v>
      </c>
      <c r="H447" s="7">
        <v>15000</v>
      </c>
      <c r="I447" s="8">
        <f t="shared" si="6"/>
        <v>0</v>
      </c>
    </row>
    <row r="448" spans="1:9" x14ac:dyDescent="0.3">
      <c r="A448" s="10" t="s">
        <v>76</v>
      </c>
      <c r="B448" s="5" t="s">
        <v>45</v>
      </c>
      <c r="E448" s="5" t="s">
        <v>22</v>
      </c>
      <c r="F448" s="7">
        <v>1432.95</v>
      </c>
      <c r="G448" s="5" t="s">
        <v>11</v>
      </c>
      <c r="H448" s="7">
        <v>15000</v>
      </c>
      <c r="I448" s="8">
        <f t="shared" si="6"/>
        <v>0</v>
      </c>
    </row>
    <row r="449" spans="1:9" x14ac:dyDescent="0.3">
      <c r="A449" s="10" t="s">
        <v>76</v>
      </c>
      <c r="B449" s="5" t="s">
        <v>45</v>
      </c>
      <c r="E449" s="5" t="s">
        <v>22</v>
      </c>
      <c r="F449" s="7">
        <v>3140.7</v>
      </c>
      <c r="G449" s="5" t="s">
        <v>15</v>
      </c>
      <c r="H449" s="7">
        <v>15000</v>
      </c>
      <c r="I449" s="8">
        <f t="shared" si="6"/>
        <v>0</v>
      </c>
    </row>
    <row r="450" spans="1:9" x14ac:dyDescent="0.3">
      <c r="A450" s="10" t="s">
        <v>76</v>
      </c>
      <c r="B450" s="5" t="s">
        <v>45</v>
      </c>
      <c r="E450" s="5" t="s">
        <v>22</v>
      </c>
      <c r="F450" s="7">
        <v>869.4</v>
      </c>
      <c r="G450" s="5" t="s">
        <v>11</v>
      </c>
      <c r="H450" s="7">
        <v>15000</v>
      </c>
      <c r="I450" s="8">
        <f t="shared" ref="I450:I488" si="7">IF(F450&gt;H450,F450*comissions,0)</f>
        <v>0</v>
      </c>
    </row>
    <row r="451" spans="1:9" x14ac:dyDescent="0.3">
      <c r="A451" s="10" t="s">
        <v>76</v>
      </c>
      <c r="B451" s="5" t="s">
        <v>54</v>
      </c>
      <c r="E451" s="5" t="s">
        <v>22</v>
      </c>
      <c r="F451" s="7">
        <v>3564.75</v>
      </c>
      <c r="G451" s="5" t="s">
        <v>43</v>
      </c>
      <c r="H451" s="7">
        <v>15000</v>
      </c>
      <c r="I451" s="8">
        <f t="shared" si="7"/>
        <v>0</v>
      </c>
    </row>
    <row r="452" spans="1:9" x14ac:dyDescent="0.3">
      <c r="A452" s="10" t="s">
        <v>76</v>
      </c>
      <c r="B452" s="5" t="s">
        <v>45</v>
      </c>
      <c r="E452" s="5" t="s">
        <v>22</v>
      </c>
      <c r="F452" s="7">
        <v>911.6</v>
      </c>
      <c r="G452" s="5" t="s">
        <v>11</v>
      </c>
      <c r="H452" s="7">
        <v>15000</v>
      </c>
      <c r="I452" s="8">
        <f t="shared" si="7"/>
        <v>0</v>
      </c>
    </row>
    <row r="453" spans="1:9" x14ac:dyDescent="0.3">
      <c r="A453" s="10" t="s">
        <v>76</v>
      </c>
      <c r="B453" s="5" t="s">
        <v>54</v>
      </c>
      <c r="E453" s="5" t="s">
        <v>22</v>
      </c>
      <c r="F453" s="7">
        <v>1011.0299999999999</v>
      </c>
      <c r="G453" s="5" t="s">
        <v>11</v>
      </c>
      <c r="H453" s="7">
        <v>15000</v>
      </c>
      <c r="I453" s="8">
        <f t="shared" si="7"/>
        <v>0</v>
      </c>
    </row>
    <row r="454" spans="1:9" x14ac:dyDescent="0.3">
      <c r="A454" s="10" t="s">
        <v>76</v>
      </c>
      <c r="B454" s="5" t="s">
        <v>38</v>
      </c>
      <c r="E454" s="5" t="s">
        <v>22</v>
      </c>
      <c r="F454" s="7">
        <v>2795.68</v>
      </c>
      <c r="G454" s="5" t="s">
        <v>15</v>
      </c>
      <c r="H454" s="7">
        <v>15000</v>
      </c>
      <c r="I454" s="8">
        <f t="shared" si="7"/>
        <v>0</v>
      </c>
    </row>
    <row r="455" spans="1:9" x14ac:dyDescent="0.3">
      <c r="A455" s="10" t="s">
        <v>76</v>
      </c>
      <c r="B455" s="5" t="s">
        <v>38</v>
      </c>
      <c r="E455" s="5" t="s">
        <v>22</v>
      </c>
      <c r="F455" s="7">
        <v>2767.09</v>
      </c>
      <c r="G455" s="5" t="s">
        <v>43</v>
      </c>
      <c r="H455" s="7">
        <v>15000</v>
      </c>
      <c r="I455" s="8">
        <f t="shared" si="7"/>
        <v>0</v>
      </c>
    </row>
    <row r="456" spans="1:9" x14ac:dyDescent="0.3">
      <c r="A456" s="10" t="s">
        <v>76</v>
      </c>
      <c r="B456" s="5" t="s">
        <v>54</v>
      </c>
      <c r="E456" s="5" t="s">
        <v>22</v>
      </c>
      <c r="F456" s="7">
        <v>798.27</v>
      </c>
      <c r="G456" s="5" t="s">
        <v>43</v>
      </c>
      <c r="H456" s="7">
        <v>15000</v>
      </c>
      <c r="I456" s="8">
        <f t="shared" si="7"/>
        <v>0</v>
      </c>
    </row>
    <row r="457" spans="1:9" x14ac:dyDescent="0.3">
      <c r="A457" s="10" t="s">
        <v>76</v>
      </c>
      <c r="B457" s="5" t="s">
        <v>38</v>
      </c>
      <c r="E457" s="5" t="s">
        <v>22</v>
      </c>
      <c r="F457" s="7">
        <v>2510.2399999999998</v>
      </c>
      <c r="G457" s="5" t="s">
        <v>15</v>
      </c>
      <c r="H457" s="7">
        <v>15000</v>
      </c>
      <c r="I457" s="8">
        <f t="shared" si="7"/>
        <v>0</v>
      </c>
    </row>
    <row r="458" spans="1:9" x14ac:dyDescent="0.3">
      <c r="A458" s="10" t="s">
        <v>76</v>
      </c>
      <c r="B458" s="5" t="s">
        <v>54</v>
      </c>
      <c r="E458" s="5" t="s">
        <v>22</v>
      </c>
      <c r="F458" s="7">
        <v>3690.7200000000003</v>
      </c>
      <c r="G458" s="5" t="s">
        <v>15</v>
      </c>
      <c r="H458" s="7">
        <v>15000</v>
      </c>
      <c r="I458" s="8">
        <f t="shared" si="7"/>
        <v>0</v>
      </c>
    </row>
    <row r="459" spans="1:9" x14ac:dyDescent="0.3">
      <c r="A459" s="10" t="s">
        <v>76</v>
      </c>
      <c r="B459" s="5" t="s">
        <v>66</v>
      </c>
      <c r="E459" s="5" t="s">
        <v>22</v>
      </c>
      <c r="F459" s="7">
        <v>670.89</v>
      </c>
      <c r="G459" s="5" t="s">
        <v>43</v>
      </c>
      <c r="H459" s="7">
        <v>15000</v>
      </c>
      <c r="I459" s="8">
        <f t="shared" si="7"/>
        <v>0</v>
      </c>
    </row>
    <row r="460" spans="1:9" x14ac:dyDescent="0.3">
      <c r="A460" s="10" t="s">
        <v>76</v>
      </c>
      <c r="B460" s="5" t="s">
        <v>45</v>
      </c>
      <c r="E460" s="5" t="s">
        <v>22</v>
      </c>
      <c r="F460" s="7">
        <v>2012.8</v>
      </c>
      <c r="G460" s="5" t="s">
        <v>43</v>
      </c>
      <c r="H460" s="7">
        <v>15000</v>
      </c>
      <c r="I460" s="8">
        <f t="shared" si="7"/>
        <v>0</v>
      </c>
    </row>
    <row r="461" spans="1:9" x14ac:dyDescent="0.3">
      <c r="A461" s="10" t="s">
        <v>76</v>
      </c>
      <c r="B461" s="5" t="s">
        <v>66</v>
      </c>
      <c r="E461" s="5" t="s">
        <v>22</v>
      </c>
      <c r="F461" s="7">
        <v>2116.7999999999997</v>
      </c>
      <c r="G461" s="5" t="s">
        <v>11</v>
      </c>
      <c r="H461" s="7">
        <v>15000</v>
      </c>
      <c r="I461" s="8">
        <f t="shared" si="7"/>
        <v>0</v>
      </c>
    </row>
    <row r="462" spans="1:9" x14ac:dyDescent="0.3">
      <c r="A462" s="10" t="s">
        <v>76</v>
      </c>
      <c r="B462" s="5" t="s">
        <v>20</v>
      </c>
      <c r="E462" s="5" t="s">
        <v>22</v>
      </c>
      <c r="F462" s="7">
        <v>1158.04</v>
      </c>
      <c r="G462" s="5" t="s">
        <v>15</v>
      </c>
      <c r="H462" s="7">
        <v>15000</v>
      </c>
      <c r="I462" s="8">
        <f t="shared" si="7"/>
        <v>0</v>
      </c>
    </row>
    <row r="463" spans="1:9" x14ac:dyDescent="0.3">
      <c r="A463" s="10" t="s">
        <v>78</v>
      </c>
      <c r="B463" s="5" t="s">
        <v>66</v>
      </c>
      <c r="E463" s="5" t="s">
        <v>22</v>
      </c>
      <c r="F463" s="7">
        <v>900.48</v>
      </c>
      <c r="G463" s="5" t="s">
        <v>11</v>
      </c>
      <c r="H463" s="7">
        <v>15000</v>
      </c>
      <c r="I463" s="8">
        <f t="shared" si="7"/>
        <v>0</v>
      </c>
    </row>
    <row r="464" spans="1:9" x14ac:dyDescent="0.3">
      <c r="A464" s="10" t="s">
        <v>78</v>
      </c>
      <c r="B464" s="5" t="s">
        <v>66</v>
      </c>
      <c r="E464" s="5" t="s">
        <v>22</v>
      </c>
      <c r="F464" s="7">
        <v>4224.91</v>
      </c>
      <c r="G464" s="5" t="s">
        <v>15</v>
      </c>
      <c r="H464" s="7">
        <v>15000</v>
      </c>
      <c r="I464" s="8">
        <f t="shared" si="7"/>
        <v>0</v>
      </c>
    </row>
    <row r="465" spans="1:9" x14ac:dyDescent="0.3">
      <c r="A465" s="10" t="s">
        <v>78</v>
      </c>
      <c r="B465" s="5" t="s">
        <v>54</v>
      </c>
      <c r="E465" s="5" t="s">
        <v>22</v>
      </c>
      <c r="F465" s="7">
        <v>2399.7600000000002</v>
      </c>
      <c r="G465" s="5" t="s">
        <v>11</v>
      </c>
      <c r="H465" s="7">
        <v>15000</v>
      </c>
      <c r="I465" s="8">
        <f t="shared" si="7"/>
        <v>0</v>
      </c>
    </row>
    <row r="466" spans="1:9" x14ac:dyDescent="0.3">
      <c r="A466" s="10" t="s">
        <v>78</v>
      </c>
      <c r="B466" s="5" t="s">
        <v>66</v>
      </c>
      <c r="E466" s="5" t="s">
        <v>22</v>
      </c>
      <c r="F466" s="7">
        <v>2791.64</v>
      </c>
      <c r="G466" s="5" t="s">
        <v>43</v>
      </c>
      <c r="H466" s="7">
        <v>15000</v>
      </c>
      <c r="I466" s="8">
        <f t="shared" si="7"/>
        <v>0</v>
      </c>
    </row>
    <row r="467" spans="1:9" x14ac:dyDescent="0.3">
      <c r="A467" s="10" t="s">
        <v>78</v>
      </c>
      <c r="B467" s="5" t="s">
        <v>45</v>
      </c>
      <c r="E467" s="5" t="s">
        <v>22</v>
      </c>
      <c r="F467" s="7">
        <v>2071.7599999999998</v>
      </c>
      <c r="G467" s="5" t="s">
        <v>15</v>
      </c>
      <c r="H467" s="7">
        <v>15000</v>
      </c>
      <c r="I467" s="8">
        <f t="shared" si="7"/>
        <v>0</v>
      </c>
    </row>
    <row r="468" spans="1:9" x14ac:dyDescent="0.3">
      <c r="A468" s="10" t="s">
        <v>78</v>
      </c>
      <c r="B468" s="5" t="s">
        <v>54</v>
      </c>
      <c r="E468" s="5" t="s">
        <v>22</v>
      </c>
      <c r="F468" s="7">
        <v>1983.64</v>
      </c>
      <c r="G468" s="5" t="s">
        <v>11</v>
      </c>
      <c r="H468" s="7">
        <v>15000</v>
      </c>
      <c r="I468" s="8">
        <f t="shared" si="7"/>
        <v>0</v>
      </c>
    </row>
    <row r="469" spans="1:9" x14ac:dyDescent="0.3">
      <c r="A469" s="10" t="s">
        <v>78</v>
      </c>
      <c r="B469" s="5" t="s">
        <v>54</v>
      </c>
      <c r="E469" s="5" t="s">
        <v>22</v>
      </c>
      <c r="F469" s="7">
        <v>1961.75</v>
      </c>
      <c r="G469" s="5" t="s">
        <v>43</v>
      </c>
      <c r="H469" s="7">
        <v>15000</v>
      </c>
      <c r="I469" s="8">
        <f t="shared" si="7"/>
        <v>0</v>
      </c>
    </row>
    <row r="470" spans="1:9" x14ac:dyDescent="0.3">
      <c r="A470" s="10" t="s">
        <v>78</v>
      </c>
      <c r="B470" s="5" t="s">
        <v>54</v>
      </c>
      <c r="E470" s="5" t="s">
        <v>22</v>
      </c>
      <c r="F470" s="7">
        <v>1882.64</v>
      </c>
      <c r="G470" s="5" t="s">
        <v>43</v>
      </c>
      <c r="H470" s="7">
        <v>15000</v>
      </c>
      <c r="I470" s="8">
        <f t="shared" si="7"/>
        <v>0</v>
      </c>
    </row>
    <row r="471" spans="1:9" x14ac:dyDescent="0.3">
      <c r="A471" s="10" t="s">
        <v>78</v>
      </c>
      <c r="B471" s="5" t="s">
        <v>38</v>
      </c>
      <c r="E471" s="5" t="s">
        <v>22</v>
      </c>
      <c r="F471" s="7">
        <v>2336.4</v>
      </c>
      <c r="G471" s="5" t="s">
        <v>15</v>
      </c>
      <c r="H471" s="7">
        <v>15000</v>
      </c>
      <c r="I471" s="8">
        <f t="shared" si="7"/>
        <v>0</v>
      </c>
    </row>
    <row r="472" spans="1:9" x14ac:dyDescent="0.3">
      <c r="A472" s="10" t="s">
        <v>84</v>
      </c>
      <c r="B472" s="5" t="s">
        <v>20</v>
      </c>
      <c r="E472" s="5" t="s">
        <v>22</v>
      </c>
      <c r="F472" s="7">
        <v>1680.64</v>
      </c>
      <c r="G472" s="5" t="s">
        <v>11</v>
      </c>
      <c r="H472" s="7">
        <v>15000</v>
      </c>
      <c r="I472" s="8">
        <f t="shared" si="7"/>
        <v>0</v>
      </c>
    </row>
    <row r="473" spans="1:9" x14ac:dyDescent="0.3">
      <c r="A473" s="10" t="s">
        <v>84</v>
      </c>
      <c r="B473" s="5" t="s">
        <v>54</v>
      </c>
      <c r="E473" s="5" t="s">
        <v>22</v>
      </c>
      <c r="F473" s="7">
        <v>690</v>
      </c>
      <c r="G473" s="5" t="s">
        <v>15</v>
      </c>
      <c r="H473" s="7">
        <v>15000</v>
      </c>
      <c r="I473" s="8">
        <f t="shared" si="7"/>
        <v>0</v>
      </c>
    </row>
    <row r="474" spans="1:9" x14ac:dyDescent="0.3">
      <c r="A474" s="10" t="s">
        <v>84</v>
      </c>
      <c r="B474" s="5" t="s">
        <v>45</v>
      </c>
      <c r="E474" s="5" t="s">
        <v>22</v>
      </c>
      <c r="F474" s="7">
        <v>1430.29</v>
      </c>
      <c r="G474" s="5" t="s">
        <v>11</v>
      </c>
      <c r="H474" s="7">
        <v>15000</v>
      </c>
      <c r="I474" s="8">
        <f t="shared" si="7"/>
        <v>0</v>
      </c>
    </row>
    <row r="475" spans="1:9" x14ac:dyDescent="0.3">
      <c r="A475" s="10" t="s">
        <v>84</v>
      </c>
      <c r="B475" s="5" t="s">
        <v>38</v>
      </c>
      <c r="E475" s="5" t="s">
        <v>22</v>
      </c>
      <c r="F475" s="7">
        <v>2079.7200000000003</v>
      </c>
      <c r="G475" s="5" t="s">
        <v>15</v>
      </c>
      <c r="H475" s="7">
        <v>15000</v>
      </c>
      <c r="I475" s="8">
        <f t="shared" si="7"/>
        <v>0</v>
      </c>
    </row>
    <row r="476" spans="1:9" x14ac:dyDescent="0.3">
      <c r="A476" s="10" t="s">
        <v>84</v>
      </c>
      <c r="B476" s="5" t="s">
        <v>66</v>
      </c>
      <c r="E476" s="5" t="s">
        <v>22</v>
      </c>
      <c r="F476" s="7">
        <v>2686.6</v>
      </c>
      <c r="G476" s="5" t="s">
        <v>43</v>
      </c>
      <c r="H476" s="7">
        <v>15000</v>
      </c>
      <c r="I476" s="8">
        <f t="shared" si="7"/>
        <v>0</v>
      </c>
    </row>
    <row r="477" spans="1:9" x14ac:dyDescent="0.3">
      <c r="A477" s="10" t="s">
        <v>84</v>
      </c>
      <c r="B477" s="5" t="s">
        <v>66</v>
      </c>
      <c r="E477" s="5" t="s">
        <v>22</v>
      </c>
      <c r="F477" s="7">
        <v>968.3</v>
      </c>
      <c r="G477" s="5" t="s">
        <v>43</v>
      </c>
      <c r="H477" s="7">
        <v>15000</v>
      </c>
      <c r="I477" s="8">
        <f t="shared" si="7"/>
        <v>0</v>
      </c>
    </row>
    <row r="478" spans="1:9" x14ac:dyDescent="0.3">
      <c r="A478" s="10" t="s">
        <v>83</v>
      </c>
      <c r="B478" s="5" t="s">
        <v>20</v>
      </c>
      <c r="E478" s="5" t="s">
        <v>22</v>
      </c>
      <c r="F478" s="7">
        <v>4142.07</v>
      </c>
      <c r="G478" s="5" t="s">
        <v>11</v>
      </c>
      <c r="H478" s="7">
        <v>15000</v>
      </c>
      <c r="I478" s="8">
        <f t="shared" si="7"/>
        <v>0</v>
      </c>
    </row>
    <row r="479" spans="1:9" x14ac:dyDescent="0.3">
      <c r="A479" s="10" t="s">
        <v>83</v>
      </c>
      <c r="B479" s="5" t="s">
        <v>38</v>
      </c>
      <c r="E479" s="5" t="s">
        <v>22</v>
      </c>
      <c r="F479" s="7">
        <v>1069.47</v>
      </c>
      <c r="G479" s="5" t="s">
        <v>43</v>
      </c>
      <c r="H479" s="7">
        <v>15000</v>
      </c>
      <c r="I479" s="8">
        <f t="shared" si="7"/>
        <v>0</v>
      </c>
    </row>
    <row r="480" spans="1:9" x14ac:dyDescent="0.3">
      <c r="A480" s="10" t="s">
        <v>83</v>
      </c>
      <c r="B480" s="5" t="s">
        <v>54</v>
      </c>
      <c r="E480" s="5" t="s">
        <v>22</v>
      </c>
      <c r="F480" s="7">
        <v>1059.52</v>
      </c>
      <c r="G480" s="5" t="s">
        <v>43</v>
      </c>
      <c r="H480" s="7">
        <v>15000</v>
      </c>
      <c r="I480" s="8">
        <f t="shared" si="7"/>
        <v>0</v>
      </c>
    </row>
    <row r="481" spans="1:9" x14ac:dyDescent="0.3">
      <c r="A481" s="10" t="s">
        <v>83</v>
      </c>
      <c r="B481" s="5" t="s">
        <v>54</v>
      </c>
      <c r="E481" s="5" t="s">
        <v>22</v>
      </c>
      <c r="F481" s="7">
        <v>1423.54</v>
      </c>
      <c r="G481" s="5" t="s">
        <v>43</v>
      </c>
      <c r="H481" s="7">
        <v>15000</v>
      </c>
      <c r="I481" s="8">
        <f t="shared" si="7"/>
        <v>0</v>
      </c>
    </row>
    <row r="482" spans="1:9" x14ac:dyDescent="0.3">
      <c r="A482" s="10" t="s">
        <v>83</v>
      </c>
      <c r="B482" s="5" t="s">
        <v>54</v>
      </c>
      <c r="E482" s="5" t="s">
        <v>22</v>
      </c>
      <c r="F482" s="7">
        <v>3653.02</v>
      </c>
      <c r="G482" s="5" t="s">
        <v>15</v>
      </c>
      <c r="H482" s="7">
        <v>15000</v>
      </c>
      <c r="I482" s="8">
        <f t="shared" si="7"/>
        <v>0</v>
      </c>
    </row>
    <row r="483" spans="1:9" x14ac:dyDescent="0.3">
      <c r="A483" s="10" t="s">
        <v>83</v>
      </c>
      <c r="B483" s="5" t="s">
        <v>38</v>
      </c>
      <c r="E483" s="5" t="s">
        <v>22</v>
      </c>
      <c r="F483" s="7">
        <v>719.59999999999991</v>
      </c>
      <c r="G483" s="5" t="s">
        <v>15</v>
      </c>
      <c r="H483" s="7">
        <v>15000</v>
      </c>
      <c r="I483" s="8">
        <f t="shared" si="7"/>
        <v>0</v>
      </c>
    </row>
    <row r="484" spans="1:9" x14ac:dyDescent="0.3">
      <c r="A484" s="10" t="s">
        <v>83</v>
      </c>
      <c r="B484" s="5" t="s">
        <v>20</v>
      </c>
      <c r="E484" s="5" t="s">
        <v>22</v>
      </c>
      <c r="F484" s="7">
        <v>299.71999999999997</v>
      </c>
      <c r="G484" s="5" t="s">
        <v>11</v>
      </c>
      <c r="H484" s="7">
        <v>15000</v>
      </c>
      <c r="I484" s="8">
        <f t="shared" si="7"/>
        <v>0</v>
      </c>
    </row>
    <row r="485" spans="1:9" x14ac:dyDescent="0.3">
      <c r="A485" s="10" t="s">
        <v>83</v>
      </c>
      <c r="B485" s="5" t="s">
        <v>66</v>
      </c>
      <c r="E485" s="5" t="s">
        <v>22</v>
      </c>
      <c r="F485" s="7">
        <v>3689.62</v>
      </c>
      <c r="G485" s="5" t="s">
        <v>43</v>
      </c>
      <c r="H485" s="7">
        <v>15000</v>
      </c>
      <c r="I485" s="8">
        <f t="shared" si="7"/>
        <v>0</v>
      </c>
    </row>
    <row r="486" spans="1:9" x14ac:dyDescent="0.3">
      <c r="A486" s="10" t="s">
        <v>82</v>
      </c>
      <c r="B486" s="5" t="s">
        <v>38</v>
      </c>
      <c r="E486" s="5" t="s">
        <v>22</v>
      </c>
      <c r="F486" s="7">
        <v>771.4</v>
      </c>
      <c r="G486" s="5" t="s">
        <v>11</v>
      </c>
      <c r="H486" s="7">
        <v>15000</v>
      </c>
      <c r="I486" s="8">
        <f t="shared" si="7"/>
        <v>0</v>
      </c>
    </row>
    <row r="487" spans="1:9" x14ac:dyDescent="0.3">
      <c r="A487" s="10" t="s">
        <v>82</v>
      </c>
      <c r="B487" s="5" t="s">
        <v>45</v>
      </c>
      <c r="E487" s="5" t="s">
        <v>22</v>
      </c>
      <c r="F487" s="7">
        <v>1636.39</v>
      </c>
      <c r="G487" s="5" t="s">
        <v>11</v>
      </c>
      <c r="H487" s="7">
        <v>15000</v>
      </c>
      <c r="I487" s="8">
        <f t="shared" si="7"/>
        <v>0</v>
      </c>
    </row>
    <row r="488" spans="1:9" x14ac:dyDescent="0.3">
      <c r="A488" s="10" t="s">
        <v>82</v>
      </c>
      <c r="B488" s="5" t="s">
        <v>20</v>
      </c>
      <c r="E488" s="5" t="s">
        <v>22</v>
      </c>
      <c r="F488" s="7">
        <v>1515.2399999999998</v>
      </c>
      <c r="G488" s="5" t="s">
        <v>43</v>
      </c>
      <c r="H488" s="7">
        <v>15000</v>
      </c>
      <c r="I488" s="8">
        <f t="shared" si="7"/>
        <v>0</v>
      </c>
    </row>
  </sheetData>
  <sortState xmlns:xlrd2="http://schemas.microsoft.com/office/spreadsheetml/2017/richdata2" ref="A2:G751">
    <sortCondition ref="E1:E751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C294-4B9E-44A4-9036-5A30821DE8A2}">
  <dimension ref="A1:S99"/>
  <sheetViews>
    <sheetView zoomScaleNormal="100" workbookViewId="0">
      <selection activeCell="N10" sqref="N10"/>
    </sheetView>
  </sheetViews>
  <sheetFormatPr defaultRowHeight="14.4" x14ac:dyDescent="0.3"/>
  <cols>
    <col min="1" max="1" width="11.44140625" bestFit="1" customWidth="1"/>
    <col min="2" max="2" width="16.109375" bestFit="1" customWidth="1"/>
    <col min="3" max="3" width="16" bestFit="1" customWidth="1"/>
    <col min="4" max="4" width="15.77734375" bestFit="1" customWidth="1"/>
    <col min="5" max="5" width="15.88671875" bestFit="1" customWidth="1"/>
    <col min="6" max="6" width="20.33203125" style="30" bestFit="1" customWidth="1"/>
    <col min="7" max="7" width="19.6640625" bestFit="1" customWidth="1"/>
    <col min="8" max="8" width="14" bestFit="1" customWidth="1"/>
    <col min="9" max="9" width="14" customWidth="1"/>
    <col min="11" max="11" width="20.88671875" bestFit="1" customWidth="1"/>
    <col min="12" max="12" width="18.88671875" customWidth="1"/>
    <col min="13" max="13" width="18.109375" customWidth="1"/>
    <col min="14" max="14" width="20.33203125" customWidth="1"/>
    <col min="15" max="15" width="17.109375" customWidth="1"/>
    <col min="16" max="16" width="16.109375" bestFit="1" customWidth="1"/>
    <col min="17" max="17" width="11.5546875" bestFit="1" customWidth="1"/>
    <col min="18" max="18" width="14" bestFit="1" customWidth="1"/>
    <col min="19" max="19" width="10" bestFit="1" customWidth="1"/>
    <col min="20" max="20" width="10.44140625" bestFit="1" customWidth="1"/>
  </cols>
  <sheetData>
    <row r="1" spans="1:19" s="24" customFormat="1" ht="21" x14ac:dyDescent="0.4">
      <c r="A1" s="72" t="s">
        <v>147</v>
      </c>
      <c r="B1" s="31"/>
    </row>
    <row r="2" spans="1:19" x14ac:dyDescent="0.3">
      <c r="R2" s="24"/>
      <c r="S2" s="56" t="str">
        <f>HYPERLINK("#'Cover Page'!A1", "Back to cover Page")</f>
        <v>Back to cover Page</v>
      </c>
    </row>
    <row r="3" spans="1:19" x14ac:dyDescent="0.3">
      <c r="A3" s="21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2" t="s">
        <v>5</v>
      </c>
      <c r="G3" s="21" t="s">
        <v>6</v>
      </c>
      <c r="H3" s="22" t="s">
        <v>86</v>
      </c>
      <c r="I3" s="23">
        <v>0.1</v>
      </c>
      <c r="K3" s="34" t="s">
        <v>62</v>
      </c>
      <c r="L3" s="34" t="s">
        <v>30</v>
      </c>
      <c r="M3" s="34" t="s">
        <v>59</v>
      </c>
      <c r="N3" s="34" t="s">
        <v>40</v>
      </c>
      <c r="O3" s="34" t="s">
        <v>71</v>
      </c>
    </row>
    <row r="4" spans="1:19" x14ac:dyDescent="0.3">
      <c r="A4" s="6">
        <v>44197</v>
      </c>
      <c r="B4" s="5" t="s">
        <v>30</v>
      </c>
      <c r="C4" s="5" t="s">
        <v>31</v>
      </c>
      <c r="D4" s="5" t="s">
        <v>32</v>
      </c>
      <c r="E4" s="5" t="s">
        <v>33</v>
      </c>
      <c r="F4" s="7">
        <v>13310.4</v>
      </c>
      <c r="G4" s="5" t="s">
        <v>11</v>
      </c>
      <c r="H4" s="7">
        <v>15000</v>
      </c>
      <c r="I4" s="8">
        <v>0</v>
      </c>
      <c r="K4" s="7">
        <f ca="1">SUMIF($B$3:$C$99,$K$3,$F$3:$F$99)</f>
        <v>335128.89999999997</v>
      </c>
      <c r="L4" s="7">
        <f ca="1">SUMIF($B$3:$C$99,$L$3,$F$3:$F$99)</f>
        <v>517004.59999999992</v>
      </c>
      <c r="M4" s="7">
        <f ca="1">SUMIF($B$3:$C$99,$M$3,$F$3:$F$99)</f>
        <v>289580.79999999999</v>
      </c>
      <c r="N4" s="7">
        <f ca="1">SUMIF($B$3:$C$99,$N$3,$F$3:$F$99)</f>
        <v>439469.89999999997</v>
      </c>
      <c r="O4" s="7">
        <f ca="1">SUMIF($B$3:$C$99,$N$3,$F$3:$F$99)</f>
        <v>439469.89999999997</v>
      </c>
    </row>
    <row r="5" spans="1:19" x14ac:dyDescent="0.3">
      <c r="A5" s="6">
        <v>44197</v>
      </c>
      <c r="B5" s="5" t="s">
        <v>59</v>
      </c>
      <c r="C5" s="5" t="s">
        <v>60</v>
      </c>
      <c r="D5" s="5" t="s">
        <v>61</v>
      </c>
      <c r="E5" s="5" t="s">
        <v>33</v>
      </c>
      <c r="F5" s="7">
        <v>20366.099999999999</v>
      </c>
      <c r="G5" s="5" t="s">
        <v>43</v>
      </c>
      <c r="H5" s="7">
        <v>15000</v>
      </c>
      <c r="I5" s="8">
        <v>2036.6100000000004</v>
      </c>
      <c r="L5" s="4"/>
    </row>
    <row r="6" spans="1:19" x14ac:dyDescent="0.3">
      <c r="A6" s="6">
        <v>44197</v>
      </c>
      <c r="B6" s="5" t="s">
        <v>59</v>
      </c>
      <c r="C6" s="5" t="s">
        <v>60</v>
      </c>
      <c r="D6" s="5" t="s">
        <v>61</v>
      </c>
      <c r="E6" s="5" t="s">
        <v>33</v>
      </c>
      <c r="F6" s="7">
        <v>20880</v>
      </c>
      <c r="G6" s="5" t="s">
        <v>11</v>
      </c>
      <c r="H6" s="7">
        <v>15000</v>
      </c>
      <c r="I6" s="8">
        <v>2088</v>
      </c>
    </row>
    <row r="7" spans="1:19" x14ac:dyDescent="0.3">
      <c r="A7" s="6">
        <v>44197</v>
      </c>
      <c r="B7" s="5" t="s">
        <v>30</v>
      </c>
      <c r="C7" s="5" t="s">
        <v>31</v>
      </c>
      <c r="D7" s="5" t="s">
        <v>32</v>
      </c>
      <c r="E7" s="5" t="s">
        <v>33</v>
      </c>
      <c r="F7" s="7">
        <v>23076.199999999997</v>
      </c>
      <c r="G7" s="5" t="s">
        <v>11</v>
      </c>
      <c r="H7" s="7">
        <v>15000</v>
      </c>
      <c r="I7" s="8">
        <v>2307.62</v>
      </c>
    </row>
    <row r="8" spans="1:19" x14ac:dyDescent="0.3">
      <c r="A8" s="6">
        <v>44197</v>
      </c>
      <c r="B8" s="5" t="s">
        <v>30</v>
      </c>
      <c r="C8" s="5" t="s">
        <v>31</v>
      </c>
      <c r="D8" s="5" t="s">
        <v>32</v>
      </c>
      <c r="E8" s="5" t="s">
        <v>33</v>
      </c>
      <c r="F8" s="7">
        <v>25560</v>
      </c>
      <c r="G8" s="5" t="s">
        <v>11</v>
      </c>
      <c r="H8" s="7">
        <v>15000</v>
      </c>
      <c r="I8" s="8">
        <v>2556</v>
      </c>
    </row>
    <row r="9" spans="1:19" x14ac:dyDescent="0.3">
      <c r="A9" s="6">
        <v>44228</v>
      </c>
      <c r="B9" s="5" t="s">
        <v>59</v>
      </c>
      <c r="C9" s="5" t="s">
        <v>60</v>
      </c>
      <c r="D9" s="5" t="s">
        <v>61</v>
      </c>
      <c r="E9" s="5" t="s">
        <v>33</v>
      </c>
      <c r="F9" s="7">
        <v>13479.400000000001</v>
      </c>
      <c r="G9" s="5" t="s">
        <v>43</v>
      </c>
      <c r="H9" s="7">
        <v>15000</v>
      </c>
      <c r="I9" s="8">
        <v>0</v>
      </c>
    </row>
    <row r="10" spans="1:19" x14ac:dyDescent="0.3">
      <c r="A10" s="6">
        <v>44228</v>
      </c>
      <c r="B10" s="5" t="s">
        <v>30</v>
      </c>
      <c r="C10" s="5" t="s">
        <v>31</v>
      </c>
      <c r="D10" s="5" t="s">
        <v>32</v>
      </c>
      <c r="E10" s="5" t="s">
        <v>33</v>
      </c>
      <c r="F10" s="7">
        <v>16604.400000000001</v>
      </c>
      <c r="G10" s="5" t="s">
        <v>15</v>
      </c>
      <c r="H10" s="7">
        <v>15000</v>
      </c>
      <c r="I10" s="8">
        <v>1660.4400000000003</v>
      </c>
    </row>
    <row r="11" spans="1:19" x14ac:dyDescent="0.3">
      <c r="A11" s="6">
        <v>44228</v>
      </c>
      <c r="B11" s="5" t="s">
        <v>71</v>
      </c>
      <c r="C11" s="5" t="s">
        <v>72</v>
      </c>
      <c r="D11" s="5" t="s">
        <v>73</v>
      </c>
      <c r="E11" s="5" t="s">
        <v>33</v>
      </c>
      <c r="F11" s="7">
        <v>22176</v>
      </c>
      <c r="G11" s="5" t="s">
        <v>15</v>
      </c>
      <c r="H11" s="7">
        <v>15000</v>
      </c>
      <c r="I11" s="8">
        <v>2217.6</v>
      </c>
    </row>
    <row r="12" spans="1:19" x14ac:dyDescent="0.3">
      <c r="A12" s="6">
        <v>44228</v>
      </c>
      <c r="B12" s="5" t="s">
        <v>59</v>
      </c>
      <c r="C12" s="5" t="s">
        <v>60</v>
      </c>
      <c r="D12" s="5" t="s">
        <v>61</v>
      </c>
      <c r="E12" s="5" t="s">
        <v>33</v>
      </c>
      <c r="F12" s="7">
        <v>24131.000000000004</v>
      </c>
      <c r="G12" s="5" t="s">
        <v>15</v>
      </c>
      <c r="H12" s="7">
        <v>15000</v>
      </c>
      <c r="I12" s="8">
        <v>2413.1000000000004</v>
      </c>
    </row>
    <row r="13" spans="1:19" x14ac:dyDescent="0.3">
      <c r="A13" s="6">
        <v>44228</v>
      </c>
      <c r="B13" s="5" t="s">
        <v>30</v>
      </c>
      <c r="C13" s="5" t="s">
        <v>31</v>
      </c>
      <c r="D13" s="5" t="s">
        <v>32</v>
      </c>
      <c r="E13" s="5" t="s">
        <v>33</v>
      </c>
      <c r="F13" s="7">
        <v>34353.5</v>
      </c>
      <c r="G13" s="5" t="s">
        <v>15</v>
      </c>
      <c r="H13" s="7">
        <v>15000</v>
      </c>
      <c r="I13" s="8">
        <v>3435.3500000000004</v>
      </c>
    </row>
    <row r="14" spans="1:19" x14ac:dyDescent="0.3">
      <c r="A14" s="6">
        <v>44256</v>
      </c>
      <c r="B14" s="5" t="s">
        <v>62</v>
      </c>
      <c r="C14" s="5" t="s">
        <v>63</v>
      </c>
      <c r="D14" s="5" t="s">
        <v>64</v>
      </c>
      <c r="E14" s="5" t="s">
        <v>33</v>
      </c>
      <c r="F14" s="7">
        <v>7416.9</v>
      </c>
      <c r="G14" s="5" t="s">
        <v>43</v>
      </c>
      <c r="H14" s="7">
        <v>15000</v>
      </c>
      <c r="I14" s="8">
        <v>0</v>
      </c>
    </row>
    <row r="15" spans="1:19" x14ac:dyDescent="0.3">
      <c r="A15" s="6">
        <v>44256</v>
      </c>
      <c r="B15" s="5" t="s">
        <v>40</v>
      </c>
      <c r="C15" s="5" t="s">
        <v>41</v>
      </c>
      <c r="D15" s="5" t="s">
        <v>42</v>
      </c>
      <c r="E15" s="5" t="s">
        <v>33</v>
      </c>
      <c r="F15" s="7">
        <v>8284.5</v>
      </c>
      <c r="G15" s="5" t="s">
        <v>15</v>
      </c>
      <c r="H15" s="7">
        <v>15000</v>
      </c>
      <c r="I15" s="8">
        <v>0</v>
      </c>
    </row>
    <row r="16" spans="1:19" x14ac:dyDescent="0.3">
      <c r="A16" s="6">
        <v>44256</v>
      </c>
      <c r="B16" s="5" t="s">
        <v>30</v>
      </c>
      <c r="C16" s="5" t="s">
        <v>31</v>
      </c>
      <c r="D16" s="5" t="s">
        <v>32</v>
      </c>
      <c r="E16" s="5" t="s">
        <v>33</v>
      </c>
      <c r="F16" s="7">
        <v>10758.7</v>
      </c>
      <c r="G16" s="5" t="s">
        <v>15</v>
      </c>
      <c r="H16" s="7">
        <v>15000</v>
      </c>
      <c r="I16" s="8">
        <v>0</v>
      </c>
    </row>
    <row r="17" spans="1:9" x14ac:dyDescent="0.3">
      <c r="A17" s="6">
        <v>44256</v>
      </c>
      <c r="B17" s="5" t="s">
        <v>59</v>
      </c>
      <c r="C17" s="5" t="s">
        <v>60</v>
      </c>
      <c r="D17" s="5" t="s">
        <v>61</v>
      </c>
      <c r="E17" s="5" t="s">
        <v>33</v>
      </c>
      <c r="F17" s="7">
        <v>12124.2</v>
      </c>
      <c r="G17" s="5" t="s">
        <v>43</v>
      </c>
      <c r="H17" s="7">
        <v>15000</v>
      </c>
      <c r="I17" s="8">
        <v>0</v>
      </c>
    </row>
    <row r="18" spans="1:9" x14ac:dyDescent="0.3">
      <c r="A18" s="6">
        <v>44256</v>
      </c>
      <c r="B18" s="5" t="s">
        <v>62</v>
      </c>
      <c r="C18" s="5" t="s">
        <v>63</v>
      </c>
      <c r="D18" s="5" t="s">
        <v>64</v>
      </c>
      <c r="E18" s="5" t="s">
        <v>33</v>
      </c>
      <c r="F18" s="7">
        <v>14391.999999999998</v>
      </c>
      <c r="G18" s="5" t="s">
        <v>11</v>
      </c>
      <c r="H18" s="7">
        <v>15000</v>
      </c>
      <c r="I18" s="8">
        <v>0</v>
      </c>
    </row>
    <row r="19" spans="1:9" x14ac:dyDescent="0.3">
      <c r="A19" s="6">
        <v>44256</v>
      </c>
      <c r="B19" s="5" t="s">
        <v>40</v>
      </c>
      <c r="C19" s="5" t="s">
        <v>41</v>
      </c>
      <c r="D19" s="5" t="s">
        <v>42</v>
      </c>
      <c r="E19" s="5" t="s">
        <v>33</v>
      </c>
      <c r="F19" s="7">
        <v>15246</v>
      </c>
      <c r="G19" s="5" t="s">
        <v>11</v>
      </c>
      <c r="H19" s="7">
        <v>15000</v>
      </c>
      <c r="I19" s="8">
        <v>1524.6000000000001</v>
      </c>
    </row>
    <row r="20" spans="1:9" x14ac:dyDescent="0.3">
      <c r="A20" s="6">
        <v>44256</v>
      </c>
      <c r="B20" s="5" t="s">
        <v>62</v>
      </c>
      <c r="C20" s="5" t="s">
        <v>63</v>
      </c>
      <c r="D20" s="5" t="s">
        <v>64</v>
      </c>
      <c r="E20" s="5" t="s">
        <v>33</v>
      </c>
      <c r="F20" s="7">
        <v>17335.2</v>
      </c>
      <c r="G20" s="5" t="s">
        <v>43</v>
      </c>
      <c r="H20" s="7">
        <v>15000</v>
      </c>
      <c r="I20" s="8">
        <v>1733.5200000000002</v>
      </c>
    </row>
    <row r="21" spans="1:9" x14ac:dyDescent="0.3">
      <c r="A21" s="6">
        <v>44256</v>
      </c>
      <c r="B21" s="5" t="s">
        <v>40</v>
      </c>
      <c r="C21" s="5" t="s">
        <v>41</v>
      </c>
      <c r="D21" s="5" t="s">
        <v>42</v>
      </c>
      <c r="E21" s="5" t="s">
        <v>33</v>
      </c>
      <c r="F21" s="7">
        <v>40831</v>
      </c>
      <c r="G21" s="5" t="s">
        <v>11</v>
      </c>
      <c r="H21" s="7">
        <v>15000</v>
      </c>
      <c r="I21" s="8">
        <v>4083.1000000000004</v>
      </c>
    </row>
    <row r="22" spans="1:9" x14ac:dyDescent="0.3">
      <c r="A22" s="6">
        <v>44287</v>
      </c>
      <c r="B22" s="5" t="s">
        <v>30</v>
      </c>
      <c r="C22" s="5" t="s">
        <v>31</v>
      </c>
      <c r="D22" s="5" t="s">
        <v>32</v>
      </c>
      <c r="E22" s="5" t="s">
        <v>33</v>
      </c>
      <c r="F22" s="7">
        <v>8520</v>
      </c>
      <c r="G22" s="5" t="s">
        <v>43</v>
      </c>
      <c r="H22" s="7">
        <v>15000</v>
      </c>
      <c r="I22" s="8">
        <v>0</v>
      </c>
    </row>
    <row r="23" spans="1:9" x14ac:dyDescent="0.3">
      <c r="A23" s="6">
        <v>44287</v>
      </c>
      <c r="B23" s="5" t="s">
        <v>62</v>
      </c>
      <c r="C23" s="5" t="s">
        <v>63</v>
      </c>
      <c r="D23" s="5" t="s">
        <v>64</v>
      </c>
      <c r="E23" s="5" t="s">
        <v>33</v>
      </c>
      <c r="F23" s="7">
        <v>14301.599999999999</v>
      </c>
      <c r="G23" s="5" t="s">
        <v>43</v>
      </c>
      <c r="H23" s="7">
        <v>15000</v>
      </c>
      <c r="I23" s="8">
        <v>0</v>
      </c>
    </row>
    <row r="24" spans="1:9" x14ac:dyDescent="0.3">
      <c r="A24" s="6">
        <v>44287</v>
      </c>
      <c r="B24" s="5" t="s">
        <v>62</v>
      </c>
      <c r="C24" s="5" t="s">
        <v>63</v>
      </c>
      <c r="D24" s="5" t="s">
        <v>64</v>
      </c>
      <c r="E24" s="5" t="s">
        <v>33</v>
      </c>
      <c r="F24" s="7">
        <v>17204.399999999998</v>
      </c>
      <c r="G24" s="5" t="s">
        <v>11</v>
      </c>
      <c r="H24" s="7">
        <v>15000</v>
      </c>
      <c r="I24" s="8">
        <v>1720.4399999999998</v>
      </c>
    </row>
    <row r="25" spans="1:9" x14ac:dyDescent="0.3">
      <c r="A25" s="6">
        <v>44287</v>
      </c>
      <c r="B25" s="5" t="s">
        <v>40</v>
      </c>
      <c r="C25" s="5" t="s">
        <v>41</v>
      </c>
      <c r="D25" s="5" t="s">
        <v>42</v>
      </c>
      <c r="E25" s="5" t="s">
        <v>33</v>
      </c>
      <c r="F25" s="7">
        <v>19080</v>
      </c>
      <c r="G25" s="5" t="s">
        <v>15</v>
      </c>
      <c r="H25" s="7">
        <v>15000</v>
      </c>
      <c r="I25" s="8">
        <v>1908</v>
      </c>
    </row>
    <row r="26" spans="1:9" x14ac:dyDescent="0.3">
      <c r="A26" s="6">
        <v>44287</v>
      </c>
      <c r="B26" s="5" t="s">
        <v>30</v>
      </c>
      <c r="C26" s="5" t="s">
        <v>31</v>
      </c>
      <c r="D26" s="5" t="s">
        <v>32</v>
      </c>
      <c r="E26" s="5" t="s">
        <v>33</v>
      </c>
      <c r="F26" s="7">
        <v>19210.400000000001</v>
      </c>
      <c r="G26" s="5" t="s">
        <v>11</v>
      </c>
      <c r="H26" s="7">
        <v>15000</v>
      </c>
      <c r="I26" s="8">
        <v>1921.0400000000002</v>
      </c>
    </row>
    <row r="27" spans="1:9" x14ac:dyDescent="0.3">
      <c r="A27" s="6">
        <v>44287</v>
      </c>
      <c r="B27" s="5" t="s">
        <v>30</v>
      </c>
      <c r="C27" s="5" t="s">
        <v>31</v>
      </c>
      <c r="D27" s="5" t="s">
        <v>32</v>
      </c>
      <c r="E27" s="5" t="s">
        <v>33</v>
      </c>
      <c r="F27" s="7">
        <v>32282.799999999996</v>
      </c>
      <c r="G27" s="5" t="s">
        <v>15</v>
      </c>
      <c r="H27" s="7">
        <v>15000</v>
      </c>
      <c r="I27" s="8">
        <v>3228.2799999999997</v>
      </c>
    </row>
    <row r="28" spans="1:9" x14ac:dyDescent="0.3">
      <c r="A28" s="6">
        <v>44287</v>
      </c>
      <c r="B28" s="5" t="s">
        <v>71</v>
      </c>
      <c r="C28" s="5" t="s">
        <v>72</v>
      </c>
      <c r="D28" s="5" t="s">
        <v>73</v>
      </c>
      <c r="E28" s="5" t="s">
        <v>33</v>
      </c>
      <c r="F28" s="7">
        <v>32524.1</v>
      </c>
      <c r="G28" s="5" t="s">
        <v>11</v>
      </c>
      <c r="H28" s="7">
        <v>15000</v>
      </c>
      <c r="I28" s="8">
        <v>3252.41</v>
      </c>
    </row>
    <row r="29" spans="1:9" x14ac:dyDescent="0.3">
      <c r="A29" s="6">
        <v>44287</v>
      </c>
      <c r="B29" s="5" t="s">
        <v>30</v>
      </c>
      <c r="C29" s="5" t="s">
        <v>31</v>
      </c>
      <c r="D29" s="5" t="s">
        <v>32</v>
      </c>
      <c r="E29" s="5" t="s">
        <v>33</v>
      </c>
      <c r="F29" s="7">
        <v>35153.799999999996</v>
      </c>
      <c r="G29" s="5" t="s">
        <v>11</v>
      </c>
      <c r="H29" s="7">
        <v>15000</v>
      </c>
      <c r="I29" s="8">
        <v>3515.3799999999997</v>
      </c>
    </row>
    <row r="30" spans="1:9" x14ac:dyDescent="0.3">
      <c r="A30" s="6">
        <v>44287</v>
      </c>
      <c r="B30" s="5" t="s">
        <v>30</v>
      </c>
      <c r="C30" s="5" t="s">
        <v>31</v>
      </c>
      <c r="D30" s="5" t="s">
        <v>32</v>
      </c>
      <c r="E30" s="5" t="s">
        <v>33</v>
      </c>
      <c r="F30" s="7">
        <v>35820</v>
      </c>
      <c r="G30" s="5" t="s">
        <v>43</v>
      </c>
      <c r="H30" s="7">
        <v>15000</v>
      </c>
      <c r="I30" s="8">
        <v>3582</v>
      </c>
    </row>
    <row r="31" spans="1:9" x14ac:dyDescent="0.3">
      <c r="A31" s="6">
        <v>44287</v>
      </c>
      <c r="B31" s="5" t="s">
        <v>59</v>
      </c>
      <c r="C31" s="5" t="s">
        <v>60</v>
      </c>
      <c r="D31" s="5" t="s">
        <v>61</v>
      </c>
      <c r="E31" s="5" t="s">
        <v>33</v>
      </c>
      <c r="F31" s="7">
        <v>42690.400000000001</v>
      </c>
      <c r="G31" s="5" t="s">
        <v>43</v>
      </c>
      <c r="H31" s="7">
        <v>15000</v>
      </c>
      <c r="I31" s="8">
        <v>4269.04</v>
      </c>
    </row>
    <row r="32" spans="1:9" x14ac:dyDescent="0.3">
      <c r="A32" s="6">
        <v>44317</v>
      </c>
      <c r="B32" s="5" t="s">
        <v>59</v>
      </c>
      <c r="C32" s="5" t="s">
        <v>60</v>
      </c>
      <c r="D32" s="5" t="s">
        <v>61</v>
      </c>
      <c r="E32" s="5" t="s">
        <v>33</v>
      </c>
      <c r="F32" s="7">
        <v>9270.1</v>
      </c>
      <c r="G32" s="5" t="s">
        <v>11</v>
      </c>
      <c r="H32" s="7">
        <v>15000</v>
      </c>
      <c r="I32" s="8">
        <v>0</v>
      </c>
    </row>
    <row r="33" spans="1:9" x14ac:dyDescent="0.3">
      <c r="A33" s="6">
        <v>44317</v>
      </c>
      <c r="B33" s="5" t="s">
        <v>59</v>
      </c>
      <c r="C33" s="5" t="s">
        <v>60</v>
      </c>
      <c r="D33" s="5" t="s">
        <v>61</v>
      </c>
      <c r="E33" s="5" t="s">
        <v>33</v>
      </c>
      <c r="F33" s="7">
        <v>11235</v>
      </c>
      <c r="G33" s="5" t="s">
        <v>43</v>
      </c>
      <c r="H33" s="7">
        <v>15000</v>
      </c>
      <c r="I33" s="8">
        <v>0</v>
      </c>
    </row>
    <row r="34" spans="1:9" x14ac:dyDescent="0.3">
      <c r="A34" s="6">
        <v>44317</v>
      </c>
      <c r="B34" s="5" t="s">
        <v>71</v>
      </c>
      <c r="C34" s="5" t="s">
        <v>72</v>
      </c>
      <c r="D34" s="5" t="s">
        <v>73</v>
      </c>
      <c r="E34" s="5" t="s">
        <v>33</v>
      </c>
      <c r="F34" s="7">
        <v>12019.799999999997</v>
      </c>
      <c r="G34" s="5" t="s">
        <v>11</v>
      </c>
      <c r="H34" s="7">
        <v>15000</v>
      </c>
      <c r="I34" s="8">
        <v>0</v>
      </c>
    </row>
    <row r="35" spans="1:9" x14ac:dyDescent="0.3">
      <c r="A35" s="6">
        <v>44317</v>
      </c>
      <c r="B35" s="5" t="s">
        <v>30</v>
      </c>
      <c r="C35" s="5" t="s">
        <v>31</v>
      </c>
      <c r="D35" s="5" t="s">
        <v>32</v>
      </c>
      <c r="E35" s="5" t="s">
        <v>33</v>
      </c>
      <c r="F35" s="7">
        <v>27930</v>
      </c>
      <c r="G35" s="5" t="s">
        <v>15</v>
      </c>
      <c r="H35" s="7">
        <v>15000</v>
      </c>
      <c r="I35" s="8">
        <v>2793</v>
      </c>
    </row>
    <row r="36" spans="1:9" x14ac:dyDescent="0.3">
      <c r="A36" s="6">
        <v>44348</v>
      </c>
      <c r="B36" s="5" t="s">
        <v>40</v>
      </c>
      <c r="C36" s="5" t="s">
        <v>41</v>
      </c>
      <c r="D36" s="5" t="s">
        <v>42</v>
      </c>
      <c r="E36" s="5" t="s">
        <v>33</v>
      </c>
      <c r="F36" s="7">
        <v>7581.9999999999991</v>
      </c>
      <c r="G36" s="5" t="s">
        <v>11</v>
      </c>
      <c r="H36" s="7">
        <v>15000</v>
      </c>
      <c r="I36" s="8">
        <v>0</v>
      </c>
    </row>
    <row r="37" spans="1:9" x14ac:dyDescent="0.3">
      <c r="A37" s="6">
        <v>44348</v>
      </c>
      <c r="B37" s="5" t="s">
        <v>30</v>
      </c>
      <c r="C37" s="5" t="s">
        <v>31</v>
      </c>
      <c r="D37" s="5" t="s">
        <v>32</v>
      </c>
      <c r="E37" s="5" t="s">
        <v>33</v>
      </c>
      <c r="F37" s="7">
        <v>8721.6</v>
      </c>
      <c r="G37" s="5" t="s">
        <v>43</v>
      </c>
      <c r="H37" s="7">
        <v>15000</v>
      </c>
      <c r="I37" s="8">
        <v>0</v>
      </c>
    </row>
    <row r="38" spans="1:9" x14ac:dyDescent="0.3">
      <c r="A38" s="6">
        <v>44348</v>
      </c>
      <c r="B38" s="5" t="s">
        <v>40</v>
      </c>
      <c r="C38" s="5" t="s">
        <v>41</v>
      </c>
      <c r="D38" s="5" t="s">
        <v>42</v>
      </c>
      <c r="E38" s="5" t="s">
        <v>33</v>
      </c>
      <c r="F38" s="7">
        <v>10500</v>
      </c>
      <c r="G38" s="5" t="s">
        <v>15</v>
      </c>
      <c r="H38" s="7">
        <v>15000</v>
      </c>
      <c r="I38" s="8">
        <v>0</v>
      </c>
    </row>
    <row r="39" spans="1:9" x14ac:dyDescent="0.3">
      <c r="A39" s="6">
        <v>44348</v>
      </c>
      <c r="B39" s="5" t="s">
        <v>59</v>
      </c>
      <c r="C39" s="5" t="s">
        <v>60</v>
      </c>
      <c r="D39" s="5" t="s">
        <v>61</v>
      </c>
      <c r="E39" s="5" t="s">
        <v>33</v>
      </c>
      <c r="F39" s="7">
        <v>13466.999999999998</v>
      </c>
      <c r="G39" s="5" t="s">
        <v>43</v>
      </c>
      <c r="H39" s="7">
        <v>15000</v>
      </c>
      <c r="I39" s="8">
        <v>0</v>
      </c>
    </row>
    <row r="40" spans="1:9" x14ac:dyDescent="0.3">
      <c r="A40" s="6">
        <v>44348</v>
      </c>
      <c r="B40" s="5" t="s">
        <v>40</v>
      </c>
      <c r="C40" s="5" t="s">
        <v>41</v>
      </c>
      <c r="D40" s="5" t="s">
        <v>42</v>
      </c>
      <c r="E40" s="5" t="s">
        <v>33</v>
      </c>
      <c r="F40" s="7">
        <v>16036.8</v>
      </c>
      <c r="G40" s="5" t="s">
        <v>15</v>
      </c>
      <c r="H40" s="7">
        <v>15000</v>
      </c>
      <c r="I40" s="8">
        <v>1603.68</v>
      </c>
    </row>
    <row r="41" spans="1:9" x14ac:dyDescent="0.3">
      <c r="A41" s="6">
        <v>44348</v>
      </c>
      <c r="B41" s="5" t="s">
        <v>62</v>
      </c>
      <c r="C41" s="5" t="s">
        <v>63</v>
      </c>
      <c r="D41" s="5" t="s">
        <v>64</v>
      </c>
      <c r="E41" s="5" t="s">
        <v>33</v>
      </c>
      <c r="F41" s="7">
        <v>16846.8</v>
      </c>
      <c r="G41" s="5" t="s">
        <v>15</v>
      </c>
      <c r="H41" s="7">
        <v>15000</v>
      </c>
      <c r="I41" s="8">
        <v>1684.68</v>
      </c>
    </row>
    <row r="42" spans="1:9" x14ac:dyDescent="0.3">
      <c r="A42" s="6">
        <v>44378</v>
      </c>
      <c r="B42" s="5" t="s">
        <v>59</v>
      </c>
      <c r="C42" s="5" t="s">
        <v>60</v>
      </c>
      <c r="D42" s="5" t="s">
        <v>61</v>
      </c>
      <c r="E42" s="5" t="s">
        <v>33</v>
      </c>
      <c r="F42" s="7">
        <v>15957.2</v>
      </c>
      <c r="G42" s="5" t="s">
        <v>43</v>
      </c>
      <c r="H42" s="7">
        <v>15000</v>
      </c>
      <c r="I42" s="8">
        <v>1595.7200000000003</v>
      </c>
    </row>
    <row r="43" spans="1:9" x14ac:dyDescent="0.3">
      <c r="A43" s="6">
        <v>44378</v>
      </c>
      <c r="B43" s="5" t="s">
        <v>71</v>
      </c>
      <c r="C43" s="5" t="s">
        <v>72</v>
      </c>
      <c r="D43" s="5" t="s">
        <v>73</v>
      </c>
      <c r="E43" s="5" t="s">
        <v>33</v>
      </c>
      <c r="F43" s="7">
        <v>16492</v>
      </c>
      <c r="G43" s="5" t="s">
        <v>11</v>
      </c>
      <c r="H43" s="7">
        <v>15000</v>
      </c>
      <c r="I43" s="8">
        <v>1649.2</v>
      </c>
    </row>
    <row r="44" spans="1:9" x14ac:dyDescent="0.3">
      <c r="A44" s="6">
        <v>44378</v>
      </c>
      <c r="B44" s="5" t="s">
        <v>62</v>
      </c>
      <c r="C44" s="5" t="s">
        <v>63</v>
      </c>
      <c r="D44" s="5" t="s">
        <v>64</v>
      </c>
      <c r="E44" s="5" t="s">
        <v>33</v>
      </c>
      <c r="F44" s="7">
        <v>21295.4</v>
      </c>
      <c r="G44" s="5" t="s">
        <v>11</v>
      </c>
      <c r="H44" s="7">
        <v>15000</v>
      </c>
      <c r="I44" s="8">
        <v>2129.5400000000004</v>
      </c>
    </row>
    <row r="45" spans="1:9" x14ac:dyDescent="0.3">
      <c r="A45" s="6">
        <v>44378</v>
      </c>
      <c r="B45" s="5" t="s">
        <v>30</v>
      </c>
      <c r="C45" s="5" t="s">
        <v>31</v>
      </c>
      <c r="D45" s="5" t="s">
        <v>32</v>
      </c>
      <c r="E45" s="5" t="s">
        <v>33</v>
      </c>
      <c r="F45" s="7">
        <v>25518.800000000003</v>
      </c>
      <c r="G45" s="5" t="s">
        <v>11</v>
      </c>
      <c r="H45" s="7">
        <v>15000</v>
      </c>
      <c r="I45" s="8">
        <v>2551.8800000000006</v>
      </c>
    </row>
    <row r="46" spans="1:9" x14ac:dyDescent="0.3">
      <c r="A46" s="6">
        <v>44378</v>
      </c>
      <c r="B46" s="5" t="s">
        <v>30</v>
      </c>
      <c r="C46" s="5" t="s">
        <v>31</v>
      </c>
      <c r="D46" s="5" t="s">
        <v>32</v>
      </c>
      <c r="E46" s="5" t="s">
        <v>33</v>
      </c>
      <c r="F46" s="7">
        <v>27676.6</v>
      </c>
      <c r="G46" s="5" t="s">
        <v>15</v>
      </c>
      <c r="H46" s="7">
        <v>15000</v>
      </c>
      <c r="I46" s="8">
        <v>2767.66</v>
      </c>
    </row>
    <row r="47" spans="1:9" x14ac:dyDescent="0.3">
      <c r="A47" s="6">
        <v>44378</v>
      </c>
      <c r="B47" s="5" t="s">
        <v>62</v>
      </c>
      <c r="C47" s="5" t="s">
        <v>63</v>
      </c>
      <c r="D47" s="5" t="s">
        <v>64</v>
      </c>
      <c r="E47" s="5" t="s">
        <v>33</v>
      </c>
      <c r="F47" s="7">
        <v>28395</v>
      </c>
      <c r="G47" s="5" t="s">
        <v>43</v>
      </c>
      <c r="H47" s="7">
        <v>15000</v>
      </c>
      <c r="I47" s="8">
        <v>2839.5</v>
      </c>
    </row>
    <row r="48" spans="1:9" x14ac:dyDescent="0.3">
      <c r="A48" s="6">
        <v>44378</v>
      </c>
      <c r="B48" s="5" t="s">
        <v>71</v>
      </c>
      <c r="C48" s="5" t="s">
        <v>72</v>
      </c>
      <c r="D48" s="5" t="s">
        <v>73</v>
      </c>
      <c r="E48" s="5" t="s">
        <v>33</v>
      </c>
      <c r="F48" s="7">
        <v>41826.400000000001</v>
      </c>
      <c r="G48" s="5" t="s">
        <v>43</v>
      </c>
      <c r="H48" s="7">
        <v>15000</v>
      </c>
      <c r="I48" s="8">
        <v>4182.6400000000003</v>
      </c>
    </row>
    <row r="49" spans="1:9" x14ac:dyDescent="0.3">
      <c r="A49" s="6">
        <v>44378</v>
      </c>
      <c r="B49" s="5" t="s">
        <v>71</v>
      </c>
      <c r="C49" s="5" t="s">
        <v>72</v>
      </c>
      <c r="D49" s="5" t="s">
        <v>73</v>
      </c>
      <c r="E49" s="5" t="s">
        <v>33</v>
      </c>
      <c r="F49" s="7">
        <v>49055.999999999993</v>
      </c>
      <c r="G49" s="5" t="s">
        <v>11</v>
      </c>
      <c r="H49" s="7">
        <v>15000</v>
      </c>
      <c r="I49" s="8">
        <v>4905.5999999999995</v>
      </c>
    </row>
    <row r="50" spans="1:9" x14ac:dyDescent="0.3">
      <c r="A50" s="6">
        <v>44409</v>
      </c>
      <c r="B50" s="5" t="s">
        <v>30</v>
      </c>
      <c r="C50" s="5" t="s">
        <v>31</v>
      </c>
      <c r="D50" s="5" t="s">
        <v>32</v>
      </c>
      <c r="E50" s="5" t="s">
        <v>33</v>
      </c>
      <c r="F50" s="7">
        <v>6201</v>
      </c>
      <c r="G50" s="5" t="s">
        <v>43</v>
      </c>
      <c r="H50" s="7">
        <v>15000</v>
      </c>
      <c r="I50" s="8">
        <v>0</v>
      </c>
    </row>
    <row r="51" spans="1:9" x14ac:dyDescent="0.3">
      <c r="A51" s="6">
        <v>44409</v>
      </c>
      <c r="B51" s="5" t="s">
        <v>59</v>
      </c>
      <c r="C51" s="5" t="s">
        <v>60</v>
      </c>
      <c r="D51" s="5" t="s">
        <v>61</v>
      </c>
      <c r="E51" s="5" t="s">
        <v>33</v>
      </c>
      <c r="F51" s="7">
        <v>6311.4</v>
      </c>
      <c r="G51" s="5" t="s">
        <v>43</v>
      </c>
      <c r="H51" s="7">
        <v>15000</v>
      </c>
      <c r="I51" s="8">
        <v>0</v>
      </c>
    </row>
    <row r="52" spans="1:9" x14ac:dyDescent="0.3">
      <c r="A52" s="6">
        <v>44409</v>
      </c>
      <c r="B52" s="5" t="s">
        <v>40</v>
      </c>
      <c r="C52" s="5" t="s">
        <v>41</v>
      </c>
      <c r="D52" s="5" t="s">
        <v>42</v>
      </c>
      <c r="E52" s="5" t="s">
        <v>33</v>
      </c>
      <c r="F52" s="7">
        <v>7289.6</v>
      </c>
      <c r="G52" s="5" t="s">
        <v>11</v>
      </c>
      <c r="H52" s="7">
        <v>15000</v>
      </c>
      <c r="I52" s="8">
        <v>0</v>
      </c>
    </row>
    <row r="53" spans="1:9" x14ac:dyDescent="0.3">
      <c r="A53" s="6">
        <v>44409</v>
      </c>
      <c r="B53" s="5" t="s">
        <v>40</v>
      </c>
      <c r="C53" s="5" t="s">
        <v>41</v>
      </c>
      <c r="D53" s="5" t="s">
        <v>42</v>
      </c>
      <c r="E53" s="5" t="s">
        <v>33</v>
      </c>
      <c r="F53" s="7">
        <v>8322.4</v>
      </c>
      <c r="G53" s="5" t="s">
        <v>11</v>
      </c>
      <c r="H53" s="7">
        <v>15000</v>
      </c>
      <c r="I53" s="8">
        <v>0</v>
      </c>
    </row>
    <row r="54" spans="1:9" x14ac:dyDescent="0.3">
      <c r="A54" s="6">
        <v>44409</v>
      </c>
      <c r="B54" s="5" t="s">
        <v>62</v>
      </c>
      <c r="C54" s="5" t="s">
        <v>63</v>
      </c>
      <c r="D54" s="5" t="s">
        <v>64</v>
      </c>
      <c r="E54" s="5" t="s">
        <v>33</v>
      </c>
      <c r="F54" s="7">
        <v>8501.9000000000015</v>
      </c>
      <c r="G54" s="5" t="s">
        <v>15</v>
      </c>
      <c r="H54" s="7">
        <v>15000</v>
      </c>
      <c r="I54" s="8">
        <v>0</v>
      </c>
    </row>
    <row r="55" spans="1:9" x14ac:dyDescent="0.3">
      <c r="A55" s="6">
        <v>44409</v>
      </c>
      <c r="B55" s="5" t="s">
        <v>30</v>
      </c>
      <c r="C55" s="5" t="s">
        <v>31</v>
      </c>
      <c r="D55" s="5" t="s">
        <v>32</v>
      </c>
      <c r="E55" s="5" t="s">
        <v>33</v>
      </c>
      <c r="F55" s="7">
        <v>9708.2999999999993</v>
      </c>
      <c r="G55" s="5" t="s">
        <v>15</v>
      </c>
      <c r="H55" s="7">
        <v>15000</v>
      </c>
      <c r="I55" s="8">
        <v>0</v>
      </c>
    </row>
    <row r="56" spans="1:9" x14ac:dyDescent="0.3">
      <c r="A56" s="6">
        <v>44409</v>
      </c>
      <c r="B56" s="5" t="s">
        <v>40</v>
      </c>
      <c r="C56" s="5" t="s">
        <v>41</v>
      </c>
      <c r="D56" s="5" t="s">
        <v>42</v>
      </c>
      <c r="E56" s="5" t="s">
        <v>33</v>
      </c>
      <c r="F56" s="7">
        <v>12944.399999999998</v>
      </c>
      <c r="G56" s="5" t="s">
        <v>15</v>
      </c>
      <c r="H56" s="7">
        <v>15000</v>
      </c>
      <c r="I56" s="8">
        <v>0</v>
      </c>
    </row>
    <row r="57" spans="1:9" x14ac:dyDescent="0.3">
      <c r="A57" s="6">
        <v>44409</v>
      </c>
      <c r="B57" s="5" t="s">
        <v>30</v>
      </c>
      <c r="C57" s="5" t="s">
        <v>31</v>
      </c>
      <c r="D57" s="5" t="s">
        <v>32</v>
      </c>
      <c r="E57" s="5" t="s">
        <v>33</v>
      </c>
      <c r="F57" s="7">
        <v>14248</v>
      </c>
      <c r="G57" s="5" t="s">
        <v>15</v>
      </c>
      <c r="H57" s="7">
        <v>15000</v>
      </c>
      <c r="I57" s="8">
        <v>0</v>
      </c>
    </row>
    <row r="58" spans="1:9" x14ac:dyDescent="0.3">
      <c r="A58" s="6">
        <v>44409</v>
      </c>
      <c r="B58" s="5" t="s">
        <v>40</v>
      </c>
      <c r="C58" s="5" t="s">
        <v>41</v>
      </c>
      <c r="D58" s="5" t="s">
        <v>42</v>
      </c>
      <c r="E58" s="5" t="s">
        <v>33</v>
      </c>
      <c r="F58" s="7">
        <v>18298.399999999998</v>
      </c>
      <c r="G58" s="5" t="s">
        <v>43</v>
      </c>
      <c r="H58" s="7">
        <v>15000</v>
      </c>
      <c r="I58" s="8">
        <v>1829.84</v>
      </c>
    </row>
    <row r="59" spans="1:9" x14ac:dyDescent="0.3">
      <c r="A59" s="6">
        <v>44409</v>
      </c>
      <c r="B59" s="5" t="s">
        <v>40</v>
      </c>
      <c r="C59" s="5" t="s">
        <v>41</v>
      </c>
      <c r="D59" s="5" t="s">
        <v>42</v>
      </c>
      <c r="E59" s="5" t="s">
        <v>33</v>
      </c>
      <c r="F59" s="7">
        <v>18838.399999999998</v>
      </c>
      <c r="G59" s="5" t="s">
        <v>43</v>
      </c>
      <c r="H59" s="7">
        <v>15000</v>
      </c>
      <c r="I59" s="8">
        <v>1883.84</v>
      </c>
    </row>
    <row r="60" spans="1:9" x14ac:dyDescent="0.3">
      <c r="A60" s="6">
        <v>44409</v>
      </c>
      <c r="B60" s="5" t="s">
        <v>71</v>
      </c>
      <c r="C60" s="5" t="s">
        <v>72</v>
      </c>
      <c r="D60" s="5" t="s">
        <v>73</v>
      </c>
      <c r="E60" s="5" t="s">
        <v>33</v>
      </c>
      <c r="F60" s="7">
        <v>24469.599999999999</v>
      </c>
      <c r="G60" s="5" t="s">
        <v>15</v>
      </c>
      <c r="H60" s="7">
        <v>15000</v>
      </c>
      <c r="I60" s="8">
        <v>2446.96</v>
      </c>
    </row>
    <row r="61" spans="1:9" x14ac:dyDescent="0.3">
      <c r="A61" s="6">
        <v>44409</v>
      </c>
      <c r="B61" s="5" t="s">
        <v>71</v>
      </c>
      <c r="C61" s="5" t="s">
        <v>72</v>
      </c>
      <c r="D61" s="5" t="s">
        <v>73</v>
      </c>
      <c r="E61" s="5" t="s">
        <v>33</v>
      </c>
      <c r="F61" s="7">
        <v>31053.4</v>
      </c>
      <c r="G61" s="5" t="s">
        <v>11</v>
      </c>
      <c r="H61" s="7">
        <v>15000</v>
      </c>
      <c r="I61" s="8">
        <v>3105.34</v>
      </c>
    </row>
    <row r="62" spans="1:9" x14ac:dyDescent="0.3">
      <c r="A62" s="6">
        <v>44440</v>
      </c>
      <c r="B62" s="5" t="s">
        <v>40</v>
      </c>
      <c r="C62" s="5" t="s">
        <v>41</v>
      </c>
      <c r="D62" s="5" t="s">
        <v>42</v>
      </c>
      <c r="E62" s="5" t="s">
        <v>33</v>
      </c>
      <c r="F62" s="7">
        <v>3710</v>
      </c>
      <c r="G62" s="5" t="s">
        <v>43</v>
      </c>
      <c r="H62" s="7">
        <v>15000</v>
      </c>
      <c r="I62" s="8">
        <v>0</v>
      </c>
    </row>
    <row r="63" spans="1:9" x14ac:dyDescent="0.3">
      <c r="A63" s="6">
        <v>44440</v>
      </c>
      <c r="B63" s="5" t="s">
        <v>62</v>
      </c>
      <c r="C63" s="5" t="s">
        <v>63</v>
      </c>
      <c r="D63" s="5" t="s">
        <v>64</v>
      </c>
      <c r="E63" s="5" t="s">
        <v>33</v>
      </c>
      <c r="F63" s="7">
        <v>6600</v>
      </c>
      <c r="G63" s="5" t="s">
        <v>11</v>
      </c>
      <c r="H63" s="7">
        <v>15000</v>
      </c>
      <c r="I63" s="8">
        <v>0</v>
      </c>
    </row>
    <row r="64" spans="1:9" x14ac:dyDescent="0.3">
      <c r="A64" s="6">
        <v>44440</v>
      </c>
      <c r="B64" s="5" t="s">
        <v>71</v>
      </c>
      <c r="C64" s="5" t="s">
        <v>72</v>
      </c>
      <c r="D64" s="5" t="s">
        <v>73</v>
      </c>
      <c r="E64" s="5" t="s">
        <v>33</v>
      </c>
      <c r="F64" s="7">
        <v>8001</v>
      </c>
      <c r="G64" s="5" t="s">
        <v>11</v>
      </c>
      <c r="H64" s="7">
        <v>15000</v>
      </c>
      <c r="I64" s="8">
        <v>0</v>
      </c>
    </row>
    <row r="65" spans="1:9" x14ac:dyDescent="0.3">
      <c r="A65" s="6">
        <v>44440</v>
      </c>
      <c r="B65" s="5" t="s">
        <v>40</v>
      </c>
      <c r="C65" s="5" t="s">
        <v>41</v>
      </c>
      <c r="D65" s="5" t="s">
        <v>42</v>
      </c>
      <c r="E65" s="5" t="s">
        <v>33</v>
      </c>
      <c r="F65" s="7">
        <v>8772</v>
      </c>
      <c r="G65" s="5" t="s">
        <v>15</v>
      </c>
      <c r="H65" s="7">
        <v>15000</v>
      </c>
      <c r="I65" s="8">
        <v>0</v>
      </c>
    </row>
    <row r="66" spans="1:9" x14ac:dyDescent="0.3">
      <c r="A66" s="6">
        <v>44440</v>
      </c>
      <c r="B66" s="5" t="s">
        <v>40</v>
      </c>
      <c r="C66" s="5" t="s">
        <v>41</v>
      </c>
      <c r="D66" s="5" t="s">
        <v>42</v>
      </c>
      <c r="E66" s="5" t="s">
        <v>33</v>
      </c>
      <c r="F66" s="7">
        <v>14089.199999999999</v>
      </c>
      <c r="G66" s="5" t="s">
        <v>15</v>
      </c>
      <c r="H66" s="7">
        <v>15000</v>
      </c>
      <c r="I66" s="8">
        <v>0</v>
      </c>
    </row>
    <row r="67" spans="1:9" x14ac:dyDescent="0.3">
      <c r="A67" s="6">
        <v>44440</v>
      </c>
      <c r="B67" s="5" t="s">
        <v>30</v>
      </c>
      <c r="C67" s="5" t="s">
        <v>31</v>
      </c>
      <c r="D67" s="5" t="s">
        <v>32</v>
      </c>
      <c r="E67" s="5" t="s">
        <v>33</v>
      </c>
      <c r="F67" s="7">
        <v>16702.400000000001</v>
      </c>
      <c r="G67" s="5" t="s">
        <v>15</v>
      </c>
      <c r="H67" s="7">
        <v>15000</v>
      </c>
      <c r="I67" s="8">
        <v>1670.2400000000002</v>
      </c>
    </row>
    <row r="68" spans="1:9" x14ac:dyDescent="0.3">
      <c r="A68" s="6">
        <v>44440</v>
      </c>
      <c r="B68" s="5" t="s">
        <v>30</v>
      </c>
      <c r="C68" s="5" t="s">
        <v>31</v>
      </c>
      <c r="D68" s="5" t="s">
        <v>32</v>
      </c>
      <c r="E68" s="5" t="s">
        <v>33</v>
      </c>
      <c r="F68" s="7">
        <v>21216</v>
      </c>
      <c r="G68" s="5" t="s">
        <v>15</v>
      </c>
      <c r="H68" s="7">
        <v>15000</v>
      </c>
      <c r="I68" s="8">
        <v>2121.6</v>
      </c>
    </row>
    <row r="69" spans="1:9" x14ac:dyDescent="0.3">
      <c r="A69" s="6">
        <v>44440</v>
      </c>
      <c r="B69" s="5" t="s">
        <v>62</v>
      </c>
      <c r="C69" s="5" t="s">
        <v>63</v>
      </c>
      <c r="D69" s="5" t="s">
        <v>64</v>
      </c>
      <c r="E69" s="5" t="s">
        <v>33</v>
      </c>
      <c r="F69" s="7">
        <v>21546</v>
      </c>
      <c r="G69" s="5" t="s">
        <v>11</v>
      </c>
      <c r="H69" s="7">
        <v>15000</v>
      </c>
      <c r="I69" s="8">
        <v>2154.6</v>
      </c>
    </row>
    <row r="70" spans="1:9" x14ac:dyDescent="0.3">
      <c r="A70" s="6">
        <v>44440</v>
      </c>
      <c r="B70" s="5" t="s">
        <v>62</v>
      </c>
      <c r="C70" s="5" t="s">
        <v>63</v>
      </c>
      <c r="D70" s="5" t="s">
        <v>64</v>
      </c>
      <c r="E70" s="5" t="s">
        <v>33</v>
      </c>
      <c r="F70" s="7">
        <v>31186.6</v>
      </c>
      <c r="G70" s="5" t="s">
        <v>11</v>
      </c>
      <c r="H70" s="7">
        <v>15000</v>
      </c>
      <c r="I70" s="8">
        <v>3118.66</v>
      </c>
    </row>
    <row r="71" spans="1:9" x14ac:dyDescent="0.3">
      <c r="A71" s="6">
        <v>44440</v>
      </c>
      <c r="B71" s="5" t="s">
        <v>30</v>
      </c>
      <c r="C71" s="5" t="s">
        <v>31</v>
      </c>
      <c r="D71" s="5" t="s">
        <v>32</v>
      </c>
      <c r="E71" s="5" t="s">
        <v>33</v>
      </c>
      <c r="F71" s="7">
        <v>31999.200000000001</v>
      </c>
      <c r="G71" s="5" t="s">
        <v>15</v>
      </c>
      <c r="H71" s="7">
        <v>15000</v>
      </c>
      <c r="I71" s="8">
        <v>3199.92</v>
      </c>
    </row>
    <row r="72" spans="1:9" x14ac:dyDescent="0.3">
      <c r="A72" s="6">
        <v>44440</v>
      </c>
      <c r="B72" s="5" t="s">
        <v>62</v>
      </c>
      <c r="C72" s="5" t="s">
        <v>63</v>
      </c>
      <c r="D72" s="5" t="s">
        <v>64</v>
      </c>
      <c r="E72" s="5" t="s">
        <v>33</v>
      </c>
      <c r="F72" s="7">
        <v>37520</v>
      </c>
      <c r="G72" s="5" t="s">
        <v>15</v>
      </c>
      <c r="H72" s="7">
        <v>15000</v>
      </c>
      <c r="I72" s="8">
        <v>3752</v>
      </c>
    </row>
    <row r="73" spans="1:9" x14ac:dyDescent="0.3">
      <c r="A73" s="6">
        <v>44440</v>
      </c>
      <c r="B73" s="5" t="s">
        <v>62</v>
      </c>
      <c r="C73" s="5" t="s">
        <v>63</v>
      </c>
      <c r="D73" s="5" t="s">
        <v>64</v>
      </c>
      <c r="E73" s="5" t="s">
        <v>33</v>
      </c>
      <c r="F73" s="7">
        <v>41215.299999999996</v>
      </c>
      <c r="G73" s="5" t="s">
        <v>43</v>
      </c>
      <c r="H73" s="7">
        <v>15000</v>
      </c>
      <c r="I73" s="8">
        <v>4121.53</v>
      </c>
    </row>
    <row r="74" spans="1:9" x14ac:dyDescent="0.3">
      <c r="A74" s="6">
        <v>44470</v>
      </c>
      <c r="B74" s="5" t="s">
        <v>30</v>
      </c>
      <c r="C74" s="5" t="s">
        <v>31</v>
      </c>
      <c r="D74" s="5" t="s">
        <v>32</v>
      </c>
      <c r="E74" s="5" t="s">
        <v>33</v>
      </c>
      <c r="F74" s="7">
        <v>3035.1</v>
      </c>
      <c r="G74" s="5" t="s">
        <v>15</v>
      </c>
      <c r="H74" s="7">
        <v>15000</v>
      </c>
      <c r="I74" s="8">
        <v>0</v>
      </c>
    </row>
    <row r="75" spans="1:9" x14ac:dyDescent="0.3">
      <c r="A75" s="6">
        <v>44470</v>
      </c>
      <c r="B75" s="5" t="s">
        <v>62</v>
      </c>
      <c r="C75" s="5" t="s">
        <v>63</v>
      </c>
      <c r="D75" s="5" t="s">
        <v>64</v>
      </c>
      <c r="E75" s="5" t="s">
        <v>33</v>
      </c>
      <c r="F75" s="7">
        <v>6688</v>
      </c>
      <c r="G75" s="5" t="s">
        <v>15</v>
      </c>
      <c r="H75" s="7">
        <v>15000</v>
      </c>
      <c r="I75" s="8">
        <v>0</v>
      </c>
    </row>
    <row r="76" spans="1:9" x14ac:dyDescent="0.3">
      <c r="A76" s="6">
        <v>44470</v>
      </c>
      <c r="B76" s="5" t="s">
        <v>30</v>
      </c>
      <c r="C76" s="5" t="s">
        <v>31</v>
      </c>
      <c r="D76" s="5" t="s">
        <v>32</v>
      </c>
      <c r="E76" s="5" t="s">
        <v>33</v>
      </c>
      <c r="F76" s="7">
        <v>7024.2</v>
      </c>
      <c r="G76" s="5" t="s">
        <v>43</v>
      </c>
      <c r="H76" s="7">
        <v>15000</v>
      </c>
      <c r="I76" s="8">
        <v>0</v>
      </c>
    </row>
    <row r="77" spans="1:9" x14ac:dyDescent="0.3">
      <c r="A77" s="6">
        <v>44470</v>
      </c>
      <c r="B77" s="5" t="s">
        <v>62</v>
      </c>
      <c r="C77" s="5" t="s">
        <v>63</v>
      </c>
      <c r="D77" s="5" t="s">
        <v>64</v>
      </c>
      <c r="E77" s="5" t="s">
        <v>33</v>
      </c>
      <c r="F77" s="7">
        <v>7139.0000000000009</v>
      </c>
      <c r="G77" s="5" t="s">
        <v>11</v>
      </c>
      <c r="H77" s="7">
        <v>15000</v>
      </c>
      <c r="I77" s="8">
        <v>0</v>
      </c>
    </row>
    <row r="78" spans="1:9" x14ac:dyDescent="0.3">
      <c r="A78" s="6">
        <v>44470</v>
      </c>
      <c r="B78" s="5" t="s">
        <v>40</v>
      </c>
      <c r="C78" s="5" t="s">
        <v>41</v>
      </c>
      <c r="D78" s="5" t="s">
        <v>42</v>
      </c>
      <c r="E78" s="5" t="s">
        <v>33</v>
      </c>
      <c r="F78" s="7">
        <v>10948</v>
      </c>
      <c r="G78" s="5" t="s">
        <v>15</v>
      </c>
      <c r="H78" s="7">
        <v>15000</v>
      </c>
      <c r="I78" s="8">
        <v>0</v>
      </c>
    </row>
    <row r="79" spans="1:9" x14ac:dyDescent="0.3">
      <c r="A79" s="6">
        <v>44470</v>
      </c>
      <c r="B79" s="5" t="s">
        <v>40</v>
      </c>
      <c r="C79" s="5" t="s">
        <v>41</v>
      </c>
      <c r="D79" s="5" t="s">
        <v>42</v>
      </c>
      <c r="E79" s="5" t="s">
        <v>33</v>
      </c>
      <c r="F79" s="7">
        <v>10988.800000000001</v>
      </c>
      <c r="G79" s="5" t="s">
        <v>11</v>
      </c>
      <c r="H79" s="7">
        <v>15000</v>
      </c>
      <c r="I79" s="8">
        <v>0</v>
      </c>
    </row>
    <row r="80" spans="1:9" x14ac:dyDescent="0.3">
      <c r="A80" s="6">
        <v>44470</v>
      </c>
      <c r="B80" s="5" t="s">
        <v>40</v>
      </c>
      <c r="C80" s="5" t="s">
        <v>41</v>
      </c>
      <c r="D80" s="5" t="s">
        <v>42</v>
      </c>
      <c r="E80" s="5" t="s">
        <v>33</v>
      </c>
      <c r="F80" s="7">
        <v>12306.6</v>
      </c>
      <c r="G80" s="5" t="s">
        <v>15</v>
      </c>
      <c r="H80" s="7">
        <v>15000</v>
      </c>
      <c r="I80" s="8">
        <v>0</v>
      </c>
    </row>
    <row r="81" spans="1:9" x14ac:dyDescent="0.3">
      <c r="A81" s="6">
        <v>44470</v>
      </c>
      <c r="B81" s="5" t="s">
        <v>40</v>
      </c>
      <c r="C81" s="5" t="s">
        <v>41</v>
      </c>
      <c r="D81" s="5" t="s">
        <v>42</v>
      </c>
      <c r="E81" s="5" t="s">
        <v>33</v>
      </c>
      <c r="F81" s="7">
        <v>16077</v>
      </c>
      <c r="G81" s="5" t="s">
        <v>15</v>
      </c>
      <c r="H81" s="7">
        <v>15000</v>
      </c>
      <c r="I81" s="8">
        <v>1607.7</v>
      </c>
    </row>
    <row r="82" spans="1:9" x14ac:dyDescent="0.3">
      <c r="A82" s="6">
        <v>44470</v>
      </c>
      <c r="B82" s="5" t="s">
        <v>59</v>
      </c>
      <c r="C82" s="5" t="s">
        <v>60</v>
      </c>
      <c r="D82" s="5" t="s">
        <v>61</v>
      </c>
      <c r="E82" s="5" t="s">
        <v>33</v>
      </c>
      <c r="F82" s="7">
        <v>19594</v>
      </c>
      <c r="G82" s="5" t="s">
        <v>15</v>
      </c>
      <c r="H82" s="7">
        <v>15000</v>
      </c>
      <c r="I82" s="8">
        <v>1959.4</v>
      </c>
    </row>
    <row r="83" spans="1:9" x14ac:dyDescent="0.3">
      <c r="A83" s="6">
        <v>44470</v>
      </c>
      <c r="B83" s="5" t="s">
        <v>30</v>
      </c>
      <c r="C83" s="5" t="s">
        <v>31</v>
      </c>
      <c r="D83" s="5" t="s">
        <v>32</v>
      </c>
      <c r="E83" s="5" t="s">
        <v>33</v>
      </c>
      <c r="F83" s="7">
        <v>19946.199999999997</v>
      </c>
      <c r="G83" s="5" t="s">
        <v>43</v>
      </c>
      <c r="H83" s="7">
        <v>15000</v>
      </c>
      <c r="I83" s="8">
        <v>1994.62</v>
      </c>
    </row>
    <row r="84" spans="1:9" x14ac:dyDescent="0.3">
      <c r="A84" s="6">
        <v>44470</v>
      </c>
      <c r="B84" s="5" t="s">
        <v>71</v>
      </c>
      <c r="C84" s="5" t="s">
        <v>72</v>
      </c>
      <c r="D84" s="5" t="s">
        <v>73</v>
      </c>
      <c r="E84" s="5" t="s">
        <v>33</v>
      </c>
      <c r="F84" s="7">
        <v>26773.4</v>
      </c>
      <c r="G84" s="5" t="s">
        <v>43</v>
      </c>
      <c r="H84" s="7">
        <v>15000</v>
      </c>
      <c r="I84" s="8">
        <v>2677.34</v>
      </c>
    </row>
    <row r="85" spans="1:9" x14ac:dyDescent="0.3">
      <c r="A85" s="6">
        <v>44470</v>
      </c>
      <c r="B85" s="5" t="s">
        <v>40</v>
      </c>
      <c r="C85" s="5" t="s">
        <v>41</v>
      </c>
      <c r="D85" s="5" t="s">
        <v>42</v>
      </c>
      <c r="E85" s="5" t="s">
        <v>33</v>
      </c>
      <c r="F85" s="7">
        <v>28464.9</v>
      </c>
      <c r="G85" s="5" t="s">
        <v>43</v>
      </c>
      <c r="H85" s="7">
        <v>15000</v>
      </c>
      <c r="I85" s="8">
        <v>2846.4900000000002</v>
      </c>
    </row>
    <row r="86" spans="1:9" x14ac:dyDescent="0.3">
      <c r="A86" s="6">
        <v>44470</v>
      </c>
      <c r="B86" s="5" t="s">
        <v>62</v>
      </c>
      <c r="C86" s="5" t="s">
        <v>63</v>
      </c>
      <c r="D86" s="5" t="s">
        <v>64</v>
      </c>
      <c r="E86" s="5" t="s">
        <v>33</v>
      </c>
      <c r="F86" s="7">
        <v>37544.800000000003</v>
      </c>
      <c r="G86" s="5" t="s">
        <v>11</v>
      </c>
      <c r="H86" s="7">
        <v>15000</v>
      </c>
      <c r="I86" s="8">
        <v>3754.4800000000005</v>
      </c>
    </row>
    <row r="87" spans="1:9" x14ac:dyDescent="0.3">
      <c r="A87" s="6">
        <v>44470</v>
      </c>
      <c r="B87" s="5" t="s">
        <v>40</v>
      </c>
      <c r="C87" s="5" t="s">
        <v>41</v>
      </c>
      <c r="D87" s="5" t="s">
        <v>42</v>
      </c>
      <c r="E87" s="5" t="s">
        <v>33</v>
      </c>
      <c r="F87" s="7">
        <v>40224.800000000003</v>
      </c>
      <c r="G87" s="5" t="s">
        <v>11</v>
      </c>
      <c r="H87" s="7">
        <v>15000</v>
      </c>
      <c r="I87" s="8">
        <v>4022.4800000000005</v>
      </c>
    </row>
    <row r="88" spans="1:9" x14ac:dyDescent="0.3">
      <c r="A88" s="6">
        <v>44470</v>
      </c>
      <c r="B88" s="5" t="s">
        <v>59</v>
      </c>
      <c r="C88" s="5" t="s">
        <v>60</v>
      </c>
      <c r="D88" s="5" t="s">
        <v>61</v>
      </c>
      <c r="E88" s="5" t="s">
        <v>33</v>
      </c>
      <c r="F88" s="7">
        <v>43591.8</v>
      </c>
      <c r="G88" s="5" t="s">
        <v>11</v>
      </c>
      <c r="H88" s="7">
        <v>15000</v>
      </c>
      <c r="I88" s="8">
        <v>4359.18</v>
      </c>
    </row>
    <row r="89" spans="1:9" x14ac:dyDescent="0.3">
      <c r="A89" s="6">
        <v>44501</v>
      </c>
      <c r="B89" s="5" t="s">
        <v>71</v>
      </c>
      <c r="C89" s="5" t="s">
        <v>72</v>
      </c>
      <c r="D89" s="5" t="s">
        <v>73</v>
      </c>
      <c r="E89" s="5" t="s">
        <v>33</v>
      </c>
      <c r="F89" s="7">
        <v>9292.5</v>
      </c>
      <c r="G89" s="5" t="s">
        <v>15</v>
      </c>
      <c r="H89" s="7">
        <v>15000</v>
      </c>
      <c r="I89" s="8">
        <v>0</v>
      </c>
    </row>
    <row r="90" spans="1:9" x14ac:dyDescent="0.3">
      <c r="A90" s="6">
        <v>44501</v>
      </c>
      <c r="B90" s="5" t="s">
        <v>59</v>
      </c>
      <c r="C90" s="5" t="s">
        <v>60</v>
      </c>
      <c r="D90" s="5" t="s">
        <v>61</v>
      </c>
      <c r="E90" s="5" t="s">
        <v>33</v>
      </c>
      <c r="F90" s="7">
        <v>28761.599999999999</v>
      </c>
      <c r="G90" s="5" t="s">
        <v>43</v>
      </c>
      <c r="H90" s="7">
        <v>15000</v>
      </c>
      <c r="I90" s="8">
        <v>2876.16</v>
      </c>
    </row>
    <row r="91" spans="1:9" x14ac:dyDescent="0.3">
      <c r="A91" s="6">
        <v>44501</v>
      </c>
      <c r="B91" s="5" t="s">
        <v>40</v>
      </c>
      <c r="C91" s="5" t="s">
        <v>41</v>
      </c>
      <c r="D91" s="5" t="s">
        <v>42</v>
      </c>
      <c r="E91" s="5" t="s">
        <v>33</v>
      </c>
      <c r="F91" s="7">
        <v>41932.799999999996</v>
      </c>
      <c r="G91" s="5" t="s">
        <v>11</v>
      </c>
      <c r="H91" s="7">
        <v>15000</v>
      </c>
      <c r="I91" s="8">
        <v>4193.28</v>
      </c>
    </row>
    <row r="92" spans="1:9" x14ac:dyDescent="0.3">
      <c r="A92" s="6">
        <v>44501</v>
      </c>
      <c r="B92" s="5" t="s">
        <v>30</v>
      </c>
      <c r="C92" s="5" t="s">
        <v>31</v>
      </c>
      <c r="D92" s="5" t="s">
        <v>32</v>
      </c>
      <c r="E92" s="5" t="s">
        <v>33</v>
      </c>
      <c r="F92" s="7">
        <v>42427</v>
      </c>
      <c r="G92" s="5" t="s">
        <v>15</v>
      </c>
      <c r="H92" s="7">
        <v>15000</v>
      </c>
      <c r="I92" s="8">
        <v>4242.7</v>
      </c>
    </row>
    <row r="93" spans="1:9" x14ac:dyDescent="0.3">
      <c r="A93" s="6">
        <v>44501</v>
      </c>
      <c r="B93" s="5" t="s">
        <v>71</v>
      </c>
      <c r="C93" s="5" t="s">
        <v>72</v>
      </c>
      <c r="D93" s="5" t="s">
        <v>73</v>
      </c>
      <c r="E93" s="5" t="s">
        <v>33</v>
      </c>
      <c r="F93" s="7">
        <v>47510.400000000001</v>
      </c>
      <c r="G93" s="5" t="s">
        <v>15</v>
      </c>
      <c r="H93" s="7">
        <v>15000</v>
      </c>
      <c r="I93" s="8">
        <v>4751.04</v>
      </c>
    </row>
    <row r="94" spans="1:9" x14ac:dyDescent="0.3">
      <c r="A94" s="6">
        <v>44531</v>
      </c>
      <c r="B94" s="5" t="s">
        <v>59</v>
      </c>
      <c r="C94" s="5" t="s">
        <v>60</v>
      </c>
      <c r="D94" s="5" t="s">
        <v>61</v>
      </c>
      <c r="E94" s="5" t="s">
        <v>33</v>
      </c>
      <c r="F94" s="7">
        <v>7721.5999999999995</v>
      </c>
      <c r="G94" s="5" t="s">
        <v>11</v>
      </c>
      <c r="H94" s="7">
        <v>15000</v>
      </c>
      <c r="I94" s="8">
        <v>0</v>
      </c>
    </row>
    <row r="95" spans="1:9" x14ac:dyDescent="0.3">
      <c r="A95" s="6">
        <v>44531</v>
      </c>
      <c r="B95" s="5" t="s">
        <v>40</v>
      </c>
      <c r="C95" s="5" t="s">
        <v>41</v>
      </c>
      <c r="D95" s="5" t="s">
        <v>42</v>
      </c>
      <c r="E95" s="5" t="s">
        <v>33</v>
      </c>
      <c r="F95" s="7">
        <v>8925.7000000000007</v>
      </c>
      <c r="G95" s="5" t="s">
        <v>11</v>
      </c>
      <c r="H95" s="7">
        <v>15000</v>
      </c>
      <c r="I95" s="8">
        <v>0</v>
      </c>
    </row>
    <row r="96" spans="1:9" x14ac:dyDescent="0.3">
      <c r="A96" s="6">
        <v>44531</v>
      </c>
      <c r="B96" s="5" t="s">
        <v>40</v>
      </c>
      <c r="C96" s="5" t="s">
        <v>41</v>
      </c>
      <c r="D96" s="5" t="s">
        <v>42</v>
      </c>
      <c r="E96" s="5" t="s">
        <v>33</v>
      </c>
      <c r="F96" s="7">
        <v>15802.6</v>
      </c>
      <c r="G96" s="5" t="s">
        <v>43</v>
      </c>
      <c r="H96" s="7">
        <v>15000</v>
      </c>
      <c r="I96" s="8">
        <v>1580.2600000000002</v>
      </c>
    </row>
    <row r="97" spans="1:9" x14ac:dyDescent="0.3">
      <c r="A97" s="6">
        <v>44531</v>
      </c>
      <c r="B97" s="5" t="s">
        <v>71</v>
      </c>
      <c r="C97" s="5" t="s">
        <v>72</v>
      </c>
      <c r="D97" s="5" t="s">
        <v>73</v>
      </c>
      <c r="E97" s="5" t="s">
        <v>33</v>
      </c>
      <c r="F97" s="7">
        <v>21103.3</v>
      </c>
      <c r="G97" s="5" t="s">
        <v>43</v>
      </c>
      <c r="H97" s="7">
        <v>15000</v>
      </c>
      <c r="I97" s="8">
        <v>2110.33</v>
      </c>
    </row>
    <row r="98" spans="1:9" x14ac:dyDescent="0.3">
      <c r="A98" s="6">
        <v>44531</v>
      </c>
      <c r="B98" s="5" t="s">
        <v>71</v>
      </c>
      <c r="C98" s="5" t="s">
        <v>72</v>
      </c>
      <c r="D98" s="5" t="s">
        <v>73</v>
      </c>
      <c r="E98" s="5" t="s">
        <v>33</v>
      </c>
      <c r="F98" s="7">
        <v>22351.100000000002</v>
      </c>
      <c r="G98" s="5" t="s">
        <v>43</v>
      </c>
      <c r="H98" s="7">
        <v>15000</v>
      </c>
      <c r="I98" s="8">
        <v>2235.11</v>
      </c>
    </row>
    <row r="99" spans="1:9" x14ac:dyDescent="0.3">
      <c r="A99" s="6">
        <v>44531</v>
      </c>
      <c r="B99" s="5" t="s">
        <v>40</v>
      </c>
      <c r="C99" s="5" t="s">
        <v>41</v>
      </c>
      <c r="D99" s="5" t="s">
        <v>42</v>
      </c>
      <c r="E99" s="5" t="s">
        <v>33</v>
      </c>
      <c r="F99" s="7">
        <v>43974</v>
      </c>
      <c r="G99" s="5" t="s">
        <v>11</v>
      </c>
      <c r="H99" s="7">
        <v>15000</v>
      </c>
      <c r="I99" s="8">
        <v>4397.4000000000005</v>
      </c>
    </row>
  </sheetData>
  <autoFilter ref="A3:I99" xr:uid="{CA8BC294-4B9E-44A4-9036-5A30821DE8A2}">
    <sortState xmlns:xlrd2="http://schemas.microsoft.com/office/spreadsheetml/2017/richdata2" ref="A4:I99">
      <sortCondition ref="E3:E99"/>
    </sortState>
  </autoFilter>
  <conditionalFormatting sqref="F3:F1048576">
    <cfRule type="top10" dxfId="3" priority="1" percent="1" rank="5"/>
    <cfRule type="top10" priority="2" percent="1" rank="5"/>
    <cfRule type="top10" priority="3" rank="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4A19-FA8A-4CFF-8DBD-956D95E3B52A}">
  <dimension ref="A1:T102"/>
  <sheetViews>
    <sheetView workbookViewId="0">
      <selection sqref="A1:B1"/>
    </sheetView>
  </sheetViews>
  <sheetFormatPr defaultRowHeight="14.4" x14ac:dyDescent="0.3"/>
  <cols>
    <col min="1" max="1" width="11.44140625" bestFit="1" customWidth="1"/>
    <col min="2" max="2" width="16.33203125" customWidth="1"/>
    <col min="3" max="3" width="11.5546875" bestFit="1" customWidth="1"/>
    <col min="4" max="4" width="11.33203125" bestFit="1" customWidth="1"/>
    <col min="5" max="5" width="11.44140625" bestFit="1" customWidth="1"/>
    <col min="6" max="6" width="14.6640625" style="29" bestFit="1" customWidth="1"/>
    <col min="7" max="7" width="15.21875" bestFit="1" customWidth="1"/>
    <col min="8" max="8" width="11.109375" bestFit="1" customWidth="1"/>
    <col min="9" max="9" width="9.88671875" bestFit="1" customWidth="1"/>
    <col min="11" max="11" width="21.6640625" customWidth="1"/>
    <col min="12" max="12" width="17.33203125" bestFit="1" customWidth="1"/>
    <col min="13" max="13" width="16.88671875" bestFit="1" customWidth="1"/>
    <col min="14" max="14" width="16.5546875" customWidth="1"/>
    <col min="15" max="15" width="17" bestFit="1" customWidth="1"/>
  </cols>
  <sheetData>
    <row r="1" spans="1:20" ht="23.4" x14ac:dyDescent="0.45">
      <c r="A1" s="73" t="s">
        <v>148</v>
      </c>
      <c r="B1" s="32"/>
    </row>
    <row r="2" spans="1:20" x14ac:dyDescent="0.3">
      <c r="T2" s="56" t="str">
        <f>HYPERLINK("#'Cover Page'!A1", "Back to cover Page")</f>
        <v>Back to cover Page</v>
      </c>
    </row>
    <row r="3" spans="1:20" x14ac:dyDescent="0.3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27" t="s">
        <v>5</v>
      </c>
      <c r="G3" s="18" t="s">
        <v>6</v>
      </c>
      <c r="H3" s="19" t="s">
        <v>86</v>
      </c>
      <c r="I3" s="20">
        <v>0.1</v>
      </c>
      <c r="K3" s="33" t="s">
        <v>34</v>
      </c>
      <c r="L3" s="33" t="s">
        <v>56</v>
      </c>
      <c r="M3" s="33" t="s">
        <v>47</v>
      </c>
      <c r="N3" s="33" t="s">
        <v>50</v>
      </c>
      <c r="O3" s="33" t="s">
        <v>23</v>
      </c>
    </row>
    <row r="4" spans="1:20" x14ac:dyDescent="0.3">
      <c r="A4" s="6">
        <v>44197</v>
      </c>
      <c r="B4" s="5" t="s">
        <v>23</v>
      </c>
      <c r="C4" s="5" t="s">
        <v>24</v>
      </c>
      <c r="D4" s="5" t="s">
        <v>25</v>
      </c>
      <c r="E4" s="5" t="s">
        <v>26</v>
      </c>
      <c r="F4" s="28">
        <v>3008.3999999999996</v>
      </c>
      <c r="G4" s="5" t="s">
        <v>15</v>
      </c>
      <c r="H4" s="7">
        <v>15000</v>
      </c>
      <c r="I4" s="8">
        <v>0</v>
      </c>
      <c r="K4" s="30">
        <f ca="1">SUMIF($B$3:$C$99,$K$3,$F$3:$F$99)</f>
        <v>482889</v>
      </c>
      <c r="L4" s="30">
        <f ca="1">SUMIF($B$3:$C$99,$L$3,$F$3:$F$99)</f>
        <v>323152.3</v>
      </c>
      <c r="M4" s="30">
        <f ca="1">SUMIF($B$3:$C$99,$M$3,$F$3:$F$99)</f>
        <v>302251.8</v>
      </c>
      <c r="N4" s="30">
        <f ca="1">SUMIF($B$3:$C$99,$N$3,$F$3:$F$99)</f>
        <v>285253.10000000003</v>
      </c>
      <c r="O4" s="30">
        <f ca="1">SUMIF($B$3:$C$99,$O$3,$F$3:$F$99)</f>
        <v>319161.09999999998</v>
      </c>
    </row>
    <row r="5" spans="1:20" x14ac:dyDescent="0.3">
      <c r="A5" s="6">
        <v>44197</v>
      </c>
      <c r="B5" s="5" t="s">
        <v>50</v>
      </c>
      <c r="C5" s="5" t="s">
        <v>51</v>
      </c>
      <c r="D5" s="5" t="s">
        <v>52</v>
      </c>
      <c r="E5" s="5" t="s">
        <v>26</v>
      </c>
      <c r="F5" s="28">
        <v>7221.5999999999995</v>
      </c>
      <c r="G5" s="5" t="s">
        <v>43</v>
      </c>
      <c r="H5" s="7">
        <v>15000</v>
      </c>
      <c r="I5" s="8">
        <v>0</v>
      </c>
    </row>
    <row r="6" spans="1:20" x14ac:dyDescent="0.3">
      <c r="A6" s="6">
        <v>44197</v>
      </c>
      <c r="B6" s="5" t="s">
        <v>23</v>
      </c>
      <c r="C6" s="5" t="s">
        <v>24</v>
      </c>
      <c r="D6" s="5" t="s">
        <v>25</v>
      </c>
      <c r="E6" s="5" t="s">
        <v>26</v>
      </c>
      <c r="F6" s="28">
        <v>10903.199999999999</v>
      </c>
      <c r="G6" s="5" t="s">
        <v>15</v>
      </c>
      <c r="H6" s="7">
        <v>15000</v>
      </c>
      <c r="I6" s="8">
        <v>0</v>
      </c>
    </row>
    <row r="7" spans="1:20" x14ac:dyDescent="0.3">
      <c r="A7" s="6">
        <v>44197</v>
      </c>
      <c r="B7" s="5" t="s">
        <v>34</v>
      </c>
      <c r="C7" s="5" t="s">
        <v>35</v>
      </c>
      <c r="D7" s="5" t="s">
        <v>36</v>
      </c>
      <c r="E7" s="5" t="s">
        <v>26</v>
      </c>
      <c r="F7" s="28">
        <v>14616</v>
      </c>
      <c r="G7" s="5" t="s">
        <v>15</v>
      </c>
      <c r="H7" s="7">
        <v>15000</v>
      </c>
      <c r="I7" s="8">
        <v>0</v>
      </c>
    </row>
    <row r="8" spans="1:20" x14ac:dyDescent="0.3">
      <c r="A8" s="6">
        <v>44197</v>
      </c>
      <c r="B8" s="5" t="s">
        <v>47</v>
      </c>
      <c r="C8" s="5" t="s">
        <v>48</v>
      </c>
      <c r="D8" s="5" t="s">
        <v>49</v>
      </c>
      <c r="E8" s="5" t="s">
        <v>26</v>
      </c>
      <c r="F8" s="28">
        <v>18885.900000000001</v>
      </c>
      <c r="G8" s="5" t="s">
        <v>43</v>
      </c>
      <c r="H8" s="7">
        <v>15000</v>
      </c>
      <c r="I8" s="8">
        <v>1888.5900000000001</v>
      </c>
    </row>
    <row r="9" spans="1:20" x14ac:dyDescent="0.3">
      <c r="A9" s="6">
        <v>44228</v>
      </c>
      <c r="B9" s="5" t="s">
        <v>47</v>
      </c>
      <c r="C9" s="5" t="s">
        <v>48</v>
      </c>
      <c r="D9" s="5" t="s">
        <v>49</v>
      </c>
      <c r="E9" s="5" t="s">
        <v>26</v>
      </c>
      <c r="F9" s="28">
        <v>24236</v>
      </c>
      <c r="G9" s="5" t="s">
        <v>11</v>
      </c>
      <c r="H9" s="7">
        <v>15000</v>
      </c>
      <c r="I9" s="8">
        <v>2423.6</v>
      </c>
    </row>
    <row r="10" spans="1:20" x14ac:dyDescent="0.3">
      <c r="A10" s="6">
        <v>44228</v>
      </c>
      <c r="B10" s="5" t="s">
        <v>34</v>
      </c>
      <c r="C10" s="5" t="s">
        <v>35</v>
      </c>
      <c r="D10" s="5" t="s">
        <v>36</v>
      </c>
      <c r="E10" s="5" t="s">
        <v>26</v>
      </c>
      <c r="F10" s="28">
        <v>3596</v>
      </c>
      <c r="G10" s="5" t="s">
        <v>15</v>
      </c>
      <c r="H10" s="7">
        <v>15000</v>
      </c>
      <c r="I10" s="8">
        <v>0</v>
      </c>
    </row>
    <row r="11" spans="1:20" x14ac:dyDescent="0.3">
      <c r="A11" s="6">
        <v>44228</v>
      </c>
      <c r="B11" s="5" t="s">
        <v>56</v>
      </c>
      <c r="C11" s="5" t="s">
        <v>57</v>
      </c>
      <c r="D11" s="5" t="s">
        <v>58</v>
      </c>
      <c r="E11" s="5" t="s">
        <v>26</v>
      </c>
      <c r="F11" s="28">
        <v>6300</v>
      </c>
      <c r="G11" s="5" t="s">
        <v>43</v>
      </c>
      <c r="H11" s="7">
        <v>15000</v>
      </c>
      <c r="I11" s="8">
        <v>0</v>
      </c>
    </row>
    <row r="12" spans="1:20" x14ac:dyDescent="0.3">
      <c r="A12" s="6">
        <v>44228</v>
      </c>
      <c r="B12" s="5" t="s">
        <v>34</v>
      </c>
      <c r="C12" s="5" t="s">
        <v>35</v>
      </c>
      <c r="D12" s="5" t="s">
        <v>36</v>
      </c>
      <c r="E12" s="5" t="s">
        <v>26</v>
      </c>
      <c r="F12" s="28">
        <v>6804</v>
      </c>
      <c r="G12" s="5" t="s">
        <v>11</v>
      </c>
      <c r="H12" s="7">
        <v>15000</v>
      </c>
      <c r="I12" s="8">
        <v>0</v>
      </c>
    </row>
    <row r="13" spans="1:20" x14ac:dyDescent="0.3">
      <c r="A13" s="6">
        <v>44228</v>
      </c>
      <c r="B13" s="5" t="s">
        <v>50</v>
      </c>
      <c r="C13" s="5" t="s">
        <v>51</v>
      </c>
      <c r="D13" s="5" t="s">
        <v>52</v>
      </c>
      <c r="E13" s="5" t="s">
        <v>26</v>
      </c>
      <c r="F13" s="28">
        <v>8524.4000000000015</v>
      </c>
      <c r="G13" s="5" t="s">
        <v>43</v>
      </c>
      <c r="H13" s="7">
        <v>15000</v>
      </c>
      <c r="I13" s="8">
        <v>0</v>
      </c>
    </row>
    <row r="14" spans="1:20" x14ac:dyDescent="0.3">
      <c r="A14" s="6">
        <v>44256</v>
      </c>
      <c r="B14" s="5" t="s">
        <v>34</v>
      </c>
      <c r="C14" s="5" t="s">
        <v>35</v>
      </c>
      <c r="D14" s="5" t="s">
        <v>36</v>
      </c>
      <c r="E14" s="5" t="s">
        <v>26</v>
      </c>
      <c r="F14" s="28">
        <v>8772</v>
      </c>
      <c r="G14" s="5" t="s">
        <v>43</v>
      </c>
      <c r="H14" s="7">
        <v>15000</v>
      </c>
      <c r="I14" s="8">
        <v>0</v>
      </c>
    </row>
    <row r="15" spans="1:20" x14ac:dyDescent="0.3">
      <c r="A15" s="6">
        <v>44256</v>
      </c>
      <c r="B15" s="5" t="s">
        <v>34</v>
      </c>
      <c r="C15" s="5" t="s">
        <v>35</v>
      </c>
      <c r="D15" s="5" t="s">
        <v>36</v>
      </c>
      <c r="E15" s="5" t="s">
        <v>26</v>
      </c>
      <c r="F15" s="28">
        <v>17328.300000000003</v>
      </c>
      <c r="G15" s="5" t="s">
        <v>43</v>
      </c>
      <c r="H15" s="7">
        <v>15000</v>
      </c>
      <c r="I15" s="8">
        <v>1732.8300000000004</v>
      </c>
    </row>
    <row r="16" spans="1:20" x14ac:dyDescent="0.3">
      <c r="A16" s="6">
        <v>44256</v>
      </c>
      <c r="B16" s="5" t="s">
        <v>56</v>
      </c>
      <c r="C16" s="5" t="s">
        <v>57</v>
      </c>
      <c r="D16" s="5" t="s">
        <v>58</v>
      </c>
      <c r="E16" s="5" t="s">
        <v>26</v>
      </c>
      <c r="F16" s="28">
        <v>21438.899999999998</v>
      </c>
      <c r="G16" s="5" t="s">
        <v>11</v>
      </c>
      <c r="H16" s="7">
        <v>15000</v>
      </c>
      <c r="I16" s="8">
        <v>2143.89</v>
      </c>
    </row>
    <row r="17" spans="1:9" x14ac:dyDescent="0.3">
      <c r="A17" s="6">
        <v>44256</v>
      </c>
      <c r="B17" s="5" t="s">
        <v>50</v>
      </c>
      <c r="C17" s="5" t="s">
        <v>51</v>
      </c>
      <c r="D17" s="5" t="s">
        <v>52</v>
      </c>
      <c r="E17" s="5" t="s">
        <v>26</v>
      </c>
      <c r="F17" s="28">
        <v>26556.799999999999</v>
      </c>
      <c r="G17" s="5" t="s">
        <v>15</v>
      </c>
      <c r="H17" s="7">
        <v>15000</v>
      </c>
      <c r="I17" s="8">
        <v>2655.6800000000003</v>
      </c>
    </row>
    <row r="18" spans="1:9" x14ac:dyDescent="0.3">
      <c r="A18" s="6">
        <v>44256</v>
      </c>
      <c r="B18" s="5" t="s">
        <v>50</v>
      </c>
      <c r="C18" s="5" t="s">
        <v>51</v>
      </c>
      <c r="D18" s="5" t="s">
        <v>52</v>
      </c>
      <c r="E18" s="5" t="s">
        <v>26</v>
      </c>
      <c r="F18" s="28">
        <v>33132.600000000006</v>
      </c>
      <c r="G18" s="5" t="s">
        <v>43</v>
      </c>
      <c r="H18" s="7">
        <v>15000</v>
      </c>
      <c r="I18" s="8">
        <v>3313.2600000000007</v>
      </c>
    </row>
    <row r="19" spans="1:9" x14ac:dyDescent="0.3">
      <c r="A19" s="6">
        <v>44256</v>
      </c>
      <c r="B19" s="5" t="s">
        <v>34</v>
      </c>
      <c r="C19" s="5" t="s">
        <v>35</v>
      </c>
      <c r="D19" s="5" t="s">
        <v>36</v>
      </c>
      <c r="E19" s="5" t="s">
        <v>26</v>
      </c>
      <c r="F19" s="28">
        <v>6544.8</v>
      </c>
      <c r="G19" s="5" t="s">
        <v>11</v>
      </c>
      <c r="H19" s="7">
        <v>15000</v>
      </c>
      <c r="I19" s="8">
        <v>0</v>
      </c>
    </row>
    <row r="20" spans="1:9" x14ac:dyDescent="0.3">
      <c r="A20" s="6">
        <v>44256</v>
      </c>
      <c r="B20" s="5" t="s">
        <v>50</v>
      </c>
      <c r="C20" s="5" t="s">
        <v>51</v>
      </c>
      <c r="D20" s="5" t="s">
        <v>52</v>
      </c>
      <c r="E20" s="5" t="s">
        <v>26</v>
      </c>
      <c r="F20" s="28">
        <v>11166.300000000001</v>
      </c>
      <c r="G20" s="5" t="s">
        <v>15</v>
      </c>
      <c r="H20" s="7">
        <v>15000</v>
      </c>
      <c r="I20" s="8">
        <v>0</v>
      </c>
    </row>
    <row r="21" spans="1:9" x14ac:dyDescent="0.3">
      <c r="A21" s="6">
        <v>44256</v>
      </c>
      <c r="B21" s="5" t="s">
        <v>34</v>
      </c>
      <c r="C21" s="5" t="s">
        <v>35</v>
      </c>
      <c r="D21" s="5" t="s">
        <v>36</v>
      </c>
      <c r="E21" s="5" t="s">
        <v>26</v>
      </c>
      <c r="F21" s="28">
        <v>11403</v>
      </c>
      <c r="G21" s="5" t="s">
        <v>15</v>
      </c>
      <c r="H21" s="7">
        <v>15000</v>
      </c>
      <c r="I21" s="8">
        <v>0</v>
      </c>
    </row>
    <row r="22" spans="1:9" x14ac:dyDescent="0.3">
      <c r="A22" s="6">
        <v>44287</v>
      </c>
      <c r="B22" s="5" t="s">
        <v>34</v>
      </c>
      <c r="C22" s="5" t="s">
        <v>35</v>
      </c>
      <c r="D22" s="5" t="s">
        <v>36</v>
      </c>
      <c r="E22" s="5" t="s">
        <v>26</v>
      </c>
      <c r="F22" s="28">
        <v>11554.400000000001</v>
      </c>
      <c r="G22" s="5" t="s">
        <v>15</v>
      </c>
      <c r="H22" s="7">
        <v>15000</v>
      </c>
      <c r="I22" s="8">
        <v>0</v>
      </c>
    </row>
    <row r="23" spans="1:9" x14ac:dyDescent="0.3">
      <c r="A23" s="6">
        <v>44287</v>
      </c>
      <c r="B23" s="5" t="s">
        <v>23</v>
      </c>
      <c r="C23" s="5" t="s">
        <v>24</v>
      </c>
      <c r="D23" s="5" t="s">
        <v>25</v>
      </c>
      <c r="E23" s="5" t="s">
        <v>26</v>
      </c>
      <c r="F23" s="28">
        <v>12143.999999999998</v>
      </c>
      <c r="G23" s="5" t="s">
        <v>15</v>
      </c>
      <c r="H23" s="7">
        <v>15000</v>
      </c>
      <c r="I23" s="8">
        <v>0</v>
      </c>
    </row>
    <row r="24" spans="1:9" x14ac:dyDescent="0.3">
      <c r="A24" s="6">
        <v>44287</v>
      </c>
      <c r="B24" s="5" t="s">
        <v>23</v>
      </c>
      <c r="C24" s="5" t="s">
        <v>24</v>
      </c>
      <c r="D24" s="5" t="s">
        <v>25</v>
      </c>
      <c r="E24" s="5" t="s">
        <v>26</v>
      </c>
      <c r="F24" s="28">
        <v>13244.7</v>
      </c>
      <c r="G24" s="5" t="s">
        <v>11</v>
      </c>
      <c r="H24" s="7">
        <v>15000</v>
      </c>
      <c r="I24" s="8">
        <v>0</v>
      </c>
    </row>
    <row r="25" spans="1:9" x14ac:dyDescent="0.3">
      <c r="A25" s="6">
        <v>44287</v>
      </c>
      <c r="B25" s="5" t="s">
        <v>47</v>
      </c>
      <c r="C25" s="5" t="s">
        <v>48</v>
      </c>
      <c r="D25" s="5" t="s">
        <v>49</v>
      </c>
      <c r="E25" s="5" t="s">
        <v>26</v>
      </c>
      <c r="F25" s="28">
        <v>23014.400000000001</v>
      </c>
      <c r="G25" s="5" t="s">
        <v>11</v>
      </c>
      <c r="H25" s="7">
        <v>15000</v>
      </c>
      <c r="I25" s="8">
        <v>2301.44</v>
      </c>
    </row>
    <row r="26" spans="1:9" x14ac:dyDescent="0.3">
      <c r="A26" s="6">
        <v>44287</v>
      </c>
      <c r="B26" s="5" t="s">
        <v>23</v>
      </c>
      <c r="C26" s="5" t="s">
        <v>24</v>
      </c>
      <c r="D26" s="5" t="s">
        <v>25</v>
      </c>
      <c r="E26" s="5" t="s">
        <v>26</v>
      </c>
      <c r="F26" s="28">
        <v>26200</v>
      </c>
      <c r="G26" s="5" t="s">
        <v>15</v>
      </c>
      <c r="H26" s="7">
        <v>15000</v>
      </c>
      <c r="I26" s="8">
        <v>2620</v>
      </c>
    </row>
    <row r="27" spans="1:9" x14ac:dyDescent="0.3">
      <c r="A27" s="6">
        <v>44287</v>
      </c>
      <c r="B27" s="5" t="s">
        <v>50</v>
      </c>
      <c r="C27" s="5" t="s">
        <v>51</v>
      </c>
      <c r="D27" s="5" t="s">
        <v>52</v>
      </c>
      <c r="E27" s="5" t="s">
        <v>26</v>
      </c>
      <c r="F27" s="28">
        <v>28286.399999999998</v>
      </c>
      <c r="G27" s="5" t="s">
        <v>11</v>
      </c>
      <c r="H27" s="7">
        <v>15000</v>
      </c>
      <c r="I27" s="8">
        <v>2828.64</v>
      </c>
    </row>
    <row r="28" spans="1:9" x14ac:dyDescent="0.3">
      <c r="A28" s="6">
        <v>44287</v>
      </c>
      <c r="B28" s="5" t="s">
        <v>23</v>
      </c>
      <c r="C28" s="5" t="s">
        <v>24</v>
      </c>
      <c r="D28" s="5" t="s">
        <v>25</v>
      </c>
      <c r="E28" s="5" t="s">
        <v>26</v>
      </c>
      <c r="F28" s="28">
        <v>35715.4</v>
      </c>
      <c r="G28" s="5" t="s">
        <v>15</v>
      </c>
      <c r="H28" s="7">
        <v>15000</v>
      </c>
      <c r="I28" s="8">
        <v>3571.5400000000004</v>
      </c>
    </row>
    <row r="29" spans="1:9" x14ac:dyDescent="0.3">
      <c r="A29" s="6">
        <v>44287</v>
      </c>
      <c r="B29" s="5" t="s">
        <v>56</v>
      </c>
      <c r="C29" s="5" t="s">
        <v>57</v>
      </c>
      <c r="D29" s="5" t="s">
        <v>58</v>
      </c>
      <c r="E29" s="5" t="s">
        <v>26</v>
      </c>
      <c r="F29" s="28">
        <v>6960</v>
      </c>
      <c r="G29" s="5" t="s">
        <v>43</v>
      </c>
      <c r="H29" s="7">
        <v>15000</v>
      </c>
      <c r="I29" s="8">
        <v>0</v>
      </c>
    </row>
    <row r="30" spans="1:9" x14ac:dyDescent="0.3">
      <c r="A30" s="6">
        <v>44287</v>
      </c>
      <c r="B30" s="5" t="s">
        <v>47</v>
      </c>
      <c r="C30" s="5" t="s">
        <v>48</v>
      </c>
      <c r="D30" s="5" t="s">
        <v>49</v>
      </c>
      <c r="E30" s="5" t="s">
        <v>26</v>
      </c>
      <c r="F30" s="28">
        <v>9627.8999999999978</v>
      </c>
      <c r="G30" s="5" t="s">
        <v>11</v>
      </c>
      <c r="H30" s="7">
        <v>15000</v>
      </c>
      <c r="I30" s="8">
        <v>0</v>
      </c>
    </row>
    <row r="31" spans="1:9" x14ac:dyDescent="0.3">
      <c r="A31" s="6">
        <v>44287</v>
      </c>
      <c r="B31" s="5" t="s">
        <v>34</v>
      </c>
      <c r="C31" s="5" t="s">
        <v>35</v>
      </c>
      <c r="D31" s="5" t="s">
        <v>36</v>
      </c>
      <c r="E31" s="5" t="s">
        <v>26</v>
      </c>
      <c r="F31" s="28">
        <v>13725.600000000002</v>
      </c>
      <c r="G31" s="5" t="s">
        <v>43</v>
      </c>
      <c r="H31" s="7">
        <v>15000</v>
      </c>
      <c r="I31" s="8">
        <v>0</v>
      </c>
    </row>
    <row r="32" spans="1:9" x14ac:dyDescent="0.3">
      <c r="A32" s="6">
        <v>44317</v>
      </c>
      <c r="B32" s="5" t="s">
        <v>47</v>
      </c>
      <c r="C32" s="5" t="s">
        <v>48</v>
      </c>
      <c r="D32" s="5" t="s">
        <v>49</v>
      </c>
      <c r="E32" s="5" t="s">
        <v>26</v>
      </c>
      <c r="F32" s="28">
        <v>15353.2</v>
      </c>
      <c r="G32" s="5" t="s">
        <v>11</v>
      </c>
      <c r="H32" s="7">
        <v>15000</v>
      </c>
      <c r="I32" s="8">
        <v>1535.3200000000002</v>
      </c>
    </row>
    <row r="33" spans="1:9" x14ac:dyDescent="0.3">
      <c r="A33" s="6">
        <v>44317</v>
      </c>
      <c r="B33" s="5" t="s">
        <v>23</v>
      </c>
      <c r="C33" s="5" t="s">
        <v>24</v>
      </c>
      <c r="D33" s="5" t="s">
        <v>25</v>
      </c>
      <c r="E33" s="5" t="s">
        <v>26</v>
      </c>
      <c r="F33" s="28">
        <v>18994.5</v>
      </c>
      <c r="G33" s="5" t="s">
        <v>15</v>
      </c>
      <c r="H33" s="7">
        <v>15000</v>
      </c>
      <c r="I33" s="8">
        <v>1899.45</v>
      </c>
    </row>
    <row r="34" spans="1:9" x14ac:dyDescent="0.3">
      <c r="A34" s="6">
        <v>44317</v>
      </c>
      <c r="B34" s="5" t="s">
        <v>23</v>
      </c>
      <c r="C34" s="5" t="s">
        <v>24</v>
      </c>
      <c r="D34" s="5" t="s">
        <v>25</v>
      </c>
      <c r="E34" s="5" t="s">
        <v>26</v>
      </c>
      <c r="F34" s="28">
        <v>28628.799999999996</v>
      </c>
      <c r="G34" s="5" t="s">
        <v>43</v>
      </c>
      <c r="H34" s="7">
        <v>15000</v>
      </c>
      <c r="I34" s="8">
        <v>2862.8799999999997</v>
      </c>
    </row>
    <row r="35" spans="1:9" x14ac:dyDescent="0.3">
      <c r="A35" s="6">
        <v>44317</v>
      </c>
      <c r="B35" s="5" t="s">
        <v>56</v>
      </c>
      <c r="C35" s="5" t="s">
        <v>57</v>
      </c>
      <c r="D35" s="5" t="s">
        <v>58</v>
      </c>
      <c r="E35" s="5" t="s">
        <v>26</v>
      </c>
      <c r="F35" s="28">
        <v>10948</v>
      </c>
      <c r="G35" s="5" t="s">
        <v>11</v>
      </c>
      <c r="H35" s="7">
        <v>15000</v>
      </c>
      <c r="I35" s="8">
        <v>0</v>
      </c>
    </row>
    <row r="36" spans="1:9" x14ac:dyDescent="0.3">
      <c r="A36" s="6">
        <v>44348</v>
      </c>
      <c r="B36" s="5" t="s">
        <v>50</v>
      </c>
      <c r="C36" s="5" t="s">
        <v>51</v>
      </c>
      <c r="D36" s="5" t="s">
        <v>52</v>
      </c>
      <c r="E36" s="5" t="s">
        <v>26</v>
      </c>
      <c r="F36" s="28">
        <v>13044.899999999998</v>
      </c>
      <c r="G36" s="5" t="s">
        <v>11</v>
      </c>
      <c r="H36" s="7">
        <v>15000</v>
      </c>
      <c r="I36" s="8">
        <v>0</v>
      </c>
    </row>
    <row r="37" spans="1:9" x14ac:dyDescent="0.3">
      <c r="A37" s="6">
        <v>44348</v>
      </c>
      <c r="B37" s="5" t="s">
        <v>47</v>
      </c>
      <c r="C37" s="5" t="s">
        <v>48</v>
      </c>
      <c r="D37" s="5" t="s">
        <v>49</v>
      </c>
      <c r="E37" s="5" t="s">
        <v>26</v>
      </c>
      <c r="F37" s="28">
        <v>28616</v>
      </c>
      <c r="G37" s="5" t="s">
        <v>43</v>
      </c>
      <c r="H37" s="7">
        <v>15000</v>
      </c>
      <c r="I37" s="8">
        <v>2861.6000000000004</v>
      </c>
    </row>
    <row r="38" spans="1:9" x14ac:dyDescent="0.3">
      <c r="A38" s="6">
        <v>44348</v>
      </c>
      <c r="B38" s="5" t="s">
        <v>34</v>
      </c>
      <c r="C38" s="5" t="s">
        <v>35</v>
      </c>
      <c r="D38" s="5" t="s">
        <v>36</v>
      </c>
      <c r="E38" s="5" t="s">
        <v>26</v>
      </c>
      <c r="F38" s="28">
        <v>30377.399999999998</v>
      </c>
      <c r="G38" s="5" t="s">
        <v>43</v>
      </c>
      <c r="H38" s="7">
        <v>15000</v>
      </c>
      <c r="I38" s="8">
        <v>3037.74</v>
      </c>
    </row>
    <row r="39" spans="1:9" x14ac:dyDescent="0.3">
      <c r="A39" s="6">
        <v>44348</v>
      </c>
      <c r="B39" s="5" t="s">
        <v>47</v>
      </c>
      <c r="C39" s="5" t="s">
        <v>48</v>
      </c>
      <c r="D39" s="5" t="s">
        <v>49</v>
      </c>
      <c r="E39" s="5" t="s">
        <v>26</v>
      </c>
      <c r="F39" s="28">
        <v>35351</v>
      </c>
      <c r="G39" s="5" t="s">
        <v>15</v>
      </c>
      <c r="H39" s="7">
        <v>15000</v>
      </c>
      <c r="I39" s="8">
        <v>3535.1000000000004</v>
      </c>
    </row>
    <row r="40" spans="1:9" x14ac:dyDescent="0.3">
      <c r="A40" s="6">
        <v>44348</v>
      </c>
      <c r="B40" s="5" t="s">
        <v>47</v>
      </c>
      <c r="C40" s="5" t="s">
        <v>48</v>
      </c>
      <c r="D40" s="5" t="s">
        <v>49</v>
      </c>
      <c r="E40" s="5" t="s">
        <v>26</v>
      </c>
      <c r="F40" s="28">
        <v>6872.7999999999993</v>
      </c>
      <c r="G40" s="5" t="s">
        <v>11</v>
      </c>
      <c r="H40" s="7">
        <v>15000</v>
      </c>
      <c r="I40" s="8">
        <v>0</v>
      </c>
    </row>
    <row r="41" spans="1:9" x14ac:dyDescent="0.3">
      <c r="A41" s="6">
        <v>44348</v>
      </c>
      <c r="B41" s="5" t="s">
        <v>34</v>
      </c>
      <c r="C41" s="5" t="s">
        <v>35</v>
      </c>
      <c r="D41" s="5" t="s">
        <v>36</v>
      </c>
      <c r="E41" s="5" t="s">
        <v>26</v>
      </c>
      <c r="F41" s="28">
        <v>8827</v>
      </c>
      <c r="G41" s="5" t="s">
        <v>43</v>
      </c>
      <c r="H41" s="7">
        <v>15000</v>
      </c>
      <c r="I41" s="8">
        <v>0</v>
      </c>
    </row>
    <row r="42" spans="1:9" x14ac:dyDescent="0.3">
      <c r="A42" s="6">
        <v>44378</v>
      </c>
      <c r="B42" s="5" t="s">
        <v>56</v>
      </c>
      <c r="C42" s="5" t="s">
        <v>57</v>
      </c>
      <c r="D42" s="5" t="s">
        <v>58</v>
      </c>
      <c r="E42" s="5" t="s">
        <v>26</v>
      </c>
      <c r="F42" s="28">
        <v>9836.8000000000011</v>
      </c>
      <c r="G42" s="5" t="s">
        <v>11</v>
      </c>
      <c r="H42" s="7">
        <v>15000</v>
      </c>
      <c r="I42" s="8">
        <v>0</v>
      </c>
    </row>
    <row r="43" spans="1:9" x14ac:dyDescent="0.3">
      <c r="A43" s="6">
        <v>44378</v>
      </c>
      <c r="B43" s="5" t="s">
        <v>34</v>
      </c>
      <c r="C43" s="5" t="s">
        <v>35</v>
      </c>
      <c r="D43" s="5" t="s">
        <v>36</v>
      </c>
      <c r="E43" s="5" t="s">
        <v>26</v>
      </c>
      <c r="F43" s="28">
        <v>10032</v>
      </c>
      <c r="G43" s="5" t="s">
        <v>11</v>
      </c>
      <c r="H43" s="7">
        <v>15000</v>
      </c>
      <c r="I43" s="8">
        <v>0</v>
      </c>
    </row>
    <row r="44" spans="1:9" x14ac:dyDescent="0.3">
      <c r="A44" s="6">
        <v>44378</v>
      </c>
      <c r="B44" s="5" t="s">
        <v>34</v>
      </c>
      <c r="C44" s="5" t="s">
        <v>35</v>
      </c>
      <c r="D44" s="5" t="s">
        <v>36</v>
      </c>
      <c r="E44" s="5" t="s">
        <v>26</v>
      </c>
      <c r="F44" s="28">
        <v>15953.599999999999</v>
      </c>
      <c r="G44" s="5" t="s">
        <v>15</v>
      </c>
      <c r="H44" s="7">
        <v>15000</v>
      </c>
      <c r="I44" s="8">
        <v>1595.36</v>
      </c>
    </row>
    <row r="45" spans="1:9" x14ac:dyDescent="0.3">
      <c r="A45" s="6">
        <v>44378</v>
      </c>
      <c r="B45" s="5" t="s">
        <v>47</v>
      </c>
      <c r="C45" s="5" t="s">
        <v>48</v>
      </c>
      <c r="D45" s="5" t="s">
        <v>49</v>
      </c>
      <c r="E45" s="5" t="s">
        <v>26</v>
      </c>
      <c r="F45" s="28">
        <v>25560</v>
      </c>
      <c r="G45" s="5" t="s">
        <v>11</v>
      </c>
      <c r="H45" s="7">
        <v>15000</v>
      </c>
      <c r="I45" s="8">
        <v>2556</v>
      </c>
    </row>
    <row r="46" spans="1:9" x14ac:dyDescent="0.3">
      <c r="A46" s="6">
        <v>44378</v>
      </c>
      <c r="B46" s="5" t="s">
        <v>34</v>
      </c>
      <c r="C46" s="5" t="s">
        <v>35</v>
      </c>
      <c r="D46" s="5" t="s">
        <v>36</v>
      </c>
      <c r="E46" s="5" t="s">
        <v>26</v>
      </c>
      <c r="F46" s="28">
        <v>35695</v>
      </c>
      <c r="G46" s="5" t="s">
        <v>15</v>
      </c>
      <c r="H46" s="7">
        <v>15000</v>
      </c>
      <c r="I46" s="8">
        <v>3569.5</v>
      </c>
    </row>
    <row r="47" spans="1:9" x14ac:dyDescent="0.3">
      <c r="A47" s="6">
        <v>44378</v>
      </c>
      <c r="B47" s="5" t="s">
        <v>56</v>
      </c>
      <c r="C47" s="5" t="s">
        <v>57</v>
      </c>
      <c r="D47" s="5" t="s">
        <v>58</v>
      </c>
      <c r="E47" s="5" t="s">
        <v>26</v>
      </c>
      <c r="F47" s="28">
        <v>9405.2999999999993</v>
      </c>
      <c r="G47" s="5" t="s">
        <v>15</v>
      </c>
      <c r="H47" s="7">
        <v>15000</v>
      </c>
      <c r="I47" s="8">
        <v>0</v>
      </c>
    </row>
    <row r="48" spans="1:9" x14ac:dyDescent="0.3">
      <c r="A48" s="6">
        <v>44378</v>
      </c>
      <c r="B48" s="5" t="s">
        <v>47</v>
      </c>
      <c r="C48" s="5" t="s">
        <v>48</v>
      </c>
      <c r="D48" s="5" t="s">
        <v>49</v>
      </c>
      <c r="E48" s="5" t="s">
        <v>26</v>
      </c>
      <c r="F48" s="28">
        <v>9704.1999999999989</v>
      </c>
      <c r="G48" s="5" t="s">
        <v>43</v>
      </c>
      <c r="H48" s="7">
        <v>15000</v>
      </c>
      <c r="I48" s="8">
        <v>0</v>
      </c>
    </row>
    <row r="49" spans="1:9" x14ac:dyDescent="0.3">
      <c r="A49" s="6">
        <v>44378</v>
      </c>
      <c r="B49" s="5" t="s">
        <v>56</v>
      </c>
      <c r="C49" s="5" t="s">
        <v>57</v>
      </c>
      <c r="D49" s="5" t="s">
        <v>58</v>
      </c>
      <c r="E49" s="5" t="s">
        <v>26</v>
      </c>
      <c r="F49" s="28">
        <v>13674</v>
      </c>
      <c r="G49" s="5" t="s">
        <v>15</v>
      </c>
      <c r="H49" s="7">
        <v>15000</v>
      </c>
      <c r="I49" s="8">
        <v>0</v>
      </c>
    </row>
    <row r="50" spans="1:9" x14ac:dyDescent="0.3">
      <c r="A50" s="6">
        <v>44409</v>
      </c>
      <c r="B50" s="5" t="s">
        <v>34</v>
      </c>
      <c r="C50" s="5" t="s">
        <v>35</v>
      </c>
      <c r="D50" s="5" t="s">
        <v>36</v>
      </c>
      <c r="E50" s="5" t="s">
        <v>26</v>
      </c>
      <c r="F50" s="28">
        <v>21120.400000000001</v>
      </c>
      <c r="G50" s="5" t="s">
        <v>15</v>
      </c>
      <c r="H50" s="7">
        <v>15000</v>
      </c>
      <c r="I50" s="8">
        <v>2112.0400000000004</v>
      </c>
    </row>
    <row r="51" spans="1:9" x14ac:dyDescent="0.3">
      <c r="A51" s="6">
        <v>44409</v>
      </c>
      <c r="B51" s="5" t="s">
        <v>34</v>
      </c>
      <c r="C51" s="5" t="s">
        <v>35</v>
      </c>
      <c r="D51" s="5" t="s">
        <v>36</v>
      </c>
      <c r="E51" s="5" t="s">
        <v>26</v>
      </c>
      <c r="F51" s="28">
        <v>23997.600000000002</v>
      </c>
      <c r="G51" s="5" t="s">
        <v>11</v>
      </c>
      <c r="H51" s="7">
        <v>15000</v>
      </c>
      <c r="I51" s="8">
        <v>2399.7600000000002</v>
      </c>
    </row>
    <row r="52" spans="1:9" x14ac:dyDescent="0.3">
      <c r="A52" s="6">
        <v>44409</v>
      </c>
      <c r="B52" s="5" t="s">
        <v>34</v>
      </c>
      <c r="C52" s="5" t="s">
        <v>35</v>
      </c>
      <c r="D52" s="5" t="s">
        <v>36</v>
      </c>
      <c r="E52" s="5" t="s">
        <v>26</v>
      </c>
      <c r="F52" s="28">
        <v>35715.4</v>
      </c>
      <c r="G52" s="5" t="s">
        <v>43</v>
      </c>
      <c r="H52" s="7">
        <v>15000</v>
      </c>
      <c r="I52" s="8">
        <v>3571.5400000000004</v>
      </c>
    </row>
    <row r="53" spans="1:9" x14ac:dyDescent="0.3">
      <c r="A53" s="6">
        <v>44409</v>
      </c>
      <c r="B53" s="5" t="s">
        <v>34</v>
      </c>
      <c r="C53" s="5" t="s">
        <v>35</v>
      </c>
      <c r="D53" s="5" t="s">
        <v>36</v>
      </c>
      <c r="E53" s="5" t="s">
        <v>26</v>
      </c>
      <c r="F53" s="28">
        <v>3386.6000000000004</v>
      </c>
      <c r="G53" s="5" t="s">
        <v>15</v>
      </c>
      <c r="H53" s="7">
        <v>15000</v>
      </c>
      <c r="I53" s="8">
        <v>0</v>
      </c>
    </row>
    <row r="54" spans="1:9" x14ac:dyDescent="0.3">
      <c r="A54" s="6">
        <v>44409</v>
      </c>
      <c r="B54" s="5" t="s">
        <v>47</v>
      </c>
      <c r="C54" s="5" t="s">
        <v>48</v>
      </c>
      <c r="D54" s="5" t="s">
        <v>49</v>
      </c>
      <c r="E54" s="5" t="s">
        <v>26</v>
      </c>
      <c r="F54" s="28">
        <v>4028</v>
      </c>
      <c r="G54" s="5" t="s">
        <v>11</v>
      </c>
      <c r="H54" s="7">
        <v>15000</v>
      </c>
      <c r="I54" s="8">
        <v>0</v>
      </c>
    </row>
    <row r="55" spans="1:9" x14ac:dyDescent="0.3">
      <c r="A55" s="6">
        <v>44409</v>
      </c>
      <c r="B55" s="5" t="s">
        <v>23</v>
      </c>
      <c r="C55" s="5" t="s">
        <v>24</v>
      </c>
      <c r="D55" s="5" t="s">
        <v>25</v>
      </c>
      <c r="E55" s="5" t="s">
        <v>26</v>
      </c>
      <c r="F55" s="28">
        <v>5532.7999999999993</v>
      </c>
      <c r="G55" s="5" t="s">
        <v>15</v>
      </c>
      <c r="H55" s="7">
        <v>15000</v>
      </c>
      <c r="I55" s="8">
        <v>0</v>
      </c>
    </row>
    <row r="56" spans="1:9" x14ac:dyDescent="0.3">
      <c r="A56" s="6">
        <v>44409</v>
      </c>
      <c r="B56" s="5" t="s">
        <v>34</v>
      </c>
      <c r="C56" s="5" t="s">
        <v>35</v>
      </c>
      <c r="D56" s="5" t="s">
        <v>36</v>
      </c>
      <c r="E56" s="5" t="s">
        <v>26</v>
      </c>
      <c r="F56" s="28">
        <v>10200</v>
      </c>
      <c r="G56" s="5" t="s">
        <v>43</v>
      </c>
      <c r="H56" s="7">
        <v>15000</v>
      </c>
      <c r="I56" s="8">
        <v>0</v>
      </c>
    </row>
    <row r="57" spans="1:9" x14ac:dyDescent="0.3">
      <c r="A57" s="6">
        <v>44409</v>
      </c>
      <c r="B57" s="5" t="s">
        <v>23</v>
      </c>
      <c r="C57" s="5" t="s">
        <v>24</v>
      </c>
      <c r="D57" s="5" t="s">
        <v>25</v>
      </c>
      <c r="E57" s="5" t="s">
        <v>26</v>
      </c>
      <c r="F57" s="28">
        <v>13923</v>
      </c>
      <c r="G57" s="5" t="s">
        <v>43</v>
      </c>
      <c r="H57" s="7">
        <v>15000</v>
      </c>
      <c r="I57" s="8">
        <v>0</v>
      </c>
    </row>
    <row r="58" spans="1:9" x14ac:dyDescent="0.3">
      <c r="A58" s="6">
        <v>44409</v>
      </c>
      <c r="B58" s="5" t="s">
        <v>47</v>
      </c>
      <c r="C58" s="5" t="s">
        <v>48</v>
      </c>
      <c r="D58" s="5" t="s">
        <v>49</v>
      </c>
      <c r="E58" s="5" t="s">
        <v>26</v>
      </c>
      <c r="F58" s="28">
        <v>17593.399999999998</v>
      </c>
      <c r="G58" s="5" t="s">
        <v>15</v>
      </c>
      <c r="H58" s="7">
        <v>15000</v>
      </c>
      <c r="I58" s="8">
        <v>1759.34</v>
      </c>
    </row>
    <row r="59" spans="1:9" x14ac:dyDescent="0.3">
      <c r="A59" s="6">
        <v>44409</v>
      </c>
      <c r="B59" s="5" t="s">
        <v>56</v>
      </c>
      <c r="C59" s="5" t="s">
        <v>57</v>
      </c>
      <c r="D59" s="5" t="s">
        <v>58</v>
      </c>
      <c r="E59" s="5" t="s">
        <v>26</v>
      </c>
      <c r="F59" s="28">
        <v>17666</v>
      </c>
      <c r="G59" s="5" t="s">
        <v>11</v>
      </c>
      <c r="H59" s="7">
        <v>15000</v>
      </c>
      <c r="I59" s="8">
        <v>1766.6000000000001</v>
      </c>
    </row>
    <row r="60" spans="1:9" x14ac:dyDescent="0.3">
      <c r="A60" s="6">
        <v>44409</v>
      </c>
      <c r="B60" s="5" t="s">
        <v>34</v>
      </c>
      <c r="C60" s="5" t="s">
        <v>35</v>
      </c>
      <c r="D60" s="5" t="s">
        <v>36</v>
      </c>
      <c r="E60" s="5" t="s">
        <v>26</v>
      </c>
      <c r="F60" s="28">
        <v>21420</v>
      </c>
      <c r="G60" s="5" t="s">
        <v>43</v>
      </c>
      <c r="H60" s="7">
        <v>15000</v>
      </c>
      <c r="I60" s="8">
        <v>2142</v>
      </c>
    </row>
    <row r="61" spans="1:9" x14ac:dyDescent="0.3">
      <c r="A61" s="6">
        <v>44409</v>
      </c>
      <c r="B61" s="5" t="s">
        <v>23</v>
      </c>
      <c r="C61" s="5" t="s">
        <v>24</v>
      </c>
      <c r="D61" s="5" t="s">
        <v>25</v>
      </c>
      <c r="E61" s="5" t="s">
        <v>26</v>
      </c>
      <c r="F61" s="28">
        <v>24080</v>
      </c>
      <c r="G61" s="5" t="s">
        <v>11</v>
      </c>
      <c r="H61" s="7">
        <v>15000</v>
      </c>
      <c r="I61" s="8">
        <v>2408</v>
      </c>
    </row>
    <row r="62" spans="1:9" x14ac:dyDescent="0.3">
      <c r="A62" s="6">
        <v>44440</v>
      </c>
      <c r="B62" s="5" t="s">
        <v>47</v>
      </c>
      <c r="C62" s="5" t="s">
        <v>48</v>
      </c>
      <c r="D62" s="5" t="s">
        <v>49</v>
      </c>
      <c r="E62" s="5" t="s">
        <v>26</v>
      </c>
      <c r="F62" s="28">
        <v>27531</v>
      </c>
      <c r="G62" s="5" t="s">
        <v>43</v>
      </c>
      <c r="H62" s="7">
        <v>15000</v>
      </c>
      <c r="I62" s="8">
        <v>2753.1000000000004</v>
      </c>
    </row>
    <row r="63" spans="1:9" x14ac:dyDescent="0.3">
      <c r="A63" s="6">
        <v>44440</v>
      </c>
      <c r="B63" s="5" t="s">
        <v>56</v>
      </c>
      <c r="C63" s="5" t="s">
        <v>57</v>
      </c>
      <c r="D63" s="5" t="s">
        <v>58</v>
      </c>
      <c r="E63" s="5" t="s">
        <v>26</v>
      </c>
      <c r="F63" s="28">
        <v>32795.700000000004</v>
      </c>
      <c r="G63" s="5" t="s">
        <v>15</v>
      </c>
      <c r="H63" s="7">
        <v>15000</v>
      </c>
      <c r="I63" s="8">
        <v>3279.5700000000006</v>
      </c>
    </row>
    <row r="64" spans="1:9" x14ac:dyDescent="0.3">
      <c r="A64" s="6">
        <v>44440</v>
      </c>
      <c r="B64" s="5" t="s">
        <v>47</v>
      </c>
      <c r="C64" s="5" t="s">
        <v>48</v>
      </c>
      <c r="D64" s="5" t="s">
        <v>49</v>
      </c>
      <c r="E64" s="5" t="s">
        <v>26</v>
      </c>
      <c r="F64" s="28">
        <v>7008</v>
      </c>
      <c r="G64" s="5" t="s">
        <v>43</v>
      </c>
      <c r="H64" s="7">
        <v>15000</v>
      </c>
      <c r="I64" s="8">
        <v>0</v>
      </c>
    </row>
    <row r="65" spans="1:9" x14ac:dyDescent="0.3">
      <c r="A65" s="6">
        <v>44440</v>
      </c>
      <c r="B65" s="5" t="s">
        <v>23</v>
      </c>
      <c r="C65" s="5" t="s">
        <v>24</v>
      </c>
      <c r="D65" s="5" t="s">
        <v>25</v>
      </c>
      <c r="E65" s="5" t="s">
        <v>26</v>
      </c>
      <c r="F65" s="28">
        <v>8099.6999999999989</v>
      </c>
      <c r="G65" s="5" t="s">
        <v>11</v>
      </c>
      <c r="H65" s="7">
        <v>15000</v>
      </c>
      <c r="I65" s="8">
        <v>0</v>
      </c>
    </row>
    <row r="66" spans="1:9" x14ac:dyDescent="0.3">
      <c r="A66" s="6">
        <v>44440</v>
      </c>
      <c r="B66" s="5" t="s">
        <v>34</v>
      </c>
      <c r="C66" s="5" t="s">
        <v>35</v>
      </c>
      <c r="D66" s="5" t="s">
        <v>36</v>
      </c>
      <c r="E66" s="5" t="s">
        <v>26</v>
      </c>
      <c r="F66" s="28">
        <v>9840</v>
      </c>
      <c r="G66" s="5" t="s">
        <v>15</v>
      </c>
      <c r="H66" s="7">
        <v>15000</v>
      </c>
      <c r="I66" s="8">
        <v>0</v>
      </c>
    </row>
    <row r="67" spans="1:9" x14ac:dyDescent="0.3">
      <c r="A67" s="6">
        <v>44440</v>
      </c>
      <c r="B67" s="5" t="s">
        <v>50</v>
      </c>
      <c r="C67" s="5" t="s">
        <v>51</v>
      </c>
      <c r="D67" s="5" t="s">
        <v>52</v>
      </c>
      <c r="E67" s="5" t="s">
        <v>26</v>
      </c>
      <c r="F67" s="28">
        <v>10218</v>
      </c>
      <c r="G67" s="5" t="s">
        <v>15</v>
      </c>
      <c r="H67" s="7">
        <v>15000</v>
      </c>
      <c r="I67" s="8">
        <v>0</v>
      </c>
    </row>
    <row r="68" spans="1:9" x14ac:dyDescent="0.3">
      <c r="A68" s="6">
        <v>44440</v>
      </c>
      <c r="B68" s="5" t="s">
        <v>34</v>
      </c>
      <c r="C68" s="5" t="s">
        <v>35</v>
      </c>
      <c r="D68" s="5" t="s">
        <v>36</v>
      </c>
      <c r="E68" s="5" t="s">
        <v>26</v>
      </c>
      <c r="F68" s="28">
        <v>14311.2</v>
      </c>
      <c r="G68" s="5" t="s">
        <v>11</v>
      </c>
      <c r="H68" s="7">
        <v>15000</v>
      </c>
      <c r="I68" s="8">
        <v>0</v>
      </c>
    </row>
    <row r="69" spans="1:9" x14ac:dyDescent="0.3">
      <c r="A69" s="6">
        <v>44440</v>
      </c>
      <c r="B69" s="5" t="s">
        <v>34</v>
      </c>
      <c r="C69" s="5" t="s">
        <v>35</v>
      </c>
      <c r="D69" s="5" t="s">
        <v>36</v>
      </c>
      <c r="E69" s="5" t="s">
        <v>26</v>
      </c>
      <c r="F69" s="28">
        <v>14715.2</v>
      </c>
      <c r="G69" s="5" t="s">
        <v>15</v>
      </c>
      <c r="H69" s="7">
        <v>15000</v>
      </c>
      <c r="I69" s="8">
        <v>0</v>
      </c>
    </row>
    <row r="70" spans="1:9" x14ac:dyDescent="0.3">
      <c r="A70" s="6">
        <v>44440</v>
      </c>
      <c r="B70" s="5" t="s">
        <v>56</v>
      </c>
      <c r="C70" s="5" t="s">
        <v>57</v>
      </c>
      <c r="D70" s="5" t="s">
        <v>58</v>
      </c>
      <c r="E70" s="5" t="s">
        <v>26</v>
      </c>
      <c r="F70" s="28">
        <v>19147.8</v>
      </c>
      <c r="G70" s="5" t="s">
        <v>15</v>
      </c>
      <c r="H70" s="7">
        <v>15000</v>
      </c>
      <c r="I70" s="8">
        <v>1914.78</v>
      </c>
    </row>
    <row r="71" spans="1:9" x14ac:dyDescent="0.3">
      <c r="A71" s="6">
        <v>44440</v>
      </c>
      <c r="B71" s="5" t="s">
        <v>34</v>
      </c>
      <c r="C71" s="5" t="s">
        <v>35</v>
      </c>
      <c r="D71" s="5" t="s">
        <v>36</v>
      </c>
      <c r="E71" s="5" t="s">
        <v>26</v>
      </c>
      <c r="F71" s="28">
        <v>20760.300000000003</v>
      </c>
      <c r="G71" s="5" t="s">
        <v>15</v>
      </c>
      <c r="H71" s="7">
        <v>15000</v>
      </c>
      <c r="I71" s="8">
        <v>2076.0300000000002</v>
      </c>
    </row>
    <row r="72" spans="1:9" x14ac:dyDescent="0.3">
      <c r="A72" s="6">
        <v>44440</v>
      </c>
      <c r="B72" s="5" t="s">
        <v>56</v>
      </c>
      <c r="C72" s="5" t="s">
        <v>57</v>
      </c>
      <c r="D72" s="5" t="s">
        <v>58</v>
      </c>
      <c r="E72" s="5" t="s">
        <v>26</v>
      </c>
      <c r="F72" s="28">
        <v>24579.8</v>
      </c>
      <c r="G72" s="5" t="s">
        <v>11</v>
      </c>
      <c r="H72" s="7">
        <v>15000</v>
      </c>
      <c r="I72" s="8">
        <v>2457.98</v>
      </c>
    </row>
    <row r="73" spans="1:9" x14ac:dyDescent="0.3">
      <c r="A73" s="6">
        <v>44440</v>
      </c>
      <c r="B73" s="5" t="s">
        <v>56</v>
      </c>
      <c r="C73" s="5" t="s">
        <v>57</v>
      </c>
      <c r="D73" s="5" t="s">
        <v>58</v>
      </c>
      <c r="E73" s="5" t="s">
        <v>26</v>
      </c>
      <c r="F73" s="28">
        <v>25946.300000000003</v>
      </c>
      <c r="G73" s="5" t="s">
        <v>43</v>
      </c>
      <c r="H73" s="7">
        <v>15000</v>
      </c>
      <c r="I73" s="8">
        <v>2594.6300000000006</v>
      </c>
    </row>
    <row r="74" spans="1:9" x14ac:dyDescent="0.3">
      <c r="A74" s="6">
        <v>44470</v>
      </c>
      <c r="B74" s="5" t="s">
        <v>23</v>
      </c>
      <c r="C74" s="5" t="s">
        <v>24</v>
      </c>
      <c r="D74" s="5" t="s">
        <v>25</v>
      </c>
      <c r="E74" s="5" t="s">
        <v>26</v>
      </c>
      <c r="F74" s="28">
        <v>30367.999999999996</v>
      </c>
      <c r="G74" s="5" t="s">
        <v>15</v>
      </c>
      <c r="H74" s="7">
        <v>15000</v>
      </c>
      <c r="I74" s="8">
        <v>3036.7999999999997</v>
      </c>
    </row>
    <row r="75" spans="1:9" x14ac:dyDescent="0.3">
      <c r="A75" s="6">
        <v>44470</v>
      </c>
      <c r="B75" s="5" t="s">
        <v>47</v>
      </c>
      <c r="C75" s="5" t="s">
        <v>48</v>
      </c>
      <c r="D75" s="5" t="s">
        <v>49</v>
      </c>
      <c r="E75" s="5" t="s">
        <v>26</v>
      </c>
      <c r="F75" s="28">
        <v>35640</v>
      </c>
      <c r="G75" s="5" t="s">
        <v>11</v>
      </c>
      <c r="H75" s="7">
        <v>15000</v>
      </c>
      <c r="I75" s="8">
        <v>3564</v>
      </c>
    </row>
    <row r="76" spans="1:9" x14ac:dyDescent="0.3">
      <c r="A76" s="6">
        <v>44470</v>
      </c>
      <c r="B76" s="5" t="s">
        <v>50</v>
      </c>
      <c r="C76" s="5" t="s">
        <v>51</v>
      </c>
      <c r="D76" s="5" t="s">
        <v>52</v>
      </c>
      <c r="E76" s="5" t="s">
        <v>26</v>
      </c>
      <c r="F76" s="28">
        <v>4201.6000000000004</v>
      </c>
      <c r="G76" s="5" t="s">
        <v>15</v>
      </c>
      <c r="H76" s="7">
        <v>15000</v>
      </c>
      <c r="I76" s="8">
        <v>0</v>
      </c>
    </row>
    <row r="77" spans="1:9" x14ac:dyDescent="0.3">
      <c r="A77" s="6">
        <v>44470</v>
      </c>
      <c r="B77" s="5" t="s">
        <v>23</v>
      </c>
      <c r="C77" s="5" t="s">
        <v>24</v>
      </c>
      <c r="D77" s="5" t="s">
        <v>25</v>
      </c>
      <c r="E77" s="5" t="s">
        <v>26</v>
      </c>
      <c r="F77" s="28">
        <v>15262.8</v>
      </c>
      <c r="G77" s="5" t="s">
        <v>43</v>
      </c>
      <c r="H77" s="7">
        <v>15000</v>
      </c>
      <c r="I77" s="8">
        <v>1526.28</v>
      </c>
    </row>
    <row r="78" spans="1:9" x14ac:dyDescent="0.3">
      <c r="A78" s="6">
        <v>44470</v>
      </c>
      <c r="B78" s="5" t="s">
        <v>56</v>
      </c>
      <c r="C78" s="5" t="s">
        <v>57</v>
      </c>
      <c r="D78" s="5" t="s">
        <v>58</v>
      </c>
      <c r="E78" s="5" t="s">
        <v>26</v>
      </c>
      <c r="F78" s="28">
        <v>20790</v>
      </c>
      <c r="G78" s="5" t="s">
        <v>15</v>
      </c>
      <c r="H78" s="7">
        <v>15000</v>
      </c>
      <c r="I78" s="8">
        <v>2079</v>
      </c>
    </row>
    <row r="79" spans="1:9" x14ac:dyDescent="0.3">
      <c r="A79" s="6">
        <v>44470</v>
      </c>
      <c r="B79" s="5" t="s">
        <v>50</v>
      </c>
      <c r="C79" s="5" t="s">
        <v>51</v>
      </c>
      <c r="D79" s="5" t="s">
        <v>52</v>
      </c>
      <c r="E79" s="5" t="s">
        <v>26</v>
      </c>
      <c r="F79" s="28">
        <v>21878.5</v>
      </c>
      <c r="G79" s="5" t="s">
        <v>11</v>
      </c>
      <c r="H79" s="7">
        <v>15000</v>
      </c>
      <c r="I79" s="8">
        <v>2187.85</v>
      </c>
    </row>
    <row r="80" spans="1:9" x14ac:dyDescent="0.3">
      <c r="A80" s="6">
        <v>44470</v>
      </c>
      <c r="B80" s="5" t="s">
        <v>56</v>
      </c>
      <c r="C80" s="5" t="s">
        <v>57</v>
      </c>
      <c r="D80" s="5" t="s">
        <v>58</v>
      </c>
      <c r="E80" s="5" t="s">
        <v>26</v>
      </c>
      <c r="F80" s="28">
        <v>22136.800000000003</v>
      </c>
      <c r="G80" s="5" t="s">
        <v>11</v>
      </c>
      <c r="H80" s="7">
        <v>15000</v>
      </c>
      <c r="I80" s="8">
        <v>2213.6800000000003</v>
      </c>
    </row>
    <row r="81" spans="1:9" x14ac:dyDescent="0.3">
      <c r="A81" s="6">
        <v>44470</v>
      </c>
      <c r="B81" s="5" t="s">
        <v>56</v>
      </c>
      <c r="C81" s="5" t="s">
        <v>57</v>
      </c>
      <c r="D81" s="5" t="s">
        <v>58</v>
      </c>
      <c r="E81" s="5" t="s">
        <v>26</v>
      </c>
      <c r="F81" s="28">
        <v>23240.400000000001</v>
      </c>
      <c r="G81" s="5" t="s">
        <v>15</v>
      </c>
      <c r="H81" s="7">
        <v>15000</v>
      </c>
      <c r="I81" s="8">
        <v>2324.0400000000004</v>
      </c>
    </row>
    <row r="82" spans="1:9" x14ac:dyDescent="0.3">
      <c r="A82" s="6">
        <v>44470</v>
      </c>
      <c r="B82" s="5" t="s">
        <v>50</v>
      </c>
      <c r="C82" s="5" t="s">
        <v>51</v>
      </c>
      <c r="D82" s="5" t="s">
        <v>52</v>
      </c>
      <c r="E82" s="5" t="s">
        <v>26</v>
      </c>
      <c r="F82" s="28">
        <v>41989.599999999999</v>
      </c>
      <c r="G82" s="5" t="s">
        <v>11</v>
      </c>
      <c r="H82" s="7">
        <v>15000</v>
      </c>
      <c r="I82" s="8">
        <v>4198.96</v>
      </c>
    </row>
    <row r="83" spans="1:9" x14ac:dyDescent="0.3">
      <c r="A83" s="6">
        <v>44470</v>
      </c>
      <c r="B83" s="5" t="s">
        <v>34</v>
      </c>
      <c r="C83" s="5" t="s">
        <v>35</v>
      </c>
      <c r="D83" s="5" t="s">
        <v>36</v>
      </c>
      <c r="E83" s="5" t="s">
        <v>26</v>
      </c>
      <c r="F83" s="28">
        <v>9006</v>
      </c>
      <c r="G83" s="5" t="s">
        <v>43</v>
      </c>
      <c r="H83" s="7">
        <v>15000</v>
      </c>
      <c r="I83" s="8">
        <v>0</v>
      </c>
    </row>
    <row r="84" spans="1:9" x14ac:dyDescent="0.3">
      <c r="A84" s="6">
        <v>44470</v>
      </c>
      <c r="B84" s="5" t="s">
        <v>50</v>
      </c>
      <c r="C84" s="5" t="s">
        <v>51</v>
      </c>
      <c r="D84" s="5" t="s">
        <v>52</v>
      </c>
      <c r="E84" s="5" t="s">
        <v>26</v>
      </c>
      <c r="F84" s="28">
        <v>10573.5</v>
      </c>
      <c r="G84" s="5" t="s">
        <v>11</v>
      </c>
      <c r="H84" s="7">
        <v>15000</v>
      </c>
      <c r="I84" s="8">
        <v>0</v>
      </c>
    </row>
    <row r="85" spans="1:9" x14ac:dyDescent="0.3">
      <c r="A85" s="6">
        <v>44470</v>
      </c>
      <c r="B85" s="5" t="s">
        <v>47</v>
      </c>
      <c r="C85" s="5" t="s">
        <v>48</v>
      </c>
      <c r="D85" s="5" t="s">
        <v>49</v>
      </c>
      <c r="E85" s="5" t="s">
        <v>26</v>
      </c>
      <c r="F85" s="28">
        <v>13230</v>
      </c>
      <c r="G85" s="5" t="s">
        <v>15</v>
      </c>
      <c r="H85" s="7">
        <v>15000</v>
      </c>
      <c r="I85" s="8">
        <v>0</v>
      </c>
    </row>
    <row r="86" spans="1:9" x14ac:dyDescent="0.3">
      <c r="A86" s="6">
        <v>44470</v>
      </c>
      <c r="B86" s="5" t="s">
        <v>23</v>
      </c>
      <c r="C86" s="5" t="s">
        <v>24</v>
      </c>
      <c r="D86" s="5" t="s">
        <v>25</v>
      </c>
      <c r="E86" s="5" t="s">
        <v>26</v>
      </c>
      <c r="F86" s="28">
        <v>15403.600000000002</v>
      </c>
      <c r="G86" s="5" t="s">
        <v>15</v>
      </c>
      <c r="H86" s="7">
        <v>15000</v>
      </c>
      <c r="I86" s="8">
        <v>1540.3600000000004</v>
      </c>
    </row>
    <row r="87" spans="1:9" x14ac:dyDescent="0.3">
      <c r="A87" s="6">
        <v>44470</v>
      </c>
      <c r="B87" s="5" t="s">
        <v>34</v>
      </c>
      <c r="C87" s="5" t="s">
        <v>35</v>
      </c>
      <c r="D87" s="5" t="s">
        <v>36</v>
      </c>
      <c r="E87" s="5" t="s">
        <v>26</v>
      </c>
      <c r="F87" s="28">
        <v>16394.399999999998</v>
      </c>
      <c r="G87" s="5" t="s">
        <v>15</v>
      </c>
      <c r="H87" s="7">
        <v>15000</v>
      </c>
      <c r="I87" s="8">
        <v>1639.4399999999998</v>
      </c>
    </row>
    <row r="88" spans="1:9" x14ac:dyDescent="0.3">
      <c r="A88" s="6">
        <v>44470</v>
      </c>
      <c r="B88" s="5" t="s">
        <v>34</v>
      </c>
      <c r="C88" s="5" t="s">
        <v>35</v>
      </c>
      <c r="D88" s="5" t="s">
        <v>36</v>
      </c>
      <c r="E88" s="5" t="s">
        <v>26</v>
      </c>
      <c r="F88" s="28">
        <v>16606</v>
      </c>
      <c r="G88" s="5" t="s">
        <v>43</v>
      </c>
      <c r="H88" s="7">
        <v>15000</v>
      </c>
      <c r="I88" s="8">
        <v>1660.6000000000001</v>
      </c>
    </row>
    <row r="89" spans="1:9" x14ac:dyDescent="0.3">
      <c r="A89" s="6">
        <v>44501</v>
      </c>
      <c r="B89" s="5" t="s">
        <v>23</v>
      </c>
      <c r="C89" s="5" t="s">
        <v>24</v>
      </c>
      <c r="D89" s="5" t="s">
        <v>25</v>
      </c>
      <c r="E89" s="5" t="s">
        <v>26</v>
      </c>
      <c r="F89" s="28">
        <v>18452.599999999999</v>
      </c>
      <c r="G89" s="5" t="s">
        <v>43</v>
      </c>
      <c r="H89" s="7">
        <v>15000</v>
      </c>
      <c r="I89" s="8">
        <v>1845.26</v>
      </c>
    </row>
    <row r="90" spans="1:9" x14ac:dyDescent="0.3">
      <c r="A90" s="6">
        <v>44501</v>
      </c>
      <c r="B90" s="5" t="s">
        <v>50</v>
      </c>
      <c r="C90" s="5" t="s">
        <v>51</v>
      </c>
      <c r="D90" s="5" t="s">
        <v>52</v>
      </c>
      <c r="E90" s="5" t="s">
        <v>26</v>
      </c>
      <c r="F90" s="28">
        <v>20062.5</v>
      </c>
      <c r="G90" s="5" t="s">
        <v>11</v>
      </c>
      <c r="H90" s="7">
        <v>15000</v>
      </c>
      <c r="I90" s="8">
        <v>2006.25</v>
      </c>
    </row>
    <row r="91" spans="1:9" x14ac:dyDescent="0.3">
      <c r="A91" s="6">
        <v>44501</v>
      </c>
      <c r="B91" s="5" t="s">
        <v>56</v>
      </c>
      <c r="C91" s="5" t="s">
        <v>57</v>
      </c>
      <c r="D91" s="5" t="s">
        <v>58</v>
      </c>
      <c r="E91" s="5" t="s">
        <v>26</v>
      </c>
      <c r="F91" s="28">
        <v>22900.499999999996</v>
      </c>
      <c r="G91" s="5" t="s">
        <v>11</v>
      </c>
      <c r="H91" s="7">
        <v>15000</v>
      </c>
      <c r="I91" s="8">
        <v>2290.0499999999997</v>
      </c>
    </row>
    <row r="92" spans="1:9" x14ac:dyDescent="0.3">
      <c r="A92" s="6">
        <v>44501</v>
      </c>
      <c r="B92" s="5" t="s">
        <v>56</v>
      </c>
      <c r="C92" s="5" t="s">
        <v>57</v>
      </c>
      <c r="D92" s="5" t="s">
        <v>58</v>
      </c>
      <c r="E92" s="5" t="s">
        <v>26</v>
      </c>
      <c r="F92" s="28">
        <v>23057.999999999996</v>
      </c>
      <c r="G92" s="5" t="s">
        <v>43</v>
      </c>
      <c r="H92" s="7">
        <v>15000</v>
      </c>
      <c r="I92" s="8">
        <v>2305.7999999999997</v>
      </c>
    </row>
    <row r="93" spans="1:9" x14ac:dyDescent="0.3">
      <c r="A93" s="6">
        <v>44501</v>
      </c>
      <c r="B93" s="5" t="s">
        <v>34</v>
      </c>
      <c r="C93" s="5" t="s">
        <v>35</v>
      </c>
      <c r="D93" s="5" t="s">
        <v>36</v>
      </c>
      <c r="E93" s="5" t="s">
        <v>26</v>
      </c>
      <c r="F93" s="28">
        <v>37560</v>
      </c>
      <c r="G93" s="5" t="s">
        <v>43</v>
      </c>
      <c r="H93" s="7">
        <v>15000</v>
      </c>
      <c r="I93" s="8">
        <v>3756</v>
      </c>
    </row>
    <row r="94" spans="1:9" x14ac:dyDescent="0.3">
      <c r="A94" s="6">
        <v>44531</v>
      </c>
      <c r="B94" s="5" t="s">
        <v>50</v>
      </c>
      <c r="C94" s="5" t="s">
        <v>51</v>
      </c>
      <c r="D94" s="5" t="s">
        <v>52</v>
      </c>
      <c r="E94" s="5" t="s">
        <v>26</v>
      </c>
      <c r="F94" s="28">
        <v>38570</v>
      </c>
      <c r="G94" s="5" t="s">
        <v>11</v>
      </c>
      <c r="H94" s="7">
        <v>15000</v>
      </c>
      <c r="I94" s="8">
        <v>3857</v>
      </c>
    </row>
    <row r="95" spans="1:9" x14ac:dyDescent="0.3">
      <c r="A95" s="6">
        <v>44531</v>
      </c>
      <c r="B95" s="5" t="s">
        <v>23</v>
      </c>
      <c r="C95" s="5" t="s">
        <v>24</v>
      </c>
      <c r="D95" s="5" t="s">
        <v>25</v>
      </c>
      <c r="E95" s="5" t="s">
        <v>26</v>
      </c>
      <c r="F95" s="28">
        <v>39199.599999999999</v>
      </c>
      <c r="G95" s="5" t="s">
        <v>43</v>
      </c>
      <c r="H95" s="7">
        <v>15000</v>
      </c>
      <c r="I95" s="8">
        <v>3919.96</v>
      </c>
    </row>
    <row r="96" spans="1:9" x14ac:dyDescent="0.3">
      <c r="A96" s="6">
        <v>44531</v>
      </c>
      <c r="B96" s="5" t="s">
        <v>34</v>
      </c>
      <c r="C96" s="5" t="s">
        <v>35</v>
      </c>
      <c r="D96" s="5" t="s">
        <v>36</v>
      </c>
      <c r="E96" s="5" t="s">
        <v>26</v>
      </c>
      <c r="F96" s="28">
        <v>8082.7999999999993</v>
      </c>
      <c r="G96" s="5" t="s">
        <v>11</v>
      </c>
      <c r="H96" s="7">
        <v>15000</v>
      </c>
      <c r="I96" s="8">
        <v>0</v>
      </c>
    </row>
    <row r="97" spans="1:9" x14ac:dyDescent="0.3">
      <c r="A97" s="6">
        <v>44531</v>
      </c>
      <c r="B97" s="5" t="s">
        <v>50</v>
      </c>
      <c r="C97" s="5" t="s">
        <v>51</v>
      </c>
      <c r="D97" s="5" t="s">
        <v>52</v>
      </c>
      <c r="E97" s="5" t="s">
        <v>26</v>
      </c>
      <c r="F97" s="28">
        <v>9826.4</v>
      </c>
      <c r="G97" s="5" t="s">
        <v>43</v>
      </c>
      <c r="H97" s="7">
        <v>15000</v>
      </c>
      <c r="I97" s="8">
        <v>0</v>
      </c>
    </row>
    <row r="98" spans="1:9" x14ac:dyDescent="0.3">
      <c r="A98" s="6">
        <v>44531</v>
      </c>
      <c r="B98" s="5" t="s">
        <v>56</v>
      </c>
      <c r="C98" s="5" t="s">
        <v>57</v>
      </c>
      <c r="D98" s="5" t="s">
        <v>58</v>
      </c>
      <c r="E98" s="5" t="s">
        <v>26</v>
      </c>
      <c r="F98" s="28">
        <v>12328</v>
      </c>
      <c r="G98" s="5" t="s">
        <v>15</v>
      </c>
      <c r="H98" s="7">
        <v>15000</v>
      </c>
      <c r="I98" s="8">
        <v>0</v>
      </c>
    </row>
    <row r="99" spans="1:9" x14ac:dyDescent="0.3">
      <c r="A99" s="6">
        <v>44531</v>
      </c>
      <c r="B99" s="5" t="s">
        <v>34</v>
      </c>
      <c r="C99" s="5" t="s">
        <v>35</v>
      </c>
      <c r="D99" s="5" t="s">
        <v>36</v>
      </c>
      <c r="E99" s="5" t="s">
        <v>26</v>
      </c>
      <c r="F99" s="28">
        <v>24544</v>
      </c>
      <c r="G99" s="5" t="s">
        <v>15</v>
      </c>
      <c r="H99" s="7">
        <v>15000</v>
      </c>
      <c r="I99" s="8">
        <v>2454.4</v>
      </c>
    </row>
    <row r="100" spans="1:9" x14ac:dyDescent="0.3">
      <c r="B100" s="5" t="s">
        <v>23</v>
      </c>
      <c r="C100" s="5" t="s">
        <v>24</v>
      </c>
      <c r="D100" s="5" t="s">
        <v>25</v>
      </c>
      <c r="E100" s="5" t="s">
        <v>26</v>
      </c>
      <c r="F100" s="28">
        <v>27350.400000000001</v>
      </c>
      <c r="G100" s="5" t="s">
        <v>43</v>
      </c>
      <c r="H100" s="7">
        <v>15000</v>
      </c>
      <c r="I100" s="8">
        <v>2735.0400000000004</v>
      </c>
    </row>
    <row r="101" spans="1:9" x14ac:dyDescent="0.3">
      <c r="B101" s="5" t="s">
        <v>47</v>
      </c>
      <c r="C101" s="5" t="s">
        <v>48</v>
      </c>
      <c r="D101" s="5" t="s">
        <v>49</v>
      </c>
      <c r="E101" s="5" t="s">
        <v>26</v>
      </c>
      <c r="F101" s="28">
        <v>28845</v>
      </c>
      <c r="G101" s="5" t="s">
        <v>15</v>
      </c>
      <c r="H101" s="7">
        <v>15000</v>
      </c>
      <c r="I101" s="8">
        <v>2884.5</v>
      </c>
    </row>
    <row r="102" spans="1:9" x14ac:dyDescent="0.3">
      <c r="B102" s="5" t="s">
        <v>23</v>
      </c>
      <c r="C102" s="5" t="s">
        <v>24</v>
      </c>
      <c r="D102" s="5" t="s">
        <v>25</v>
      </c>
      <c r="E102" s="5" t="s">
        <v>26</v>
      </c>
      <c r="F102" s="28">
        <v>43593.599999999999</v>
      </c>
      <c r="G102" s="5" t="s">
        <v>15</v>
      </c>
      <c r="H102" s="7">
        <v>15000</v>
      </c>
      <c r="I102" s="8">
        <v>4359.3599999999997</v>
      </c>
    </row>
  </sheetData>
  <conditionalFormatting sqref="F3:F1048576">
    <cfRule type="top10" dxfId="2" priority="1" rank="5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A046-D9C3-4AFD-9D87-7292FF6F1F0A}">
  <dimension ref="A1:R99"/>
  <sheetViews>
    <sheetView workbookViewId="0">
      <selection activeCell="M13" sqref="M13"/>
    </sheetView>
  </sheetViews>
  <sheetFormatPr defaultRowHeight="14.4" x14ac:dyDescent="0.3"/>
  <cols>
    <col min="2" max="2" width="17" customWidth="1"/>
    <col min="3" max="3" width="11.5546875" bestFit="1" customWidth="1"/>
    <col min="4" max="4" width="11.33203125" bestFit="1" customWidth="1"/>
    <col min="5" max="5" width="11.44140625" bestFit="1" customWidth="1"/>
    <col min="6" max="6" width="14.6640625" style="4" bestFit="1" customWidth="1"/>
    <col min="7" max="7" width="15.21875" bestFit="1" customWidth="1"/>
    <col min="8" max="8" width="11.109375" bestFit="1" customWidth="1"/>
    <col min="9" max="9" width="9.88671875" bestFit="1" customWidth="1"/>
    <col min="11" max="11" width="16.5546875" bestFit="1" customWidth="1"/>
    <col min="12" max="12" width="18.44140625" bestFit="1" customWidth="1"/>
    <col min="13" max="13" width="15" bestFit="1" customWidth="1"/>
    <col min="14" max="14" width="16.77734375" bestFit="1" customWidth="1"/>
    <col min="15" max="15" width="12.109375" bestFit="1" customWidth="1"/>
  </cols>
  <sheetData>
    <row r="1" spans="1:18" ht="23.4" x14ac:dyDescent="0.45">
      <c r="A1" s="74" t="s">
        <v>149</v>
      </c>
      <c r="B1" s="32"/>
      <c r="K1" s="2"/>
      <c r="L1" s="2"/>
      <c r="M1" s="2"/>
      <c r="N1" s="2"/>
      <c r="O1" s="2"/>
    </row>
    <row r="3" spans="1:18" x14ac:dyDescent="0.3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1" t="s">
        <v>6</v>
      </c>
      <c r="H3" s="12" t="s">
        <v>86</v>
      </c>
      <c r="I3" s="13">
        <v>0.1</v>
      </c>
      <c r="K3" s="35" t="s">
        <v>7</v>
      </c>
      <c r="L3" s="35" t="s">
        <v>68</v>
      </c>
      <c r="M3" s="35" t="s">
        <v>12</v>
      </c>
      <c r="N3" s="35" t="s">
        <v>27</v>
      </c>
      <c r="O3" s="35" t="s">
        <v>16</v>
      </c>
      <c r="R3" s="56" t="str">
        <f>HYPERLINK("#'Cover Page'!A1", "Back to cover Page")</f>
        <v>Back to cover Page</v>
      </c>
    </row>
    <row r="4" spans="1:18" x14ac:dyDescent="0.3">
      <c r="A4" s="6">
        <v>44197</v>
      </c>
      <c r="B4" s="5" t="s">
        <v>16</v>
      </c>
      <c r="C4" s="5" t="s">
        <v>17</v>
      </c>
      <c r="D4" s="5" t="s">
        <v>18</v>
      </c>
      <c r="E4" s="5" t="s">
        <v>10</v>
      </c>
      <c r="F4" s="7">
        <v>2954.7</v>
      </c>
      <c r="G4" s="5" t="s">
        <v>15</v>
      </c>
      <c r="H4" s="7">
        <v>15000</v>
      </c>
      <c r="I4" s="8">
        <f t="shared" ref="I4:I35" si="0">IF(F4&gt;H4,F4*comissions,0)</f>
        <v>0</v>
      </c>
      <c r="K4" s="30">
        <f ca="1">SUMIF($B$3:$C$99,$K$3,$F$3:$F$99)</f>
        <v>368364.79999999999</v>
      </c>
      <c r="L4" s="30">
        <f ca="1">SUMIF($B$3:$C$99,$L$3,$F$3:$F$99)</f>
        <v>227895.80000000002</v>
      </c>
      <c r="M4" s="30">
        <f ca="1">SUMIF($B$3:$C$99,$M$3,$F$3:$F$99)</f>
        <v>371911.9</v>
      </c>
      <c r="N4" s="30">
        <f ca="1">SUMIF($B$3:$C$99,$N$3,$F$3:$F$99)</f>
        <v>310854.5</v>
      </c>
      <c r="O4" s="30">
        <f ca="1">SUMIF($B$3:$C$99,$O$3,$F$3:$F$99)</f>
        <v>526806.6</v>
      </c>
    </row>
    <row r="5" spans="1:18" x14ac:dyDescent="0.3">
      <c r="A5" s="6">
        <v>44197</v>
      </c>
      <c r="B5" s="5" t="s">
        <v>68</v>
      </c>
      <c r="C5" s="5" t="s">
        <v>69</v>
      </c>
      <c r="D5" s="5" t="s">
        <v>70</v>
      </c>
      <c r="E5" s="5" t="s">
        <v>10</v>
      </c>
      <c r="F5" s="7">
        <v>6796.7999999999993</v>
      </c>
      <c r="G5" s="5" t="s">
        <v>11</v>
      </c>
      <c r="H5" s="7">
        <v>15000</v>
      </c>
      <c r="I5" s="8">
        <f t="shared" si="0"/>
        <v>0</v>
      </c>
    </row>
    <row r="6" spans="1:18" x14ac:dyDescent="0.3">
      <c r="A6" s="6">
        <v>44197</v>
      </c>
      <c r="B6" s="5" t="s">
        <v>68</v>
      </c>
      <c r="C6" s="5" t="s">
        <v>69</v>
      </c>
      <c r="D6" s="5" t="s">
        <v>70</v>
      </c>
      <c r="E6" s="5" t="s">
        <v>10</v>
      </c>
      <c r="F6" s="7">
        <v>8188</v>
      </c>
      <c r="G6" s="5" t="s">
        <v>43</v>
      </c>
      <c r="H6" s="7">
        <v>15000</v>
      </c>
      <c r="I6" s="8">
        <f t="shared" si="0"/>
        <v>0</v>
      </c>
    </row>
    <row r="7" spans="1:18" x14ac:dyDescent="0.3">
      <c r="A7" s="6">
        <v>44197</v>
      </c>
      <c r="B7" s="5" t="s">
        <v>16</v>
      </c>
      <c r="C7" s="5" t="s">
        <v>17</v>
      </c>
      <c r="D7" s="5" t="s">
        <v>18</v>
      </c>
      <c r="E7" s="5" t="s">
        <v>10</v>
      </c>
      <c r="F7" s="7">
        <v>9058.4</v>
      </c>
      <c r="G7" s="5" t="s">
        <v>11</v>
      </c>
      <c r="H7" s="7">
        <v>15000</v>
      </c>
      <c r="I7" s="8">
        <f t="shared" si="0"/>
        <v>0</v>
      </c>
    </row>
    <row r="8" spans="1:18" x14ac:dyDescent="0.3">
      <c r="A8" s="6">
        <v>44197</v>
      </c>
      <c r="B8" s="5" t="s">
        <v>68</v>
      </c>
      <c r="C8" s="5" t="s">
        <v>69</v>
      </c>
      <c r="D8" s="5" t="s">
        <v>70</v>
      </c>
      <c r="E8" s="5" t="s">
        <v>10</v>
      </c>
      <c r="F8" s="7">
        <v>12096</v>
      </c>
      <c r="G8" s="5" t="s">
        <v>43</v>
      </c>
      <c r="H8" s="7">
        <v>15000</v>
      </c>
      <c r="I8" s="8">
        <f t="shared" si="0"/>
        <v>0</v>
      </c>
    </row>
    <row r="9" spans="1:18" x14ac:dyDescent="0.3">
      <c r="A9" s="6">
        <v>44197</v>
      </c>
      <c r="B9" s="5" t="s">
        <v>7</v>
      </c>
      <c r="C9" s="5" t="s">
        <v>8</v>
      </c>
      <c r="D9" s="5" t="s">
        <v>9</v>
      </c>
      <c r="E9" s="5" t="s">
        <v>10</v>
      </c>
      <c r="F9" s="7">
        <v>15029</v>
      </c>
      <c r="G9" s="5" t="s">
        <v>15</v>
      </c>
      <c r="H9" s="7">
        <v>15000</v>
      </c>
      <c r="I9" s="8">
        <f t="shared" si="0"/>
        <v>1502.9</v>
      </c>
    </row>
    <row r="10" spans="1:18" x14ac:dyDescent="0.3">
      <c r="A10" s="6">
        <v>44197</v>
      </c>
      <c r="B10" s="5" t="s">
        <v>7</v>
      </c>
      <c r="C10" s="5" t="s">
        <v>8</v>
      </c>
      <c r="D10" s="5" t="s">
        <v>9</v>
      </c>
      <c r="E10" s="5" t="s">
        <v>10</v>
      </c>
      <c r="F10" s="7">
        <v>15264</v>
      </c>
      <c r="G10" s="5" t="s">
        <v>15</v>
      </c>
      <c r="H10" s="7">
        <v>15000</v>
      </c>
      <c r="I10" s="8">
        <f t="shared" si="0"/>
        <v>1526.4</v>
      </c>
    </row>
    <row r="11" spans="1:18" x14ac:dyDescent="0.3">
      <c r="A11" s="6">
        <v>44197</v>
      </c>
      <c r="B11" s="5" t="s">
        <v>7</v>
      </c>
      <c r="C11" s="5" t="s">
        <v>8</v>
      </c>
      <c r="D11" s="5" t="s">
        <v>9</v>
      </c>
      <c r="E11" s="5" t="s">
        <v>10</v>
      </c>
      <c r="F11" s="7">
        <v>17353.599999999999</v>
      </c>
      <c r="G11" s="5" t="s">
        <v>11</v>
      </c>
      <c r="H11" s="7">
        <v>15000</v>
      </c>
      <c r="I11" s="8">
        <f t="shared" si="0"/>
        <v>1735.36</v>
      </c>
    </row>
    <row r="12" spans="1:18" x14ac:dyDescent="0.3">
      <c r="A12" s="6">
        <v>44197</v>
      </c>
      <c r="B12" s="5" t="s">
        <v>12</v>
      </c>
      <c r="C12" s="5" t="s">
        <v>13</v>
      </c>
      <c r="D12" s="5" t="s">
        <v>14</v>
      </c>
      <c r="E12" s="5" t="s">
        <v>10</v>
      </c>
      <c r="F12" s="7">
        <v>20140</v>
      </c>
      <c r="G12" s="5" t="s">
        <v>43</v>
      </c>
      <c r="H12" s="7">
        <v>15000</v>
      </c>
      <c r="I12" s="8">
        <f t="shared" si="0"/>
        <v>2014</v>
      </c>
    </row>
    <row r="13" spans="1:18" x14ac:dyDescent="0.3">
      <c r="A13" s="6">
        <v>44197</v>
      </c>
      <c r="B13" s="5" t="s">
        <v>12</v>
      </c>
      <c r="C13" s="5" t="s">
        <v>13</v>
      </c>
      <c r="D13" s="5" t="s">
        <v>14</v>
      </c>
      <c r="E13" s="5" t="s">
        <v>10</v>
      </c>
      <c r="F13" s="7">
        <v>35649</v>
      </c>
      <c r="G13" s="5" t="s">
        <v>11</v>
      </c>
      <c r="H13" s="7">
        <v>15000</v>
      </c>
      <c r="I13" s="8">
        <f t="shared" si="0"/>
        <v>3564.9</v>
      </c>
    </row>
    <row r="14" spans="1:18" x14ac:dyDescent="0.3">
      <c r="A14" s="6">
        <v>44228</v>
      </c>
      <c r="B14" s="5" t="s">
        <v>27</v>
      </c>
      <c r="C14" s="5" t="s">
        <v>28</v>
      </c>
      <c r="D14" s="5" t="s">
        <v>29</v>
      </c>
      <c r="E14" s="5" t="s">
        <v>10</v>
      </c>
      <c r="F14" s="7">
        <v>7717.5</v>
      </c>
      <c r="G14" s="5" t="s">
        <v>43</v>
      </c>
      <c r="H14" s="7">
        <v>15000</v>
      </c>
      <c r="I14" s="8">
        <f t="shared" si="0"/>
        <v>0</v>
      </c>
    </row>
    <row r="15" spans="1:18" x14ac:dyDescent="0.3">
      <c r="A15" s="6">
        <v>44228</v>
      </c>
      <c r="B15" s="5" t="s">
        <v>27</v>
      </c>
      <c r="C15" s="5" t="s">
        <v>28</v>
      </c>
      <c r="D15" s="5" t="s">
        <v>29</v>
      </c>
      <c r="E15" s="5" t="s">
        <v>10</v>
      </c>
      <c r="F15" s="7">
        <v>11617.6</v>
      </c>
      <c r="G15" s="5" t="s">
        <v>15</v>
      </c>
      <c r="H15" s="7">
        <v>15000</v>
      </c>
      <c r="I15" s="8">
        <f t="shared" si="0"/>
        <v>0</v>
      </c>
    </row>
    <row r="16" spans="1:18" x14ac:dyDescent="0.3">
      <c r="A16" s="6">
        <v>44228</v>
      </c>
      <c r="B16" s="5" t="s">
        <v>12</v>
      </c>
      <c r="C16" s="5" t="s">
        <v>13</v>
      </c>
      <c r="D16" s="5" t="s">
        <v>14</v>
      </c>
      <c r="E16" s="5" t="s">
        <v>10</v>
      </c>
      <c r="F16" s="7">
        <v>19431</v>
      </c>
      <c r="G16" s="5" t="s">
        <v>15</v>
      </c>
      <c r="H16" s="7">
        <v>15000</v>
      </c>
      <c r="I16" s="8">
        <f t="shared" si="0"/>
        <v>1943.1000000000001</v>
      </c>
      <c r="N16" s="3"/>
    </row>
    <row r="17" spans="1:9" x14ac:dyDescent="0.3">
      <c r="A17" s="6">
        <v>44228</v>
      </c>
      <c r="B17" s="5" t="s">
        <v>7</v>
      </c>
      <c r="C17" s="5" t="s">
        <v>8</v>
      </c>
      <c r="D17" s="5" t="s">
        <v>9</v>
      </c>
      <c r="E17" s="5" t="s">
        <v>10</v>
      </c>
      <c r="F17" s="7">
        <v>21169.599999999999</v>
      </c>
      <c r="G17" s="5" t="s">
        <v>15</v>
      </c>
      <c r="H17" s="7">
        <v>15000</v>
      </c>
      <c r="I17" s="8">
        <f t="shared" si="0"/>
        <v>2116.96</v>
      </c>
    </row>
    <row r="18" spans="1:9" x14ac:dyDescent="0.3">
      <c r="A18" s="6">
        <v>44228</v>
      </c>
      <c r="B18" s="5" t="s">
        <v>16</v>
      </c>
      <c r="C18" s="5" t="s">
        <v>17</v>
      </c>
      <c r="D18" s="5" t="s">
        <v>18</v>
      </c>
      <c r="E18" s="5" t="s">
        <v>10</v>
      </c>
      <c r="F18" s="7">
        <v>29158.400000000001</v>
      </c>
      <c r="G18" s="5" t="s">
        <v>15</v>
      </c>
      <c r="H18" s="7">
        <v>15000</v>
      </c>
      <c r="I18" s="8">
        <f t="shared" si="0"/>
        <v>2915.84</v>
      </c>
    </row>
    <row r="19" spans="1:9" x14ac:dyDescent="0.3">
      <c r="A19" s="6">
        <v>44228</v>
      </c>
      <c r="B19" s="5" t="s">
        <v>12</v>
      </c>
      <c r="C19" s="5" t="s">
        <v>13</v>
      </c>
      <c r="D19" s="5" t="s">
        <v>14</v>
      </c>
      <c r="E19" s="5" t="s">
        <v>10</v>
      </c>
      <c r="F19" s="7">
        <v>30305</v>
      </c>
      <c r="G19" s="5" t="s">
        <v>11</v>
      </c>
      <c r="H19" s="7">
        <v>15000</v>
      </c>
      <c r="I19" s="8">
        <f t="shared" si="0"/>
        <v>3030.5</v>
      </c>
    </row>
    <row r="20" spans="1:9" x14ac:dyDescent="0.3">
      <c r="A20" s="6">
        <v>44228</v>
      </c>
      <c r="B20" s="5" t="s">
        <v>27</v>
      </c>
      <c r="C20" s="5" t="s">
        <v>28</v>
      </c>
      <c r="D20" s="5" t="s">
        <v>29</v>
      </c>
      <c r="E20" s="5" t="s">
        <v>10</v>
      </c>
      <c r="F20" s="7">
        <v>43184.399999999994</v>
      </c>
      <c r="G20" s="5" t="s">
        <v>43</v>
      </c>
      <c r="H20" s="7">
        <v>15000</v>
      </c>
      <c r="I20" s="8">
        <f t="shared" si="0"/>
        <v>4318.4399999999996</v>
      </c>
    </row>
    <row r="21" spans="1:9" x14ac:dyDescent="0.3">
      <c r="A21" s="6">
        <v>44256</v>
      </c>
      <c r="B21" s="5" t="s">
        <v>12</v>
      </c>
      <c r="C21" s="5" t="s">
        <v>13</v>
      </c>
      <c r="D21" s="5" t="s">
        <v>14</v>
      </c>
      <c r="E21" s="5" t="s">
        <v>10</v>
      </c>
      <c r="F21" s="7">
        <v>2311.5</v>
      </c>
      <c r="G21" s="5" t="s">
        <v>15</v>
      </c>
      <c r="H21" s="7">
        <v>15000</v>
      </c>
      <c r="I21" s="8">
        <f t="shared" si="0"/>
        <v>0</v>
      </c>
    </row>
    <row r="22" spans="1:9" x14ac:dyDescent="0.3">
      <c r="A22" s="6">
        <v>44256</v>
      </c>
      <c r="B22" s="5" t="s">
        <v>27</v>
      </c>
      <c r="C22" s="5" t="s">
        <v>28</v>
      </c>
      <c r="D22" s="5" t="s">
        <v>29</v>
      </c>
      <c r="E22" s="5" t="s">
        <v>10</v>
      </c>
      <c r="F22" s="7">
        <v>3013.5</v>
      </c>
      <c r="G22" s="5" t="s">
        <v>15</v>
      </c>
      <c r="H22" s="7">
        <v>15000</v>
      </c>
      <c r="I22" s="8">
        <f t="shared" si="0"/>
        <v>0</v>
      </c>
    </row>
    <row r="23" spans="1:9" x14ac:dyDescent="0.3">
      <c r="A23" s="6">
        <v>44256</v>
      </c>
      <c r="B23" s="5" t="s">
        <v>27</v>
      </c>
      <c r="C23" s="5" t="s">
        <v>28</v>
      </c>
      <c r="D23" s="5" t="s">
        <v>29</v>
      </c>
      <c r="E23" s="5" t="s">
        <v>10</v>
      </c>
      <c r="F23" s="7">
        <v>5287.5</v>
      </c>
      <c r="G23" s="5" t="s">
        <v>15</v>
      </c>
      <c r="H23" s="7">
        <v>15000</v>
      </c>
      <c r="I23" s="8">
        <f t="shared" si="0"/>
        <v>0</v>
      </c>
    </row>
    <row r="24" spans="1:9" x14ac:dyDescent="0.3">
      <c r="A24" s="6">
        <v>44256</v>
      </c>
      <c r="B24" s="5" t="s">
        <v>16</v>
      </c>
      <c r="C24" s="5" t="s">
        <v>17</v>
      </c>
      <c r="D24" s="5" t="s">
        <v>18</v>
      </c>
      <c r="E24" s="5" t="s">
        <v>10</v>
      </c>
      <c r="F24" s="7">
        <v>13797</v>
      </c>
      <c r="G24" s="5" t="s">
        <v>11</v>
      </c>
      <c r="H24" s="7">
        <v>15000</v>
      </c>
      <c r="I24" s="8">
        <f t="shared" si="0"/>
        <v>0</v>
      </c>
    </row>
    <row r="25" spans="1:9" x14ac:dyDescent="0.3">
      <c r="A25" s="6">
        <v>44256</v>
      </c>
      <c r="B25" s="5" t="s">
        <v>68</v>
      </c>
      <c r="C25" s="5" t="s">
        <v>69</v>
      </c>
      <c r="D25" s="5" t="s">
        <v>70</v>
      </c>
      <c r="E25" s="5" t="s">
        <v>10</v>
      </c>
      <c r="F25" s="7">
        <v>14063</v>
      </c>
      <c r="G25" s="5" t="s">
        <v>15</v>
      </c>
      <c r="H25" s="7">
        <v>15000</v>
      </c>
      <c r="I25" s="8">
        <f t="shared" si="0"/>
        <v>0</v>
      </c>
    </row>
    <row r="26" spans="1:9" x14ac:dyDescent="0.3">
      <c r="A26" s="6">
        <v>44256</v>
      </c>
      <c r="B26" s="5" t="s">
        <v>16</v>
      </c>
      <c r="C26" s="5" t="s">
        <v>17</v>
      </c>
      <c r="D26" s="5" t="s">
        <v>18</v>
      </c>
      <c r="E26" s="5" t="s">
        <v>10</v>
      </c>
      <c r="F26" s="7">
        <v>14608.300000000001</v>
      </c>
      <c r="G26" s="5" t="s">
        <v>11</v>
      </c>
      <c r="H26" s="7">
        <v>15000</v>
      </c>
      <c r="I26" s="8">
        <f t="shared" si="0"/>
        <v>0</v>
      </c>
    </row>
    <row r="27" spans="1:9" x14ac:dyDescent="0.3">
      <c r="A27" s="6">
        <v>44256</v>
      </c>
      <c r="B27" s="5" t="s">
        <v>27</v>
      </c>
      <c r="C27" s="5" t="s">
        <v>28</v>
      </c>
      <c r="D27" s="5" t="s">
        <v>29</v>
      </c>
      <c r="E27" s="5" t="s">
        <v>10</v>
      </c>
      <c r="F27" s="7">
        <v>16063.199999999999</v>
      </c>
      <c r="G27" s="5" t="s">
        <v>15</v>
      </c>
      <c r="H27" s="7">
        <v>15000</v>
      </c>
      <c r="I27" s="8">
        <f t="shared" si="0"/>
        <v>1606.32</v>
      </c>
    </row>
    <row r="28" spans="1:9" x14ac:dyDescent="0.3">
      <c r="A28" s="6">
        <v>44256</v>
      </c>
      <c r="B28" s="5" t="s">
        <v>12</v>
      </c>
      <c r="C28" s="5" t="s">
        <v>13</v>
      </c>
      <c r="D28" s="5" t="s">
        <v>14</v>
      </c>
      <c r="E28" s="5" t="s">
        <v>10</v>
      </c>
      <c r="F28" s="7">
        <v>16836</v>
      </c>
      <c r="G28" s="5" t="s">
        <v>11</v>
      </c>
      <c r="H28" s="7">
        <v>15000</v>
      </c>
      <c r="I28" s="8">
        <f t="shared" si="0"/>
        <v>1683.6000000000001</v>
      </c>
    </row>
    <row r="29" spans="1:9" x14ac:dyDescent="0.3">
      <c r="A29" s="6">
        <v>44256</v>
      </c>
      <c r="B29" s="5" t="s">
        <v>27</v>
      </c>
      <c r="C29" s="5" t="s">
        <v>28</v>
      </c>
      <c r="D29" s="5" t="s">
        <v>29</v>
      </c>
      <c r="E29" s="5" t="s">
        <v>10</v>
      </c>
      <c r="F29" s="7">
        <v>19594</v>
      </c>
      <c r="G29" s="5" t="s">
        <v>43</v>
      </c>
      <c r="H29" s="7">
        <v>15000</v>
      </c>
      <c r="I29" s="8">
        <f t="shared" si="0"/>
        <v>1959.4</v>
      </c>
    </row>
    <row r="30" spans="1:9" x14ac:dyDescent="0.3">
      <c r="A30" s="6">
        <v>44256</v>
      </c>
      <c r="B30" s="5" t="s">
        <v>12</v>
      </c>
      <c r="C30" s="5" t="s">
        <v>13</v>
      </c>
      <c r="D30" s="5" t="s">
        <v>14</v>
      </c>
      <c r="E30" s="5" t="s">
        <v>10</v>
      </c>
      <c r="F30" s="7">
        <v>21654.400000000001</v>
      </c>
      <c r="G30" s="5" t="s">
        <v>15</v>
      </c>
      <c r="H30" s="7">
        <v>15000</v>
      </c>
      <c r="I30" s="8">
        <f t="shared" si="0"/>
        <v>2165.44</v>
      </c>
    </row>
    <row r="31" spans="1:9" x14ac:dyDescent="0.3">
      <c r="A31" s="6">
        <v>44256</v>
      </c>
      <c r="B31" s="5" t="s">
        <v>68</v>
      </c>
      <c r="C31" s="5" t="s">
        <v>69</v>
      </c>
      <c r="D31" s="5" t="s">
        <v>70</v>
      </c>
      <c r="E31" s="5" t="s">
        <v>10</v>
      </c>
      <c r="F31" s="7">
        <v>27930</v>
      </c>
      <c r="G31" s="5" t="s">
        <v>11</v>
      </c>
      <c r="H31" s="7">
        <v>15000</v>
      </c>
      <c r="I31" s="8">
        <f t="shared" si="0"/>
        <v>2793</v>
      </c>
    </row>
    <row r="32" spans="1:9" x14ac:dyDescent="0.3">
      <c r="A32" s="6">
        <v>44256</v>
      </c>
      <c r="B32" s="5" t="s">
        <v>7</v>
      </c>
      <c r="C32" s="5" t="s">
        <v>8</v>
      </c>
      <c r="D32" s="5" t="s">
        <v>9</v>
      </c>
      <c r="E32" s="5" t="s">
        <v>10</v>
      </c>
      <c r="F32" s="7">
        <v>39065.899999999994</v>
      </c>
      <c r="G32" s="5" t="s">
        <v>15</v>
      </c>
      <c r="H32" s="7">
        <v>15000</v>
      </c>
      <c r="I32" s="8">
        <f t="shared" si="0"/>
        <v>3906.5899999999997</v>
      </c>
    </row>
    <row r="33" spans="1:9" x14ac:dyDescent="0.3">
      <c r="A33" s="6">
        <v>44256</v>
      </c>
      <c r="B33" s="5" t="s">
        <v>27</v>
      </c>
      <c r="C33" s="5" t="s">
        <v>28</v>
      </c>
      <c r="D33" s="5" t="s">
        <v>29</v>
      </c>
      <c r="E33" s="5" t="s">
        <v>10</v>
      </c>
      <c r="F33" s="7">
        <v>44422</v>
      </c>
      <c r="G33" s="5" t="s">
        <v>43</v>
      </c>
      <c r="H33" s="7">
        <v>15000</v>
      </c>
      <c r="I33" s="8">
        <f t="shared" si="0"/>
        <v>4442.2</v>
      </c>
    </row>
    <row r="34" spans="1:9" x14ac:dyDescent="0.3">
      <c r="A34" s="6">
        <v>44287</v>
      </c>
      <c r="B34" s="5" t="s">
        <v>68</v>
      </c>
      <c r="C34" s="5" t="s">
        <v>69</v>
      </c>
      <c r="D34" s="5" t="s">
        <v>70</v>
      </c>
      <c r="E34" s="5" t="s">
        <v>10</v>
      </c>
      <c r="F34" s="7">
        <v>7029.9</v>
      </c>
      <c r="G34" s="5" t="s">
        <v>43</v>
      </c>
      <c r="H34" s="7">
        <v>15000</v>
      </c>
      <c r="I34" s="8">
        <f t="shared" si="0"/>
        <v>0</v>
      </c>
    </row>
    <row r="35" spans="1:9" x14ac:dyDescent="0.3">
      <c r="A35" s="6">
        <v>44287</v>
      </c>
      <c r="B35" s="5" t="s">
        <v>68</v>
      </c>
      <c r="C35" s="5" t="s">
        <v>69</v>
      </c>
      <c r="D35" s="5" t="s">
        <v>70</v>
      </c>
      <c r="E35" s="5" t="s">
        <v>10</v>
      </c>
      <c r="F35" s="7">
        <v>11914.400000000001</v>
      </c>
      <c r="G35" s="5" t="s">
        <v>15</v>
      </c>
      <c r="H35" s="7">
        <v>15000</v>
      </c>
      <c r="I35" s="8">
        <f t="shared" si="0"/>
        <v>0</v>
      </c>
    </row>
    <row r="36" spans="1:9" x14ac:dyDescent="0.3">
      <c r="A36" s="6">
        <v>44287</v>
      </c>
      <c r="B36" s="5" t="s">
        <v>7</v>
      </c>
      <c r="C36" s="5" t="s">
        <v>8</v>
      </c>
      <c r="D36" s="5" t="s">
        <v>9</v>
      </c>
      <c r="E36" s="5" t="s">
        <v>10</v>
      </c>
      <c r="F36" s="7">
        <v>15919.7</v>
      </c>
      <c r="G36" s="5" t="s">
        <v>11</v>
      </c>
      <c r="H36" s="7">
        <v>15000</v>
      </c>
      <c r="I36" s="8">
        <f t="shared" ref="I36:I67" si="1">IF(F36&gt;H36,F36*comissions,0)</f>
        <v>1591.9700000000003</v>
      </c>
    </row>
    <row r="37" spans="1:9" x14ac:dyDescent="0.3">
      <c r="A37" s="6">
        <v>44287</v>
      </c>
      <c r="B37" s="5" t="s">
        <v>16</v>
      </c>
      <c r="C37" s="5" t="s">
        <v>17</v>
      </c>
      <c r="D37" s="5" t="s">
        <v>18</v>
      </c>
      <c r="E37" s="5" t="s">
        <v>10</v>
      </c>
      <c r="F37" s="7">
        <v>17776</v>
      </c>
      <c r="G37" s="5" t="s">
        <v>43</v>
      </c>
      <c r="H37" s="7">
        <v>15000</v>
      </c>
      <c r="I37" s="8">
        <f t="shared" si="1"/>
        <v>1777.6000000000001</v>
      </c>
    </row>
    <row r="38" spans="1:9" x14ac:dyDescent="0.3">
      <c r="A38" s="6">
        <v>44287</v>
      </c>
      <c r="B38" s="5" t="s">
        <v>27</v>
      </c>
      <c r="C38" s="5" t="s">
        <v>28</v>
      </c>
      <c r="D38" s="5" t="s">
        <v>29</v>
      </c>
      <c r="E38" s="5" t="s">
        <v>10</v>
      </c>
      <c r="F38" s="7">
        <v>36666</v>
      </c>
      <c r="G38" s="5" t="s">
        <v>15</v>
      </c>
      <c r="H38" s="7">
        <v>15000</v>
      </c>
      <c r="I38" s="8">
        <f t="shared" si="1"/>
        <v>3666.6000000000004</v>
      </c>
    </row>
    <row r="39" spans="1:9" x14ac:dyDescent="0.3">
      <c r="A39" s="6">
        <v>44287</v>
      </c>
      <c r="B39" s="5" t="s">
        <v>16</v>
      </c>
      <c r="C39" s="5" t="s">
        <v>17</v>
      </c>
      <c r="D39" s="5" t="s">
        <v>18</v>
      </c>
      <c r="E39" s="5" t="s">
        <v>10</v>
      </c>
      <c r="F39" s="7">
        <v>38227.699999999997</v>
      </c>
      <c r="G39" s="5" t="s">
        <v>11</v>
      </c>
      <c r="H39" s="7">
        <v>15000</v>
      </c>
      <c r="I39" s="8">
        <f t="shared" si="1"/>
        <v>3822.77</v>
      </c>
    </row>
    <row r="40" spans="1:9" x14ac:dyDescent="0.3">
      <c r="A40" s="6">
        <v>44287</v>
      </c>
      <c r="B40" s="5" t="s">
        <v>16</v>
      </c>
      <c r="C40" s="5" t="s">
        <v>17</v>
      </c>
      <c r="D40" s="5" t="s">
        <v>18</v>
      </c>
      <c r="E40" s="5" t="s">
        <v>10</v>
      </c>
      <c r="F40" s="7">
        <v>51531.199999999997</v>
      </c>
      <c r="G40" s="5" t="s">
        <v>43</v>
      </c>
      <c r="H40" s="7">
        <v>15000</v>
      </c>
      <c r="I40" s="8">
        <f t="shared" si="1"/>
        <v>5153.12</v>
      </c>
    </row>
    <row r="41" spans="1:9" x14ac:dyDescent="0.3">
      <c r="A41" s="6">
        <v>44317</v>
      </c>
      <c r="B41" s="5" t="s">
        <v>12</v>
      </c>
      <c r="C41" s="5" t="s">
        <v>13</v>
      </c>
      <c r="D41" s="5" t="s">
        <v>14</v>
      </c>
      <c r="E41" s="5" t="s">
        <v>10</v>
      </c>
      <c r="F41" s="7">
        <v>8686.6</v>
      </c>
      <c r="G41" s="5" t="s">
        <v>15</v>
      </c>
      <c r="H41" s="7">
        <v>15000</v>
      </c>
      <c r="I41" s="8">
        <f t="shared" si="1"/>
        <v>0</v>
      </c>
    </row>
    <row r="42" spans="1:9" x14ac:dyDescent="0.3">
      <c r="A42" s="6">
        <v>44317</v>
      </c>
      <c r="B42" s="5" t="s">
        <v>16</v>
      </c>
      <c r="C42" s="5" t="s">
        <v>17</v>
      </c>
      <c r="D42" s="5" t="s">
        <v>18</v>
      </c>
      <c r="E42" s="5" t="s">
        <v>10</v>
      </c>
      <c r="F42" s="7">
        <v>12422.2</v>
      </c>
      <c r="G42" s="5" t="s">
        <v>43</v>
      </c>
      <c r="H42" s="7">
        <v>15000</v>
      </c>
      <c r="I42" s="8">
        <f t="shared" si="1"/>
        <v>0</v>
      </c>
    </row>
    <row r="43" spans="1:9" x14ac:dyDescent="0.3">
      <c r="A43" s="6">
        <v>44317</v>
      </c>
      <c r="B43" s="5" t="s">
        <v>27</v>
      </c>
      <c r="C43" s="5" t="s">
        <v>28</v>
      </c>
      <c r="D43" s="5" t="s">
        <v>29</v>
      </c>
      <c r="E43" s="5" t="s">
        <v>10</v>
      </c>
      <c r="F43" s="7">
        <v>15120</v>
      </c>
      <c r="G43" s="5" t="s">
        <v>15</v>
      </c>
      <c r="H43" s="7">
        <v>15000</v>
      </c>
      <c r="I43" s="8">
        <f t="shared" si="1"/>
        <v>1512</v>
      </c>
    </row>
    <row r="44" spans="1:9" x14ac:dyDescent="0.3">
      <c r="A44" s="6">
        <v>44317</v>
      </c>
      <c r="B44" s="5" t="s">
        <v>12</v>
      </c>
      <c r="C44" s="5" t="s">
        <v>13</v>
      </c>
      <c r="D44" s="5" t="s">
        <v>14</v>
      </c>
      <c r="E44" s="5" t="s">
        <v>10</v>
      </c>
      <c r="F44" s="7">
        <v>16604.400000000001</v>
      </c>
      <c r="G44" s="5" t="s">
        <v>43</v>
      </c>
      <c r="H44" s="7">
        <v>15000</v>
      </c>
      <c r="I44" s="8">
        <f t="shared" si="1"/>
        <v>1660.4400000000003</v>
      </c>
    </row>
    <row r="45" spans="1:9" x14ac:dyDescent="0.3">
      <c r="A45" s="6">
        <v>44317</v>
      </c>
      <c r="B45" s="5" t="s">
        <v>16</v>
      </c>
      <c r="C45" s="5" t="s">
        <v>17</v>
      </c>
      <c r="D45" s="5" t="s">
        <v>18</v>
      </c>
      <c r="E45" s="5" t="s">
        <v>10</v>
      </c>
      <c r="F45" s="7">
        <v>19584</v>
      </c>
      <c r="G45" s="5" t="s">
        <v>15</v>
      </c>
      <c r="H45" s="7">
        <v>15000</v>
      </c>
      <c r="I45" s="8">
        <f t="shared" si="1"/>
        <v>1958.4</v>
      </c>
    </row>
    <row r="46" spans="1:9" x14ac:dyDescent="0.3">
      <c r="A46" s="6">
        <v>44317</v>
      </c>
      <c r="B46" s="5" t="s">
        <v>7</v>
      </c>
      <c r="C46" s="5" t="s">
        <v>8</v>
      </c>
      <c r="D46" s="5" t="s">
        <v>9</v>
      </c>
      <c r="E46" s="5" t="s">
        <v>10</v>
      </c>
      <c r="F46" s="7">
        <v>26546.6</v>
      </c>
      <c r="G46" s="5" t="s">
        <v>15</v>
      </c>
      <c r="H46" s="7">
        <v>15000</v>
      </c>
      <c r="I46" s="8">
        <f t="shared" si="1"/>
        <v>2654.66</v>
      </c>
    </row>
    <row r="47" spans="1:9" x14ac:dyDescent="0.3">
      <c r="A47" s="6">
        <v>44317</v>
      </c>
      <c r="B47" s="5" t="s">
        <v>7</v>
      </c>
      <c r="C47" s="5" t="s">
        <v>8</v>
      </c>
      <c r="D47" s="5" t="s">
        <v>9</v>
      </c>
      <c r="E47" s="5" t="s">
        <v>10</v>
      </c>
      <c r="F47" s="7">
        <v>31200</v>
      </c>
      <c r="G47" s="5" t="s">
        <v>15</v>
      </c>
      <c r="H47" s="7">
        <v>15000</v>
      </c>
      <c r="I47" s="8">
        <f t="shared" si="1"/>
        <v>3120</v>
      </c>
    </row>
    <row r="48" spans="1:9" x14ac:dyDescent="0.3">
      <c r="A48" s="6">
        <v>44348</v>
      </c>
      <c r="B48" s="5" t="s">
        <v>7</v>
      </c>
      <c r="C48" s="5" t="s">
        <v>8</v>
      </c>
      <c r="D48" s="5" t="s">
        <v>9</v>
      </c>
      <c r="E48" s="5" t="s">
        <v>10</v>
      </c>
      <c r="F48" s="7">
        <v>2070.2999999999997</v>
      </c>
      <c r="G48" s="5" t="s">
        <v>11</v>
      </c>
      <c r="H48" s="7">
        <v>15000</v>
      </c>
      <c r="I48" s="8">
        <f t="shared" si="1"/>
        <v>0</v>
      </c>
    </row>
    <row r="49" spans="1:9" x14ac:dyDescent="0.3">
      <c r="A49" s="6">
        <v>44348</v>
      </c>
      <c r="B49" s="5" t="s">
        <v>16</v>
      </c>
      <c r="C49" s="5" t="s">
        <v>17</v>
      </c>
      <c r="D49" s="5" t="s">
        <v>18</v>
      </c>
      <c r="E49" s="5" t="s">
        <v>10</v>
      </c>
      <c r="F49" s="7">
        <v>9499</v>
      </c>
      <c r="G49" s="5" t="s">
        <v>15</v>
      </c>
      <c r="H49" s="7">
        <v>15000</v>
      </c>
      <c r="I49" s="8">
        <f t="shared" si="1"/>
        <v>0</v>
      </c>
    </row>
    <row r="50" spans="1:9" x14ac:dyDescent="0.3">
      <c r="A50" s="6">
        <v>44348</v>
      </c>
      <c r="B50" s="5" t="s">
        <v>16</v>
      </c>
      <c r="C50" s="5" t="s">
        <v>17</v>
      </c>
      <c r="D50" s="5" t="s">
        <v>18</v>
      </c>
      <c r="E50" s="5" t="s">
        <v>10</v>
      </c>
      <c r="F50" s="7">
        <v>17904.7</v>
      </c>
      <c r="G50" s="5" t="s">
        <v>43</v>
      </c>
      <c r="H50" s="7">
        <v>15000</v>
      </c>
      <c r="I50" s="8">
        <f t="shared" si="1"/>
        <v>1790.4700000000003</v>
      </c>
    </row>
    <row r="51" spans="1:9" x14ac:dyDescent="0.3">
      <c r="A51" s="6">
        <v>44348</v>
      </c>
      <c r="B51" s="5" t="s">
        <v>16</v>
      </c>
      <c r="C51" s="5" t="s">
        <v>17</v>
      </c>
      <c r="D51" s="5" t="s">
        <v>18</v>
      </c>
      <c r="E51" s="5" t="s">
        <v>10</v>
      </c>
      <c r="F51" s="7">
        <v>18878.399999999998</v>
      </c>
      <c r="G51" s="5" t="s">
        <v>15</v>
      </c>
      <c r="H51" s="7">
        <v>15000</v>
      </c>
      <c r="I51" s="8">
        <f t="shared" si="1"/>
        <v>1887.84</v>
      </c>
    </row>
    <row r="52" spans="1:9" x14ac:dyDescent="0.3">
      <c r="A52" s="6">
        <v>44348</v>
      </c>
      <c r="B52" s="5" t="s">
        <v>16</v>
      </c>
      <c r="C52" s="5" t="s">
        <v>17</v>
      </c>
      <c r="D52" s="5" t="s">
        <v>18</v>
      </c>
      <c r="E52" s="5" t="s">
        <v>10</v>
      </c>
      <c r="F52" s="7">
        <v>23445</v>
      </c>
      <c r="G52" s="5" t="s">
        <v>15</v>
      </c>
      <c r="H52" s="7">
        <v>15000</v>
      </c>
      <c r="I52" s="8">
        <f t="shared" si="1"/>
        <v>2344.5</v>
      </c>
    </row>
    <row r="53" spans="1:9" x14ac:dyDescent="0.3">
      <c r="A53" s="6">
        <v>44348</v>
      </c>
      <c r="B53" s="5" t="s">
        <v>16</v>
      </c>
      <c r="C53" s="5" t="s">
        <v>17</v>
      </c>
      <c r="D53" s="5" t="s">
        <v>18</v>
      </c>
      <c r="E53" s="5" t="s">
        <v>10</v>
      </c>
      <c r="F53" s="7">
        <v>34162</v>
      </c>
      <c r="G53" s="5" t="s">
        <v>15</v>
      </c>
      <c r="H53" s="7">
        <v>15000</v>
      </c>
      <c r="I53" s="8">
        <f t="shared" si="1"/>
        <v>3416.2000000000003</v>
      </c>
    </row>
    <row r="54" spans="1:9" x14ac:dyDescent="0.3">
      <c r="A54" s="6">
        <v>44378</v>
      </c>
      <c r="B54" s="5" t="s">
        <v>16</v>
      </c>
      <c r="C54" s="5" t="s">
        <v>17</v>
      </c>
      <c r="D54" s="5" t="s">
        <v>18</v>
      </c>
      <c r="E54" s="5" t="s">
        <v>10</v>
      </c>
      <c r="F54" s="7">
        <v>3055.2</v>
      </c>
      <c r="G54" s="5" t="s">
        <v>11</v>
      </c>
      <c r="H54" s="7">
        <v>15000</v>
      </c>
      <c r="I54" s="8">
        <f t="shared" si="1"/>
        <v>0</v>
      </c>
    </row>
    <row r="55" spans="1:9" x14ac:dyDescent="0.3">
      <c r="A55" s="6">
        <v>44378</v>
      </c>
      <c r="B55" s="5" t="s">
        <v>7</v>
      </c>
      <c r="C55" s="5" t="s">
        <v>8</v>
      </c>
      <c r="D55" s="5" t="s">
        <v>9</v>
      </c>
      <c r="E55" s="5" t="s">
        <v>10</v>
      </c>
      <c r="F55" s="7">
        <v>4843.4000000000005</v>
      </c>
      <c r="G55" s="5" t="s">
        <v>43</v>
      </c>
      <c r="H55" s="7">
        <v>15000</v>
      </c>
      <c r="I55" s="8">
        <f t="shared" si="1"/>
        <v>0</v>
      </c>
    </row>
    <row r="56" spans="1:9" x14ac:dyDescent="0.3">
      <c r="A56" s="6">
        <v>44378</v>
      </c>
      <c r="B56" s="5" t="s">
        <v>12</v>
      </c>
      <c r="C56" s="5" t="s">
        <v>13</v>
      </c>
      <c r="D56" s="5" t="s">
        <v>14</v>
      </c>
      <c r="E56" s="5" t="s">
        <v>10</v>
      </c>
      <c r="F56" s="7">
        <v>5215.2</v>
      </c>
      <c r="G56" s="5" t="s">
        <v>43</v>
      </c>
      <c r="H56" s="7">
        <v>15000</v>
      </c>
      <c r="I56" s="8">
        <f t="shared" si="1"/>
        <v>0</v>
      </c>
    </row>
    <row r="57" spans="1:9" x14ac:dyDescent="0.3">
      <c r="A57" s="6">
        <v>44378</v>
      </c>
      <c r="B57" s="5" t="s">
        <v>16</v>
      </c>
      <c r="C57" s="5" t="s">
        <v>17</v>
      </c>
      <c r="D57" s="5" t="s">
        <v>18</v>
      </c>
      <c r="E57" s="5" t="s">
        <v>10</v>
      </c>
      <c r="F57" s="7">
        <v>7199.7000000000007</v>
      </c>
      <c r="G57" s="5" t="s">
        <v>43</v>
      </c>
      <c r="H57" s="7">
        <v>15000</v>
      </c>
      <c r="I57" s="8">
        <f t="shared" si="1"/>
        <v>0</v>
      </c>
    </row>
    <row r="58" spans="1:9" x14ac:dyDescent="0.3">
      <c r="A58" s="6">
        <v>44378</v>
      </c>
      <c r="B58" s="5" t="s">
        <v>68</v>
      </c>
      <c r="C58" s="5" t="s">
        <v>69</v>
      </c>
      <c r="D58" s="5" t="s">
        <v>70</v>
      </c>
      <c r="E58" s="5" t="s">
        <v>10</v>
      </c>
      <c r="F58" s="7">
        <v>14670</v>
      </c>
      <c r="G58" s="5" t="s">
        <v>11</v>
      </c>
      <c r="H58" s="7">
        <v>15000</v>
      </c>
      <c r="I58" s="8">
        <f t="shared" si="1"/>
        <v>0</v>
      </c>
    </row>
    <row r="59" spans="1:9" x14ac:dyDescent="0.3">
      <c r="A59" s="6">
        <v>44378</v>
      </c>
      <c r="B59" s="5" t="s">
        <v>7</v>
      </c>
      <c r="C59" s="5" t="s">
        <v>8</v>
      </c>
      <c r="D59" s="5" t="s">
        <v>9</v>
      </c>
      <c r="E59" s="5" t="s">
        <v>10</v>
      </c>
      <c r="F59" s="7">
        <v>16614.400000000001</v>
      </c>
      <c r="G59" s="5" t="s">
        <v>11</v>
      </c>
      <c r="H59" s="7">
        <v>15000</v>
      </c>
      <c r="I59" s="8">
        <f t="shared" si="1"/>
        <v>1661.4400000000003</v>
      </c>
    </row>
    <row r="60" spans="1:9" x14ac:dyDescent="0.3">
      <c r="A60" s="6">
        <v>44378</v>
      </c>
      <c r="B60" s="5" t="s">
        <v>68</v>
      </c>
      <c r="C60" s="5" t="s">
        <v>69</v>
      </c>
      <c r="D60" s="5" t="s">
        <v>70</v>
      </c>
      <c r="E60" s="5" t="s">
        <v>10</v>
      </c>
      <c r="F60" s="7">
        <v>20076.7</v>
      </c>
      <c r="G60" s="5" t="s">
        <v>43</v>
      </c>
      <c r="H60" s="7">
        <v>15000</v>
      </c>
      <c r="I60" s="8">
        <f t="shared" si="1"/>
        <v>2007.67</v>
      </c>
    </row>
    <row r="61" spans="1:9" x14ac:dyDescent="0.3">
      <c r="A61" s="6">
        <v>44378</v>
      </c>
      <c r="B61" s="5" t="s">
        <v>16</v>
      </c>
      <c r="C61" s="5" t="s">
        <v>17</v>
      </c>
      <c r="D61" s="5" t="s">
        <v>18</v>
      </c>
      <c r="E61" s="5" t="s">
        <v>10</v>
      </c>
      <c r="F61" s="7">
        <v>21482.999999999996</v>
      </c>
      <c r="G61" s="5" t="s">
        <v>43</v>
      </c>
      <c r="H61" s="7">
        <v>15000</v>
      </c>
      <c r="I61" s="8">
        <f t="shared" si="1"/>
        <v>2148.2999999999997</v>
      </c>
    </row>
    <row r="62" spans="1:9" x14ac:dyDescent="0.3">
      <c r="A62" s="6">
        <v>44378</v>
      </c>
      <c r="B62" s="5" t="s">
        <v>27</v>
      </c>
      <c r="C62" s="5" t="s">
        <v>28</v>
      </c>
      <c r="D62" s="5" t="s">
        <v>29</v>
      </c>
      <c r="E62" s="5" t="s">
        <v>10</v>
      </c>
      <c r="F62" s="7">
        <v>30776.799999999999</v>
      </c>
      <c r="G62" s="5" t="s">
        <v>11</v>
      </c>
      <c r="H62" s="7">
        <v>15000</v>
      </c>
      <c r="I62" s="8">
        <f t="shared" si="1"/>
        <v>3077.6800000000003</v>
      </c>
    </row>
    <row r="63" spans="1:9" x14ac:dyDescent="0.3">
      <c r="A63" s="6">
        <v>44409</v>
      </c>
      <c r="B63" s="5" t="s">
        <v>68</v>
      </c>
      <c r="C63" s="5" t="s">
        <v>69</v>
      </c>
      <c r="D63" s="5" t="s">
        <v>70</v>
      </c>
      <c r="E63" s="5" t="s">
        <v>10</v>
      </c>
      <c r="F63" s="7">
        <v>8625</v>
      </c>
      <c r="G63" s="5" t="s">
        <v>15</v>
      </c>
      <c r="H63" s="7">
        <v>15000</v>
      </c>
      <c r="I63" s="8">
        <f t="shared" si="1"/>
        <v>0</v>
      </c>
    </row>
    <row r="64" spans="1:9" x14ac:dyDescent="0.3">
      <c r="A64" s="6">
        <v>44409</v>
      </c>
      <c r="B64" s="5" t="s">
        <v>16</v>
      </c>
      <c r="C64" s="5" t="s">
        <v>17</v>
      </c>
      <c r="D64" s="5" t="s">
        <v>18</v>
      </c>
      <c r="E64" s="5" t="s">
        <v>10</v>
      </c>
      <c r="F64" s="7">
        <v>9794</v>
      </c>
      <c r="G64" s="5" t="s">
        <v>15</v>
      </c>
      <c r="H64" s="7">
        <v>15000</v>
      </c>
      <c r="I64" s="8">
        <f t="shared" si="1"/>
        <v>0</v>
      </c>
    </row>
    <row r="65" spans="1:9" x14ac:dyDescent="0.3">
      <c r="A65" s="6">
        <v>44409</v>
      </c>
      <c r="B65" s="5" t="s">
        <v>68</v>
      </c>
      <c r="C65" s="5" t="s">
        <v>69</v>
      </c>
      <c r="D65" s="5" t="s">
        <v>70</v>
      </c>
      <c r="E65" s="5" t="s">
        <v>10</v>
      </c>
      <c r="F65" s="7">
        <v>16321.6</v>
      </c>
      <c r="G65" s="5" t="s">
        <v>11</v>
      </c>
      <c r="H65" s="7">
        <v>15000</v>
      </c>
      <c r="I65" s="8">
        <f t="shared" si="1"/>
        <v>1632.16</v>
      </c>
    </row>
    <row r="66" spans="1:9" x14ac:dyDescent="0.3">
      <c r="A66" s="6">
        <v>44409</v>
      </c>
      <c r="B66" s="5" t="s">
        <v>16</v>
      </c>
      <c r="C66" s="5" t="s">
        <v>17</v>
      </c>
      <c r="D66" s="5" t="s">
        <v>18</v>
      </c>
      <c r="E66" s="5" t="s">
        <v>10</v>
      </c>
      <c r="F66" s="7">
        <v>19678.8</v>
      </c>
      <c r="G66" s="5" t="s">
        <v>15</v>
      </c>
      <c r="H66" s="7">
        <v>15000</v>
      </c>
      <c r="I66" s="8">
        <f t="shared" si="1"/>
        <v>1967.88</v>
      </c>
    </row>
    <row r="67" spans="1:9" x14ac:dyDescent="0.3">
      <c r="A67" s="6">
        <v>44409</v>
      </c>
      <c r="B67" s="5" t="s">
        <v>68</v>
      </c>
      <c r="C67" s="5" t="s">
        <v>69</v>
      </c>
      <c r="D67" s="5" t="s">
        <v>70</v>
      </c>
      <c r="E67" s="5" t="s">
        <v>10</v>
      </c>
      <c r="F67" s="7">
        <v>33694.800000000003</v>
      </c>
      <c r="G67" s="5" t="s">
        <v>15</v>
      </c>
      <c r="H67" s="7">
        <v>15000</v>
      </c>
      <c r="I67" s="8">
        <f t="shared" si="1"/>
        <v>3369.4800000000005</v>
      </c>
    </row>
    <row r="68" spans="1:9" x14ac:dyDescent="0.3">
      <c r="A68" s="6">
        <v>44409</v>
      </c>
      <c r="B68" s="5" t="s">
        <v>12</v>
      </c>
      <c r="C68" s="5" t="s">
        <v>13</v>
      </c>
      <c r="D68" s="5" t="s">
        <v>14</v>
      </c>
      <c r="E68" s="5" t="s">
        <v>10</v>
      </c>
      <c r="F68" s="7">
        <v>39236</v>
      </c>
      <c r="G68" s="5" t="s">
        <v>43</v>
      </c>
      <c r="H68" s="7">
        <v>15000</v>
      </c>
      <c r="I68" s="8">
        <f t="shared" ref="I68:I99" si="2">IF(F68&gt;H68,F68*comissions,0)</f>
        <v>3923.6000000000004</v>
      </c>
    </row>
    <row r="69" spans="1:9" x14ac:dyDescent="0.3">
      <c r="A69" s="6">
        <v>44409</v>
      </c>
      <c r="B69" s="5" t="s">
        <v>16</v>
      </c>
      <c r="C69" s="5" t="s">
        <v>17</v>
      </c>
      <c r="D69" s="5" t="s">
        <v>18</v>
      </c>
      <c r="E69" s="5" t="s">
        <v>10</v>
      </c>
      <c r="F69" s="7">
        <v>43088.2</v>
      </c>
      <c r="G69" s="5" t="s">
        <v>11</v>
      </c>
      <c r="H69" s="7">
        <v>15000</v>
      </c>
      <c r="I69" s="8">
        <f t="shared" si="2"/>
        <v>4308.82</v>
      </c>
    </row>
    <row r="70" spans="1:9" x14ac:dyDescent="0.3">
      <c r="A70" s="6">
        <v>44440</v>
      </c>
      <c r="B70" s="5" t="s">
        <v>7</v>
      </c>
      <c r="C70" s="5" t="s">
        <v>8</v>
      </c>
      <c r="D70" s="5" t="s">
        <v>9</v>
      </c>
      <c r="E70" s="5" t="s">
        <v>10</v>
      </c>
      <c r="F70" s="7">
        <v>5572.3</v>
      </c>
      <c r="G70" s="5" t="s">
        <v>11</v>
      </c>
      <c r="H70" s="7">
        <v>15000</v>
      </c>
      <c r="I70" s="8">
        <f t="shared" si="2"/>
        <v>0</v>
      </c>
    </row>
    <row r="71" spans="1:9" x14ac:dyDescent="0.3">
      <c r="A71" s="6">
        <v>44440</v>
      </c>
      <c r="B71" s="5" t="s">
        <v>16</v>
      </c>
      <c r="C71" s="5" t="s">
        <v>17</v>
      </c>
      <c r="D71" s="5" t="s">
        <v>18</v>
      </c>
      <c r="E71" s="5" t="s">
        <v>10</v>
      </c>
      <c r="F71" s="7">
        <v>7496.9999999999991</v>
      </c>
      <c r="G71" s="5" t="s">
        <v>15</v>
      </c>
      <c r="H71" s="7">
        <v>15000</v>
      </c>
      <c r="I71" s="8">
        <f t="shared" si="2"/>
        <v>0</v>
      </c>
    </row>
    <row r="72" spans="1:9" x14ac:dyDescent="0.3">
      <c r="A72" s="6">
        <v>44440</v>
      </c>
      <c r="B72" s="5" t="s">
        <v>12</v>
      </c>
      <c r="C72" s="5" t="s">
        <v>13</v>
      </c>
      <c r="D72" s="5" t="s">
        <v>14</v>
      </c>
      <c r="E72" s="5" t="s">
        <v>10</v>
      </c>
      <c r="F72" s="7">
        <v>9651.1999999999989</v>
      </c>
      <c r="G72" s="5" t="s">
        <v>11</v>
      </c>
      <c r="H72" s="7">
        <v>15000</v>
      </c>
      <c r="I72" s="8">
        <f t="shared" si="2"/>
        <v>0</v>
      </c>
    </row>
    <row r="73" spans="1:9" x14ac:dyDescent="0.3">
      <c r="A73" s="6">
        <v>44440</v>
      </c>
      <c r="B73" s="5" t="s">
        <v>7</v>
      </c>
      <c r="C73" s="5" t="s">
        <v>8</v>
      </c>
      <c r="D73" s="5" t="s">
        <v>9</v>
      </c>
      <c r="E73" s="5" t="s">
        <v>10</v>
      </c>
      <c r="F73" s="7">
        <v>10492.199999999997</v>
      </c>
      <c r="G73" s="5" t="s">
        <v>43</v>
      </c>
      <c r="H73" s="7">
        <v>15000</v>
      </c>
      <c r="I73" s="8">
        <f t="shared" si="2"/>
        <v>0</v>
      </c>
    </row>
    <row r="74" spans="1:9" x14ac:dyDescent="0.3">
      <c r="A74" s="6">
        <v>44440</v>
      </c>
      <c r="B74" s="5" t="s">
        <v>7</v>
      </c>
      <c r="C74" s="5" t="s">
        <v>8</v>
      </c>
      <c r="D74" s="5" t="s">
        <v>9</v>
      </c>
      <c r="E74" s="5" t="s">
        <v>10</v>
      </c>
      <c r="F74" s="7">
        <v>18396.7</v>
      </c>
      <c r="G74" s="5" t="s">
        <v>11</v>
      </c>
      <c r="H74" s="7">
        <v>15000</v>
      </c>
      <c r="I74" s="8">
        <f t="shared" si="2"/>
        <v>1839.67</v>
      </c>
    </row>
    <row r="75" spans="1:9" x14ac:dyDescent="0.3">
      <c r="A75" s="6">
        <v>44440</v>
      </c>
      <c r="B75" s="5" t="s">
        <v>12</v>
      </c>
      <c r="C75" s="5" t="s">
        <v>13</v>
      </c>
      <c r="D75" s="5" t="s">
        <v>14</v>
      </c>
      <c r="E75" s="5" t="s">
        <v>10</v>
      </c>
      <c r="F75" s="7">
        <v>23849.599999999999</v>
      </c>
      <c r="G75" s="5" t="s">
        <v>11</v>
      </c>
      <c r="H75" s="7">
        <v>15000</v>
      </c>
      <c r="I75" s="8">
        <f t="shared" si="2"/>
        <v>2384.96</v>
      </c>
    </row>
    <row r="76" spans="1:9" x14ac:dyDescent="0.3">
      <c r="A76" s="6">
        <v>44440</v>
      </c>
      <c r="B76" s="5" t="s">
        <v>68</v>
      </c>
      <c r="C76" s="5" t="s">
        <v>69</v>
      </c>
      <c r="D76" s="5" t="s">
        <v>70</v>
      </c>
      <c r="E76" s="5" t="s">
        <v>10</v>
      </c>
      <c r="F76" s="7">
        <v>23882.399999999998</v>
      </c>
      <c r="G76" s="5" t="s">
        <v>43</v>
      </c>
      <c r="H76" s="7">
        <v>15000</v>
      </c>
      <c r="I76" s="8">
        <f t="shared" si="2"/>
        <v>2388.2399999999998</v>
      </c>
    </row>
    <row r="77" spans="1:9" x14ac:dyDescent="0.3">
      <c r="A77" s="6">
        <v>44440</v>
      </c>
      <c r="B77" s="5" t="s">
        <v>12</v>
      </c>
      <c r="C77" s="5" t="s">
        <v>13</v>
      </c>
      <c r="D77" s="5" t="s">
        <v>14</v>
      </c>
      <c r="E77" s="5" t="s">
        <v>10</v>
      </c>
      <c r="F77" s="7">
        <v>34041.300000000003</v>
      </c>
      <c r="G77" s="5" t="s">
        <v>43</v>
      </c>
      <c r="H77" s="7">
        <v>15000</v>
      </c>
      <c r="I77" s="8">
        <f t="shared" si="2"/>
        <v>3404.1300000000006</v>
      </c>
    </row>
    <row r="78" spans="1:9" x14ac:dyDescent="0.3">
      <c r="A78" s="6">
        <v>44470</v>
      </c>
      <c r="B78" s="5" t="s">
        <v>27</v>
      </c>
      <c r="C78" s="5" t="s">
        <v>28</v>
      </c>
      <c r="D78" s="5" t="s">
        <v>29</v>
      </c>
      <c r="E78" s="5" t="s">
        <v>10</v>
      </c>
      <c r="F78" s="7">
        <v>3243.6000000000004</v>
      </c>
      <c r="G78" s="5" t="s">
        <v>11</v>
      </c>
      <c r="H78" s="7">
        <v>15000</v>
      </c>
      <c r="I78" s="8">
        <f t="shared" si="2"/>
        <v>0</v>
      </c>
    </row>
    <row r="79" spans="1:9" x14ac:dyDescent="0.3">
      <c r="A79" s="6">
        <v>44470</v>
      </c>
      <c r="B79" s="5" t="s">
        <v>16</v>
      </c>
      <c r="C79" s="5" t="s">
        <v>17</v>
      </c>
      <c r="D79" s="5" t="s">
        <v>18</v>
      </c>
      <c r="E79" s="5" t="s">
        <v>10</v>
      </c>
      <c r="F79" s="7">
        <v>12633.599999999999</v>
      </c>
      <c r="G79" s="5" t="s">
        <v>15</v>
      </c>
      <c r="H79" s="7">
        <v>15000</v>
      </c>
      <c r="I79" s="8">
        <f t="shared" si="2"/>
        <v>0</v>
      </c>
    </row>
    <row r="80" spans="1:9" x14ac:dyDescent="0.3">
      <c r="A80" s="6">
        <v>44470</v>
      </c>
      <c r="B80" s="5" t="s">
        <v>27</v>
      </c>
      <c r="C80" s="5" t="s">
        <v>28</v>
      </c>
      <c r="D80" s="5" t="s">
        <v>29</v>
      </c>
      <c r="E80" s="5" t="s">
        <v>10</v>
      </c>
      <c r="F80" s="7">
        <v>12806.399999999998</v>
      </c>
      <c r="G80" s="5" t="s">
        <v>43</v>
      </c>
      <c r="H80" s="7">
        <v>15000</v>
      </c>
      <c r="I80" s="8">
        <f t="shared" si="2"/>
        <v>0</v>
      </c>
    </row>
    <row r="81" spans="1:9" x14ac:dyDescent="0.3">
      <c r="A81" s="6">
        <v>44470</v>
      </c>
      <c r="B81" s="5" t="s">
        <v>12</v>
      </c>
      <c r="C81" s="5" t="s">
        <v>13</v>
      </c>
      <c r="D81" s="5" t="s">
        <v>14</v>
      </c>
      <c r="E81" s="5" t="s">
        <v>10</v>
      </c>
      <c r="F81" s="7">
        <v>20031.199999999997</v>
      </c>
      <c r="G81" s="5" t="s">
        <v>43</v>
      </c>
      <c r="H81" s="7">
        <v>15000</v>
      </c>
      <c r="I81" s="8">
        <f t="shared" si="2"/>
        <v>2003.12</v>
      </c>
    </row>
    <row r="82" spans="1:9" x14ac:dyDescent="0.3">
      <c r="A82" s="6">
        <v>44470</v>
      </c>
      <c r="B82" s="5" t="s">
        <v>7</v>
      </c>
      <c r="C82" s="5" t="s">
        <v>8</v>
      </c>
      <c r="D82" s="5" t="s">
        <v>9</v>
      </c>
      <c r="E82" s="5" t="s">
        <v>10</v>
      </c>
      <c r="F82" s="7">
        <v>21485.200000000001</v>
      </c>
      <c r="G82" s="5" t="s">
        <v>15</v>
      </c>
      <c r="H82" s="7">
        <v>15000</v>
      </c>
      <c r="I82" s="8">
        <f t="shared" si="2"/>
        <v>2148.52</v>
      </c>
    </row>
    <row r="83" spans="1:9" x14ac:dyDescent="0.3">
      <c r="A83" s="6">
        <v>44470</v>
      </c>
      <c r="B83" s="5" t="s">
        <v>68</v>
      </c>
      <c r="C83" s="5" t="s">
        <v>69</v>
      </c>
      <c r="D83" s="5" t="s">
        <v>70</v>
      </c>
      <c r="E83" s="5" t="s">
        <v>10</v>
      </c>
      <c r="F83" s="7">
        <v>22607.200000000004</v>
      </c>
      <c r="G83" s="5" t="s">
        <v>11</v>
      </c>
      <c r="H83" s="7">
        <v>15000</v>
      </c>
      <c r="I83" s="8">
        <f t="shared" si="2"/>
        <v>2260.7200000000007</v>
      </c>
    </row>
    <row r="84" spans="1:9" x14ac:dyDescent="0.3">
      <c r="A84" s="6">
        <v>44501</v>
      </c>
      <c r="B84" s="5" t="s">
        <v>12</v>
      </c>
      <c r="C84" s="5" t="s">
        <v>13</v>
      </c>
      <c r="D84" s="5" t="s">
        <v>14</v>
      </c>
      <c r="E84" s="5" t="s">
        <v>10</v>
      </c>
      <c r="F84" s="7">
        <v>5130</v>
      </c>
      <c r="G84" s="5" t="s">
        <v>15</v>
      </c>
      <c r="H84" s="7">
        <v>15000</v>
      </c>
      <c r="I84" s="8">
        <f t="shared" si="2"/>
        <v>0</v>
      </c>
    </row>
    <row r="85" spans="1:9" x14ac:dyDescent="0.3">
      <c r="A85" s="6">
        <v>44501</v>
      </c>
      <c r="B85" s="5" t="s">
        <v>7</v>
      </c>
      <c r="C85" s="5" t="s">
        <v>8</v>
      </c>
      <c r="D85" s="5" t="s">
        <v>9</v>
      </c>
      <c r="E85" s="5" t="s">
        <v>10</v>
      </c>
      <c r="F85" s="7">
        <v>8810.9</v>
      </c>
      <c r="G85" s="5" t="s">
        <v>11</v>
      </c>
      <c r="H85" s="7">
        <v>15000</v>
      </c>
      <c r="I85" s="8">
        <f t="shared" si="2"/>
        <v>0</v>
      </c>
    </row>
    <row r="86" spans="1:9" x14ac:dyDescent="0.3">
      <c r="A86" s="6">
        <v>44501</v>
      </c>
      <c r="B86" s="5" t="s">
        <v>27</v>
      </c>
      <c r="C86" s="5" t="s">
        <v>28</v>
      </c>
      <c r="D86" s="5" t="s">
        <v>29</v>
      </c>
      <c r="E86" s="5" t="s">
        <v>10</v>
      </c>
      <c r="F86" s="7">
        <v>16606</v>
      </c>
      <c r="G86" s="5" t="s">
        <v>11</v>
      </c>
      <c r="H86" s="7">
        <v>15000</v>
      </c>
      <c r="I86" s="8">
        <f t="shared" si="2"/>
        <v>1660.6000000000001</v>
      </c>
    </row>
    <row r="87" spans="1:9" x14ac:dyDescent="0.3">
      <c r="A87" s="6">
        <v>44501</v>
      </c>
      <c r="B87" s="5" t="s">
        <v>12</v>
      </c>
      <c r="C87" s="5" t="s">
        <v>13</v>
      </c>
      <c r="D87" s="5" t="s">
        <v>14</v>
      </c>
      <c r="E87" s="5" t="s">
        <v>10</v>
      </c>
      <c r="F87" s="7">
        <v>17766</v>
      </c>
      <c r="G87" s="5" t="s">
        <v>11</v>
      </c>
      <c r="H87" s="7">
        <v>15000</v>
      </c>
      <c r="I87" s="8">
        <f t="shared" si="2"/>
        <v>1776.6000000000001</v>
      </c>
    </row>
    <row r="88" spans="1:9" x14ac:dyDescent="0.3">
      <c r="A88" s="6">
        <v>44501</v>
      </c>
      <c r="B88" s="5" t="s">
        <v>16</v>
      </c>
      <c r="C88" s="5" t="s">
        <v>17</v>
      </c>
      <c r="D88" s="5" t="s">
        <v>18</v>
      </c>
      <c r="E88" s="5" t="s">
        <v>10</v>
      </c>
      <c r="F88" s="7">
        <v>20916</v>
      </c>
      <c r="G88" s="5" t="s">
        <v>11</v>
      </c>
      <c r="H88" s="7">
        <v>15000</v>
      </c>
      <c r="I88" s="8">
        <f t="shared" si="2"/>
        <v>2091.6</v>
      </c>
    </row>
    <row r="89" spans="1:9" x14ac:dyDescent="0.3">
      <c r="A89" s="6">
        <v>44501</v>
      </c>
      <c r="B89" s="5" t="s">
        <v>16</v>
      </c>
      <c r="C89" s="5" t="s">
        <v>17</v>
      </c>
      <c r="D89" s="5" t="s">
        <v>18</v>
      </c>
      <c r="E89" s="5" t="s">
        <v>10</v>
      </c>
      <c r="F89" s="7">
        <v>22396.5</v>
      </c>
      <c r="G89" s="5" t="s">
        <v>43</v>
      </c>
      <c r="H89" s="7">
        <v>15000</v>
      </c>
      <c r="I89" s="8">
        <f t="shared" si="2"/>
        <v>2239.65</v>
      </c>
    </row>
    <row r="90" spans="1:9" x14ac:dyDescent="0.3">
      <c r="A90" s="6">
        <v>44501</v>
      </c>
      <c r="B90" s="5" t="s">
        <v>12</v>
      </c>
      <c r="C90" s="5" t="s">
        <v>13</v>
      </c>
      <c r="D90" s="5" t="s">
        <v>14</v>
      </c>
      <c r="E90" s="5" t="s">
        <v>10</v>
      </c>
      <c r="F90" s="7">
        <v>25633.5</v>
      </c>
      <c r="G90" s="5" t="s">
        <v>15</v>
      </c>
      <c r="H90" s="7">
        <v>15000</v>
      </c>
      <c r="I90" s="8">
        <f t="shared" si="2"/>
        <v>2563.3500000000004</v>
      </c>
    </row>
    <row r="91" spans="1:9" x14ac:dyDescent="0.3">
      <c r="A91" s="6">
        <v>44501</v>
      </c>
      <c r="B91" s="5" t="s">
        <v>16</v>
      </c>
      <c r="C91" s="5" t="s">
        <v>17</v>
      </c>
      <c r="D91" s="5" t="s">
        <v>18</v>
      </c>
      <c r="E91" s="5" t="s">
        <v>10</v>
      </c>
      <c r="F91" s="7">
        <v>37374.399999999994</v>
      </c>
      <c r="G91" s="5" t="s">
        <v>43</v>
      </c>
      <c r="H91" s="7">
        <v>15000</v>
      </c>
      <c r="I91" s="8">
        <f t="shared" si="2"/>
        <v>3737.4399999999996</v>
      </c>
    </row>
    <row r="92" spans="1:9" x14ac:dyDescent="0.3">
      <c r="A92" s="6">
        <v>44531</v>
      </c>
      <c r="B92" s="5" t="s">
        <v>12</v>
      </c>
      <c r="C92" s="5" t="s">
        <v>13</v>
      </c>
      <c r="D92" s="5" t="s">
        <v>14</v>
      </c>
      <c r="E92" s="5" t="s">
        <v>10</v>
      </c>
      <c r="F92" s="7">
        <v>3817.9999999999995</v>
      </c>
      <c r="G92" s="5" t="s">
        <v>11</v>
      </c>
      <c r="H92" s="7">
        <v>15000</v>
      </c>
      <c r="I92" s="8">
        <f t="shared" si="2"/>
        <v>0</v>
      </c>
    </row>
    <row r="93" spans="1:9" x14ac:dyDescent="0.3">
      <c r="A93" s="6">
        <v>44531</v>
      </c>
      <c r="B93" s="5" t="s">
        <v>16</v>
      </c>
      <c r="C93" s="5" t="s">
        <v>17</v>
      </c>
      <c r="D93" s="5" t="s">
        <v>18</v>
      </c>
      <c r="E93" s="5" t="s">
        <v>10</v>
      </c>
      <c r="F93" s="7">
        <v>8683.1999999999989</v>
      </c>
      <c r="G93" s="5" t="s">
        <v>15</v>
      </c>
      <c r="H93" s="7">
        <v>15000</v>
      </c>
      <c r="I93" s="8">
        <f t="shared" si="2"/>
        <v>0</v>
      </c>
    </row>
    <row r="94" spans="1:9" x14ac:dyDescent="0.3">
      <c r="A94" s="6">
        <v>44531</v>
      </c>
      <c r="B94" s="5" t="s">
        <v>7</v>
      </c>
      <c r="C94" s="5" t="s">
        <v>8</v>
      </c>
      <c r="D94" s="5" t="s">
        <v>9</v>
      </c>
      <c r="E94" s="5" t="s">
        <v>10</v>
      </c>
      <c r="F94" s="7">
        <v>11210</v>
      </c>
      <c r="G94" s="5" t="s">
        <v>43</v>
      </c>
      <c r="H94" s="7">
        <v>15000</v>
      </c>
      <c r="I94" s="8">
        <f t="shared" si="2"/>
        <v>0</v>
      </c>
    </row>
    <row r="95" spans="1:9" x14ac:dyDescent="0.3">
      <c r="A95" s="6">
        <v>44531</v>
      </c>
      <c r="B95" s="5" t="s">
        <v>27</v>
      </c>
      <c r="C95" s="5" t="s">
        <v>28</v>
      </c>
      <c r="D95" s="5" t="s">
        <v>29</v>
      </c>
      <c r="E95" s="5" t="s">
        <v>10</v>
      </c>
      <c r="F95" s="7">
        <v>12765.2</v>
      </c>
      <c r="G95" s="5" t="s">
        <v>43</v>
      </c>
      <c r="H95" s="7">
        <v>15000</v>
      </c>
      <c r="I95" s="8">
        <f t="shared" si="2"/>
        <v>0</v>
      </c>
    </row>
    <row r="96" spans="1:9" x14ac:dyDescent="0.3">
      <c r="A96" s="6">
        <v>44531</v>
      </c>
      <c r="B96" s="5" t="s">
        <v>12</v>
      </c>
      <c r="C96" s="5" t="s">
        <v>13</v>
      </c>
      <c r="D96" s="5" t="s">
        <v>14</v>
      </c>
      <c r="E96" s="5" t="s">
        <v>10</v>
      </c>
      <c r="F96" s="7">
        <v>15921.999999999998</v>
      </c>
      <c r="G96" s="5" t="s">
        <v>43</v>
      </c>
      <c r="H96" s="7">
        <v>15000</v>
      </c>
      <c r="I96" s="8">
        <f t="shared" si="2"/>
        <v>1592.1999999999998</v>
      </c>
    </row>
    <row r="97" spans="1:9" x14ac:dyDescent="0.3">
      <c r="A97" s="6">
        <v>44531</v>
      </c>
      <c r="B97" s="5" t="s">
        <v>27</v>
      </c>
      <c r="C97" s="5" t="s">
        <v>28</v>
      </c>
      <c r="D97" s="5" t="s">
        <v>29</v>
      </c>
      <c r="E97" s="5" t="s">
        <v>10</v>
      </c>
      <c r="F97" s="7">
        <v>31970.799999999999</v>
      </c>
      <c r="G97" s="5" t="s">
        <v>11</v>
      </c>
      <c r="H97" s="7">
        <v>15000</v>
      </c>
      <c r="I97" s="8">
        <f t="shared" si="2"/>
        <v>3197.08</v>
      </c>
    </row>
    <row r="98" spans="1:9" x14ac:dyDescent="0.3">
      <c r="A98" s="6">
        <v>44531</v>
      </c>
      <c r="B98" s="5" t="s">
        <v>7</v>
      </c>
      <c r="C98" s="5" t="s">
        <v>8</v>
      </c>
      <c r="D98" s="5" t="s">
        <v>9</v>
      </c>
      <c r="E98" s="5" t="s">
        <v>10</v>
      </c>
      <c r="F98" s="7">
        <v>41520</v>
      </c>
      <c r="G98" s="5" t="s">
        <v>11</v>
      </c>
      <c r="H98" s="7">
        <v>15000</v>
      </c>
      <c r="I98" s="8">
        <f t="shared" si="2"/>
        <v>4152</v>
      </c>
    </row>
    <row r="99" spans="1:9" x14ac:dyDescent="0.3">
      <c r="A99" s="6">
        <v>44531</v>
      </c>
      <c r="B99" s="5" t="s">
        <v>7</v>
      </c>
      <c r="C99" s="5" t="s">
        <v>8</v>
      </c>
      <c r="D99" s="5" t="s">
        <v>9</v>
      </c>
      <c r="E99" s="5" t="s">
        <v>10</v>
      </c>
      <c r="F99" s="7">
        <v>45800.999999999993</v>
      </c>
      <c r="G99" s="5" t="s">
        <v>15</v>
      </c>
      <c r="H99" s="7">
        <v>15000</v>
      </c>
      <c r="I99" s="8">
        <f t="shared" si="2"/>
        <v>4580.0999999999995</v>
      </c>
    </row>
  </sheetData>
  <conditionalFormatting sqref="F3:F1048576">
    <cfRule type="top10" dxfId="1" priority="1" rank="5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4D2A-DBF2-4583-9CEE-D399871A5151}">
  <dimension ref="A1:R199"/>
  <sheetViews>
    <sheetView workbookViewId="0">
      <selection activeCell="K15" sqref="K15"/>
    </sheetView>
  </sheetViews>
  <sheetFormatPr defaultRowHeight="14.4" x14ac:dyDescent="0.3"/>
  <cols>
    <col min="1" max="1" width="9.77734375" bestFit="1" customWidth="1"/>
    <col min="2" max="2" width="21" customWidth="1"/>
    <col min="3" max="3" width="11.5546875" bestFit="1" customWidth="1"/>
    <col min="4" max="4" width="11.33203125" bestFit="1" customWidth="1"/>
    <col min="5" max="5" width="11.44140625" bestFit="1" customWidth="1"/>
    <col min="6" max="6" width="14.6640625" style="4" bestFit="1" customWidth="1"/>
    <col min="7" max="7" width="15.21875" bestFit="1" customWidth="1"/>
    <col min="8" max="8" width="11.109375" bestFit="1" customWidth="1"/>
    <col min="9" max="9" width="9.88671875" bestFit="1" customWidth="1"/>
    <col min="11" max="11" width="12.33203125" bestFit="1" customWidth="1"/>
    <col min="12" max="12" width="16.6640625" customWidth="1"/>
    <col min="13" max="13" width="16.21875" bestFit="1" customWidth="1"/>
    <col min="14" max="14" width="14.109375" customWidth="1"/>
    <col min="15" max="15" width="12.109375" bestFit="1" customWidth="1"/>
  </cols>
  <sheetData>
    <row r="1" spans="1:18" s="17" customFormat="1" ht="25.8" x14ac:dyDescent="0.5">
      <c r="A1" s="75" t="s">
        <v>150</v>
      </c>
      <c r="B1" s="75"/>
    </row>
    <row r="3" spans="1:18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4" t="s">
        <v>6</v>
      </c>
      <c r="H3" s="15" t="s">
        <v>86</v>
      </c>
      <c r="I3" s="16">
        <v>0.1</v>
      </c>
      <c r="K3" s="36" t="s">
        <v>44</v>
      </c>
      <c r="L3" s="36" t="s">
        <v>53</v>
      </c>
      <c r="M3" s="36" t="s">
        <v>134</v>
      </c>
      <c r="N3" s="36" t="s">
        <v>65</v>
      </c>
      <c r="O3" s="36" t="s">
        <v>37</v>
      </c>
      <c r="R3" s="56" t="str">
        <f>HYPERLINK("#'Cover Page'!A1", "Back to cover Page")</f>
        <v>Back to cover Page</v>
      </c>
    </row>
    <row r="4" spans="1:18" x14ac:dyDescent="0.3">
      <c r="A4" s="6">
        <v>44197</v>
      </c>
      <c r="B4" s="5" t="s">
        <v>19</v>
      </c>
      <c r="C4" s="5" t="s">
        <v>20</v>
      </c>
      <c r="D4" s="5" t="s">
        <v>21</v>
      </c>
      <c r="E4" s="5" t="s">
        <v>22</v>
      </c>
      <c r="F4" s="7">
        <v>6945.4</v>
      </c>
      <c r="G4" s="5" t="s">
        <v>43</v>
      </c>
      <c r="H4" s="7">
        <v>15000</v>
      </c>
      <c r="I4" s="8">
        <v>0</v>
      </c>
      <c r="K4" s="4">
        <f ca="1">SUMIF($B$3:$C$99,$K$3,$F$3:$F$99)</f>
        <v>423881</v>
      </c>
      <c r="L4" s="4">
        <f ca="1">SUMIF($B$3:$C$99,$L$3,$F$3:$F$99)</f>
        <v>406452.50000000006</v>
      </c>
      <c r="M4" s="4">
        <f ca="1">SUMIF($B$3:$C$99,$M$3,$F$3:$F$99)</f>
        <v>261717.4</v>
      </c>
      <c r="N4" s="4">
        <f ca="1">SUMIF($B$3:$C$99,$N$3,$F$3:$F$99)</f>
        <v>380151.10000000003</v>
      </c>
      <c r="O4" s="4">
        <f ca="1">SUMIF($B$3:$C$99,$O$3,$F$3:$F$99)</f>
        <v>233175.90000000002</v>
      </c>
    </row>
    <row r="5" spans="1:18" x14ac:dyDescent="0.3">
      <c r="A5" s="6">
        <v>44197</v>
      </c>
      <c r="B5" s="5" t="s">
        <v>19</v>
      </c>
      <c r="C5" s="5" t="s">
        <v>20</v>
      </c>
      <c r="D5" s="5" t="s">
        <v>21</v>
      </c>
      <c r="E5" s="5" t="s">
        <v>22</v>
      </c>
      <c r="F5" s="7">
        <v>7658.2000000000007</v>
      </c>
      <c r="G5" s="5" t="s">
        <v>43</v>
      </c>
      <c r="H5" s="7">
        <v>15000</v>
      </c>
      <c r="I5" s="8">
        <v>0</v>
      </c>
    </row>
    <row r="6" spans="1:18" x14ac:dyDescent="0.3">
      <c r="A6" s="6">
        <v>44197</v>
      </c>
      <c r="B6" s="5" t="s">
        <v>44</v>
      </c>
      <c r="C6" s="5" t="s">
        <v>45</v>
      </c>
      <c r="D6" s="5" t="s">
        <v>46</v>
      </c>
      <c r="E6" s="5" t="s">
        <v>22</v>
      </c>
      <c r="F6" s="7">
        <v>7658.5999999999985</v>
      </c>
      <c r="G6" s="5" t="s">
        <v>15</v>
      </c>
      <c r="H6" s="7">
        <v>15000</v>
      </c>
      <c r="I6" s="8">
        <v>0</v>
      </c>
    </row>
    <row r="7" spans="1:18" x14ac:dyDescent="0.3">
      <c r="A7" s="6">
        <v>44197</v>
      </c>
      <c r="B7" s="5" t="s">
        <v>53</v>
      </c>
      <c r="C7" s="5" t="s">
        <v>54</v>
      </c>
      <c r="D7" s="5" t="s">
        <v>55</v>
      </c>
      <c r="E7" s="5" t="s">
        <v>22</v>
      </c>
      <c r="F7" s="7">
        <v>9098.6</v>
      </c>
      <c r="G7" s="5" t="s">
        <v>43</v>
      </c>
      <c r="H7" s="7">
        <v>15000</v>
      </c>
      <c r="I7" s="8">
        <v>0</v>
      </c>
    </row>
    <row r="8" spans="1:18" x14ac:dyDescent="0.3">
      <c r="A8" s="6">
        <v>44197</v>
      </c>
      <c r="B8" s="5" t="s">
        <v>19</v>
      </c>
      <c r="C8" s="5" t="s">
        <v>20</v>
      </c>
      <c r="D8" s="5" t="s">
        <v>21</v>
      </c>
      <c r="E8" s="5" t="s">
        <v>22</v>
      </c>
      <c r="F8" s="7">
        <v>10019.199999999999</v>
      </c>
      <c r="G8" s="5" t="s">
        <v>43</v>
      </c>
      <c r="H8" s="7">
        <v>15000</v>
      </c>
      <c r="I8" s="8">
        <v>0</v>
      </c>
    </row>
    <row r="9" spans="1:18" x14ac:dyDescent="0.3">
      <c r="A9" s="6">
        <v>44197</v>
      </c>
      <c r="B9" s="5" t="s">
        <v>44</v>
      </c>
      <c r="C9" s="5" t="s">
        <v>45</v>
      </c>
      <c r="D9" s="5" t="s">
        <v>46</v>
      </c>
      <c r="E9" s="5" t="s">
        <v>22</v>
      </c>
      <c r="F9" s="7">
        <v>10176</v>
      </c>
      <c r="G9" s="5" t="s">
        <v>15</v>
      </c>
      <c r="H9" s="7">
        <v>15000</v>
      </c>
      <c r="I9" s="8">
        <v>0</v>
      </c>
    </row>
    <row r="10" spans="1:18" x14ac:dyDescent="0.3">
      <c r="A10" s="6">
        <v>44197</v>
      </c>
      <c r="B10" s="5" t="s">
        <v>53</v>
      </c>
      <c r="C10" s="5" t="s">
        <v>54</v>
      </c>
      <c r="D10" s="5" t="s">
        <v>55</v>
      </c>
      <c r="E10" s="5" t="s">
        <v>22</v>
      </c>
      <c r="F10" s="7">
        <v>16385.600000000002</v>
      </c>
      <c r="G10" s="5" t="s">
        <v>11</v>
      </c>
      <c r="H10" s="7">
        <v>15000</v>
      </c>
      <c r="I10" s="8">
        <v>1638.5600000000004</v>
      </c>
      <c r="L10" s="17"/>
    </row>
    <row r="11" spans="1:18" x14ac:dyDescent="0.3">
      <c r="A11" s="6">
        <v>44197</v>
      </c>
      <c r="B11" s="5" t="s">
        <v>44</v>
      </c>
      <c r="C11" s="5" t="s">
        <v>45</v>
      </c>
      <c r="D11" s="5" t="s">
        <v>46</v>
      </c>
      <c r="E11" s="5" t="s">
        <v>22</v>
      </c>
      <c r="F11" s="7">
        <v>19108</v>
      </c>
      <c r="G11" s="5" t="s">
        <v>15</v>
      </c>
      <c r="H11" s="7">
        <v>15000</v>
      </c>
      <c r="I11" s="8">
        <v>1910.8000000000002</v>
      </c>
    </row>
    <row r="12" spans="1:18" x14ac:dyDescent="0.3">
      <c r="A12" s="6">
        <v>44197</v>
      </c>
      <c r="B12" s="5" t="s">
        <v>19</v>
      </c>
      <c r="C12" s="5" t="s">
        <v>20</v>
      </c>
      <c r="D12" s="5" t="s">
        <v>21</v>
      </c>
      <c r="E12" s="5" t="s">
        <v>22</v>
      </c>
      <c r="F12" s="7">
        <v>19456</v>
      </c>
      <c r="G12" s="5" t="s">
        <v>11</v>
      </c>
      <c r="H12" s="7">
        <v>15000</v>
      </c>
      <c r="I12" s="8">
        <v>1945.6000000000001</v>
      </c>
    </row>
    <row r="13" spans="1:18" x14ac:dyDescent="0.3">
      <c r="A13" s="6">
        <v>44197</v>
      </c>
      <c r="B13" s="5" t="s">
        <v>65</v>
      </c>
      <c r="C13" s="5" t="s">
        <v>66</v>
      </c>
      <c r="D13" s="5" t="s">
        <v>67</v>
      </c>
      <c r="E13" s="5" t="s">
        <v>22</v>
      </c>
      <c r="F13" s="7">
        <v>31127.199999999997</v>
      </c>
      <c r="G13" s="5" t="s">
        <v>43</v>
      </c>
      <c r="H13" s="7">
        <v>15000</v>
      </c>
      <c r="I13" s="8">
        <v>3112.72</v>
      </c>
    </row>
    <row r="14" spans="1:18" x14ac:dyDescent="0.3">
      <c r="A14" s="6">
        <v>44197</v>
      </c>
      <c r="B14" s="5" t="s">
        <v>65</v>
      </c>
      <c r="C14" s="5" t="s">
        <v>66</v>
      </c>
      <c r="D14" s="5" t="s">
        <v>67</v>
      </c>
      <c r="E14" s="5" t="s">
        <v>22</v>
      </c>
      <c r="F14" s="7">
        <v>36372.1</v>
      </c>
      <c r="G14" s="5" t="s">
        <v>11</v>
      </c>
      <c r="H14" s="7">
        <v>15000</v>
      </c>
      <c r="I14" s="8">
        <v>3637.21</v>
      </c>
    </row>
    <row r="15" spans="1:18" x14ac:dyDescent="0.3">
      <c r="A15" s="6">
        <v>44197</v>
      </c>
      <c r="B15" s="5" t="s">
        <v>44</v>
      </c>
      <c r="C15" s="5" t="s">
        <v>45</v>
      </c>
      <c r="D15" s="5" t="s">
        <v>46</v>
      </c>
      <c r="E15" s="5" t="s">
        <v>22</v>
      </c>
      <c r="F15" s="7">
        <v>39186</v>
      </c>
      <c r="G15" s="5" t="s">
        <v>15</v>
      </c>
      <c r="H15" s="7">
        <v>15000</v>
      </c>
      <c r="I15" s="8">
        <v>3918.6000000000004</v>
      </c>
    </row>
    <row r="16" spans="1:18" x14ac:dyDescent="0.3">
      <c r="A16" s="6">
        <v>44197</v>
      </c>
      <c r="B16" s="5" t="s">
        <v>65</v>
      </c>
      <c r="C16" s="5" t="s">
        <v>66</v>
      </c>
      <c r="D16" s="5" t="s">
        <v>67</v>
      </c>
      <c r="E16" s="5" t="s">
        <v>22</v>
      </c>
      <c r="F16" s="7">
        <v>46715.999999999993</v>
      </c>
      <c r="G16" s="5" t="s">
        <v>11</v>
      </c>
      <c r="H16" s="7">
        <v>15000</v>
      </c>
      <c r="I16" s="8">
        <v>4671.5999999999995</v>
      </c>
    </row>
    <row r="17" spans="1:9" x14ac:dyDescent="0.3">
      <c r="A17" s="6">
        <v>44228</v>
      </c>
      <c r="B17" s="5" t="s">
        <v>19</v>
      </c>
      <c r="C17" s="5" t="s">
        <v>20</v>
      </c>
      <c r="D17" s="5" t="s">
        <v>21</v>
      </c>
      <c r="E17" s="5" t="s">
        <v>22</v>
      </c>
      <c r="F17" s="7">
        <v>4531</v>
      </c>
      <c r="G17" s="5" t="s">
        <v>43</v>
      </c>
      <c r="H17" s="7">
        <v>15000</v>
      </c>
      <c r="I17" s="8">
        <v>0</v>
      </c>
    </row>
    <row r="18" spans="1:9" x14ac:dyDescent="0.3">
      <c r="A18" s="6">
        <v>44228</v>
      </c>
      <c r="B18" s="5" t="s">
        <v>37</v>
      </c>
      <c r="C18" s="5" t="s">
        <v>38</v>
      </c>
      <c r="D18" s="5" t="s">
        <v>39</v>
      </c>
      <c r="E18" s="5" t="s">
        <v>22</v>
      </c>
      <c r="F18" s="7">
        <v>6751.7999999999993</v>
      </c>
      <c r="G18" s="5" t="s">
        <v>15</v>
      </c>
      <c r="H18" s="7">
        <v>15000</v>
      </c>
      <c r="I18" s="8">
        <v>0</v>
      </c>
    </row>
    <row r="19" spans="1:9" x14ac:dyDescent="0.3">
      <c r="A19" s="6">
        <v>44228</v>
      </c>
      <c r="B19" s="5" t="s">
        <v>19</v>
      </c>
      <c r="C19" s="5" t="s">
        <v>20</v>
      </c>
      <c r="D19" s="5" t="s">
        <v>21</v>
      </c>
      <c r="E19" s="5" t="s">
        <v>22</v>
      </c>
      <c r="F19" s="7">
        <v>7343.2000000000007</v>
      </c>
      <c r="G19" s="5" t="s">
        <v>15</v>
      </c>
      <c r="H19" s="7">
        <v>15000</v>
      </c>
      <c r="I19" s="8">
        <v>0</v>
      </c>
    </row>
    <row r="20" spans="1:9" x14ac:dyDescent="0.3">
      <c r="A20" s="6">
        <v>44228</v>
      </c>
      <c r="B20" s="5" t="s">
        <v>19</v>
      </c>
      <c r="C20" s="5" t="s">
        <v>20</v>
      </c>
      <c r="D20" s="5" t="s">
        <v>21</v>
      </c>
      <c r="E20" s="5" t="s">
        <v>22</v>
      </c>
      <c r="F20" s="7">
        <v>7356.5999999999995</v>
      </c>
      <c r="G20" s="5" t="s">
        <v>11</v>
      </c>
      <c r="H20" s="7">
        <v>15000</v>
      </c>
      <c r="I20" s="8">
        <v>0</v>
      </c>
    </row>
    <row r="21" spans="1:9" x14ac:dyDescent="0.3">
      <c r="A21" s="6">
        <v>44228</v>
      </c>
      <c r="B21" s="5" t="s">
        <v>37</v>
      </c>
      <c r="C21" s="5" t="s">
        <v>38</v>
      </c>
      <c r="D21" s="5" t="s">
        <v>39</v>
      </c>
      <c r="E21" s="5" t="s">
        <v>22</v>
      </c>
      <c r="F21" s="7">
        <v>17748</v>
      </c>
      <c r="G21" s="5" t="s">
        <v>11</v>
      </c>
      <c r="H21" s="7">
        <v>15000</v>
      </c>
      <c r="I21" s="8">
        <v>1774.8000000000002</v>
      </c>
    </row>
    <row r="22" spans="1:9" x14ac:dyDescent="0.3">
      <c r="A22" s="6">
        <v>44228</v>
      </c>
      <c r="B22" s="5" t="s">
        <v>19</v>
      </c>
      <c r="C22" s="5" t="s">
        <v>20</v>
      </c>
      <c r="D22" s="5" t="s">
        <v>21</v>
      </c>
      <c r="E22" s="5" t="s">
        <v>22</v>
      </c>
      <c r="F22" s="7">
        <v>28395.5</v>
      </c>
      <c r="G22" s="5" t="s">
        <v>43</v>
      </c>
      <c r="H22" s="7">
        <v>15000</v>
      </c>
      <c r="I22" s="8">
        <v>2839.55</v>
      </c>
    </row>
    <row r="23" spans="1:9" x14ac:dyDescent="0.3">
      <c r="A23" s="6">
        <v>44228</v>
      </c>
      <c r="B23" s="5" t="s">
        <v>44</v>
      </c>
      <c r="C23" s="5" t="s">
        <v>45</v>
      </c>
      <c r="D23" s="5" t="s">
        <v>46</v>
      </c>
      <c r="E23" s="5" t="s">
        <v>22</v>
      </c>
      <c r="F23" s="7">
        <v>41429.5</v>
      </c>
      <c r="G23" s="5" t="s">
        <v>15</v>
      </c>
      <c r="H23" s="7">
        <v>15000</v>
      </c>
      <c r="I23" s="8">
        <v>4142.95</v>
      </c>
    </row>
    <row r="24" spans="1:9" x14ac:dyDescent="0.3">
      <c r="A24" s="6">
        <v>44256</v>
      </c>
      <c r="B24" s="5" t="s">
        <v>65</v>
      </c>
      <c r="C24" s="5" t="s">
        <v>66</v>
      </c>
      <c r="D24" s="5" t="s">
        <v>67</v>
      </c>
      <c r="E24" s="5" t="s">
        <v>22</v>
      </c>
      <c r="F24" s="7">
        <v>6708.9</v>
      </c>
      <c r="G24" s="5" t="s">
        <v>43</v>
      </c>
      <c r="H24" s="7">
        <v>15000</v>
      </c>
      <c r="I24" s="8">
        <v>0</v>
      </c>
    </row>
    <row r="25" spans="1:9" x14ac:dyDescent="0.3">
      <c r="A25" s="6">
        <v>44256</v>
      </c>
      <c r="B25" s="5" t="s">
        <v>53</v>
      </c>
      <c r="C25" s="5" t="s">
        <v>54</v>
      </c>
      <c r="D25" s="5" t="s">
        <v>55</v>
      </c>
      <c r="E25" s="5" t="s">
        <v>22</v>
      </c>
      <c r="F25" s="7">
        <v>7982.7</v>
      </c>
      <c r="G25" s="5" t="s">
        <v>43</v>
      </c>
      <c r="H25" s="7">
        <v>15000</v>
      </c>
      <c r="I25" s="8">
        <v>0</v>
      </c>
    </row>
    <row r="26" spans="1:9" x14ac:dyDescent="0.3">
      <c r="A26" s="6">
        <v>44256</v>
      </c>
      <c r="B26" s="5" t="s">
        <v>44</v>
      </c>
      <c r="C26" s="5" t="s">
        <v>45</v>
      </c>
      <c r="D26" s="5" t="s">
        <v>46</v>
      </c>
      <c r="E26" s="5" t="s">
        <v>22</v>
      </c>
      <c r="F26" s="7">
        <v>8694</v>
      </c>
      <c r="G26" s="5" t="s">
        <v>11</v>
      </c>
      <c r="H26" s="7">
        <v>15000</v>
      </c>
      <c r="I26" s="8">
        <v>0</v>
      </c>
    </row>
    <row r="27" spans="1:9" x14ac:dyDescent="0.3">
      <c r="A27" s="6">
        <v>44256</v>
      </c>
      <c r="B27" s="5" t="s">
        <v>44</v>
      </c>
      <c r="C27" s="5" t="s">
        <v>45</v>
      </c>
      <c r="D27" s="5" t="s">
        <v>46</v>
      </c>
      <c r="E27" s="5" t="s">
        <v>22</v>
      </c>
      <c r="F27" s="7">
        <v>9116</v>
      </c>
      <c r="G27" s="5" t="s">
        <v>11</v>
      </c>
      <c r="H27" s="7">
        <v>15000</v>
      </c>
      <c r="I27" s="8">
        <v>0</v>
      </c>
    </row>
    <row r="28" spans="1:9" x14ac:dyDescent="0.3">
      <c r="A28" s="6">
        <v>44256</v>
      </c>
      <c r="B28" s="5" t="s">
        <v>53</v>
      </c>
      <c r="C28" s="5" t="s">
        <v>54</v>
      </c>
      <c r="D28" s="5" t="s">
        <v>55</v>
      </c>
      <c r="E28" s="5" t="s">
        <v>22</v>
      </c>
      <c r="F28" s="7">
        <v>10110.299999999999</v>
      </c>
      <c r="G28" s="5" t="s">
        <v>11</v>
      </c>
      <c r="H28" s="7">
        <v>15000</v>
      </c>
      <c r="I28" s="8">
        <v>0</v>
      </c>
    </row>
    <row r="29" spans="1:9" x14ac:dyDescent="0.3">
      <c r="A29" s="6">
        <v>44256</v>
      </c>
      <c r="B29" s="5" t="s">
        <v>19</v>
      </c>
      <c r="C29" s="5" t="s">
        <v>20</v>
      </c>
      <c r="D29" s="5" t="s">
        <v>21</v>
      </c>
      <c r="E29" s="5" t="s">
        <v>22</v>
      </c>
      <c r="F29" s="7">
        <v>10451.199999999999</v>
      </c>
      <c r="G29" s="5" t="s">
        <v>11</v>
      </c>
      <c r="H29" s="7">
        <v>15000</v>
      </c>
      <c r="I29" s="8">
        <v>0</v>
      </c>
    </row>
    <row r="30" spans="1:9" x14ac:dyDescent="0.3">
      <c r="A30" s="6">
        <v>44256</v>
      </c>
      <c r="B30" s="5" t="s">
        <v>19</v>
      </c>
      <c r="C30" s="5" t="s">
        <v>20</v>
      </c>
      <c r="D30" s="5" t="s">
        <v>21</v>
      </c>
      <c r="E30" s="5" t="s">
        <v>22</v>
      </c>
      <c r="F30" s="7">
        <v>11580.4</v>
      </c>
      <c r="G30" s="5" t="s">
        <v>15</v>
      </c>
      <c r="H30" s="7">
        <v>15000</v>
      </c>
      <c r="I30" s="8">
        <v>0</v>
      </c>
    </row>
    <row r="31" spans="1:9" x14ac:dyDescent="0.3">
      <c r="A31" s="6">
        <v>44256</v>
      </c>
      <c r="B31" s="5" t="s">
        <v>44</v>
      </c>
      <c r="C31" s="5" t="s">
        <v>45</v>
      </c>
      <c r="D31" s="5" t="s">
        <v>46</v>
      </c>
      <c r="E31" s="5" t="s">
        <v>22</v>
      </c>
      <c r="F31" s="7">
        <v>14329.5</v>
      </c>
      <c r="G31" s="5" t="s">
        <v>11</v>
      </c>
      <c r="H31" s="7">
        <v>15000</v>
      </c>
      <c r="I31" s="8">
        <v>0</v>
      </c>
    </row>
    <row r="32" spans="1:9" x14ac:dyDescent="0.3">
      <c r="A32" s="6">
        <v>44256</v>
      </c>
      <c r="B32" s="5" t="s">
        <v>44</v>
      </c>
      <c r="C32" s="5" t="s">
        <v>45</v>
      </c>
      <c r="D32" s="5" t="s">
        <v>46</v>
      </c>
      <c r="E32" s="5" t="s">
        <v>22</v>
      </c>
      <c r="F32" s="7">
        <v>20128</v>
      </c>
      <c r="G32" s="5" t="s">
        <v>43</v>
      </c>
      <c r="H32" s="7">
        <v>15000</v>
      </c>
      <c r="I32" s="8">
        <v>2012.8000000000002</v>
      </c>
    </row>
    <row r="33" spans="1:9" x14ac:dyDescent="0.3">
      <c r="A33" s="6">
        <v>44256</v>
      </c>
      <c r="B33" s="5" t="s">
        <v>65</v>
      </c>
      <c r="C33" s="5" t="s">
        <v>66</v>
      </c>
      <c r="D33" s="5" t="s">
        <v>67</v>
      </c>
      <c r="E33" s="5" t="s">
        <v>22</v>
      </c>
      <c r="F33" s="7">
        <v>21167.999999999996</v>
      </c>
      <c r="G33" s="5" t="s">
        <v>11</v>
      </c>
      <c r="H33" s="7">
        <v>15000</v>
      </c>
      <c r="I33" s="8">
        <v>2116.7999999999997</v>
      </c>
    </row>
    <row r="34" spans="1:9" x14ac:dyDescent="0.3">
      <c r="A34" s="6">
        <v>44256</v>
      </c>
      <c r="B34" s="5" t="s">
        <v>37</v>
      </c>
      <c r="C34" s="5" t="s">
        <v>38</v>
      </c>
      <c r="D34" s="5" t="s">
        <v>39</v>
      </c>
      <c r="E34" s="5" t="s">
        <v>22</v>
      </c>
      <c r="F34" s="7">
        <v>25102.399999999998</v>
      </c>
      <c r="G34" s="5" t="s">
        <v>15</v>
      </c>
      <c r="H34" s="7">
        <v>15000</v>
      </c>
      <c r="I34" s="8">
        <v>2510.2399999999998</v>
      </c>
    </row>
    <row r="35" spans="1:9" x14ac:dyDescent="0.3">
      <c r="A35" s="6">
        <v>44256</v>
      </c>
      <c r="B35" s="5" t="s">
        <v>37</v>
      </c>
      <c r="C35" s="5" t="s">
        <v>38</v>
      </c>
      <c r="D35" s="5" t="s">
        <v>39</v>
      </c>
      <c r="E35" s="5" t="s">
        <v>22</v>
      </c>
      <c r="F35" s="7">
        <v>27670.9</v>
      </c>
      <c r="G35" s="5" t="s">
        <v>43</v>
      </c>
      <c r="H35" s="7">
        <v>15000</v>
      </c>
      <c r="I35" s="8">
        <v>2767.09</v>
      </c>
    </row>
    <row r="36" spans="1:9" x14ac:dyDescent="0.3">
      <c r="A36" s="6">
        <v>44256</v>
      </c>
      <c r="B36" s="5" t="s">
        <v>37</v>
      </c>
      <c r="C36" s="5" t="s">
        <v>38</v>
      </c>
      <c r="D36" s="5" t="s">
        <v>39</v>
      </c>
      <c r="E36" s="5" t="s">
        <v>22</v>
      </c>
      <c r="F36" s="7">
        <v>27956.799999999999</v>
      </c>
      <c r="G36" s="5" t="s">
        <v>15</v>
      </c>
      <c r="H36" s="7">
        <v>15000</v>
      </c>
      <c r="I36" s="8">
        <v>2795.6800000000003</v>
      </c>
    </row>
    <row r="37" spans="1:9" x14ac:dyDescent="0.3">
      <c r="A37" s="6">
        <v>44256</v>
      </c>
      <c r="B37" s="5" t="s">
        <v>44</v>
      </c>
      <c r="C37" s="5" t="s">
        <v>45</v>
      </c>
      <c r="D37" s="5" t="s">
        <v>46</v>
      </c>
      <c r="E37" s="5" t="s">
        <v>22</v>
      </c>
      <c r="F37" s="7">
        <v>31407</v>
      </c>
      <c r="G37" s="5" t="s">
        <v>15</v>
      </c>
      <c r="H37" s="7">
        <v>15000</v>
      </c>
      <c r="I37" s="8">
        <v>3140.7000000000003</v>
      </c>
    </row>
    <row r="38" spans="1:9" x14ac:dyDescent="0.3">
      <c r="A38" s="6">
        <v>44256</v>
      </c>
      <c r="B38" s="5" t="s">
        <v>53</v>
      </c>
      <c r="C38" s="5" t="s">
        <v>54</v>
      </c>
      <c r="D38" s="5" t="s">
        <v>55</v>
      </c>
      <c r="E38" s="5" t="s">
        <v>22</v>
      </c>
      <c r="F38" s="7">
        <v>35647.5</v>
      </c>
      <c r="G38" s="5" t="s">
        <v>43</v>
      </c>
      <c r="H38" s="7">
        <v>15000</v>
      </c>
      <c r="I38" s="8">
        <v>3564.75</v>
      </c>
    </row>
    <row r="39" spans="1:9" x14ac:dyDescent="0.3">
      <c r="A39" s="6">
        <v>44256</v>
      </c>
      <c r="B39" s="5" t="s">
        <v>53</v>
      </c>
      <c r="C39" s="5" t="s">
        <v>54</v>
      </c>
      <c r="D39" s="5" t="s">
        <v>55</v>
      </c>
      <c r="E39" s="5" t="s">
        <v>22</v>
      </c>
      <c r="F39" s="7">
        <v>36907.200000000004</v>
      </c>
      <c r="G39" s="5" t="s">
        <v>15</v>
      </c>
      <c r="H39" s="7">
        <v>15000</v>
      </c>
      <c r="I39" s="8">
        <v>3690.7200000000007</v>
      </c>
    </row>
    <row r="40" spans="1:9" x14ac:dyDescent="0.3">
      <c r="A40" s="6">
        <v>44287</v>
      </c>
      <c r="B40" s="5" t="s">
        <v>53</v>
      </c>
      <c r="C40" s="5" t="s">
        <v>54</v>
      </c>
      <c r="D40" s="5" t="s">
        <v>55</v>
      </c>
      <c r="E40" s="5" t="s">
        <v>22</v>
      </c>
      <c r="F40" s="7">
        <v>5696.4</v>
      </c>
      <c r="G40" s="5" t="s">
        <v>11</v>
      </c>
      <c r="H40" s="7">
        <v>15000</v>
      </c>
      <c r="I40" s="8">
        <v>0</v>
      </c>
    </row>
    <row r="41" spans="1:9" x14ac:dyDescent="0.3">
      <c r="A41" s="6">
        <v>44287</v>
      </c>
      <c r="B41" s="5" t="s">
        <v>19</v>
      </c>
      <c r="C41" s="5" t="s">
        <v>20</v>
      </c>
      <c r="D41" s="5" t="s">
        <v>21</v>
      </c>
      <c r="E41" s="5" t="s">
        <v>22</v>
      </c>
      <c r="F41" s="7">
        <v>11716.5</v>
      </c>
      <c r="G41" s="5" t="s">
        <v>11</v>
      </c>
      <c r="H41" s="7">
        <v>15000</v>
      </c>
      <c r="I41" s="8">
        <v>0</v>
      </c>
    </row>
    <row r="42" spans="1:9" x14ac:dyDescent="0.3">
      <c r="A42" s="6">
        <v>44287</v>
      </c>
      <c r="B42" s="5" t="s">
        <v>65</v>
      </c>
      <c r="C42" s="5" t="s">
        <v>66</v>
      </c>
      <c r="D42" s="5" t="s">
        <v>67</v>
      </c>
      <c r="E42" s="5" t="s">
        <v>22</v>
      </c>
      <c r="F42" s="7">
        <v>14416</v>
      </c>
      <c r="G42" s="5" t="s">
        <v>43</v>
      </c>
      <c r="H42" s="7">
        <v>15000</v>
      </c>
      <c r="I42" s="8">
        <v>0</v>
      </c>
    </row>
    <row r="43" spans="1:9" x14ac:dyDescent="0.3">
      <c r="A43" s="6">
        <v>44287</v>
      </c>
      <c r="B43" s="5" t="s">
        <v>19</v>
      </c>
      <c r="C43" s="5" t="s">
        <v>20</v>
      </c>
      <c r="D43" s="5" t="s">
        <v>21</v>
      </c>
      <c r="E43" s="5" t="s">
        <v>22</v>
      </c>
      <c r="F43" s="7">
        <v>16499.400000000001</v>
      </c>
      <c r="G43" s="5" t="s">
        <v>15</v>
      </c>
      <c r="H43" s="7">
        <v>15000</v>
      </c>
      <c r="I43" s="8">
        <v>1649.9400000000003</v>
      </c>
    </row>
    <row r="44" spans="1:9" x14ac:dyDescent="0.3">
      <c r="A44" s="6">
        <v>44287</v>
      </c>
      <c r="B44" s="5" t="s">
        <v>53</v>
      </c>
      <c r="C44" s="5" t="s">
        <v>54</v>
      </c>
      <c r="D44" s="5" t="s">
        <v>55</v>
      </c>
      <c r="E44" s="5" t="s">
        <v>22</v>
      </c>
      <c r="F44" s="7">
        <v>16968</v>
      </c>
      <c r="G44" s="5" t="s">
        <v>43</v>
      </c>
      <c r="H44" s="7">
        <v>15000</v>
      </c>
      <c r="I44" s="8">
        <v>1696.8000000000002</v>
      </c>
    </row>
    <row r="45" spans="1:9" x14ac:dyDescent="0.3">
      <c r="A45" s="6">
        <v>44287</v>
      </c>
      <c r="B45" s="5" t="s">
        <v>44</v>
      </c>
      <c r="C45" s="5" t="s">
        <v>45</v>
      </c>
      <c r="D45" s="5" t="s">
        <v>46</v>
      </c>
      <c r="E45" s="5" t="s">
        <v>22</v>
      </c>
      <c r="F45" s="7">
        <v>17993.5</v>
      </c>
      <c r="G45" s="5" t="s">
        <v>11</v>
      </c>
      <c r="H45" s="7">
        <v>15000</v>
      </c>
      <c r="I45" s="8">
        <v>1799.3500000000001</v>
      </c>
    </row>
    <row r="46" spans="1:9" x14ac:dyDescent="0.3">
      <c r="A46" s="6">
        <v>44287</v>
      </c>
      <c r="B46" s="5" t="s">
        <v>53</v>
      </c>
      <c r="C46" s="5" t="s">
        <v>54</v>
      </c>
      <c r="D46" s="5" t="s">
        <v>55</v>
      </c>
      <c r="E46" s="5" t="s">
        <v>22</v>
      </c>
      <c r="F46" s="7">
        <v>18188.399999999998</v>
      </c>
      <c r="G46" s="5" t="s">
        <v>15</v>
      </c>
      <c r="H46" s="7">
        <v>15000</v>
      </c>
      <c r="I46" s="8">
        <v>1818.84</v>
      </c>
    </row>
    <row r="47" spans="1:9" x14ac:dyDescent="0.3">
      <c r="A47" s="6">
        <v>44317</v>
      </c>
      <c r="B47" s="5" t="s">
        <v>65</v>
      </c>
      <c r="C47" s="5" t="s">
        <v>66</v>
      </c>
      <c r="D47" s="5" t="s">
        <v>67</v>
      </c>
      <c r="E47" s="5" t="s">
        <v>22</v>
      </c>
      <c r="F47" s="7">
        <v>9004.7999999999993</v>
      </c>
      <c r="G47" s="5" t="s">
        <v>11</v>
      </c>
      <c r="H47" s="7">
        <v>15000</v>
      </c>
      <c r="I47" s="8">
        <v>0</v>
      </c>
    </row>
    <row r="48" spans="1:9" x14ac:dyDescent="0.3">
      <c r="A48" s="6">
        <v>44317</v>
      </c>
      <c r="B48" s="5" t="s">
        <v>53</v>
      </c>
      <c r="C48" s="5" t="s">
        <v>54</v>
      </c>
      <c r="D48" s="5" t="s">
        <v>55</v>
      </c>
      <c r="E48" s="5" t="s">
        <v>22</v>
      </c>
      <c r="F48" s="7">
        <v>18826.400000000001</v>
      </c>
      <c r="G48" s="5" t="s">
        <v>43</v>
      </c>
      <c r="H48" s="7">
        <v>15000</v>
      </c>
      <c r="I48" s="8">
        <v>1882.6400000000003</v>
      </c>
    </row>
    <row r="49" spans="1:9" x14ac:dyDescent="0.3">
      <c r="A49" s="6">
        <v>44317</v>
      </c>
      <c r="B49" s="5" t="s">
        <v>53</v>
      </c>
      <c r="C49" s="5" t="s">
        <v>54</v>
      </c>
      <c r="D49" s="5" t="s">
        <v>55</v>
      </c>
      <c r="E49" s="5" t="s">
        <v>22</v>
      </c>
      <c r="F49" s="7">
        <v>19617.5</v>
      </c>
      <c r="G49" s="5" t="s">
        <v>43</v>
      </c>
      <c r="H49" s="7">
        <v>15000</v>
      </c>
      <c r="I49" s="8">
        <v>1961.75</v>
      </c>
    </row>
    <row r="50" spans="1:9" x14ac:dyDescent="0.3">
      <c r="A50" s="6">
        <v>44317</v>
      </c>
      <c r="B50" s="5" t="s">
        <v>53</v>
      </c>
      <c r="C50" s="5" t="s">
        <v>54</v>
      </c>
      <c r="D50" s="5" t="s">
        <v>55</v>
      </c>
      <c r="E50" s="5" t="s">
        <v>22</v>
      </c>
      <c r="F50" s="7">
        <v>19836.400000000001</v>
      </c>
      <c r="G50" s="5" t="s">
        <v>11</v>
      </c>
      <c r="H50" s="7">
        <v>15000</v>
      </c>
      <c r="I50" s="8">
        <v>1983.6400000000003</v>
      </c>
    </row>
    <row r="51" spans="1:9" x14ac:dyDescent="0.3">
      <c r="A51" s="6">
        <v>44317</v>
      </c>
      <c r="B51" s="5" t="s">
        <v>44</v>
      </c>
      <c r="C51" s="5" t="s">
        <v>45</v>
      </c>
      <c r="D51" s="5" t="s">
        <v>46</v>
      </c>
      <c r="E51" s="5" t="s">
        <v>22</v>
      </c>
      <c r="F51" s="7">
        <v>20717.599999999999</v>
      </c>
      <c r="G51" s="5" t="s">
        <v>15</v>
      </c>
      <c r="H51" s="7">
        <v>15000</v>
      </c>
      <c r="I51" s="8">
        <v>2071.7599999999998</v>
      </c>
    </row>
    <row r="52" spans="1:9" x14ac:dyDescent="0.3">
      <c r="A52" s="6">
        <v>44317</v>
      </c>
      <c r="B52" s="5" t="s">
        <v>37</v>
      </c>
      <c r="C52" s="5" t="s">
        <v>38</v>
      </c>
      <c r="D52" s="5" t="s">
        <v>39</v>
      </c>
      <c r="E52" s="5" t="s">
        <v>22</v>
      </c>
      <c r="F52" s="7">
        <v>23364</v>
      </c>
      <c r="G52" s="5" t="s">
        <v>15</v>
      </c>
      <c r="H52" s="7">
        <v>15000</v>
      </c>
      <c r="I52" s="8">
        <v>2336.4</v>
      </c>
    </row>
    <row r="53" spans="1:9" x14ac:dyDescent="0.3">
      <c r="A53" s="6">
        <v>44317</v>
      </c>
      <c r="B53" s="5" t="s">
        <v>53</v>
      </c>
      <c r="C53" s="5" t="s">
        <v>54</v>
      </c>
      <c r="D53" s="5" t="s">
        <v>55</v>
      </c>
      <c r="E53" s="5" t="s">
        <v>22</v>
      </c>
      <c r="F53" s="7">
        <v>23997.600000000002</v>
      </c>
      <c r="G53" s="5" t="s">
        <v>11</v>
      </c>
      <c r="H53" s="7">
        <v>15000</v>
      </c>
      <c r="I53" s="8">
        <v>2399.7600000000002</v>
      </c>
    </row>
    <row r="54" spans="1:9" x14ac:dyDescent="0.3">
      <c r="A54" s="6">
        <v>44317</v>
      </c>
      <c r="B54" s="5" t="s">
        <v>65</v>
      </c>
      <c r="C54" s="5" t="s">
        <v>66</v>
      </c>
      <c r="D54" s="5" t="s">
        <v>67</v>
      </c>
      <c r="E54" s="5" t="s">
        <v>22</v>
      </c>
      <c r="F54" s="7">
        <v>27916.399999999998</v>
      </c>
      <c r="G54" s="5" t="s">
        <v>43</v>
      </c>
      <c r="H54" s="7">
        <v>15000</v>
      </c>
      <c r="I54" s="8">
        <v>2791.64</v>
      </c>
    </row>
    <row r="55" spans="1:9" x14ac:dyDescent="0.3">
      <c r="A55" s="6">
        <v>44317</v>
      </c>
      <c r="B55" s="5" t="s">
        <v>65</v>
      </c>
      <c r="C55" s="5" t="s">
        <v>66</v>
      </c>
      <c r="D55" s="5" t="s">
        <v>67</v>
      </c>
      <c r="E55" s="5" t="s">
        <v>22</v>
      </c>
      <c r="F55" s="7">
        <v>42249.1</v>
      </c>
      <c r="G55" s="5" t="s">
        <v>15</v>
      </c>
      <c r="H55" s="7">
        <v>15000</v>
      </c>
      <c r="I55" s="8">
        <v>4224.91</v>
      </c>
    </row>
    <row r="56" spans="1:9" x14ac:dyDescent="0.3">
      <c r="A56" s="6">
        <v>44348</v>
      </c>
      <c r="B56" s="5" t="s">
        <v>44</v>
      </c>
      <c r="C56" s="5" t="s">
        <v>45</v>
      </c>
      <c r="D56" s="5" t="s">
        <v>46</v>
      </c>
      <c r="E56" s="5" t="s">
        <v>22</v>
      </c>
      <c r="F56" s="7">
        <v>9574.7999999999993</v>
      </c>
      <c r="G56" s="5" t="s">
        <v>15</v>
      </c>
      <c r="H56" s="7">
        <v>15000</v>
      </c>
      <c r="I56" s="8">
        <v>0</v>
      </c>
    </row>
    <row r="57" spans="1:9" x14ac:dyDescent="0.3">
      <c r="A57" s="6">
        <v>44348</v>
      </c>
      <c r="B57" s="5" t="s">
        <v>44</v>
      </c>
      <c r="C57" s="5" t="s">
        <v>45</v>
      </c>
      <c r="D57" s="5" t="s">
        <v>46</v>
      </c>
      <c r="E57" s="5" t="s">
        <v>22</v>
      </c>
      <c r="F57" s="7">
        <v>14301.6</v>
      </c>
      <c r="G57" s="5" t="s">
        <v>15</v>
      </c>
      <c r="H57" s="7">
        <v>15000</v>
      </c>
      <c r="I57" s="8">
        <v>0</v>
      </c>
    </row>
    <row r="58" spans="1:9" x14ac:dyDescent="0.3">
      <c r="A58" s="6">
        <v>44348</v>
      </c>
      <c r="B58" s="5" t="s">
        <v>37</v>
      </c>
      <c r="C58" s="5" t="s">
        <v>38</v>
      </c>
      <c r="D58" s="5" t="s">
        <v>39</v>
      </c>
      <c r="E58" s="5" t="s">
        <v>22</v>
      </c>
      <c r="F58" s="7">
        <v>15061.2</v>
      </c>
      <c r="G58" s="5" t="s">
        <v>15</v>
      </c>
      <c r="H58" s="7">
        <v>15000</v>
      </c>
      <c r="I58" s="8">
        <v>1506.1200000000001</v>
      </c>
    </row>
    <row r="59" spans="1:9" x14ac:dyDescent="0.3">
      <c r="A59" s="6">
        <v>44348</v>
      </c>
      <c r="B59" s="5" t="s">
        <v>53</v>
      </c>
      <c r="C59" s="5" t="s">
        <v>54</v>
      </c>
      <c r="D59" s="5" t="s">
        <v>55</v>
      </c>
      <c r="E59" s="5" t="s">
        <v>22</v>
      </c>
      <c r="F59" s="7">
        <v>17262</v>
      </c>
      <c r="G59" s="5" t="s">
        <v>15</v>
      </c>
      <c r="H59" s="7">
        <v>15000</v>
      </c>
      <c r="I59" s="8">
        <v>1726.2</v>
      </c>
    </row>
    <row r="60" spans="1:9" x14ac:dyDescent="0.3">
      <c r="A60" s="6">
        <v>44348</v>
      </c>
      <c r="B60" s="5" t="s">
        <v>65</v>
      </c>
      <c r="C60" s="5" t="s">
        <v>66</v>
      </c>
      <c r="D60" s="5" t="s">
        <v>67</v>
      </c>
      <c r="E60" s="5" t="s">
        <v>22</v>
      </c>
      <c r="F60" s="7">
        <v>37192.5</v>
      </c>
      <c r="G60" s="5" t="s">
        <v>43</v>
      </c>
      <c r="H60" s="7">
        <v>15000</v>
      </c>
      <c r="I60" s="8">
        <v>3719.25</v>
      </c>
    </row>
    <row r="61" spans="1:9" x14ac:dyDescent="0.3">
      <c r="A61" s="6">
        <v>44348</v>
      </c>
      <c r="B61" s="5" t="s">
        <v>37</v>
      </c>
      <c r="C61" s="5" t="s">
        <v>38</v>
      </c>
      <c r="D61" s="5" t="s">
        <v>39</v>
      </c>
      <c r="E61" s="5" t="s">
        <v>22</v>
      </c>
      <c r="F61" s="7">
        <v>39653.9</v>
      </c>
      <c r="G61" s="5" t="s">
        <v>43</v>
      </c>
      <c r="H61" s="7">
        <v>15000</v>
      </c>
      <c r="I61" s="8">
        <v>3965.3900000000003</v>
      </c>
    </row>
    <row r="62" spans="1:9" x14ac:dyDescent="0.3">
      <c r="A62" s="6">
        <v>44378</v>
      </c>
      <c r="B62" s="5" t="s">
        <v>37</v>
      </c>
      <c r="C62" s="5" t="s">
        <v>38</v>
      </c>
      <c r="D62" s="5" t="s">
        <v>39</v>
      </c>
      <c r="E62" s="5" t="s">
        <v>22</v>
      </c>
      <c r="F62" s="7">
        <v>3465</v>
      </c>
      <c r="G62" s="5" t="s">
        <v>15</v>
      </c>
      <c r="H62" s="7">
        <v>15000</v>
      </c>
      <c r="I62" s="8">
        <v>0</v>
      </c>
    </row>
    <row r="63" spans="1:9" x14ac:dyDescent="0.3">
      <c r="A63" s="6">
        <v>44378</v>
      </c>
      <c r="B63" s="5" t="s">
        <v>53</v>
      </c>
      <c r="C63" s="5" t="s">
        <v>54</v>
      </c>
      <c r="D63" s="5" t="s">
        <v>55</v>
      </c>
      <c r="E63" s="5" t="s">
        <v>22</v>
      </c>
      <c r="F63" s="7">
        <v>5332.7999999999993</v>
      </c>
      <c r="G63" s="5" t="s">
        <v>15</v>
      </c>
      <c r="H63" s="7">
        <v>15000</v>
      </c>
      <c r="I63" s="8">
        <v>0</v>
      </c>
    </row>
    <row r="64" spans="1:9" x14ac:dyDescent="0.3">
      <c r="A64" s="6">
        <v>44378</v>
      </c>
      <c r="B64" s="5" t="s">
        <v>44</v>
      </c>
      <c r="C64" s="5" t="s">
        <v>45</v>
      </c>
      <c r="D64" s="5" t="s">
        <v>46</v>
      </c>
      <c r="E64" s="5" t="s">
        <v>22</v>
      </c>
      <c r="F64" s="7">
        <v>8065.5999999999995</v>
      </c>
      <c r="G64" s="5" t="s">
        <v>43</v>
      </c>
      <c r="H64" s="7">
        <v>15000</v>
      </c>
      <c r="I64" s="8">
        <v>0</v>
      </c>
    </row>
    <row r="65" spans="1:9" x14ac:dyDescent="0.3">
      <c r="A65" s="6">
        <v>44378</v>
      </c>
      <c r="B65" s="5" t="s">
        <v>44</v>
      </c>
      <c r="C65" s="5" t="s">
        <v>45</v>
      </c>
      <c r="D65" s="5" t="s">
        <v>46</v>
      </c>
      <c r="E65" s="5" t="s">
        <v>22</v>
      </c>
      <c r="F65" s="7">
        <v>10067.200000000001</v>
      </c>
      <c r="G65" s="5" t="s">
        <v>43</v>
      </c>
      <c r="H65" s="7">
        <v>15000</v>
      </c>
      <c r="I65" s="8">
        <v>0</v>
      </c>
    </row>
    <row r="66" spans="1:9" x14ac:dyDescent="0.3">
      <c r="A66" s="6">
        <v>44378</v>
      </c>
      <c r="B66" s="5" t="s">
        <v>44</v>
      </c>
      <c r="C66" s="5" t="s">
        <v>45</v>
      </c>
      <c r="D66" s="5" t="s">
        <v>46</v>
      </c>
      <c r="E66" s="5" t="s">
        <v>22</v>
      </c>
      <c r="F66" s="7">
        <v>10648.999999999998</v>
      </c>
      <c r="G66" s="5" t="s">
        <v>43</v>
      </c>
      <c r="H66" s="7">
        <v>15000</v>
      </c>
      <c r="I66" s="8">
        <v>0</v>
      </c>
    </row>
    <row r="67" spans="1:9" x14ac:dyDescent="0.3">
      <c r="A67" s="6">
        <v>44378</v>
      </c>
      <c r="B67" s="5" t="s">
        <v>53</v>
      </c>
      <c r="C67" s="5" t="s">
        <v>54</v>
      </c>
      <c r="D67" s="5" t="s">
        <v>55</v>
      </c>
      <c r="E67" s="5" t="s">
        <v>22</v>
      </c>
      <c r="F67" s="7">
        <v>10679.400000000001</v>
      </c>
      <c r="G67" s="5" t="s">
        <v>43</v>
      </c>
      <c r="H67" s="7">
        <v>15000</v>
      </c>
      <c r="I67" s="8">
        <v>0</v>
      </c>
    </row>
    <row r="68" spans="1:9" x14ac:dyDescent="0.3">
      <c r="A68" s="6">
        <v>44378</v>
      </c>
      <c r="B68" s="5" t="s">
        <v>65</v>
      </c>
      <c r="C68" s="5" t="s">
        <v>66</v>
      </c>
      <c r="D68" s="5" t="s">
        <v>67</v>
      </c>
      <c r="E68" s="5" t="s">
        <v>22</v>
      </c>
      <c r="F68" s="7">
        <v>11155.5</v>
      </c>
      <c r="G68" s="5" t="s">
        <v>11</v>
      </c>
      <c r="H68" s="7">
        <v>15000</v>
      </c>
      <c r="I68" s="8">
        <v>0</v>
      </c>
    </row>
    <row r="69" spans="1:9" x14ac:dyDescent="0.3">
      <c r="A69" s="6">
        <v>44378</v>
      </c>
      <c r="B69" s="5" t="s">
        <v>44</v>
      </c>
      <c r="C69" s="5" t="s">
        <v>45</v>
      </c>
      <c r="D69" s="5" t="s">
        <v>46</v>
      </c>
      <c r="E69" s="5" t="s">
        <v>22</v>
      </c>
      <c r="F69" s="7">
        <v>11543</v>
      </c>
      <c r="G69" s="5" t="s">
        <v>11</v>
      </c>
      <c r="H69" s="7">
        <v>15000</v>
      </c>
      <c r="I69" s="8">
        <v>0</v>
      </c>
    </row>
    <row r="70" spans="1:9" x14ac:dyDescent="0.3">
      <c r="A70" s="6">
        <v>44378</v>
      </c>
      <c r="B70" s="5" t="s">
        <v>44</v>
      </c>
      <c r="C70" s="5" t="s">
        <v>45</v>
      </c>
      <c r="D70" s="5" t="s">
        <v>46</v>
      </c>
      <c r="E70" s="5" t="s">
        <v>22</v>
      </c>
      <c r="F70" s="7">
        <v>15633.199999999999</v>
      </c>
      <c r="G70" s="5" t="s">
        <v>15</v>
      </c>
      <c r="H70" s="7">
        <v>15000</v>
      </c>
      <c r="I70" s="8">
        <v>1563.32</v>
      </c>
    </row>
    <row r="71" spans="1:9" x14ac:dyDescent="0.3">
      <c r="A71" s="6">
        <v>44378</v>
      </c>
      <c r="B71" s="5" t="s">
        <v>44</v>
      </c>
      <c r="C71" s="5" t="s">
        <v>45</v>
      </c>
      <c r="D71" s="5" t="s">
        <v>46</v>
      </c>
      <c r="E71" s="5" t="s">
        <v>22</v>
      </c>
      <c r="F71" s="7">
        <v>20868.399999999998</v>
      </c>
      <c r="G71" s="5" t="s">
        <v>15</v>
      </c>
      <c r="H71" s="7">
        <v>15000</v>
      </c>
      <c r="I71" s="8">
        <v>2086.8399999999997</v>
      </c>
    </row>
    <row r="72" spans="1:9" x14ac:dyDescent="0.3">
      <c r="A72" s="6">
        <v>44378</v>
      </c>
      <c r="B72" s="5" t="s">
        <v>44</v>
      </c>
      <c r="C72" s="5" t="s">
        <v>45</v>
      </c>
      <c r="D72" s="5" t="s">
        <v>46</v>
      </c>
      <c r="E72" s="5" t="s">
        <v>22</v>
      </c>
      <c r="F72" s="7">
        <v>24395.100000000002</v>
      </c>
      <c r="G72" s="5" t="s">
        <v>11</v>
      </c>
      <c r="H72" s="7">
        <v>15000</v>
      </c>
      <c r="I72" s="8">
        <v>2439.5100000000002</v>
      </c>
    </row>
    <row r="73" spans="1:9" x14ac:dyDescent="0.3">
      <c r="A73" s="6">
        <v>44409</v>
      </c>
      <c r="B73" s="5" t="s">
        <v>44</v>
      </c>
      <c r="C73" s="5" t="s">
        <v>45</v>
      </c>
      <c r="D73" s="5" t="s">
        <v>46</v>
      </c>
      <c r="E73" s="5" t="s">
        <v>22</v>
      </c>
      <c r="F73" s="7">
        <v>3760.5</v>
      </c>
      <c r="G73" s="5" t="s">
        <v>11</v>
      </c>
      <c r="H73" s="7">
        <v>15000</v>
      </c>
      <c r="I73" s="8">
        <v>0</v>
      </c>
    </row>
    <row r="74" spans="1:9" x14ac:dyDescent="0.3">
      <c r="A74" s="6">
        <v>44409</v>
      </c>
      <c r="B74" s="5" t="s">
        <v>44</v>
      </c>
      <c r="C74" s="5" t="s">
        <v>45</v>
      </c>
      <c r="D74" s="5" t="s">
        <v>46</v>
      </c>
      <c r="E74" s="5" t="s">
        <v>22</v>
      </c>
      <c r="F74" s="7">
        <v>4322.8</v>
      </c>
      <c r="G74" s="5" t="s">
        <v>43</v>
      </c>
      <c r="H74" s="7">
        <v>15000</v>
      </c>
      <c r="I74" s="8">
        <v>0</v>
      </c>
    </row>
    <row r="75" spans="1:9" x14ac:dyDescent="0.3">
      <c r="A75" s="6">
        <v>44409</v>
      </c>
      <c r="B75" s="5" t="s">
        <v>44</v>
      </c>
      <c r="C75" s="5" t="s">
        <v>45</v>
      </c>
      <c r="D75" s="5" t="s">
        <v>46</v>
      </c>
      <c r="E75" s="5" t="s">
        <v>22</v>
      </c>
      <c r="F75" s="7">
        <v>9697.6</v>
      </c>
      <c r="G75" s="5" t="s">
        <v>15</v>
      </c>
      <c r="H75" s="7">
        <v>15000</v>
      </c>
      <c r="I75" s="8">
        <v>0</v>
      </c>
    </row>
    <row r="76" spans="1:9" x14ac:dyDescent="0.3">
      <c r="A76" s="6">
        <v>44409</v>
      </c>
      <c r="B76" s="5" t="s">
        <v>44</v>
      </c>
      <c r="C76" s="5" t="s">
        <v>45</v>
      </c>
      <c r="D76" s="5" t="s">
        <v>46</v>
      </c>
      <c r="E76" s="5" t="s">
        <v>22</v>
      </c>
      <c r="F76" s="7">
        <v>10391.699999999999</v>
      </c>
      <c r="G76" s="5" t="s">
        <v>43</v>
      </c>
      <c r="H76" s="7">
        <v>15000</v>
      </c>
      <c r="I76" s="8">
        <v>0</v>
      </c>
    </row>
    <row r="77" spans="1:9" x14ac:dyDescent="0.3">
      <c r="A77" s="6">
        <v>44409</v>
      </c>
      <c r="B77" s="5" t="s">
        <v>65</v>
      </c>
      <c r="C77" s="5" t="s">
        <v>66</v>
      </c>
      <c r="D77" s="5" t="s">
        <v>67</v>
      </c>
      <c r="E77" s="5" t="s">
        <v>22</v>
      </c>
      <c r="F77" s="7">
        <v>15670.2</v>
      </c>
      <c r="G77" s="5" t="s">
        <v>43</v>
      </c>
      <c r="H77" s="7">
        <v>15000</v>
      </c>
      <c r="I77" s="8">
        <v>1567.0200000000002</v>
      </c>
    </row>
    <row r="78" spans="1:9" x14ac:dyDescent="0.3">
      <c r="A78" s="6">
        <v>44409</v>
      </c>
      <c r="B78" s="5" t="s">
        <v>53</v>
      </c>
      <c r="C78" s="5" t="s">
        <v>54</v>
      </c>
      <c r="D78" s="5" t="s">
        <v>55</v>
      </c>
      <c r="E78" s="5" t="s">
        <v>22</v>
      </c>
      <c r="F78" s="7">
        <v>22477.9</v>
      </c>
      <c r="G78" s="5" t="s">
        <v>15</v>
      </c>
      <c r="H78" s="7">
        <v>15000</v>
      </c>
      <c r="I78" s="8">
        <v>2247.7900000000004</v>
      </c>
    </row>
    <row r="79" spans="1:9" x14ac:dyDescent="0.3">
      <c r="A79" s="6">
        <v>44409</v>
      </c>
      <c r="B79" s="5" t="s">
        <v>53</v>
      </c>
      <c r="C79" s="5" t="s">
        <v>54</v>
      </c>
      <c r="D79" s="5" t="s">
        <v>55</v>
      </c>
      <c r="E79" s="5" t="s">
        <v>22</v>
      </c>
      <c r="F79" s="7">
        <v>36088.1</v>
      </c>
      <c r="G79" s="5" t="s">
        <v>43</v>
      </c>
      <c r="H79" s="7">
        <v>15000</v>
      </c>
      <c r="I79" s="8">
        <v>3608.81</v>
      </c>
    </row>
    <row r="80" spans="1:9" x14ac:dyDescent="0.3">
      <c r="A80" s="6">
        <v>44409</v>
      </c>
      <c r="B80" s="5" t="s">
        <v>19</v>
      </c>
      <c r="C80" s="5" t="s">
        <v>20</v>
      </c>
      <c r="D80" s="5" t="s">
        <v>21</v>
      </c>
      <c r="E80" s="5" t="s">
        <v>22</v>
      </c>
      <c r="F80" s="7">
        <v>43388.100000000006</v>
      </c>
      <c r="G80" s="5" t="s">
        <v>15</v>
      </c>
      <c r="H80" s="7">
        <v>15000</v>
      </c>
      <c r="I80" s="8">
        <v>4338.8100000000004</v>
      </c>
    </row>
    <row r="81" spans="1:9" x14ac:dyDescent="0.3">
      <c r="A81" s="6">
        <v>44440</v>
      </c>
      <c r="B81" s="5" t="s">
        <v>37</v>
      </c>
      <c r="C81" s="5" t="s">
        <v>38</v>
      </c>
      <c r="D81" s="5" t="s">
        <v>39</v>
      </c>
      <c r="E81" s="5" t="s">
        <v>22</v>
      </c>
      <c r="F81" s="7">
        <v>7714</v>
      </c>
      <c r="G81" s="5" t="s">
        <v>11</v>
      </c>
      <c r="H81" s="7">
        <v>15000</v>
      </c>
      <c r="I81" s="8">
        <v>0</v>
      </c>
    </row>
    <row r="82" spans="1:9" x14ac:dyDescent="0.3">
      <c r="A82" s="6">
        <v>44440</v>
      </c>
      <c r="B82" s="5" t="s">
        <v>19</v>
      </c>
      <c r="C82" s="5" t="s">
        <v>20</v>
      </c>
      <c r="D82" s="5" t="s">
        <v>21</v>
      </c>
      <c r="E82" s="5" t="s">
        <v>22</v>
      </c>
      <c r="F82" s="7">
        <v>15152.399999999998</v>
      </c>
      <c r="G82" s="5" t="s">
        <v>43</v>
      </c>
      <c r="H82" s="7">
        <v>15000</v>
      </c>
      <c r="I82" s="8">
        <v>1515.2399999999998</v>
      </c>
    </row>
    <row r="83" spans="1:9" x14ac:dyDescent="0.3">
      <c r="A83" s="6">
        <v>44440</v>
      </c>
      <c r="B83" s="5" t="s">
        <v>44</v>
      </c>
      <c r="C83" s="5" t="s">
        <v>45</v>
      </c>
      <c r="D83" s="5" t="s">
        <v>46</v>
      </c>
      <c r="E83" s="5" t="s">
        <v>22</v>
      </c>
      <c r="F83" s="7">
        <v>16363.900000000001</v>
      </c>
      <c r="G83" s="5" t="s">
        <v>11</v>
      </c>
      <c r="H83" s="7">
        <v>15000</v>
      </c>
      <c r="I83" s="8">
        <v>1636.3900000000003</v>
      </c>
    </row>
    <row r="84" spans="1:9" x14ac:dyDescent="0.3">
      <c r="A84" s="6">
        <v>44470</v>
      </c>
      <c r="B84" s="5" t="s">
        <v>19</v>
      </c>
      <c r="C84" s="5" t="s">
        <v>20</v>
      </c>
      <c r="D84" s="5" t="s">
        <v>21</v>
      </c>
      <c r="E84" s="5" t="s">
        <v>22</v>
      </c>
      <c r="F84" s="7">
        <v>2997.2</v>
      </c>
      <c r="G84" s="5" t="s">
        <v>11</v>
      </c>
      <c r="H84" s="7">
        <v>15000</v>
      </c>
      <c r="I84" s="8">
        <v>0</v>
      </c>
    </row>
    <row r="85" spans="1:9" x14ac:dyDescent="0.3">
      <c r="A85" s="6">
        <v>44470</v>
      </c>
      <c r="B85" s="5" t="s">
        <v>37</v>
      </c>
      <c r="C85" s="5" t="s">
        <v>38</v>
      </c>
      <c r="D85" s="5" t="s">
        <v>39</v>
      </c>
      <c r="E85" s="5" t="s">
        <v>22</v>
      </c>
      <c r="F85" s="7">
        <v>7195.9999999999991</v>
      </c>
      <c r="G85" s="5" t="s">
        <v>15</v>
      </c>
      <c r="H85" s="7">
        <v>15000</v>
      </c>
      <c r="I85" s="8">
        <v>0</v>
      </c>
    </row>
    <row r="86" spans="1:9" x14ac:dyDescent="0.3">
      <c r="A86" s="6">
        <v>44470</v>
      </c>
      <c r="B86" s="5" t="s">
        <v>53</v>
      </c>
      <c r="C86" s="5" t="s">
        <v>54</v>
      </c>
      <c r="D86" s="5" t="s">
        <v>55</v>
      </c>
      <c r="E86" s="5" t="s">
        <v>22</v>
      </c>
      <c r="F86" s="7">
        <v>10595.2</v>
      </c>
      <c r="G86" s="5" t="s">
        <v>43</v>
      </c>
      <c r="H86" s="7">
        <v>15000</v>
      </c>
      <c r="I86" s="8">
        <v>0</v>
      </c>
    </row>
    <row r="87" spans="1:9" x14ac:dyDescent="0.3">
      <c r="A87" s="6">
        <v>44470</v>
      </c>
      <c r="B87" s="5" t="s">
        <v>37</v>
      </c>
      <c r="C87" s="5" t="s">
        <v>38</v>
      </c>
      <c r="D87" s="5" t="s">
        <v>39</v>
      </c>
      <c r="E87" s="5" t="s">
        <v>22</v>
      </c>
      <c r="F87" s="7">
        <v>10694.7</v>
      </c>
      <c r="G87" s="5" t="s">
        <v>43</v>
      </c>
      <c r="H87" s="7">
        <v>15000</v>
      </c>
      <c r="I87" s="8">
        <v>0</v>
      </c>
    </row>
    <row r="88" spans="1:9" x14ac:dyDescent="0.3">
      <c r="A88" s="6">
        <v>44470</v>
      </c>
      <c r="B88" s="5" t="s">
        <v>53</v>
      </c>
      <c r="C88" s="5" t="s">
        <v>54</v>
      </c>
      <c r="D88" s="5" t="s">
        <v>55</v>
      </c>
      <c r="E88" s="5" t="s">
        <v>22</v>
      </c>
      <c r="F88" s="7">
        <v>14235.4</v>
      </c>
      <c r="G88" s="5" t="s">
        <v>43</v>
      </c>
      <c r="H88" s="7">
        <v>15000</v>
      </c>
      <c r="I88" s="8">
        <v>0</v>
      </c>
    </row>
    <row r="89" spans="1:9" x14ac:dyDescent="0.3">
      <c r="A89" s="6">
        <v>44470</v>
      </c>
      <c r="B89" s="5" t="s">
        <v>53</v>
      </c>
      <c r="C89" s="5" t="s">
        <v>54</v>
      </c>
      <c r="D89" s="5" t="s">
        <v>55</v>
      </c>
      <c r="E89" s="5" t="s">
        <v>22</v>
      </c>
      <c r="F89" s="7">
        <v>36530.199999999997</v>
      </c>
      <c r="G89" s="5" t="s">
        <v>15</v>
      </c>
      <c r="H89" s="7">
        <v>15000</v>
      </c>
      <c r="I89" s="8">
        <v>3653.02</v>
      </c>
    </row>
    <row r="90" spans="1:9" x14ac:dyDescent="0.3">
      <c r="A90" s="6">
        <v>44470</v>
      </c>
      <c r="B90" s="5" t="s">
        <v>65</v>
      </c>
      <c r="C90" s="5" t="s">
        <v>66</v>
      </c>
      <c r="D90" s="5" t="s">
        <v>67</v>
      </c>
      <c r="E90" s="5" t="s">
        <v>22</v>
      </c>
      <c r="F90" s="7">
        <v>36896.199999999997</v>
      </c>
      <c r="G90" s="5" t="s">
        <v>43</v>
      </c>
      <c r="H90" s="7">
        <v>15000</v>
      </c>
      <c r="I90" s="8">
        <v>3689.62</v>
      </c>
    </row>
    <row r="91" spans="1:9" x14ac:dyDescent="0.3">
      <c r="A91" s="6">
        <v>44470</v>
      </c>
      <c r="B91" s="5" t="s">
        <v>19</v>
      </c>
      <c r="C91" s="5" t="s">
        <v>20</v>
      </c>
      <c r="D91" s="5" t="s">
        <v>21</v>
      </c>
      <c r="E91" s="5" t="s">
        <v>22</v>
      </c>
      <c r="F91" s="7">
        <v>41420.699999999997</v>
      </c>
      <c r="G91" s="5" t="s">
        <v>11</v>
      </c>
      <c r="H91" s="7">
        <v>15000</v>
      </c>
      <c r="I91" s="8">
        <v>4142.07</v>
      </c>
    </row>
    <row r="92" spans="1:9" x14ac:dyDescent="0.3">
      <c r="A92" s="6">
        <v>44501</v>
      </c>
      <c r="B92" s="5" t="s">
        <v>53</v>
      </c>
      <c r="C92" s="5" t="s">
        <v>54</v>
      </c>
      <c r="D92" s="5" t="s">
        <v>55</v>
      </c>
      <c r="E92" s="5" t="s">
        <v>22</v>
      </c>
      <c r="F92" s="7">
        <v>6900</v>
      </c>
      <c r="G92" s="5" t="s">
        <v>15</v>
      </c>
      <c r="H92" s="7">
        <v>15000</v>
      </c>
      <c r="I92" s="8">
        <v>0</v>
      </c>
    </row>
    <row r="93" spans="1:9" x14ac:dyDescent="0.3">
      <c r="A93" s="6">
        <v>44501</v>
      </c>
      <c r="B93" s="5" t="s">
        <v>65</v>
      </c>
      <c r="C93" s="5" t="s">
        <v>66</v>
      </c>
      <c r="D93" s="5" t="s">
        <v>67</v>
      </c>
      <c r="E93" s="5" t="s">
        <v>22</v>
      </c>
      <c r="F93" s="7">
        <v>9683</v>
      </c>
      <c r="G93" s="5" t="s">
        <v>43</v>
      </c>
      <c r="H93" s="7">
        <v>15000</v>
      </c>
      <c r="I93" s="8">
        <v>0</v>
      </c>
    </row>
    <row r="94" spans="1:9" x14ac:dyDescent="0.3">
      <c r="A94" s="6">
        <v>44501</v>
      </c>
      <c r="B94" s="5" t="s">
        <v>44</v>
      </c>
      <c r="C94" s="5" t="s">
        <v>45</v>
      </c>
      <c r="D94" s="5" t="s">
        <v>46</v>
      </c>
      <c r="E94" s="5" t="s">
        <v>22</v>
      </c>
      <c r="F94" s="7">
        <v>14302.9</v>
      </c>
      <c r="G94" s="5" t="s">
        <v>11</v>
      </c>
      <c r="H94" s="7">
        <v>15000</v>
      </c>
      <c r="I94" s="8">
        <v>0</v>
      </c>
    </row>
    <row r="95" spans="1:9" x14ac:dyDescent="0.3">
      <c r="A95" s="6">
        <v>44501</v>
      </c>
      <c r="B95" s="5" t="s">
        <v>19</v>
      </c>
      <c r="C95" s="5" t="s">
        <v>20</v>
      </c>
      <c r="D95" s="5" t="s">
        <v>21</v>
      </c>
      <c r="E95" s="5" t="s">
        <v>22</v>
      </c>
      <c r="F95" s="7">
        <v>16806.400000000001</v>
      </c>
      <c r="G95" s="5" t="s">
        <v>11</v>
      </c>
      <c r="H95" s="7">
        <v>15000</v>
      </c>
      <c r="I95" s="8">
        <v>1680.6400000000003</v>
      </c>
    </row>
    <row r="96" spans="1:9" x14ac:dyDescent="0.3">
      <c r="A96" s="6">
        <v>44501</v>
      </c>
      <c r="B96" s="5" t="s">
        <v>37</v>
      </c>
      <c r="C96" s="5" t="s">
        <v>38</v>
      </c>
      <c r="D96" s="5" t="s">
        <v>39</v>
      </c>
      <c r="E96" s="5" t="s">
        <v>22</v>
      </c>
      <c r="F96" s="7">
        <v>20797.200000000004</v>
      </c>
      <c r="G96" s="5" t="s">
        <v>15</v>
      </c>
      <c r="H96" s="7">
        <v>15000</v>
      </c>
      <c r="I96" s="8">
        <v>2079.7200000000007</v>
      </c>
    </row>
    <row r="97" spans="1:9" x14ac:dyDescent="0.3">
      <c r="A97" s="6">
        <v>44501</v>
      </c>
      <c r="B97" s="5" t="s">
        <v>65</v>
      </c>
      <c r="C97" s="5" t="s">
        <v>66</v>
      </c>
      <c r="D97" s="5" t="s">
        <v>67</v>
      </c>
      <c r="E97" s="5" t="s">
        <v>22</v>
      </c>
      <c r="F97" s="7">
        <v>26866</v>
      </c>
      <c r="G97" s="5" t="s">
        <v>43</v>
      </c>
      <c r="H97" s="7">
        <v>15000</v>
      </c>
      <c r="I97" s="8">
        <v>2686.6000000000004</v>
      </c>
    </row>
    <row r="98" spans="1:9" x14ac:dyDescent="0.3">
      <c r="A98" s="6">
        <v>44531</v>
      </c>
      <c r="B98" s="5" t="s">
        <v>65</v>
      </c>
      <c r="C98" s="5" t="s">
        <v>66</v>
      </c>
      <c r="D98" s="5" t="s">
        <v>67</v>
      </c>
      <c r="E98" s="5" t="s">
        <v>22</v>
      </c>
      <c r="F98" s="7">
        <v>7009.2000000000007</v>
      </c>
      <c r="G98" s="5" t="s">
        <v>15</v>
      </c>
      <c r="H98" s="7">
        <v>15000</v>
      </c>
      <c r="I98" s="8">
        <v>0</v>
      </c>
    </row>
    <row r="99" spans="1:9" x14ac:dyDescent="0.3">
      <c r="A99" s="6">
        <v>44531</v>
      </c>
      <c r="B99" s="5" t="s">
        <v>53</v>
      </c>
      <c r="C99" s="5" t="s">
        <v>54</v>
      </c>
      <c r="D99" s="5" t="s">
        <v>55</v>
      </c>
      <c r="E99" s="5" t="s">
        <v>22</v>
      </c>
      <c r="F99" s="7">
        <v>7088.9</v>
      </c>
      <c r="G99" s="5" t="s">
        <v>11</v>
      </c>
      <c r="H99" s="7">
        <v>15000</v>
      </c>
      <c r="I99" s="8">
        <v>0</v>
      </c>
    </row>
    <row r="100" spans="1:9" x14ac:dyDescent="0.3">
      <c r="A100" s="6">
        <v>44531</v>
      </c>
      <c r="B100" s="5" t="s">
        <v>65</v>
      </c>
      <c r="C100" s="5" t="s">
        <v>66</v>
      </c>
      <c r="D100" s="5" t="s">
        <v>67</v>
      </c>
      <c r="E100" s="5" t="s">
        <v>22</v>
      </c>
      <c r="F100" s="7">
        <v>8095.5</v>
      </c>
      <c r="G100" s="5" t="s">
        <v>11</v>
      </c>
      <c r="H100" s="7">
        <v>15000</v>
      </c>
      <c r="I100" s="8">
        <v>0</v>
      </c>
    </row>
    <row r="101" spans="1:9" x14ac:dyDescent="0.3">
      <c r="A101" s="6">
        <v>44531</v>
      </c>
      <c r="B101" s="5" t="s">
        <v>19</v>
      </c>
      <c r="C101" s="5" t="s">
        <v>20</v>
      </c>
      <c r="D101" s="5" t="s">
        <v>21</v>
      </c>
      <c r="E101" s="5" t="s">
        <v>22</v>
      </c>
      <c r="F101" s="7">
        <v>8914.5</v>
      </c>
      <c r="G101" s="5" t="s">
        <v>11</v>
      </c>
      <c r="H101" s="7">
        <v>15000</v>
      </c>
      <c r="I101" s="8">
        <v>0</v>
      </c>
    </row>
    <row r="102" spans="1:9" x14ac:dyDescent="0.3">
      <c r="A102" s="10" t="s">
        <v>77</v>
      </c>
      <c r="B102" s="5" t="s">
        <v>20</v>
      </c>
      <c r="C102" s="5"/>
      <c r="D102" s="5"/>
      <c r="E102" s="5" t="s">
        <v>22</v>
      </c>
      <c r="F102" s="7">
        <v>1171.6500000000001</v>
      </c>
      <c r="G102" s="5" t="s">
        <v>11</v>
      </c>
      <c r="H102" s="7">
        <v>15000</v>
      </c>
      <c r="I102" s="8">
        <v>0</v>
      </c>
    </row>
    <row r="103" spans="1:9" x14ac:dyDescent="0.3">
      <c r="A103" s="10" t="s">
        <v>77</v>
      </c>
      <c r="B103" s="5" t="s">
        <v>54</v>
      </c>
      <c r="C103" s="5"/>
      <c r="D103" s="5"/>
      <c r="E103" s="5" t="s">
        <v>22</v>
      </c>
      <c r="F103" s="7">
        <v>1696.8</v>
      </c>
      <c r="G103" s="5" t="s">
        <v>43</v>
      </c>
      <c r="H103" s="7">
        <v>15000</v>
      </c>
      <c r="I103" s="8">
        <v>0</v>
      </c>
    </row>
    <row r="104" spans="1:9" x14ac:dyDescent="0.3">
      <c r="A104" s="10" t="s">
        <v>77</v>
      </c>
      <c r="B104" s="5" t="s">
        <v>54</v>
      </c>
      <c r="C104" s="5"/>
      <c r="D104" s="5"/>
      <c r="E104" s="5" t="s">
        <v>22</v>
      </c>
      <c r="F104" s="7">
        <v>569.64</v>
      </c>
      <c r="G104" s="5" t="s">
        <v>11</v>
      </c>
      <c r="H104" s="7">
        <v>15000</v>
      </c>
      <c r="I104" s="8">
        <v>0</v>
      </c>
    </row>
    <row r="105" spans="1:9" x14ac:dyDescent="0.3">
      <c r="A105" s="10" t="s">
        <v>77</v>
      </c>
      <c r="B105" s="5" t="s">
        <v>54</v>
      </c>
      <c r="C105" s="5"/>
      <c r="D105" s="5"/>
      <c r="E105" s="5" t="s">
        <v>22</v>
      </c>
      <c r="F105" s="7">
        <v>1818.84</v>
      </c>
      <c r="G105" s="5" t="s">
        <v>15</v>
      </c>
      <c r="H105" s="7">
        <v>15000</v>
      </c>
      <c r="I105" s="8">
        <v>0</v>
      </c>
    </row>
    <row r="106" spans="1:9" x14ac:dyDescent="0.3">
      <c r="A106" s="10" t="s">
        <v>77</v>
      </c>
      <c r="B106" s="5" t="s">
        <v>45</v>
      </c>
      <c r="C106" s="5"/>
      <c r="D106" s="5"/>
      <c r="E106" s="5" t="s">
        <v>22</v>
      </c>
      <c r="F106" s="7">
        <v>1799.35</v>
      </c>
      <c r="G106" s="5" t="s">
        <v>11</v>
      </c>
      <c r="H106" s="7">
        <v>15000</v>
      </c>
      <c r="I106" s="8">
        <v>0</v>
      </c>
    </row>
    <row r="107" spans="1:9" x14ac:dyDescent="0.3">
      <c r="A107" s="10" t="s">
        <v>77</v>
      </c>
      <c r="B107" s="5" t="s">
        <v>20</v>
      </c>
      <c r="C107" s="5"/>
      <c r="D107" s="5"/>
      <c r="E107" s="5" t="s">
        <v>22</v>
      </c>
      <c r="F107" s="7">
        <v>1649.94</v>
      </c>
      <c r="G107" s="5" t="s">
        <v>15</v>
      </c>
      <c r="H107" s="7">
        <v>15000</v>
      </c>
      <c r="I107" s="8">
        <v>0</v>
      </c>
    </row>
    <row r="108" spans="1:9" x14ac:dyDescent="0.3">
      <c r="A108" s="10" t="s">
        <v>77</v>
      </c>
      <c r="B108" s="5" t="s">
        <v>66</v>
      </c>
      <c r="C108" s="5"/>
      <c r="D108" s="5"/>
      <c r="E108" s="5" t="s">
        <v>22</v>
      </c>
      <c r="F108" s="7">
        <v>1441.6</v>
      </c>
      <c r="G108" s="5" t="s">
        <v>43</v>
      </c>
      <c r="H108" s="7">
        <v>15000</v>
      </c>
      <c r="I108" s="8">
        <v>0</v>
      </c>
    </row>
    <row r="109" spans="1:9" x14ac:dyDescent="0.3">
      <c r="A109" s="10" t="s">
        <v>81</v>
      </c>
      <c r="B109" s="5" t="s">
        <v>45</v>
      </c>
      <c r="C109" s="5"/>
      <c r="D109" s="5"/>
      <c r="E109" s="5" t="s">
        <v>22</v>
      </c>
      <c r="F109" s="7">
        <v>376.05</v>
      </c>
      <c r="G109" s="5" t="s">
        <v>11</v>
      </c>
      <c r="H109" s="7">
        <v>15000</v>
      </c>
      <c r="I109" s="8">
        <v>0</v>
      </c>
    </row>
    <row r="110" spans="1:9" x14ac:dyDescent="0.3">
      <c r="A110" s="10" t="s">
        <v>81</v>
      </c>
      <c r="B110" s="5" t="s">
        <v>54</v>
      </c>
      <c r="C110" s="5"/>
      <c r="D110" s="5"/>
      <c r="E110" s="5" t="s">
        <v>22</v>
      </c>
      <c r="F110" s="7">
        <v>3608.81</v>
      </c>
      <c r="G110" s="5" t="s">
        <v>43</v>
      </c>
      <c r="H110" s="7">
        <v>15000</v>
      </c>
      <c r="I110" s="8">
        <v>0</v>
      </c>
    </row>
    <row r="111" spans="1:9" x14ac:dyDescent="0.3">
      <c r="A111" s="10" t="s">
        <v>81</v>
      </c>
      <c r="B111" s="5" t="s">
        <v>45</v>
      </c>
      <c r="C111" s="5"/>
      <c r="D111" s="5"/>
      <c r="E111" s="5" t="s">
        <v>22</v>
      </c>
      <c r="F111" s="7">
        <v>969.76</v>
      </c>
      <c r="G111" s="5" t="s">
        <v>15</v>
      </c>
      <c r="H111" s="7">
        <v>15000</v>
      </c>
      <c r="I111" s="8">
        <v>0</v>
      </c>
    </row>
    <row r="112" spans="1:9" x14ac:dyDescent="0.3">
      <c r="A112" s="10" t="s">
        <v>81</v>
      </c>
      <c r="B112" s="5" t="s">
        <v>54</v>
      </c>
      <c r="C112" s="5"/>
      <c r="D112" s="5"/>
      <c r="E112" s="5" t="s">
        <v>22</v>
      </c>
      <c r="F112" s="7">
        <v>2247.79</v>
      </c>
      <c r="G112" s="5" t="s">
        <v>15</v>
      </c>
      <c r="H112" s="7">
        <v>15000</v>
      </c>
      <c r="I112" s="8">
        <v>0</v>
      </c>
    </row>
    <row r="113" spans="1:9" x14ac:dyDescent="0.3">
      <c r="A113" s="10" t="s">
        <v>81</v>
      </c>
      <c r="B113" s="5" t="s">
        <v>45</v>
      </c>
      <c r="C113" s="5"/>
      <c r="D113" s="5"/>
      <c r="E113" s="5" t="s">
        <v>22</v>
      </c>
      <c r="F113" s="7">
        <v>432.28000000000003</v>
      </c>
      <c r="G113" s="5" t="s">
        <v>43</v>
      </c>
      <c r="H113" s="7">
        <v>15000</v>
      </c>
      <c r="I113" s="8">
        <v>0</v>
      </c>
    </row>
    <row r="114" spans="1:9" x14ac:dyDescent="0.3">
      <c r="A114" s="10" t="s">
        <v>81</v>
      </c>
      <c r="B114" s="5" t="s">
        <v>20</v>
      </c>
      <c r="C114" s="5"/>
      <c r="D114" s="5"/>
      <c r="E114" s="5" t="s">
        <v>22</v>
      </c>
      <c r="F114" s="7">
        <v>4338.8100000000004</v>
      </c>
      <c r="G114" s="5" t="s">
        <v>15</v>
      </c>
      <c r="H114" s="7">
        <v>15000</v>
      </c>
      <c r="I114" s="8">
        <v>0</v>
      </c>
    </row>
    <row r="115" spans="1:9" x14ac:dyDescent="0.3">
      <c r="A115" s="10" t="s">
        <v>81</v>
      </c>
      <c r="B115" s="5" t="s">
        <v>66</v>
      </c>
      <c r="C115" s="5"/>
      <c r="D115" s="5"/>
      <c r="E115" s="5" t="s">
        <v>22</v>
      </c>
      <c r="F115" s="7">
        <v>1567.02</v>
      </c>
      <c r="G115" s="5" t="s">
        <v>43</v>
      </c>
      <c r="H115" s="7">
        <v>15000</v>
      </c>
      <c r="I115" s="8">
        <v>0</v>
      </c>
    </row>
    <row r="116" spans="1:9" x14ac:dyDescent="0.3">
      <c r="A116" s="10" t="s">
        <v>81</v>
      </c>
      <c r="B116" s="5" t="s">
        <v>45</v>
      </c>
      <c r="C116" s="5"/>
      <c r="D116" s="5"/>
      <c r="E116" s="5" t="s">
        <v>22</v>
      </c>
      <c r="F116" s="7">
        <v>1039.1699999999998</v>
      </c>
      <c r="G116" s="5" t="s">
        <v>43</v>
      </c>
      <c r="H116" s="7">
        <v>15000</v>
      </c>
      <c r="I116" s="8">
        <v>0</v>
      </c>
    </row>
    <row r="117" spans="1:9" x14ac:dyDescent="0.3">
      <c r="A117" s="10" t="s">
        <v>85</v>
      </c>
      <c r="B117" s="5" t="s">
        <v>66</v>
      </c>
      <c r="C117" s="5"/>
      <c r="D117" s="5"/>
      <c r="E117" s="5" t="s">
        <v>22</v>
      </c>
      <c r="F117" s="7">
        <v>700.92000000000007</v>
      </c>
      <c r="G117" s="5" t="s">
        <v>15</v>
      </c>
      <c r="H117" s="7">
        <v>15000</v>
      </c>
      <c r="I117" s="8">
        <v>0</v>
      </c>
    </row>
    <row r="118" spans="1:9" x14ac:dyDescent="0.3">
      <c r="A118" s="10" t="s">
        <v>85</v>
      </c>
      <c r="B118" s="5" t="s">
        <v>20</v>
      </c>
      <c r="C118" s="5"/>
      <c r="D118" s="5"/>
      <c r="E118" s="5" t="s">
        <v>22</v>
      </c>
      <c r="F118" s="7">
        <v>891.44999999999993</v>
      </c>
      <c r="G118" s="5" t="s">
        <v>11</v>
      </c>
      <c r="H118" s="7">
        <v>15000</v>
      </c>
      <c r="I118" s="8">
        <v>0</v>
      </c>
    </row>
    <row r="119" spans="1:9" x14ac:dyDescent="0.3">
      <c r="A119" s="10" t="s">
        <v>85</v>
      </c>
      <c r="B119" s="5" t="s">
        <v>54</v>
      </c>
      <c r="C119" s="5"/>
      <c r="D119" s="5"/>
      <c r="E119" s="5" t="s">
        <v>22</v>
      </c>
      <c r="F119" s="7">
        <v>708.89</v>
      </c>
      <c r="G119" s="5" t="s">
        <v>11</v>
      </c>
      <c r="H119" s="7">
        <v>15000</v>
      </c>
      <c r="I119" s="8">
        <v>0</v>
      </c>
    </row>
    <row r="120" spans="1:9" x14ac:dyDescent="0.3">
      <c r="A120" s="10" t="s">
        <v>85</v>
      </c>
      <c r="B120" s="5" t="s">
        <v>66</v>
      </c>
      <c r="C120" s="5"/>
      <c r="D120" s="5"/>
      <c r="E120" s="5" t="s">
        <v>22</v>
      </c>
      <c r="F120" s="7">
        <v>809.55</v>
      </c>
      <c r="G120" s="5" t="s">
        <v>11</v>
      </c>
      <c r="H120" s="7">
        <v>15000</v>
      </c>
      <c r="I120" s="8">
        <v>0</v>
      </c>
    </row>
    <row r="121" spans="1:9" x14ac:dyDescent="0.3">
      <c r="A121" s="10" t="s">
        <v>75</v>
      </c>
      <c r="B121" s="5" t="s">
        <v>20</v>
      </c>
      <c r="C121" s="5"/>
      <c r="D121" s="5"/>
      <c r="E121" s="5" t="s">
        <v>22</v>
      </c>
      <c r="F121" s="7">
        <v>734.32</v>
      </c>
      <c r="G121" s="5" t="s">
        <v>15</v>
      </c>
      <c r="H121" s="7">
        <v>15000</v>
      </c>
      <c r="I121" s="8">
        <v>0</v>
      </c>
    </row>
    <row r="122" spans="1:9" x14ac:dyDescent="0.3">
      <c r="A122" s="10" t="s">
        <v>75</v>
      </c>
      <c r="B122" s="5" t="s">
        <v>20</v>
      </c>
      <c r="C122" s="5"/>
      <c r="D122" s="5"/>
      <c r="E122" s="5" t="s">
        <v>22</v>
      </c>
      <c r="F122" s="7">
        <v>2839.55</v>
      </c>
      <c r="G122" s="5" t="s">
        <v>43</v>
      </c>
      <c r="H122" s="7">
        <v>15000</v>
      </c>
      <c r="I122" s="8">
        <v>0</v>
      </c>
    </row>
    <row r="123" spans="1:9" x14ac:dyDescent="0.3">
      <c r="A123" s="10" t="s">
        <v>75</v>
      </c>
      <c r="B123" s="5" t="s">
        <v>20</v>
      </c>
      <c r="C123" s="5"/>
      <c r="D123" s="5"/>
      <c r="E123" s="5" t="s">
        <v>22</v>
      </c>
      <c r="F123" s="7">
        <v>453.09999999999997</v>
      </c>
      <c r="G123" s="5" t="s">
        <v>43</v>
      </c>
      <c r="H123" s="7">
        <v>15000</v>
      </c>
      <c r="I123" s="8">
        <v>0</v>
      </c>
    </row>
    <row r="124" spans="1:9" x14ac:dyDescent="0.3">
      <c r="A124" s="10" t="s">
        <v>75</v>
      </c>
      <c r="B124" s="5" t="s">
        <v>38</v>
      </c>
      <c r="C124" s="5"/>
      <c r="D124" s="5"/>
      <c r="E124" s="5" t="s">
        <v>22</v>
      </c>
      <c r="F124" s="7">
        <v>1774.8</v>
      </c>
      <c r="G124" s="5" t="s">
        <v>11</v>
      </c>
      <c r="H124" s="7">
        <v>15000</v>
      </c>
      <c r="I124" s="8">
        <v>0</v>
      </c>
    </row>
    <row r="125" spans="1:9" x14ac:dyDescent="0.3">
      <c r="A125" s="10" t="s">
        <v>75</v>
      </c>
      <c r="B125" s="5" t="s">
        <v>20</v>
      </c>
      <c r="C125" s="5"/>
      <c r="D125" s="5"/>
      <c r="E125" s="5" t="s">
        <v>22</v>
      </c>
      <c r="F125" s="7">
        <v>735.66</v>
      </c>
      <c r="G125" s="5" t="s">
        <v>11</v>
      </c>
      <c r="H125" s="7">
        <v>15000</v>
      </c>
      <c r="I125" s="8">
        <v>0</v>
      </c>
    </row>
    <row r="126" spans="1:9" x14ac:dyDescent="0.3">
      <c r="A126" s="10" t="s">
        <v>75</v>
      </c>
      <c r="B126" s="5" t="s">
        <v>38</v>
      </c>
      <c r="C126" s="5"/>
      <c r="D126" s="5"/>
      <c r="E126" s="5" t="s">
        <v>22</v>
      </c>
      <c r="F126" s="7">
        <v>675.18</v>
      </c>
      <c r="G126" s="5" t="s">
        <v>15</v>
      </c>
      <c r="H126" s="7">
        <v>15000</v>
      </c>
      <c r="I126" s="8">
        <v>0</v>
      </c>
    </row>
    <row r="127" spans="1:9" x14ac:dyDescent="0.3">
      <c r="A127" s="10" t="s">
        <v>75</v>
      </c>
      <c r="B127" s="5" t="s">
        <v>45</v>
      </c>
      <c r="C127" s="5"/>
      <c r="D127" s="5"/>
      <c r="E127" s="5" t="s">
        <v>22</v>
      </c>
      <c r="F127" s="7">
        <v>4142.95</v>
      </c>
      <c r="G127" s="5" t="s">
        <v>15</v>
      </c>
      <c r="H127" s="7">
        <v>15000</v>
      </c>
      <c r="I127" s="8">
        <v>0</v>
      </c>
    </row>
    <row r="128" spans="1:9" x14ac:dyDescent="0.3">
      <c r="A128" s="10" t="s">
        <v>74</v>
      </c>
      <c r="B128" s="5" t="s">
        <v>66</v>
      </c>
      <c r="C128" s="5"/>
      <c r="D128" s="5"/>
      <c r="E128" s="5" t="s">
        <v>22</v>
      </c>
      <c r="F128" s="7">
        <v>3637.21</v>
      </c>
      <c r="G128" s="5" t="s">
        <v>11</v>
      </c>
      <c r="H128" s="7">
        <v>15000</v>
      </c>
      <c r="I128" s="8">
        <v>0</v>
      </c>
    </row>
    <row r="129" spans="1:9" x14ac:dyDescent="0.3">
      <c r="A129" s="10" t="s">
        <v>74</v>
      </c>
      <c r="B129" s="5" t="s">
        <v>45</v>
      </c>
      <c r="C129" s="5"/>
      <c r="D129" s="5"/>
      <c r="E129" s="5" t="s">
        <v>22</v>
      </c>
      <c r="F129" s="7">
        <v>3918.6</v>
      </c>
      <c r="G129" s="5" t="s">
        <v>15</v>
      </c>
      <c r="H129" s="7">
        <v>15000</v>
      </c>
      <c r="I129" s="8">
        <v>0</v>
      </c>
    </row>
    <row r="130" spans="1:9" x14ac:dyDescent="0.3">
      <c r="A130" s="10" t="s">
        <v>74</v>
      </c>
      <c r="B130" s="5" t="s">
        <v>20</v>
      </c>
      <c r="C130" s="5"/>
      <c r="D130" s="5"/>
      <c r="E130" s="5" t="s">
        <v>22</v>
      </c>
      <c r="F130" s="7">
        <v>694.54</v>
      </c>
      <c r="G130" s="5" t="s">
        <v>43</v>
      </c>
      <c r="H130" s="7">
        <v>15000</v>
      </c>
      <c r="I130" s="8">
        <v>0</v>
      </c>
    </row>
    <row r="131" spans="1:9" x14ac:dyDescent="0.3">
      <c r="A131" s="10" t="s">
        <v>74</v>
      </c>
      <c r="B131" s="5" t="s">
        <v>66</v>
      </c>
      <c r="C131" s="5"/>
      <c r="D131" s="5"/>
      <c r="E131" s="5" t="s">
        <v>22</v>
      </c>
      <c r="F131" s="7">
        <v>3112.72</v>
      </c>
      <c r="G131" s="5" t="s">
        <v>43</v>
      </c>
      <c r="H131" s="7">
        <v>15000</v>
      </c>
      <c r="I131" s="8">
        <v>0</v>
      </c>
    </row>
    <row r="132" spans="1:9" x14ac:dyDescent="0.3">
      <c r="A132" s="10" t="s">
        <v>74</v>
      </c>
      <c r="B132" s="5" t="s">
        <v>20</v>
      </c>
      <c r="C132" s="5"/>
      <c r="D132" s="5"/>
      <c r="E132" s="5" t="s">
        <v>22</v>
      </c>
      <c r="F132" s="7">
        <v>1001.92</v>
      </c>
      <c r="G132" s="5" t="s">
        <v>43</v>
      </c>
      <c r="H132" s="7">
        <v>15000</v>
      </c>
      <c r="I132" s="8">
        <v>0</v>
      </c>
    </row>
    <row r="133" spans="1:9" x14ac:dyDescent="0.3">
      <c r="A133" s="10" t="s">
        <v>74</v>
      </c>
      <c r="B133" s="5" t="s">
        <v>54</v>
      </c>
      <c r="C133" s="5"/>
      <c r="D133" s="5"/>
      <c r="E133" s="5" t="s">
        <v>22</v>
      </c>
      <c r="F133" s="7">
        <v>1638.5600000000002</v>
      </c>
      <c r="G133" s="5" t="s">
        <v>11</v>
      </c>
      <c r="H133" s="7">
        <v>15000</v>
      </c>
      <c r="I133" s="8">
        <v>0</v>
      </c>
    </row>
    <row r="134" spans="1:9" x14ac:dyDescent="0.3">
      <c r="A134" s="10" t="s">
        <v>74</v>
      </c>
      <c r="B134" s="5" t="s">
        <v>45</v>
      </c>
      <c r="C134" s="5"/>
      <c r="D134" s="5"/>
      <c r="E134" s="5" t="s">
        <v>22</v>
      </c>
      <c r="F134" s="7">
        <v>1910.8</v>
      </c>
      <c r="G134" s="5" t="s">
        <v>15</v>
      </c>
      <c r="H134" s="7">
        <v>15000</v>
      </c>
      <c r="I134" s="8">
        <v>0</v>
      </c>
    </row>
    <row r="135" spans="1:9" x14ac:dyDescent="0.3">
      <c r="A135" s="10" t="s">
        <v>74</v>
      </c>
      <c r="B135" s="5" t="s">
        <v>20</v>
      </c>
      <c r="C135" s="5"/>
      <c r="D135" s="5"/>
      <c r="E135" s="5" t="s">
        <v>22</v>
      </c>
      <c r="F135" s="7">
        <v>765.82</v>
      </c>
      <c r="G135" s="5" t="s">
        <v>43</v>
      </c>
      <c r="H135" s="7">
        <v>15000</v>
      </c>
      <c r="I135" s="8">
        <v>0</v>
      </c>
    </row>
    <row r="136" spans="1:9" x14ac:dyDescent="0.3">
      <c r="A136" s="10" t="s">
        <v>74</v>
      </c>
      <c r="B136" s="5" t="s">
        <v>45</v>
      </c>
      <c r="C136" s="5"/>
      <c r="D136" s="5"/>
      <c r="E136" s="5" t="s">
        <v>22</v>
      </c>
      <c r="F136" s="7">
        <v>765.8599999999999</v>
      </c>
      <c r="G136" s="5" t="s">
        <v>15</v>
      </c>
      <c r="H136" s="7">
        <v>15000</v>
      </c>
      <c r="I136" s="8">
        <v>0</v>
      </c>
    </row>
    <row r="137" spans="1:9" x14ac:dyDescent="0.3">
      <c r="A137" s="10" t="s">
        <v>74</v>
      </c>
      <c r="B137" s="5" t="s">
        <v>66</v>
      </c>
      <c r="C137" s="5"/>
      <c r="D137" s="5"/>
      <c r="E137" s="5" t="s">
        <v>22</v>
      </c>
      <c r="F137" s="7">
        <v>4671.5999999999995</v>
      </c>
      <c r="G137" s="5" t="s">
        <v>11</v>
      </c>
      <c r="H137" s="7">
        <v>15000</v>
      </c>
      <c r="I137" s="8">
        <v>0</v>
      </c>
    </row>
    <row r="138" spans="1:9" x14ac:dyDescent="0.3">
      <c r="A138" s="10" t="s">
        <v>74</v>
      </c>
      <c r="B138" s="5" t="s">
        <v>20</v>
      </c>
      <c r="C138" s="5"/>
      <c r="D138" s="5"/>
      <c r="E138" s="5" t="s">
        <v>22</v>
      </c>
      <c r="F138" s="7">
        <v>1945.6</v>
      </c>
      <c r="G138" s="5" t="s">
        <v>11</v>
      </c>
      <c r="H138" s="7">
        <v>15000</v>
      </c>
      <c r="I138" s="8">
        <v>0</v>
      </c>
    </row>
    <row r="139" spans="1:9" x14ac:dyDescent="0.3">
      <c r="A139" s="10" t="s">
        <v>74</v>
      </c>
      <c r="B139" s="5" t="s">
        <v>45</v>
      </c>
      <c r="C139" s="5"/>
      <c r="D139" s="5"/>
      <c r="E139" s="5" t="s">
        <v>22</v>
      </c>
      <c r="F139" s="7">
        <v>1017.6</v>
      </c>
      <c r="G139" s="5" t="s">
        <v>15</v>
      </c>
      <c r="H139" s="7">
        <v>15000</v>
      </c>
      <c r="I139" s="8">
        <v>0</v>
      </c>
    </row>
    <row r="140" spans="1:9" x14ac:dyDescent="0.3">
      <c r="A140" s="10" t="s">
        <v>74</v>
      </c>
      <c r="B140" s="5" t="s">
        <v>54</v>
      </c>
      <c r="C140" s="5"/>
      <c r="D140" s="5"/>
      <c r="E140" s="5" t="s">
        <v>22</v>
      </c>
      <c r="F140" s="7">
        <v>909.86</v>
      </c>
      <c r="G140" s="5" t="s">
        <v>43</v>
      </c>
      <c r="H140" s="7">
        <v>15000</v>
      </c>
      <c r="I140" s="8">
        <v>0</v>
      </c>
    </row>
    <row r="141" spans="1:9" x14ac:dyDescent="0.3">
      <c r="A141" s="10" t="s">
        <v>80</v>
      </c>
      <c r="B141" s="5" t="s">
        <v>54</v>
      </c>
      <c r="C141" s="5"/>
      <c r="D141" s="5"/>
      <c r="E141" s="5" t="s">
        <v>22</v>
      </c>
      <c r="F141" s="7">
        <v>533.28</v>
      </c>
      <c r="G141" s="5" t="s">
        <v>15</v>
      </c>
      <c r="H141" s="7">
        <v>15000</v>
      </c>
      <c r="I141" s="8">
        <v>0</v>
      </c>
    </row>
    <row r="142" spans="1:9" x14ac:dyDescent="0.3">
      <c r="A142" s="10" t="s">
        <v>80</v>
      </c>
      <c r="B142" s="5" t="s">
        <v>38</v>
      </c>
      <c r="C142" s="5"/>
      <c r="D142" s="5"/>
      <c r="E142" s="5" t="s">
        <v>22</v>
      </c>
      <c r="F142" s="7">
        <v>346.5</v>
      </c>
      <c r="G142" s="5" t="s">
        <v>15</v>
      </c>
      <c r="H142" s="7">
        <v>15000</v>
      </c>
      <c r="I142" s="8">
        <v>0</v>
      </c>
    </row>
    <row r="143" spans="1:9" x14ac:dyDescent="0.3">
      <c r="A143" s="10" t="s">
        <v>80</v>
      </c>
      <c r="B143" s="5" t="s">
        <v>45</v>
      </c>
      <c r="C143" s="5"/>
      <c r="D143" s="5"/>
      <c r="E143" s="5" t="s">
        <v>22</v>
      </c>
      <c r="F143" s="7">
        <v>806.56</v>
      </c>
      <c r="G143" s="5" t="s">
        <v>43</v>
      </c>
      <c r="H143" s="7">
        <v>15000</v>
      </c>
      <c r="I143" s="8">
        <v>0</v>
      </c>
    </row>
    <row r="144" spans="1:9" x14ac:dyDescent="0.3">
      <c r="A144" s="10" t="s">
        <v>80</v>
      </c>
      <c r="B144" s="5" t="s">
        <v>45</v>
      </c>
      <c r="C144" s="5"/>
      <c r="D144" s="5"/>
      <c r="E144" s="5" t="s">
        <v>22</v>
      </c>
      <c r="F144" s="7">
        <v>1154.3</v>
      </c>
      <c r="G144" s="5" t="s">
        <v>11</v>
      </c>
      <c r="H144" s="7">
        <v>15000</v>
      </c>
      <c r="I144" s="8">
        <v>0</v>
      </c>
    </row>
    <row r="145" spans="1:9" x14ac:dyDescent="0.3">
      <c r="A145" s="10" t="s">
        <v>80</v>
      </c>
      <c r="B145" s="5" t="s">
        <v>66</v>
      </c>
      <c r="C145" s="5"/>
      <c r="D145" s="5"/>
      <c r="E145" s="5" t="s">
        <v>22</v>
      </c>
      <c r="F145" s="7">
        <v>1115.55</v>
      </c>
      <c r="G145" s="5" t="s">
        <v>11</v>
      </c>
      <c r="H145" s="7">
        <v>15000</v>
      </c>
      <c r="I145" s="8">
        <v>0</v>
      </c>
    </row>
    <row r="146" spans="1:9" x14ac:dyDescent="0.3">
      <c r="A146" s="10" t="s">
        <v>80</v>
      </c>
      <c r="B146" s="5" t="s">
        <v>45</v>
      </c>
      <c r="C146" s="5"/>
      <c r="D146" s="5"/>
      <c r="E146" s="5" t="s">
        <v>22</v>
      </c>
      <c r="F146" s="7">
        <v>1064.8999999999999</v>
      </c>
      <c r="G146" s="5" t="s">
        <v>43</v>
      </c>
      <c r="H146" s="7">
        <v>15000</v>
      </c>
      <c r="I146" s="8">
        <v>0</v>
      </c>
    </row>
    <row r="147" spans="1:9" x14ac:dyDescent="0.3">
      <c r="A147" s="10" t="s">
        <v>80</v>
      </c>
      <c r="B147" s="5" t="s">
        <v>45</v>
      </c>
      <c r="C147" s="5"/>
      <c r="D147" s="5"/>
      <c r="E147" s="5" t="s">
        <v>22</v>
      </c>
      <c r="F147" s="7">
        <v>2439.5100000000002</v>
      </c>
      <c r="G147" s="5" t="s">
        <v>11</v>
      </c>
      <c r="H147" s="7">
        <v>15000</v>
      </c>
      <c r="I147" s="8">
        <v>0</v>
      </c>
    </row>
    <row r="148" spans="1:9" x14ac:dyDescent="0.3">
      <c r="A148" s="10" t="s">
        <v>80</v>
      </c>
      <c r="B148" s="5" t="s">
        <v>45</v>
      </c>
      <c r="C148" s="5"/>
      <c r="D148" s="5"/>
      <c r="E148" s="5" t="s">
        <v>22</v>
      </c>
      <c r="F148" s="7">
        <v>1563.32</v>
      </c>
      <c r="G148" s="5" t="s">
        <v>15</v>
      </c>
      <c r="H148" s="7">
        <v>15000</v>
      </c>
      <c r="I148" s="8">
        <v>0</v>
      </c>
    </row>
    <row r="149" spans="1:9" x14ac:dyDescent="0.3">
      <c r="A149" s="10" t="s">
        <v>80</v>
      </c>
      <c r="B149" s="5" t="s">
        <v>54</v>
      </c>
      <c r="C149" s="5"/>
      <c r="D149" s="5"/>
      <c r="E149" s="5" t="s">
        <v>22</v>
      </c>
      <c r="F149" s="7">
        <v>1067.94</v>
      </c>
      <c r="G149" s="5" t="s">
        <v>43</v>
      </c>
      <c r="H149" s="7">
        <v>15000</v>
      </c>
      <c r="I149" s="8">
        <v>0</v>
      </c>
    </row>
    <row r="150" spans="1:9" x14ac:dyDescent="0.3">
      <c r="A150" s="10" t="s">
        <v>80</v>
      </c>
      <c r="B150" s="5" t="s">
        <v>45</v>
      </c>
      <c r="C150" s="5"/>
      <c r="D150" s="5"/>
      <c r="E150" s="5" t="s">
        <v>22</v>
      </c>
      <c r="F150" s="7">
        <v>2086.8399999999997</v>
      </c>
      <c r="G150" s="5" t="s">
        <v>15</v>
      </c>
      <c r="H150" s="7">
        <v>15000</v>
      </c>
      <c r="I150" s="8">
        <v>0</v>
      </c>
    </row>
    <row r="151" spans="1:9" x14ac:dyDescent="0.3">
      <c r="A151" s="10" t="s">
        <v>80</v>
      </c>
      <c r="B151" s="5" t="s">
        <v>45</v>
      </c>
      <c r="C151" s="5"/>
      <c r="D151" s="5"/>
      <c r="E151" s="5" t="s">
        <v>22</v>
      </c>
      <c r="F151" s="7">
        <v>1006.72</v>
      </c>
      <c r="G151" s="5" t="s">
        <v>43</v>
      </c>
      <c r="H151" s="7">
        <v>15000</v>
      </c>
      <c r="I151" s="8">
        <v>0</v>
      </c>
    </row>
    <row r="152" spans="1:9" x14ac:dyDescent="0.3">
      <c r="A152" s="10" t="s">
        <v>79</v>
      </c>
      <c r="B152" s="5" t="s">
        <v>45</v>
      </c>
      <c r="C152" s="5"/>
      <c r="D152" s="5"/>
      <c r="E152" s="5" t="s">
        <v>22</v>
      </c>
      <c r="F152" s="7">
        <v>957.48</v>
      </c>
      <c r="G152" s="5" t="s">
        <v>15</v>
      </c>
      <c r="H152" s="7">
        <v>15000</v>
      </c>
      <c r="I152" s="8">
        <v>0</v>
      </c>
    </row>
    <row r="153" spans="1:9" x14ac:dyDescent="0.3">
      <c r="A153" s="10" t="s">
        <v>79</v>
      </c>
      <c r="B153" s="5" t="s">
        <v>38</v>
      </c>
      <c r="C153" s="5"/>
      <c r="D153" s="5"/>
      <c r="E153" s="5" t="s">
        <v>22</v>
      </c>
      <c r="F153" s="7">
        <v>1506.1200000000001</v>
      </c>
      <c r="G153" s="5" t="s">
        <v>15</v>
      </c>
      <c r="H153" s="7">
        <v>15000</v>
      </c>
      <c r="I153" s="8">
        <v>0</v>
      </c>
    </row>
    <row r="154" spans="1:9" x14ac:dyDescent="0.3">
      <c r="A154" s="10" t="s">
        <v>79</v>
      </c>
      <c r="B154" s="5" t="s">
        <v>38</v>
      </c>
      <c r="C154" s="5"/>
      <c r="D154" s="5"/>
      <c r="E154" s="5" t="s">
        <v>22</v>
      </c>
      <c r="F154" s="7">
        <v>3965.3900000000003</v>
      </c>
      <c r="G154" s="5" t="s">
        <v>43</v>
      </c>
      <c r="H154" s="7">
        <v>15000</v>
      </c>
      <c r="I154" s="8">
        <v>0</v>
      </c>
    </row>
    <row r="155" spans="1:9" x14ac:dyDescent="0.3">
      <c r="A155" s="10" t="s">
        <v>79</v>
      </c>
      <c r="B155" s="5" t="s">
        <v>66</v>
      </c>
      <c r="C155" s="5"/>
      <c r="D155" s="5"/>
      <c r="E155" s="5" t="s">
        <v>22</v>
      </c>
      <c r="F155" s="7">
        <v>3719.25</v>
      </c>
      <c r="G155" s="5" t="s">
        <v>43</v>
      </c>
      <c r="H155" s="7">
        <v>15000</v>
      </c>
      <c r="I155" s="8">
        <v>0</v>
      </c>
    </row>
    <row r="156" spans="1:9" x14ac:dyDescent="0.3">
      <c r="A156" s="10" t="s">
        <v>79</v>
      </c>
      <c r="B156" s="5" t="s">
        <v>45</v>
      </c>
      <c r="C156" s="5"/>
      <c r="D156" s="5"/>
      <c r="E156" s="5" t="s">
        <v>22</v>
      </c>
      <c r="F156" s="7">
        <v>1430.16</v>
      </c>
      <c r="G156" s="5" t="s">
        <v>15</v>
      </c>
      <c r="H156" s="7">
        <v>15000</v>
      </c>
      <c r="I156" s="8">
        <v>0</v>
      </c>
    </row>
    <row r="157" spans="1:9" x14ac:dyDescent="0.3">
      <c r="A157" s="10" t="s">
        <v>79</v>
      </c>
      <c r="B157" s="5" t="s">
        <v>54</v>
      </c>
      <c r="C157" s="5"/>
      <c r="D157" s="5"/>
      <c r="E157" s="5" t="s">
        <v>22</v>
      </c>
      <c r="F157" s="7">
        <v>1726.2</v>
      </c>
      <c r="G157" s="5" t="s">
        <v>15</v>
      </c>
      <c r="H157" s="7">
        <v>15000</v>
      </c>
      <c r="I157" s="8">
        <v>0</v>
      </c>
    </row>
    <row r="158" spans="1:9" x14ac:dyDescent="0.3">
      <c r="A158" s="10" t="s">
        <v>76</v>
      </c>
      <c r="B158" s="5" t="s">
        <v>20</v>
      </c>
      <c r="C158" s="5"/>
      <c r="D158" s="5"/>
      <c r="E158" s="5" t="s">
        <v>22</v>
      </c>
      <c r="F158" s="7">
        <v>1045.1199999999999</v>
      </c>
      <c r="G158" s="5" t="s">
        <v>11</v>
      </c>
      <c r="H158" s="7">
        <v>15000</v>
      </c>
      <c r="I158" s="8">
        <v>0</v>
      </c>
    </row>
    <row r="159" spans="1:9" x14ac:dyDescent="0.3">
      <c r="A159" s="10" t="s">
        <v>76</v>
      </c>
      <c r="B159" s="5" t="s">
        <v>45</v>
      </c>
      <c r="C159" s="5"/>
      <c r="D159" s="5"/>
      <c r="E159" s="5" t="s">
        <v>22</v>
      </c>
      <c r="F159" s="7">
        <v>1432.95</v>
      </c>
      <c r="G159" s="5" t="s">
        <v>11</v>
      </c>
      <c r="H159" s="7">
        <v>15000</v>
      </c>
      <c r="I159" s="8">
        <v>0</v>
      </c>
    </row>
    <row r="160" spans="1:9" x14ac:dyDescent="0.3">
      <c r="A160" s="10" t="s">
        <v>76</v>
      </c>
      <c r="B160" s="5" t="s">
        <v>45</v>
      </c>
      <c r="C160" s="5"/>
      <c r="D160" s="5"/>
      <c r="E160" s="5" t="s">
        <v>22</v>
      </c>
      <c r="F160" s="7">
        <v>3140.7</v>
      </c>
      <c r="G160" s="5" t="s">
        <v>15</v>
      </c>
      <c r="H160" s="7">
        <v>15000</v>
      </c>
      <c r="I160" s="8">
        <v>0</v>
      </c>
    </row>
    <row r="161" spans="1:9" x14ac:dyDescent="0.3">
      <c r="A161" s="10" t="s">
        <v>76</v>
      </c>
      <c r="B161" s="5" t="s">
        <v>45</v>
      </c>
      <c r="C161" s="5"/>
      <c r="D161" s="5"/>
      <c r="E161" s="5" t="s">
        <v>22</v>
      </c>
      <c r="F161" s="7">
        <v>869.4</v>
      </c>
      <c r="G161" s="5" t="s">
        <v>11</v>
      </c>
      <c r="H161" s="7">
        <v>15000</v>
      </c>
      <c r="I161" s="8">
        <v>0</v>
      </c>
    </row>
    <row r="162" spans="1:9" x14ac:dyDescent="0.3">
      <c r="A162" s="10" t="s">
        <v>76</v>
      </c>
      <c r="B162" s="5" t="s">
        <v>54</v>
      </c>
      <c r="C162" s="5"/>
      <c r="D162" s="5"/>
      <c r="E162" s="5" t="s">
        <v>22</v>
      </c>
      <c r="F162" s="7">
        <v>3564.75</v>
      </c>
      <c r="G162" s="5" t="s">
        <v>43</v>
      </c>
      <c r="H162" s="7">
        <v>15000</v>
      </c>
      <c r="I162" s="8">
        <v>0</v>
      </c>
    </row>
    <row r="163" spans="1:9" x14ac:dyDescent="0.3">
      <c r="A163" s="10" t="s">
        <v>76</v>
      </c>
      <c r="B163" s="5" t="s">
        <v>45</v>
      </c>
      <c r="C163" s="5"/>
      <c r="D163" s="5"/>
      <c r="E163" s="5" t="s">
        <v>22</v>
      </c>
      <c r="F163" s="7">
        <v>911.6</v>
      </c>
      <c r="G163" s="5" t="s">
        <v>11</v>
      </c>
      <c r="H163" s="7">
        <v>15000</v>
      </c>
      <c r="I163" s="8">
        <v>0</v>
      </c>
    </row>
    <row r="164" spans="1:9" x14ac:dyDescent="0.3">
      <c r="A164" s="10" t="s">
        <v>76</v>
      </c>
      <c r="B164" s="5" t="s">
        <v>54</v>
      </c>
      <c r="C164" s="5"/>
      <c r="D164" s="5"/>
      <c r="E164" s="5" t="s">
        <v>22</v>
      </c>
      <c r="F164" s="7">
        <v>1011.0299999999999</v>
      </c>
      <c r="G164" s="5" t="s">
        <v>11</v>
      </c>
      <c r="H164" s="7">
        <v>15000</v>
      </c>
      <c r="I164" s="8">
        <v>0</v>
      </c>
    </row>
    <row r="165" spans="1:9" x14ac:dyDescent="0.3">
      <c r="A165" s="10" t="s">
        <v>76</v>
      </c>
      <c r="B165" s="5" t="s">
        <v>38</v>
      </c>
      <c r="C165" s="5"/>
      <c r="D165" s="5"/>
      <c r="E165" s="5" t="s">
        <v>22</v>
      </c>
      <c r="F165" s="7">
        <v>2795.68</v>
      </c>
      <c r="G165" s="5" t="s">
        <v>15</v>
      </c>
      <c r="H165" s="7">
        <v>15000</v>
      </c>
      <c r="I165" s="8">
        <v>0</v>
      </c>
    </row>
    <row r="166" spans="1:9" x14ac:dyDescent="0.3">
      <c r="A166" s="10" t="s">
        <v>76</v>
      </c>
      <c r="B166" s="5" t="s">
        <v>38</v>
      </c>
      <c r="C166" s="5"/>
      <c r="D166" s="5"/>
      <c r="E166" s="5" t="s">
        <v>22</v>
      </c>
      <c r="F166" s="7">
        <v>2767.09</v>
      </c>
      <c r="G166" s="5" t="s">
        <v>43</v>
      </c>
      <c r="H166" s="7">
        <v>15000</v>
      </c>
      <c r="I166" s="8">
        <v>0</v>
      </c>
    </row>
    <row r="167" spans="1:9" x14ac:dyDescent="0.3">
      <c r="A167" s="10" t="s">
        <v>76</v>
      </c>
      <c r="B167" s="5" t="s">
        <v>54</v>
      </c>
      <c r="C167" s="5"/>
      <c r="D167" s="5"/>
      <c r="E167" s="5" t="s">
        <v>22</v>
      </c>
      <c r="F167" s="7">
        <v>798.27</v>
      </c>
      <c r="G167" s="5" t="s">
        <v>43</v>
      </c>
      <c r="H167" s="7">
        <v>15000</v>
      </c>
      <c r="I167" s="8">
        <v>0</v>
      </c>
    </row>
    <row r="168" spans="1:9" x14ac:dyDescent="0.3">
      <c r="A168" s="10" t="s">
        <v>76</v>
      </c>
      <c r="B168" s="5" t="s">
        <v>38</v>
      </c>
      <c r="C168" s="5"/>
      <c r="D168" s="5"/>
      <c r="E168" s="5" t="s">
        <v>22</v>
      </c>
      <c r="F168" s="7">
        <v>2510.2399999999998</v>
      </c>
      <c r="G168" s="5" t="s">
        <v>15</v>
      </c>
      <c r="H168" s="7">
        <v>15000</v>
      </c>
      <c r="I168" s="8">
        <v>0</v>
      </c>
    </row>
    <row r="169" spans="1:9" x14ac:dyDescent="0.3">
      <c r="A169" s="10" t="s">
        <v>76</v>
      </c>
      <c r="B169" s="5" t="s">
        <v>54</v>
      </c>
      <c r="C169" s="5"/>
      <c r="D169" s="5"/>
      <c r="E169" s="5" t="s">
        <v>22</v>
      </c>
      <c r="F169" s="7">
        <v>3690.7200000000003</v>
      </c>
      <c r="G169" s="5" t="s">
        <v>15</v>
      </c>
      <c r="H169" s="7">
        <v>15000</v>
      </c>
      <c r="I169" s="8">
        <v>0</v>
      </c>
    </row>
    <row r="170" spans="1:9" x14ac:dyDescent="0.3">
      <c r="A170" s="10" t="s">
        <v>76</v>
      </c>
      <c r="B170" s="5" t="s">
        <v>66</v>
      </c>
      <c r="C170" s="5"/>
      <c r="D170" s="5"/>
      <c r="E170" s="5" t="s">
        <v>22</v>
      </c>
      <c r="F170" s="7">
        <v>670.89</v>
      </c>
      <c r="G170" s="5" t="s">
        <v>43</v>
      </c>
      <c r="H170" s="7">
        <v>15000</v>
      </c>
      <c r="I170" s="8">
        <v>0</v>
      </c>
    </row>
    <row r="171" spans="1:9" x14ac:dyDescent="0.3">
      <c r="A171" s="10" t="s">
        <v>76</v>
      </c>
      <c r="B171" s="5" t="s">
        <v>45</v>
      </c>
      <c r="C171" s="5"/>
      <c r="D171" s="5"/>
      <c r="E171" s="5" t="s">
        <v>22</v>
      </c>
      <c r="F171" s="7">
        <v>2012.8</v>
      </c>
      <c r="G171" s="5" t="s">
        <v>43</v>
      </c>
      <c r="H171" s="7">
        <v>15000</v>
      </c>
      <c r="I171" s="8">
        <v>0</v>
      </c>
    </row>
    <row r="172" spans="1:9" x14ac:dyDescent="0.3">
      <c r="A172" s="10" t="s">
        <v>76</v>
      </c>
      <c r="B172" s="5" t="s">
        <v>66</v>
      </c>
      <c r="C172" s="5"/>
      <c r="D172" s="5"/>
      <c r="E172" s="5" t="s">
        <v>22</v>
      </c>
      <c r="F172" s="7">
        <v>2116.7999999999997</v>
      </c>
      <c r="G172" s="5" t="s">
        <v>11</v>
      </c>
      <c r="H172" s="7">
        <v>15000</v>
      </c>
      <c r="I172" s="8">
        <v>0</v>
      </c>
    </row>
    <row r="173" spans="1:9" x14ac:dyDescent="0.3">
      <c r="A173" s="10" t="s">
        <v>76</v>
      </c>
      <c r="B173" s="5" t="s">
        <v>20</v>
      </c>
      <c r="C173" s="5"/>
      <c r="D173" s="5"/>
      <c r="E173" s="5" t="s">
        <v>22</v>
      </c>
      <c r="F173" s="7">
        <v>1158.04</v>
      </c>
      <c r="G173" s="5" t="s">
        <v>15</v>
      </c>
      <c r="H173" s="7">
        <v>15000</v>
      </c>
      <c r="I173" s="8">
        <v>0</v>
      </c>
    </row>
    <row r="174" spans="1:9" x14ac:dyDescent="0.3">
      <c r="A174" s="10" t="s">
        <v>78</v>
      </c>
      <c r="B174" s="5" t="s">
        <v>66</v>
      </c>
      <c r="C174" s="5"/>
      <c r="D174" s="5"/>
      <c r="E174" s="5" t="s">
        <v>22</v>
      </c>
      <c r="F174" s="7">
        <v>900.48</v>
      </c>
      <c r="G174" s="5" t="s">
        <v>11</v>
      </c>
      <c r="H174" s="7">
        <v>15000</v>
      </c>
      <c r="I174" s="8">
        <v>0</v>
      </c>
    </row>
    <row r="175" spans="1:9" x14ac:dyDescent="0.3">
      <c r="A175" s="10" t="s">
        <v>78</v>
      </c>
      <c r="B175" s="5" t="s">
        <v>66</v>
      </c>
      <c r="C175" s="5"/>
      <c r="D175" s="5"/>
      <c r="E175" s="5" t="s">
        <v>22</v>
      </c>
      <c r="F175" s="7">
        <v>4224.91</v>
      </c>
      <c r="G175" s="5" t="s">
        <v>15</v>
      </c>
      <c r="H175" s="7">
        <v>15000</v>
      </c>
      <c r="I175" s="8">
        <v>0</v>
      </c>
    </row>
    <row r="176" spans="1:9" x14ac:dyDescent="0.3">
      <c r="A176" s="10" t="s">
        <v>78</v>
      </c>
      <c r="B176" s="5" t="s">
        <v>54</v>
      </c>
      <c r="C176" s="5"/>
      <c r="D176" s="5"/>
      <c r="E176" s="5" t="s">
        <v>22</v>
      </c>
      <c r="F176" s="7">
        <v>2399.7600000000002</v>
      </c>
      <c r="G176" s="5" t="s">
        <v>11</v>
      </c>
      <c r="H176" s="7">
        <v>15000</v>
      </c>
      <c r="I176" s="8">
        <v>0</v>
      </c>
    </row>
    <row r="177" spans="1:9" x14ac:dyDescent="0.3">
      <c r="A177" s="10" t="s">
        <v>78</v>
      </c>
      <c r="B177" s="5" t="s">
        <v>66</v>
      </c>
      <c r="C177" s="5"/>
      <c r="D177" s="5"/>
      <c r="E177" s="5" t="s">
        <v>22</v>
      </c>
      <c r="F177" s="7">
        <v>2791.64</v>
      </c>
      <c r="G177" s="5" t="s">
        <v>43</v>
      </c>
      <c r="H177" s="7">
        <v>15000</v>
      </c>
      <c r="I177" s="8">
        <v>0</v>
      </c>
    </row>
    <row r="178" spans="1:9" x14ac:dyDescent="0.3">
      <c r="A178" s="10" t="s">
        <v>78</v>
      </c>
      <c r="B178" s="5" t="s">
        <v>45</v>
      </c>
      <c r="C178" s="5"/>
      <c r="D178" s="5"/>
      <c r="E178" s="5" t="s">
        <v>22</v>
      </c>
      <c r="F178" s="7">
        <v>2071.7599999999998</v>
      </c>
      <c r="G178" s="5" t="s">
        <v>15</v>
      </c>
      <c r="H178" s="7">
        <v>15000</v>
      </c>
      <c r="I178" s="8">
        <v>0</v>
      </c>
    </row>
    <row r="179" spans="1:9" x14ac:dyDescent="0.3">
      <c r="A179" s="10" t="s">
        <v>78</v>
      </c>
      <c r="B179" s="5" t="s">
        <v>54</v>
      </c>
      <c r="C179" s="5"/>
      <c r="D179" s="5"/>
      <c r="E179" s="5" t="s">
        <v>22</v>
      </c>
      <c r="F179" s="7">
        <v>1983.64</v>
      </c>
      <c r="G179" s="5" t="s">
        <v>11</v>
      </c>
      <c r="H179" s="7">
        <v>15000</v>
      </c>
      <c r="I179" s="8">
        <v>0</v>
      </c>
    </row>
    <row r="180" spans="1:9" x14ac:dyDescent="0.3">
      <c r="A180" s="10" t="s">
        <v>78</v>
      </c>
      <c r="B180" s="5" t="s">
        <v>54</v>
      </c>
      <c r="C180" s="5"/>
      <c r="D180" s="5"/>
      <c r="E180" s="5" t="s">
        <v>22</v>
      </c>
      <c r="F180" s="7">
        <v>1961.75</v>
      </c>
      <c r="G180" s="5" t="s">
        <v>43</v>
      </c>
      <c r="H180" s="7">
        <v>15000</v>
      </c>
      <c r="I180" s="8">
        <v>0</v>
      </c>
    </row>
    <row r="181" spans="1:9" x14ac:dyDescent="0.3">
      <c r="A181" s="10" t="s">
        <v>78</v>
      </c>
      <c r="B181" s="5" t="s">
        <v>54</v>
      </c>
      <c r="C181" s="5"/>
      <c r="D181" s="5"/>
      <c r="E181" s="5" t="s">
        <v>22</v>
      </c>
      <c r="F181" s="7">
        <v>1882.64</v>
      </c>
      <c r="G181" s="5" t="s">
        <v>43</v>
      </c>
      <c r="H181" s="7">
        <v>15000</v>
      </c>
      <c r="I181" s="8">
        <v>0</v>
      </c>
    </row>
    <row r="182" spans="1:9" x14ac:dyDescent="0.3">
      <c r="A182" s="10" t="s">
        <v>78</v>
      </c>
      <c r="B182" s="5" t="s">
        <v>38</v>
      </c>
      <c r="C182" s="5"/>
      <c r="D182" s="5"/>
      <c r="E182" s="5" t="s">
        <v>22</v>
      </c>
      <c r="F182" s="7">
        <v>2336.4</v>
      </c>
      <c r="G182" s="5" t="s">
        <v>15</v>
      </c>
      <c r="H182" s="7">
        <v>15000</v>
      </c>
      <c r="I182" s="8">
        <v>0</v>
      </c>
    </row>
    <row r="183" spans="1:9" x14ac:dyDescent="0.3">
      <c r="A183" s="10" t="s">
        <v>84</v>
      </c>
      <c r="B183" s="5" t="s">
        <v>20</v>
      </c>
      <c r="C183" s="5"/>
      <c r="D183" s="5"/>
      <c r="E183" s="5" t="s">
        <v>22</v>
      </c>
      <c r="F183" s="7">
        <v>1680.64</v>
      </c>
      <c r="G183" s="5" t="s">
        <v>11</v>
      </c>
      <c r="H183" s="7">
        <v>15000</v>
      </c>
      <c r="I183" s="8">
        <v>0</v>
      </c>
    </row>
    <row r="184" spans="1:9" x14ac:dyDescent="0.3">
      <c r="A184" s="10" t="s">
        <v>84</v>
      </c>
      <c r="B184" s="5" t="s">
        <v>54</v>
      </c>
      <c r="C184" s="5"/>
      <c r="D184" s="5"/>
      <c r="E184" s="5" t="s">
        <v>22</v>
      </c>
      <c r="F184" s="7">
        <v>690</v>
      </c>
      <c r="G184" s="5" t="s">
        <v>15</v>
      </c>
      <c r="H184" s="7">
        <v>15000</v>
      </c>
      <c r="I184" s="8">
        <v>0</v>
      </c>
    </row>
    <row r="185" spans="1:9" x14ac:dyDescent="0.3">
      <c r="A185" s="10" t="s">
        <v>84</v>
      </c>
      <c r="B185" s="5" t="s">
        <v>45</v>
      </c>
      <c r="C185" s="5"/>
      <c r="D185" s="5"/>
      <c r="E185" s="5" t="s">
        <v>22</v>
      </c>
      <c r="F185" s="7">
        <v>1430.29</v>
      </c>
      <c r="G185" s="5" t="s">
        <v>11</v>
      </c>
      <c r="H185" s="7">
        <v>15000</v>
      </c>
      <c r="I185" s="8">
        <v>0</v>
      </c>
    </row>
    <row r="186" spans="1:9" x14ac:dyDescent="0.3">
      <c r="A186" s="10" t="s">
        <v>84</v>
      </c>
      <c r="B186" s="5" t="s">
        <v>38</v>
      </c>
      <c r="C186" s="5"/>
      <c r="D186" s="5"/>
      <c r="E186" s="5" t="s">
        <v>22</v>
      </c>
      <c r="F186" s="7">
        <v>2079.7200000000003</v>
      </c>
      <c r="G186" s="5" t="s">
        <v>15</v>
      </c>
      <c r="H186" s="7">
        <v>15000</v>
      </c>
      <c r="I186" s="8">
        <v>0</v>
      </c>
    </row>
    <row r="187" spans="1:9" x14ac:dyDescent="0.3">
      <c r="A187" s="10" t="s">
        <v>84</v>
      </c>
      <c r="B187" s="5" t="s">
        <v>66</v>
      </c>
      <c r="C187" s="5"/>
      <c r="D187" s="5"/>
      <c r="E187" s="5" t="s">
        <v>22</v>
      </c>
      <c r="F187" s="7">
        <v>2686.6</v>
      </c>
      <c r="G187" s="5" t="s">
        <v>43</v>
      </c>
      <c r="H187" s="7">
        <v>15000</v>
      </c>
      <c r="I187" s="8">
        <v>0</v>
      </c>
    </row>
    <row r="188" spans="1:9" x14ac:dyDescent="0.3">
      <c r="A188" s="10" t="s">
        <v>84</v>
      </c>
      <c r="B188" s="5" t="s">
        <v>66</v>
      </c>
      <c r="C188" s="5"/>
      <c r="D188" s="5"/>
      <c r="E188" s="5" t="s">
        <v>22</v>
      </c>
      <c r="F188" s="7">
        <v>968.3</v>
      </c>
      <c r="G188" s="5" t="s">
        <v>43</v>
      </c>
      <c r="H188" s="7">
        <v>15000</v>
      </c>
      <c r="I188" s="8">
        <v>0</v>
      </c>
    </row>
    <row r="189" spans="1:9" x14ac:dyDescent="0.3">
      <c r="A189" s="10" t="s">
        <v>83</v>
      </c>
      <c r="B189" s="5" t="s">
        <v>20</v>
      </c>
      <c r="C189" s="5"/>
      <c r="D189" s="5"/>
      <c r="E189" s="5" t="s">
        <v>22</v>
      </c>
      <c r="F189" s="7">
        <v>4142.07</v>
      </c>
      <c r="G189" s="5" t="s">
        <v>11</v>
      </c>
      <c r="H189" s="7">
        <v>15000</v>
      </c>
      <c r="I189" s="8">
        <v>0</v>
      </c>
    </row>
    <row r="190" spans="1:9" x14ac:dyDescent="0.3">
      <c r="A190" s="10" t="s">
        <v>83</v>
      </c>
      <c r="B190" s="5" t="s">
        <v>38</v>
      </c>
      <c r="C190" s="5"/>
      <c r="D190" s="5"/>
      <c r="E190" s="5" t="s">
        <v>22</v>
      </c>
      <c r="F190" s="7">
        <v>1069.47</v>
      </c>
      <c r="G190" s="5" t="s">
        <v>43</v>
      </c>
      <c r="H190" s="7">
        <v>15000</v>
      </c>
      <c r="I190" s="8">
        <v>0</v>
      </c>
    </row>
    <row r="191" spans="1:9" x14ac:dyDescent="0.3">
      <c r="A191" s="10" t="s">
        <v>83</v>
      </c>
      <c r="B191" s="5" t="s">
        <v>54</v>
      </c>
      <c r="C191" s="5"/>
      <c r="D191" s="5"/>
      <c r="E191" s="5" t="s">
        <v>22</v>
      </c>
      <c r="F191" s="7">
        <v>1059.52</v>
      </c>
      <c r="G191" s="5" t="s">
        <v>43</v>
      </c>
      <c r="H191" s="7">
        <v>15000</v>
      </c>
      <c r="I191" s="8">
        <v>0</v>
      </c>
    </row>
    <row r="192" spans="1:9" x14ac:dyDescent="0.3">
      <c r="A192" s="10" t="s">
        <v>83</v>
      </c>
      <c r="B192" s="5" t="s">
        <v>54</v>
      </c>
      <c r="C192" s="5"/>
      <c r="D192" s="5"/>
      <c r="E192" s="5" t="s">
        <v>22</v>
      </c>
      <c r="F192" s="7">
        <v>1423.54</v>
      </c>
      <c r="G192" s="5" t="s">
        <v>43</v>
      </c>
      <c r="H192" s="7">
        <v>15000</v>
      </c>
      <c r="I192" s="8">
        <v>0</v>
      </c>
    </row>
    <row r="193" spans="1:9" x14ac:dyDescent="0.3">
      <c r="A193" s="10" t="s">
        <v>83</v>
      </c>
      <c r="B193" s="5" t="s">
        <v>54</v>
      </c>
      <c r="C193" s="5"/>
      <c r="D193" s="5"/>
      <c r="E193" s="5" t="s">
        <v>22</v>
      </c>
      <c r="F193" s="7">
        <v>3653.02</v>
      </c>
      <c r="G193" s="5" t="s">
        <v>15</v>
      </c>
      <c r="H193" s="7">
        <v>15000</v>
      </c>
      <c r="I193" s="8">
        <v>0</v>
      </c>
    </row>
    <row r="194" spans="1:9" x14ac:dyDescent="0.3">
      <c r="A194" s="10" t="s">
        <v>83</v>
      </c>
      <c r="B194" s="5" t="s">
        <v>38</v>
      </c>
      <c r="C194" s="5"/>
      <c r="D194" s="5"/>
      <c r="E194" s="5" t="s">
        <v>22</v>
      </c>
      <c r="F194" s="7">
        <v>719.59999999999991</v>
      </c>
      <c r="G194" s="5" t="s">
        <v>15</v>
      </c>
      <c r="H194" s="7">
        <v>15000</v>
      </c>
      <c r="I194" s="8">
        <v>0</v>
      </c>
    </row>
    <row r="195" spans="1:9" x14ac:dyDescent="0.3">
      <c r="A195" s="10" t="s">
        <v>83</v>
      </c>
      <c r="B195" s="5" t="s">
        <v>20</v>
      </c>
      <c r="C195" s="5"/>
      <c r="D195" s="5"/>
      <c r="E195" s="5" t="s">
        <v>22</v>
      </c>
      <c r="F195" s="7">
        <v>299.71999999999997</v>
      </c>
      <c r="G195" s="5" t="s">
        <v>11</v>
      </c>
      <c r="H195" s="7">
        <v>15000</v>
      </c>
      <c r="I195" s="8">
        <v>0</v>
      </c>
    </row>
    <row r="196" spans="1:9" x14ac:dyDescent="0.3">
      <c r="A196" s="10" t="s">
        <v>83</v>
      </c>
      <c r="B196" s="5" t="s">
        <v>66</v>
      </c>
      <c r="C196" s="5"/>
      <c r="D196" s="5"/>
      <c r="E196" s="5" t="s">
        <v>22</v>
      </c>
      <c r="F196" s="7">
        <v>3689.62</v>
      </c>
      <c r="G196" s="5" t="s">
        <v>43</v>
      </c>
      <c r="H196" s="7">
        <v>15000</v>
      </c>
      <c r="I196" s="8">
        <v>0</v>
      </c>
    </row>
    <row r="197" spans="1:9" x14ac:dyDescent="0.3">
      <c r="A197" s="10" t="s">
        <v>82</v>
      </c>
      <c r="B197" s="5" t="s">
        <v>38</v>
      </c>
      <c r="C197" s="5"/>
      <c r="D197" s="5"/>
      <c r="E197" s="5" t="s">
        <v>22</v>
      </c>
      <c r="F197" s="7">
        <v>771.4</v>
      </c>
      <c r="G197" s="5" t="s">
        <v>11</v>
      </c>
      <c r="H197" s="7">
        <v>15000</v>
      </c>
      <c r="I197" s="8">
        <v>0</v>
      </c>
    </row>
    <row r="198" spans="1:9" x14ac:dyDescent="0.3">
      <c r="A198" s="10" t="s">
        <v>82</v>
      </c>
      <c r="B198" s="5" t="s">
        <v>45</v>
      </c>
      <c r="C198" s="5"/>
      <c r="D198" s="5"/>
      <c r="E198" s="5" t="s">
        <v>22</v>
      </c>
      <c r="F198" s="7">
        <v>1636.39</v>
      </c>
      <c r="G198" s="5" t="s">
        <v>11</v>
      </c>
      <c r="H198" s="7">
        <v>15000</v>
      </c>
      <c r="I198" s="8">
        <v>0</v>
      </c>
    </row>
    <row r="199" spans="1:9" x14ac:dyDescent="0.3">
      <c r="A199" s="10" t="s">
        <v>82</v>
      </c>
      <c r="B199" s="5" t="s">
        <v>20</v>
      </c>
      <c r="C199" s="5"/>
      <c r="D199" s="5"/>
      <c r="E199" s="5" t="s">
        <v>22</v>
      </c>
      <c r="F199" s="7">
        <v>1515.2399999999998</v>
      </c>
      <c r="G199" s="5" t="s">
        <v>43</v>
      </c>
      <c r="H199" s="7">
        <v>15000</v>
      </c>
      <c r="I199" s="8">
        <v>0</v>
      </c>
    </row>
  </sheetData>
  <conditionalFormatting sqref="F201:F1048576 F3:F199">
    <cfRule type="top10" dxfId="0" priority="5" rank="5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8351-CAFC-466F-823D-84AA7F66F99F}">
  <dimension ref="A1:Q488"/>
  <sheetViews>
    <sheetView workbookViewId="0">
      <selection activeCell="F28" sqref="F28"/>
    </sheetView>
  </sheetViews>
  <sheetFormatPr defaultRowHeight="14.4" x14ac:dyDescent="0.3"/>
  <cols>
    <col min="1" max="1" width="11.44140625" bestFit="1" customWidth="1"/>
    <col min="2" max="2" width="16.109375" bestFit="1" customWidth="1"/>
    <col min="3" max="3" width="16" bestFit="1" customWidth="1"/>
    <col min="4" max="4" width="15.77734375" bestFit="1" customWidth="1"/>
    <col min="5" max="5" width="15.88671875" bestFit="1" customWidth="1"/>
    <col min="6" max="6" width="20.33203125" style="4" bestFit="1" customWidth="1"/>
    <col min="7" max="7" width="19.6640625" bestFit="1" customWidth="1"/>
    <col min="8" max="8" width="14" bestFit="1" customWidth="1"/>
    <col min="9" max="9" width="9.88671875" bestFit="1" customWidth="1"/>
    <col min="10" max="10" width="13" customWidth="1"/>
  </cols>
  <sheetData>
    <row r="1" spans="1:17" x14ac:dyDescent="0.3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6" t="s">
        <v>5</v>
      </c>
      <c r="G1" s="65" t="s">
        <v>6</v>
      </c>
      <c r="H1" s="66" t="s">
        <v>86</v>
      </c>
      <c r="I1" s="67" t="s">
        <v>146</v>
      </c>
      <c r="J1" s="68" t="s">
        <v>140</v>
      </c>
    </row>
    <row r="2" spans="1:17" x14ac:dyDescent="0.3">
      <c r="A2" s="6">
        <v>44197</v>
      </c>
      <c r="B2" s="5" t="s">
        <v>16</v>
      </c>
      <c r="C2" s="5" t="s">
        <v>17</v>
      </c>
      <c r="D2" s="5" t="s">
        <v>18</v>
      </c>
      <c r="E2" s="5" t="s">
        <v>10</v>
      </c>
      <c r="F2" s="7">
        <v>2954.7</v>
      </c>
      <c r="G2" s="5" t="s">
        <v>15</v>
      </c>
      <c r="H2" s="7">
        <v>15000</v>
      </c>
      <c r="I2" s="8">
        <f t="shared" ref="I2:I65" si="0">IF(F2&gt;H2,F2*comissions,0)</f>
        <v>0</v>
      </c>
      <c r="J2" s="4">
        <f>('Copy of All Sales'!$F2-'Copy of All Sales'!$H2)</f>
        <v>-12045.3</v>
      </c>
      <c r="Q2" s="56" t="str">
        <f>HYPERLINK("#'Cover Page'!A1", "Back to cover Page")</f>
        <v>Back to cover Page</v>
      </c>
    </row>
    <row r="3" spans="1:17" x14ac:dyDescent="0.3">
      <c r="A3" s="6">
        <v>44197</v>
      </c>
      <c r="B3" s="5" t="s">
        <v>68</v>
      </c>
      <c r="C3" s="5" t="s">
        <v>69</v>
      </c>
      <c r="D3" s="5" t="s">
        <v>70</v>
      </c>
      <c r="E3" s="5" t="s">
        <v>10</v>
      </c>
      <c r="F3" s="7">
        <v>6796.7999999999993</v>
      </c>
      <c r="G3" s="5" t="s">
        <v>11</v>
      </c>
      <c r="H3" s="7">
        <v>15000</v>
      </c>
      <c r="I3" s="8">
        <f t="shared" si="0"/>
        <v>0</v>
      </c>
      <c r="J3" s="4">
        <f>('Copy of All Sales'!$F3-'Copy of All Sales'!$H3)</f>
        <v>-8203.2000000000007</v>
      </c>
    </row>
    <row r="4" spans="1:17" x14ac:dyDescent="0.3">
      <c r="A4" s="6">
        <v>44197</v>
      </c>
      <c r="B4" s="5" t="s">
        <v>68</v>
      </c>
      <c r="C4" s="5" t="s">
        <v>69</v>
      </c>
      <c r="D4" s="5" t="s">
        <v>70</v>
      </c>
      <c r="E4" s="5" t="s">
        <v>10</v>
      </c>
      <c r="F4" s="7">
        <v>8188</v>
      </c>
      <c r="G4" s="5" t="s">
        <v>43</v>
      </c>
      <c r="H4" s="7">
        <v>15000</v>
      </c>
      <c r="I4" s="8">
        <f t="shared" si="0"/>
        <v>0</v>
      </c>
      <c r="J4" s="4">
        <f>('Copy of All Sales'!$F4-'Copy of All Sales'!$H4)</f>
        <v>-6812</v>
      </c>
    </row>
    <row r="5" spans="1:17" x14ac:dyDescent="0.3">
      <c r="A5" s="6">
        <v>44197</v>
      </c>
      <c r="B5" s="5" t="s">
        <v>16</v>
      </c>
      <c r="C5" s="5" t="s">
        <v>17</v>
      </c>
      <c r="D5" s="5" t="s">
        <v>18</v>
      </c>
      <c r="E5" s="5" t="s">
        <v>10</v>
      </c>
      <c r="F5" s="7">
        <v>9058.4</v>
      </c>
      <c r="G5" s="5" t="s">
        <v>11</v>
      </c>
      <c r="H5" s="7">
        <v>15000</v>
      </c>
      <c r="I5" s="8">
        <f t="shared" si="0"/>
        <v>0</v>
      </c>
      <c r="J5" s="4">
        <f>('Copy of All Sales'!$F5-'Copy of All Sales'!$H5)</f>
        <v>-5941.6</v>
      </c>
    </row>
    <row r="6" spans="1:17" x14ac:dyDescent="0.3">
      <c r="A6" s="6">
        <v>44197</v>
      </c>
      <c r="B6" s="5" t="s">
        <v>68</v>
      </c>
      <c r="C6" s="5" t="s">
        <v>69</v>
      </c>
      <c r="D6" s="5" t="s">
        <v>70</v>
      </c>
      <c r="E6" s="5" t="s">
        <v>10</v>
      </c>
      <c r="F6" s="7">
        <v>12096</v>
      </c>
      <c r="G6" s="5" t="s">
        <v>43</v>
      </c>
      <c r="H6" s="7">
        <v>15000</v>
      </c>
      <c r="I6" s="8">
        <f t="shared" si="0"/>
        <v>0</v>
      </c>
      <c r="J6" s="4">
        <f>('Copy of All Sales'!$F6-'Copy of All Sales'!$H6)</f>
        <v>-2904</v>
      </c>
    </row>
    <row r="7" spans="1:17" x14ac:dyDescent="0.3">
      <c r="A7" s="6">
        <v>44197</v>
      </c>
      <c r="B7" s="5" t="s">
        <v>7</v>
      </c>
      <c r="C7" s="5" t="s">
        <v>8</v>
      </c>
      <c r="D7" s="5" t="s">
        <v>9</v>
      </c>
      <c r="E7" s="5" t="s">
        <v>10</v>
      </c>
      <c r="F7" s="7">
        <v>15029</v>
      </c>
      <c r="G7" s="5" t="s">
        <v>15</v>
      </c>
      <c r="H7" s="7">
        <v>15000</v>
      </c>
      <c r="I7" s="8">
        <f t="shared" si="0"/>
        <v>1502.9</v>
      </c>
      <c r="J7" s="4">
        <f>('Copy of All Sales'!$F7-'Copy of All Sales'!$H7)</f>
        <v>29</v>
      </c>
    </row>
    <row r="8" spans="1:17" x14ac:dyDescent="0.3">
      <c r="A8" s="6">
        <v>44197</v>
      </c>
      <c r="B8" s="5" t="s">
        <v>7</v>
      </c>
      <c r="C8" s="5" t="s">
        <v>8</v>
      </c>
      <c r="D8" s="5" t="s">
        <v>9</v>
      </c>
      <c r="E8" s="5" t="s">
        <v>10</v>
      </c>
      <c r="F8" s="7">
        <v>15264</v>
      </c>
      <c r="G8" s="5" t="s">
        <v>15</v>
      </c>
      <c r="H8" s="7">
        <v>15000</v>
      </c>
      <c r="I8" s="8">
        <f t="shared" si="0"/>
        <v>1526.4</v>
      </c>
      <c r="J8" s="4">
        <f>('Copy of All Sales'!$F8-'Copy of All Sales'!$H8)</f>
        <v>264</v>
      </c>
    </row>
    <row r="9" spans="1:17" x14ac:dyDescent="0.3">
      <c r="A9" s="6">
        <v>44197</v>
      </c>
      <c r="B9" s="5" t="s">
        <v>7</v>
      </c>
      <c r="C9" s="5" t="s">
        <v>8</v>
      </c>
      <c r="D9" s="5" t="s">
        <v>9</v>
      </c>
      <c r="E9" s="5" t="s">
        <v>10</v>
      </c>
      <c r="F9" s="7">
        <v>17353.599999999999</v>
      </c>
      <c r="G9" s="5" t="s">
        <v>11</v>
      </c>
      <c r="H9" s="7">
        <v>15000</v>
      </c>
      <c r="I9" s="8">
        <f t="shared" si="0"/>
        <v>1735.36</v>
      </c>
      <c r="J9" s="4">
        <f>('Copy of All Sales'!$F9-'Copy of All Sales'!$H9)</f>
        <v>2353.5999999999985</v>
      </c>
    </row>
    <row r="10" spans="1:17" x14ac:dyDescent="0.3">
      <c r="A10" s="6">
        <v>44197</v>
      </c>
      <c r="B10" s="5" t="s">
        <v>12</v>
      </c>
      <c r="C10" s="5" t="s">
        <v>13</v>
      </c>
      <c r="D10" s="5" t="s">
        <v>14</v>
      </c>
      <c r="E10" s="5" t="s">
        <v>10</v>
      </c>
      <c r="F10" s="7">
        <v>20140</v>
      </c>
      <c r="G10" s="5" t="s">
        <v>43</v>
      </c>
      <c r="H10" s="7">
        <v>15000</v>
      </c>
      <c r="I10" s="8">
        <f t="shared" si="0"/>
        <v>2014</v>
      </c>
      <c r="J10" s="4">
        <f>('Copy of All Sales'!$F10-'Copy of All Sales'!$H10)</f>
        <v>5140</v>
      </c>
    </row>
    <row r="11" spans="1:17" x14ac:dyDescent="0.3">
      <c r="A11" s="6">
        <v>44197</v>
      </c>
      <c r="B11" s="5" t="s">
        <v>12</v>
      </c>
      <c r="C11" s="5" t="s">
        <v>13</v>
      </c>
      <c r="D11" s="5" t="s">
        <v>14</v>
      </c>
      <c r="E11" s="5" t="s">
        <v>10</v>
      </c>
      <c r="F11" s="7">
        <v>35649</v>
      </c>
      <c r="G11" s="5" t="s">
        <v>11</v>
      </c>
      <c r="H11" s="7">
        <v>15000</v>
      </c>
      <c r="I11" s="8">
        <f t="shared" si="0"/>
        <v>3564.9</v>
      </c>
      <c r="J11" s="4">
        <f>('Copy of All Sales'!$F11-'Copy of All Sales'!$H11)</f>
        <v>20649</v>
      </c>
    </row>
    <row r="12" spans="1:17" x14ac:dyDescent="0.3">
      <c r="A12" s="6">
        <v>44228</v>
      </c>
      <c r="B12" s="5" t="s">
        <v>27</v>
      </c>
      <c r="C12" s="5" t="s">
        <v>28</v>
      </c>
      <c r="D12" s="5" t="s">
        <v>29</v>
      </c>
      <c r="E12" s="5" t="s">
        <v>10</v>
      </c>
      <c r="F12" s="7">
        <v>7717.5</v>
      </c>
      <c r="G12" s="5" t="s">
        <v>43</v>
      </c>
      <c r="H12" s="7">
        <v>15000</v>
      </c>
      <c r="I12" s="8">
        <f t="shared" si="0"/>
        <v>0</v>
      </c>
      <c r="J12" s="4">
        <f>('Copy of All Sales'!$F12-'Copy of All Sales'!$H12)</f>
        <v>-7282.5</v>
      </c>
    </row>
    <row r="13" spans="1:17" x14ac:dyDescent="0.3">
      <c r="A13" s="6">
        <v>44228</v>
      </c>
      <c r="B13" s="5" t="s">
        <v>27</v>
      </c>
      <c r="C13" s="5" t="s">
        <v>28</v>
      </c>
      <c r="D13" s="5" t="s">
        <v>29</v>
      </c>
      <c r="E13" s="5" t="s">
        <v>10</v>
      </c>
      <c r="F13" s="7">
        <v>11617.6</v>
      </c>
      <c r="G13" s="5" t="s">
        <v>15</v>
      </c>
      <c r="H13" s="7">
        <v>15000</v>
      </c>
      <c r="I13" s="8">
        <f t="shared" si="0"/>
        <v>0</v>
      </c>
      <c r="J13" s="4">
        <f>('Copy of All Sales'!$F13-'Copy of All Sales'!$H13)</f>
        <v>-3382.3999999999996</v>
      </c>
    </row>
    <row r="14" spans="1:17" x14ac:dyDescent="0.3">
      <c r="A14" s="6">
        <v>44228</v>
      </c>
      <c r="B14" s="5" t="s">
        <v>12</v>
      </c>
      <c r="C14" s="5" t="s">
        <v>13</v>
      </c>
      <c r="D14" s="5" t="s">
        <v>14</v>
      </c>
      <c r="E14" s="5" t="s">
        <v>10</v>
      </c>
      <c r="F14" s="7">
        <v>19431</v>
      </c>
      <c r="G14" s="5" t="s">
        <v>15</v>
      </c>
      <c r="H14" s="7">
        <v>15000</v>
      </c>
      <c r="I14" s="8">
        <f t="shared" si="0"/>
        <v>1943.1000000000001</v>
      </c>
      <c r="J14" s="4">
        <f>('Copy of All Sales'!$F14-'Copy of All Sales'!$H14)</f>
        <v>4431</v>
      </c>
    </row>
    <row r="15" spans="1:17" x14ac:dyDescent="0.3">
      <c r="A15" s="6">
        <v>44228</v>
      </c>
      <c r="B15" s="5" t="s">
        <v>7</v>
      </c>
      <c r="C15" s="5" t="s">
        <v>8</v>
      </c>
      <c r="D15" s="5" t="s">
        <v>9</v>
      </c>
      <c r="E15" s="5" t="s">
        <v>10</v>
      </c>
      <c r="F15" s="7">
        <v>21169.599999999999</v>
      </c>
      <c r="G15" s="5" t="s">
        <v>15</v>
      </c>
      <c r="H15" s="7">
        <v>15000</v>
      </c>
      <c r="I15" s="8">
        <f t="shared" si="0"/>
        <v>2116.96</v>
      </c>
      <c r="J15" s="4">
        <f>('Copy of All Sales'!$F15-'Copy of All Sales'!$H15)</f>
        <v>6169.5999999999985</v>
      </c>
    </row>
    <row r="16" spans="1:17" x14ac:dyDescent="0.3">
      <c r="A16" s="6">
        <v>44228</v>
      </c>
      <c r="B16" s="5" t="s">
        <v>16</v>
      </c>
      <c r="C16" s="5" t="s">
        <v>17</v>
      </c>
      <c r="D16" s="5" t="s">
        <v>18</v>
      </c>
      <c r="E16" s="5" t="s">
        <v>10</v>
      </c>
      <c r="F16" s="7">
        <v>29158.400000000001</v>
      </c>
      <c r="G16" s="5" t="s">
        <v>15</v>
      </c>
      <c r="H16" s="7">
        <v>15000</v>
      </c>
      <c r="I16" s="8">
        <f t="shared" si="0"/>
        <v>2915.84</v>
      </c>
      <c r="J16" s="4">
        <f>('Copy of All Sales'!$F16-'Copy of All Sales'!$H16)</f>
        <v>14158.400000000001</v>
      </c>
    </row>
    <row r="17" spans="1:10" x14ac:dyDescent="0.3">
      <c r="A17" s="6">
        <v>44228</v>
      </c>
      <c r="B17" s="5" t="s">
        <v>12</v>
      </c>
      <c r="C17" s="5" t="s">
        <v>13</v>
      </c>
      <c r="D17" s="5" t="s">
        <v>14</v>
      </c>
      <c r="E17" s="5" t="s">
        <v>10</v>
      </c>
      <c r="F17" s="7">
        <v>30305</v>
      </c>
      <c r="G17" s="5" t="s">
        <v>11</v>
      </c>
      <c r="H17" s="7">
        <v>15000</v>
      </c>
      <c r="I17" s="8">
        <f t="shared" si="0"/>
        <v>3030.5</v>
      </c>
      <c r="J17" s="4">
        <f>('Copy of All Sales'!$F17-'Copy of All Sales'!$H17)</f>
        <v>15305</v>
      </c>
    </row>
    <row r="18" spans="1:10" x14ac:dyDescent="0.3">
      <c r="A18" s="6">
        <v>44228</v>
      </c>
      <c r="B18" s="5" t="s">
        <v>27</v>
      </c>
      <c r="C18" s="5" t="s">
        <v>28</v>
      </c>
      <c r="D18" s="5" t="s">
        <v>29</v>
      </c>
      <c r="E18" s="5" t="s">
        <v>10</v>
      </c>
      <c r="F18" s="7">
        <v>43184.399999999994</v>
      </c>
      <c r="G18" s="5" t="s">
        <v>43</v>
      </c>
      <c r="H18" s="7">
        <v>15000</v>
      </c>
      <c r="I18" s="8">
        <f t="shared" si="0"/>
        <v>4318.4399999999996</v>
      </c>
      <c r="J18" s="4">
        <f>('Copy of All Sales'!$F18-'Copy of All Sales'!$H18)</f>
        <v>28184.399999999994</v>
      </c>
    </row>
    <row r="19" spans="1:10" x14ac:dyDescent="0.3">
      <c r="A19" s="6">
        <v>44256</v>
      </c>
      <c r="B19" s="5" t="s">
        <v>12</v>
      </c>
      <c r="C19" s="5" t="s">
        <v>13</v>
      </c>
      <c r="D19" s="5" t="s">
        <v>14</v>
      </c>
      <c r="E19" s="5" t="s">
        <v>10</v>
      </c>
      <c r="F19" s="7">
        <v>2311.5</v>
      </c>
      <c r="G19" s="5" t="s">
        <v>15</v>
      </c>
      <c r="H19" s="7">
        <v>15000</v>
      </c>
      <c r="I19" s="8">
        <f t="shared" si="0"/>
        <v>0</v>
      </c>
      <c r="J19" s="4">
        <f>('Copy of All Sales'!$F19-'Copy of All Sales'!$H19)</f>
        <v>-12688.5</v>
      </c>
    </row>
    <row r="20" spans="1:10" x14ac:dyDescent="0.3">
      <c r="A20" s="6">
        <v>44256</v>
      </c>
      <c r="B20" s="5" t="s">
        <v>27</v>
      </c>
      <c r="C20" s="5" t="s">
        <v>28</v>
      </c>
      <c r="D20" s="5" t="s">
        <v>29</v>
      </c>
      <c r="E20" s="5" t="s">
        <v>10</v>
      </c>
      <c r="F20" s="7">
        <v>3013.5</v>
      </c>
      <c r="G20" s="5" t="s">
        <v>15</v>
      </c>
      <c r="H20" s="7">
        <v>15000</v>
      </c>
      <c r="I20" s="8">
        <f t="shared" si="0"/>
        <v>0</v>
      </c>
      <c r="J20" s="4">
        <f>('Copy of All Sales'!$F20-'Copy of All Sales'!$H20)</f>
        <v>-11986.5</v>
      </c>
    </row>
    <row r="21" spans="1:10" x14ac:dyDescent="0.3">
      <c r="A21" s="6">
        <v>44256</v>
      </c>
      <c r="B21" s="5" t="s">
        <v>27</v>
      </c>
      <c r="C21" s="5" t="s">
        <v>28</v>
      </c>
      <c r="D21" s="5" t="s">
        <v>29</v>
      </c>
      <c r="E21" s="5" t="s">
        <v>10</v>
      </c>
      <c r="F21" s="7">
        <v>5287.5</v>
      </c>
      <c r="G21" s="5" t="s">
        <v>15</v>
      </c>
      <c r="H21" s="7">
        <v>15000</v>
      </c>
      <c r="I21" s="8">
        <f t="shared" si="0"/>
        <v>0</v>
      </c>
      <c r="J21" s="4">
        <f>('Copy of All Sales'!$F21-'Copy of All Sales'!$H21)</f>
        <v>-9712.5</v>
      </c>
    </row>
    <row r="22" spans="1:10" x14ac:dyDescent="0.3">
      <c r="A22" s="6">
        <v>44256</v>
      </c>
      <c r="B22" s="5" t="s">
        <v>16</v>
      </c>
      <c r="C22" s="5" t="s">
        <v>17</v>
      </c>
      <c r="D22" s="5" t="s">
        <v>18</v>
      </c>
      <c r="E22" s="5" t="s">
        <v>10</v>
      </c>
      <c r="F22" s="7">
        <v>13797</v>
      </c>
      <c r="G22" s="5" t="s">
        <v>11</v>
      </c>
      <c r="H22" s="7">
        <v>15000</v>
      </c>
      <c r="I22" s="8">
        <f t="shared" si="0"/>
        <v>0</v>
      </c>
      <c r="J22" s="4">
        <f>('Copy of All Sales'!$F22-'Copy of All Sales'!$H22)</f>
        <v>-1203</v>
      </c>
    </row>
    <row r="23" spans="1:10" x14ac:dyDescent="0.3">
      <c r="A23" s="6">
        <v>44256</v>
      </c>
      <c r="B23" s="5" t="s">
        <v>68</v>
      </c>
      <c r="C23" s="5" t="s">
        <v>69</v>
      </c>
      <c r="D23" s="5" t="s">
        <v>70</v>
      </c>
      <c r="E23" s="5" t="s">
        <v>10</v>
      </c>
      <c r="F23" s="7">
        <v>14063</v>
      </c>
      <c r="G23" s="5" t="s">
        <v>15</v>
      </c>
      <c r="H23" s="7">
        <v>15000</v>
      </c>
      <c r="I23" s="8">
        <f t="shared" si="0"/>
        <v>0</v>
      </c>
      <c r="J23" s="4">
        <f>('Copy of All Sales'!$F23-'Copy of All Sales'!$H23)</f>
        <v>-937</v>
      </c>
    </row>
    <row r="24" spans="1:10" x14ac:dyDescent="0.3">
      <c r="A24" s="6">
        <v>44256</v>
      </c>
      <c r="B24" s="5" t="s">
        <v>16</v>
      </c>
      <c r="C24" s="5" t="s">
        <v>17</v>
      </c>
      <c r="D24" s="5" t="s">
        <v>18</v>
      </c>
      <c r="E24" s="5" t="s">
        <v>10</v>
      </c>
      <c r="F24" s="7">
        <v>14608.300000000001</v>
      </c>
      <c r="G24" s="5" t="s">
        <v>11</v>
      </c>
      <c r="H24" s="7">
        <v>15000</v>
      </c>
      <c r="I24" s="8">
        <f t="shared" si="0"/>
        <v>0</v>
      </c>
      <c r="J24" s="4">
        <f>('Copy of All Sales'!$F24-'Copy of All Sales'!$H24)</f>
        <v>-391.69999999999891</v>
      </c>
    </row>
    <row r="25" spans="1:10" x14ac:dyDescent="0.3">
      <c r="A25" s="6">
        <v>44256</v>
      </c>
      <c r="B25" s="5" t="s">
        <v>27</v>
      </c>
      <c r="C25" s="5" t="s">
        <v>28</v>
      </c>
      <c r="D25" s="5" t="s">
        <v>29</v>
      </c>
      <c r="E25" s="5" t="s">
        <v>10</v>
      </c>
      <c r="F25" s="7">
        <v>16063.199999999999</v>
      </c>
      <c r="G25" s="5" t="s">
        <v>15</v>
      </c>
      <c r="H25" s="7">
        <v>15000</v>
      </c>
      <c r="I25" s="8">
        <f t="shared" si="0"/>
        <v>1606.32</v>
      </c>
      <c r="J25" s="4">
        <f>('Copy of All Sales'!$F25-'Copy of All Sales'!$H25)</f>
        <v>1063.1999999999989</v>
      </c>
    </row>
    <row r="26" spans="1:10" x14ac:dyDescent="0.3">
      <c r="A26" s="6">
        <v>44256</v>
      </c>
      <c r="B26" s="5" t="s">
        <v>12</v>
      </c>
      <c r="C26" s="5" t="s">
        <v>13</v>
      </c>
      <c r="D26" s="5" t="s">
        <v>14</v>
      </c>
      <c r="E26" s="5" t="s">
        <v>10</v>
      </c>
      <c r="F26" s="7">
        <v>16836</v>
      </c>
      <c r="G26" s="5" t="s">
        <v>11</v>
      </c>
      <c r="H26" s="7">
        <v>15000</v>
      </c>
      <c r="I26" s="8">
        <f t="shared" si="0"/>
        <v>1683.6000000000001</v>
      </c>
      <c r="J26" s="4">
        <f>('Copy of All Sales'!$F26-'Copy of All Sales'!$H26)</f>
        <v>1836</v>
      </c>
    </row>
    <row r="27" spans="1:10" x14ac:dyDescent="0.3">
      <c r="A27" s="6">
        <v>44256</v>
      </c>
      <c r="B27" s="5" t="s">
        <v>27</v>
      </c>
      <c r="C27" s="5" t="s">
        <v>28</v>
      </c>
      <c r="D27" s="5" t="s">
        <v>29</v>
      </c>
      <c r="E27" s="5" t="s">
        <v>10</v>
      </c>
      <c r="F27" s="7">
        <v>19594</v>
      </c>
      <c r="G27" s="5" t="s">
        <v>43</v>
      </c>
      <c r="H27" s="7">
        <v>15000</v>
      </c>
      <c r="I27" s="8">
        <f t="shared" si="0"/>
        <v>1959.4</v>
      </c>
      <c r="J27" s="4">
        <f>('Copy of All Sales'!$F27-'Copy of All Sales'!$H27)</f>
        <v>4594</v>
      </c>
    </row>
    <row r="28" spans="1:10" x14ac:dyDescent="0.3">
      <c r="A28" s="6">
        <v>44256</v>
      </c>
      <c r="B28" s="5" t="s">
        <v>12</v>
      </c>
      <c r="C28" s="5" t="s">
        <v>13</v>
      </c>
      <c r="D28" s="5" t="s">
        <v>14</v>
      </c>
      <c r="E28" s="5" t="s">
        <v>10</v>
      </c>
      <c r="F28" s="7">
        <v>21654.400000000001</v>
      </c>
      <c r="G28" s="5" t="s">
        <v>15</v>
      </c>
      <c r="H28" s="7">
        <v>15000</v>
      </c>
      <c r="I28" s="8">
        <f t="shared" si="0"/>
        <v>2165.44</v>
      </c>
      <c r="J28" s="4">
        <f>('Copy of All Sales'!$F28-'Copy of All Sales'!$H28)</f>
        <v>6654.4000000000015</v>
      </c>
    </row>
    <row r="29" spans="1:10" x14ac:dyDescent="0.3">
      <c r="A29" s="6">
        <v>44256</v>
      </c>
      <c r="B29" s="5" t="s">
        <v>68</v>
      </c>
      <c r="C29" s="5" t="s">
        <v>69</v>
      </c>
      <c r="D29" s="5" t="s">
        <v>70</v>
      </c>
      <c r="E29" s="5" t="s">
        <v>10</v>
      </c>
      <c r="F29" s="7">
        <v>27930</v>
      </c>
      <c r="G29" s="5" t="s">
        <v>11</v>
      </c>
      <c r="H29" s="7">
        <v>15000</v>
      </c>
      <c r="I29" s="8">
        <f t="shared" si="0"/>
        <v>2793</v>
      </c>
      <c r="J29" s="4">
        <f>('Copy of All Sales'!$F29-'Copy of All Sales'!$H29)</f>
        <v>12930</v>
      </c>
    </row>
    <row r="30" spans="1:10" x14ac:dyDescent="0.3">
      <c r="A30" s="6">
        <v>44256</v>
      </c>
      <c r="B30" s="5" t="s">
        <v>7</v>
      </c>
      <c r="C30" s="5" t="s">
        <v>8</v>
      </c>
      <c r="D30" s="5" t="s">
        <v>9</v>
      </c>
      <c r="E30" s="5" t="s">
        <v>10</v>
      </c>
      <c r="F30" s="7">
        <v>39065.899999999994</v>
      </c>
      <c r="G30" s="5" t="s">
        <v>15</v>
      </c>
      <c r="H30" s="7">
        <v>15000</v>
      </c>
      <c r="I30" s="8">
        <f t="shared" si="0"/>
        <v>3906.5899999999997</v>
      </c>
      <c r="J30" s="4">
        <f>('Copy of All Sales'!$F30-'Copy of All Sales'!$H30)</f>
        <v>24065.899999999994</v>
      </c>
    </row>
    <row r="31" spans="1:10" x14ac:dyDescent="0.3">
      <c r="A31" s="6">
        <v>44256</v>
      </c>
      <c r="B31" s="5" t="s">
        <v>27</v>
      </c>
      <c r="C31" s="5" t="s">
        <v>28</v>
      </c>
      <c r="D31" s="5" t="s">
        <v>29</v>
      </c>
      <c r="E31" s="5" t="s">
        <v>10</v>
      </c>
      <c r="F31" s="7">
        <v>44422</v>
      </c>
      <c r="G31" s="5" t="s">
        <v>43</v>
      </c>
      <c r="H31" s="7">
        <v>15000</v>
      </c>
      <c r="I31" s="8">
        <f t="shared" si="0"/>
        <v>4442.2</v>
      </c>
      <c r="J31" s="4">
        <f>('Copy of All Sales'!$F31-'Copy of All Sales'!$H31)</f>
        <v>29422</v>
      </c>
    </row>
    <row r="32" spans="1:10" x14ac:dyDescent="0.3">
      <c r="A32" s="6">
        <v>44287</v>
      </c>
      <c r="B32" s="5" t="s">
        <v>68</v>
      </c>
      <c r="C32" s="5" t="s">
        <v>69</v>
      </c>
      <c r="D32" s="5" t="s">
        <v>70</v>
      </c>
      <c r="E32" s="5" t="s">
        <v>10</v>
      </c>
      <c r="F32" s="7">
        <v>7029.9</v>
      </c>
      <c r="G32" s="5" t="s">
        <v>43</v>
      </c>
      <c r="H32" s="7">
        <v>15000</v>
      </c>
      <c r="I32" s="8">
        <f t="shared" si="0"/>
        <v>0</v>
      </c>
      <c r="J32" s="4">
        <f>('Copy of All Sales'!$F32-'Copy of All Sales'!$H32)</f>
        <v>-7970.1</v>
      </c>
    </row>
    <row r="33" spans="1:10" x14ac:dyDescent="0.3">
      <c r="A33" s="6">
        <v>44287</v>
      </c>
      <c r="B33" s="5" t="s">
        <v>68</v>
      </c>
      <c r="C33" s="5" t="s">
        <v>69</v>
      </c>
      <c r="D33" s="5" t="s">
        <v>70</v>
      </c>
      <c r="E33" s="5" t="s">
        <v>10</v>
      </c>
      <c r="F33" s="7">
        <v>11914.400000000001</v>
      </c>
      <c r="G33" s="5" t="s">
        <v>15</v>
      </c>
      <c r="H33" s="7">
        <v>15000</v>
      </c>
      <c r="I33" s="8">
        <f t="shared" si="0"/>
        <v>0</v>
      </c>
      <c r="J33" s="4">
        <f>('Copy of All Sales'!$F33-'Copy of All Sales'!$H33)</f>
        <v>-3085.5999999999985</v>
      </c>
    </row>
    <row r="34" spans="1:10" x14ac:dyDescent="0.3">
      <c r="A34" s="6">
        <v>44287</v>
      </c>
      <c r="B34" s="5" t="s">
        <v>7</v>
      </c>
      <c r="C34" s="5" t="s">
        <v>8</v>
      </c>
      <c r="D34" s="5" t="s">
        <v>9</v>
      </c>
      <c r="E34" s="5" t="s">
        <v>10</v>
      </c>
      <c r="F34" s="7">
        <v>15919.7</v>
      </c>
      <c r="G34" s="5" t="s">
        <v>11</v>
      </c>
      <c r="H34" s="7">
        <v>15000</v>
      </c>
      <c r="I34" s="8">
        <f t="shared" si="0"/>
        <v>1591.9700000000003</v>
      </c>
      <c r="J34" s="4">
        <f>('Copy of All Sales'!$F34-'Copy of All Sales'!$H34)</f>
        <v>919.70000000000073</v>
      </c>
    </row>
    <row r="35" spans="1:10" x14ac:dyDescent="0.3">
      <c r="A35" s="6">
        <v>44287</v>
      </c>
      <c r="B35" s="5" t="s">
        <v>16</v>
      </c>
      <c r="C35" s="5" t="s">
        <v>17</v>
      </c>
      <c r="D35" s="5" t="s">
        <v>18</v>
      </c>
      <c r="E35" s="5" t="s">
        <v>10</v>
      </c>
      <c r="F35" s="7">
        <v>17776</v>
      </c>
      <c r="G35" s="5" t="s">
        <v>43</v>
      </c>
      <c r="H35" s="7">
        <v>15000</v>
      </c>
      <c r="I35" s="8">
        <f t="shared" si="0"/>
        <v>1777.6000000000001</v>
      </c>
      <c r="J35" s="4">
        <f>('Copy of All Sales'!$F35-'Copy of All Sales'!$H35)</f>
        <v>2776</v>
      </c>
    </row>
    <row r="36" spans="1:10" x14ac:dyDescent="0.3">
      <c r="A36" s="6">
        <v>44287</v>
      </c>
      <c r="B36" s="5" t="s">
        <v>27</v>
      </c>
      <c r="C36" s="5" t="s">
        <v>28</v>
      </c>
      <c r="D36" s="5" t="s">
        <v>29</v>
      </c>
      <c r="E36" s="5" t="s">
        <v>10</v>
      </c>
      <c r="F36" s="7">
        <v>36666</v>
      </c>
      <c r="G36" s="5" t="s">
        <v>15</v>
      </c>
      <c r="H36" s="7">
        <v>15000</v>
      </c>
      <c r="I36" s="8">
        <f t="shared" si="0"/>
        <v>3666.6000000000004</v>
      </c>
      <c r="J36" s="4">
        <f>('Copy of All Sales'!$F36-'Copy of All Sales'!$H36)</f>
        <v>21666</v>
      </c>
    </row>
    <row r="37" spans="1:10" x14ac:dyDescent="0.3">
      <c r="A37" s="6">
        <v>44287</v>
      </c>
      <c r="B37" s="5" t="s">
        <v>16</v>
      </c>
      <c r="C37" s="5" t="s">
        <v>17</v>
      </c>
      <c r="D37" s="5" t="s">
        <v>18</v>
      </c>
      <c r="E37" s="5" t="s">
        <v>10</v>
      </c>
      <c r="F37" s="7">
        <v>38227.699999999997</v>
      </c>
      <c r="G37" s="5" t="s">
        <v>11</v>
      </c>
      <c r="H37" s="7">
        <v>15000</v>
      </c>
      <c r="I37" s="8">
        <f t="shared" si="0"/>
        <v>3822.77</v>
      </c>
      <c r="J37" s="4">
        <f>('Copy of All Sales'!$F37-'Copy of All Sales'!$H37)</f>
        <v>23227.699999999997</v>
      </c>
    </row>
    <row r="38" spans="1:10" x14ac:dyDescent="0.3">
      <c r="A38" s="6">
        <v>44287</v>
      </c>
      <c r="B38" s="5" t="s">
        <v>16</v>
      </c>
      <c r="C38" s="5" t="s">
        <v>17</v>
      </c>
      <c r="D38" s="5" t="s">
        <v>18</v>
      </c>
      <c r="E38" s="5" t="s">
        <v>10</v>
      </c>
      <c r="F38" s="7">
        <v>51531.199999999997</v>
      </c>
      <c r="G38" s="5" t="s">
        <v>43</v>
      </c>
      <c r="H38" s="7">
        <v>15000</v>
      </c>
      <c r="I38" s="8">
        <f t="shared" si="0"/>
        <v>5153.12</v>
      </c>
      <c r="J38" s="4">
        <f>('Copy of All Sales'!$F38-'Copy of All Sales'!$H38)</f>
        <v>36531.199999999997</v>
      </c>
    </row>
    <row r="39" spans="1:10" x14ac:dyDescent="0.3">
      <c r="A39" s="6">
        <v>44317</v>
      </c>
      <c r="B39" s="5" t="s">
        <v>12</v>
      </c>
      <c r="C39" s="5" t="s">
        <v>13</v>
      </c>
      <c r="D39" s="5" t="s">
        <v>14</v>
      </c>
      <c r="E39" s="5" t="s">
        <v>10</v>
      </c>
      <c r="F39" s="7">
        <v>8686.6</v>
      </c>
      <c r="G39" s="5" t="s">
        <v>15</v>
      </c>
      <c r="H39" s="7">
        <v>15000</v>
      </c>
      <c r="I39" s="8">
        <f t="shared" si="0"/>
        <v>0</v>
      </c>
      <c r="J39" s="4">
        <f>('Copy of All Sales'!$F39-'Copy of All Sales'!$H39)</f>
        <v>-6313.4</v>
      </c>
    </row>
    <row r="40" spans="1:10" x14ac:dyDescent="0.3">
      <c r="A40" s="6">
        <v>44317</v>
      </c>
      <c r="B40" s="5" t="s">
        <v>16</v>
      </c>
      <c r="C40" s="5" t="s">
        <v>17</v>
      </c>
      <c r="D40" s="5" t="s">
        <v>18</v>
      </c>
      <c r="E40" s="5" t="s">
        <v>10</v>
      </c>
      <c r="F40" s="7">
        <v>12422.2</v>
      </c>
      <c r="G40" s="5" t="s">
        <v>43</v>
      </c>
      <c r="H40" s="7">
        <v>15000</v>
      </c>
      <c r="I40" s="8">
        <f t="shared" si="0"/>
        <v>0</v>
      </c>
      <c r="J40" s="4">
        <f>('Copy of All Sales'!$F40-'Copy of All Sales'!$H40)</f>
        <v>-2577.7999999999993</v>
      </c>
    </row>
    <row r="41" spans="1:10" x14ac:dyDescent="0.3">
      <c r="A41" s="6">
        <v>44317</v>
      </c>
      <c r="B41" s="5" t="s">
        <v>27</v>
      </c>
      <c r="C41" s="5" t="s">
        <v>28</v>
      </c>
      <c r="D41" s="5" t="s">
        <v>29</v>
      </c>
      <c r="E41" s="5" t="s">
        <v>10</v>
      </c>
      <c r="F41" s="7">
        <v>15120</v>
      </c>
      <c r="G41" s="5" t="s">
        <v>15</v>
      </c>
      <c r="H41" s="7">
        <v>15000</v>
      </c>
      <c r="I41" s="8">
        <f t="shared" si="0"/>
        <v>1512</v>
      </c>
      <c r="J41" s="4">
        <f>('Copy of All Sales'!$F41-'Copy of All Sales'!$H41)</f>
        <v>120</v>
      </c>
    </row>
    <row r="42" spans="1:10" x14ac:dyDescent="0.3">
      <c r="A42" s="6">
        <v>44317</v>
      </c>
      <c r="B42" s="5" t="s">
        <v>12</v>
      </c>
      <c r="C42" s="5" t="s">
        <v>13</v>
      </c>
      <c r="D42" s="5" t="s">
        <v>14</v>
      </c>
      <c r="E42" s="5" t="s">
        <v>10</v>
      </c>
      <c r="F42" s="7">
        <v>16604.400000000001</v>
      </c>
      <c r="G42" s="5" t="s">
        <v>43</v>
      </c>
      <c r="H42" s="7">
        <v>15000</v>
      </c>
      <c r="I42" s="8">
        <f t="shared" si="0"/>
        <v>1660.4400000000003</v>
      </c>
      <c r="J42" s="4">
        <f>('Copy of All Sales'!$F42-'Copy of All Sales'!$H42)</f>
        <v>1604.4000000000015</v>
      </c>
    </row>
    <row r="43" spans="1:10" x14ac:dyDescent="0.3">
      <c r="A43" s="6">
        <v>44317</v>
      </c>
      <c r="B43" s="5" t="s">
        <v>16</v>
      </c>
      <c r="C43" s="5" t="s">
        <v>17</v>
      </c>
      <c r="D43" s="5" t="s">
        <v>18</v>
      </c>
      <c r="E43" s="5" t="s">
        <v>10</v>
      </c>
      <c r="F43" s="7">
        <v>19584</v>
      </c>
      <c r="G43" s="5" t="s">
        <v>15</v>
      </c>
      <c r="H43" s="7">
        <v>15000</v>
      </c>
      <c r="I43" s="8">
        <f t="shared" si="0"/>
        <v>1958.4</v>
      </c>
      <c r="J43" s="4">
        <f>('Copy of All Sales'!$F43-'Copy of All Sales'!$H43)</f>
        <v>4584</v>
      </c>
    </row>
    <row r="44" spans="1:10" x14ac:dyDescent="0.3">
      <c r="A44" s="6">
        <v>44317</v>
      </c>
      <c r="B44" s="5" t="s">
        <v>7</v>
      </c>
      <c r="C44" s="5" t="s">
        <v>8</v>
      </c>
      <c r="D44" s="5" t="s">
        <v>9</v>
      </c>
      <c r="E44" s="5" t="s">
        <v>10</v>
      </c>
      <c r="F44" s="7">
        <v>26546.6</v>
      </c>
      <c r="G44" s="5" t="s">
        <v>15</v>
      </c>
      <c r="H44" s="7">
        <v>15000</v>
      </c>
      <c r="I44" s="8">
        <f t="shared" si="0"/>
        <v>2654.66</v>
      </c>
      <c r="J44" s="4">
        <f>('Copy of All Sales'!$F44-'Copy of All Sales'!$H44)</f>
        <v>11546.599999999999</v>
      </c>
    </row>
    <row r="45" spans="1:10" x14ac:dyDescent="0.3">
      <c r="A45" s="6">
        <v>44317</v>
      </c>
      <c r="B45" s="5" t="s">
        <v>7</v>
      </c>
      <c r="C45" s="5" t="s">
        <v>8</v>
      </c>
      <c r="D45" s="5" t="s">
        <v>9</v>
      </c>
      <c r="E45" s="5" t="s">
        <v>10</v>
      </c>
      <c r="F45" s="7">
        <v>31200</v>
      </c>
      <c r="G45" s="5" t="s">
        <v>15</v>
      </c>
      <c r="H45" s="7">
        <v>15000</v>
      </c>
      <c r="I45" s="8">
        <f t="shared" si="0"/>
        <v>3120</v>
      </c>
      <c r="J45" s="4">
        <f>('Copy of All Sales'!$F45-'Copy of All Sales'!$H45)</f>
        <v>16200</v>
      </c>
    </row>
    <row r="46" spans="1:10" x14ac:dyDescent="0.3">
      <c r="A46" s="6">
        <v>44348</v>
      </c>
      <c r="B46" s="5" t="s">
        <v>7</v>
      </c>
      <c r="C46" s="5" t="s">
        <v>8</v>
      </c>
      <c r="D46" s="5" t="s">
        <v>9</v>
      </c>
      <c r="E46" s="5" t="s">
        <v>10</v>
      </c>
      <c r="F46" s="7">
        <v>2070.2999999999997</v>
      </c>
      <c r="G46" s="5" t="s">
        <v>11</v>
      </c>
      <c r="H46" s="7">
        <v>15000</v>
      </c>
      <c r="I46" s="8">
        <f t="shared" si="0"/>
        <v>0</v>
      </c>
      <c r="J46" s="4">
        <f>('Copy of All Sales'!$F46-'Copy of All Sales'!$H46)</f>
        <v>-12929.7</v>
      </c>
    </row>
    <row r="47" spans="1:10" x14ac:dyDescent="0.3">
      <c r="A47" s="6">
        <v>44348</v>
      </c>
      <c r="B47" s="5" t="s">
        <v>16</v>
      </c>
      <c r="C47" s="5" t="s">
        <v>17</v>
      </c>
      <c r="D47" s="5" t="s">
        <v>18</v>
      </c>
      <c r="E47" s="5" t="s">
        <v>10</v>
      </c>
      <c r="F47" s="7">
        <v>9499</v>
      </c>
      <c r="G47" s="5" t="s">
        <v>15</v>
      </c>
      <c r="H47" s="7">
        <v>15000</v>
      </c>
      <c r="I47" s="8">
        <f t="shared" si="0"/>
        <v>0</v>
      </c>
      <c r="J47" s="4">
        <f>('Copy of All Sales'!$F47-'Copy of All Sales'!$H47)</f>
        <v>-5501</v>
      </c>
    </row>
    <row r="48" spans="1:10" x14ac:dyDescent="0.3">
      <c r="A48" s="6">
        <v>44348</v>
      </c>
      <c r="B48" s="5" t="s">
        <v>16</v>
      </c>
      <c r="C48" s="5" t="s">
        <v>17</v>
      </c>
      <c r="D48" s="5" t="s">
        <v>18</v>
      </c>
      <c r="E48" s="5" t="s">
        <v>10</v>
      </c>
      <c r="F48" s="7">
        <v>17904.7</v>
      </c>
      <c r="G48" s="5" t="s">
        <v>43</v>
      </c>
      <c r="H48" s="7">
        <v>15000</v>
      </c>
      <c r="I48" s="8">
        <f t="shared" si="0"/>
        <v>1790.4700000000003</v>
      </c>
      <c r="J48" s="4">
        <f>('Copy of All Sales'!$F48-'Copy of All Sales'!$H48)</f>
        <v>2904.7000000000007</v>
      </c>
    </row>
    <row r="49" spans="1:10" x14ac:dyDescent="0.3">
      <c r="A49" s="6">
        <v>44348</v>
      </c>
      <c r="B49" s="5" t="s">
        <v>16</v>
      </c>
      <c r="C49" s="5" t="s">
        <v>17</v>
      </c>
      <c r="D49" s="5" t="s">
        <v>18</v>
      </c>
      <c r="E49" s="5" t="s">
        <v>10</v>
      </c>
      <c r="F49" s="7">
        <v>18878.399999999998</v>
      </c>
      <c r="G49" s="5" t="s">
        <v>15</v>
      </c>
      <c r="H49" s="7">
        <v>15000</v>
      </c>
      <c r="I49" s="8">
        <f t="shared" si="0"/>
        <v>1887.84</v>
      </c>
      <c r="J49" s="4">
        <f>('Copy of All Sales'!$F49-'Copy of All Sales'!$H49)</f>
        <v>3878.3999999999978</v>
      </c>
    </row>
    <row r="50" spans="1:10" x14ac:dyDescent="0.3">
      <c r="A50" s="6">
        <v>44348</v>
      </c>
      <c r="B50" s="5" t="s">
        <v>16</v>
      </c>
      <c r="C50" s="5" t="s">
        <v>17</v>
      </c>
      <c r="D50" s="5" t="s">
        <v>18</v>
      </c>
      <c r="E50" s="5" t="s">
        <v>10</v>
      </c>
      <c r="F50" s="7">
        <v>23445</v>
      </c>
      <c r="G50" s="5" t="s">
        <v>15</v>
      </c>
      <c r="H50" s="7">
        <v>15000</v>
      </c>
      <c r="I50" s="8">
        <f t="shared" si="0"/>
        <v>2344.5</v>
      </c>
      <c r="J50" s="4">
        <f>('Copy of All Sales'!$F50-'Copy of All Sales'!$H50)</f>
        <v>8445</v>
      </c>
    </row>
    <row r="51" spans="1:10" x14ac:dyDescent="0.3">
      <c r="A51" s="6">
        <v>44348</v>
      </c>
      <c r="B51" s="5" t="s">
        <v>16</v>
      </c>
      <c r="C51" s="5" t="s">
        <v>17</v>
      </c>
      <c r="D51" s="5" t="s">
        <v>18</v>
      </c>
      <c r="E51" s="5" t="s">
        <v>10</v>
      </c>
      <c r="F51" s="7">
        <v>34162</v>
      </c>
      <c r="G51" s="5" t="s">
        <v>15</v>
      </c>
      <c r="H51" s="7">
        <v>15000</v>
      </c>
      <c r="I51" s="8">
        <f t="shared" si="0"/>
        <v>3416.2000000000003</v>
      </c>
      <c r="J51" s="4">
        <f>('Copy of All Sales'!$F51-'Copy of All Sales'!$H51)</f>
        <v>19162</v>
      </c>
    </row>
    <row r="52" spans="1:10" x14ac:dyDescent="0.3">
      <c r="A52" s="6">
        <v>44378</v>
      </c>
      <c r="B52" s="5" t="s">
        <v>16</v>
      </c>
      <c r="C52" s="5" t="s">
        <v>17</v>
      </c>
      <c r="D52" s="5" t="s">
        <v>18</v>
      </c>
      <c r="E52" s="5" t="s">
        <v>10</v>
      </c>
      <c r="F52" s="7">
        <v>3055.2</v>
      </c>
      <c r="G52" s="5" t="s">
        <v>11</v>
      </c>
      <c r="H52" s="7">
        <v>15000</v>
      </c>
      <c r="I52" s="8">
        <f t="shared" si="0"/>
        <v>0</v>
      </c>
      <c r="J52" s="4">
        <f>('Copy of All Sales'!$F52-'Copy of All Sales'!$H52)</f>
        <v>-11944.8</v>
      </c>
    </row>
    <row r="53" spans="1:10" x14ac:dyDescent="0.3">
      <c r="A53" s="6">
        <v>44378</v>
      </c>
      <c r="B53" s="5" t="s">
        <v>7</v>
      </c>
      <c r="C53" s="5" t="s">
        <v>8</v>
      </c>
      <c r="D53" s="5" t="s">
        <v>9</v>
      </c>
      <c r="E53" s="5" t="s">
        <v>10</v>
      </c>
      <c r="F53" s="7">
        <v>4843.4000000000005</v>
      </c>
      <c r="G53" s="5" t="s">
        <v>43</v>
      </c>
      <c r="H53" s="7">
        <v>15000</v>
      </c>
      <c r="I53" s="8">
        <f t="shared" si="0"/>
        <v>0</v>
      </c>
      <c r="J53" s="4">
        <f>('Copy of All Sales'!$F53-'Copy of All Sales'!$H53)</f>
        <v>-10156.599999999999</v>
      </c>
    </row>
    <row r="54" spans="1:10" x14ac:dyDescent="0.3">
      <c r="A54" s="6">
        <v>44378</v>
      </c>
      <c r="B54" s="5" t="s">
        <v>12</v>
      </c>
      <c r="C54" s="5" t="s">
        <v>13</v>
      </c>
      <c r="D54" s="5" t="s">
        <v>14</v>
      </c>
      <c r="E54" s="5" t="s">
        <v>10</v>
      </c>
      <c r="F54" s="7">
        <v>5215.2</v>
      </c>
      <c r="G54" s="5" t="s">
        <v>43</v>
      </c>
      <c r="H54" s="7">
        <v>15000</v>
      </c>
      <c r="I54" s="8">
        <f t="shared" si="0"/>
        <v>0</v>
      </c>
      <c r="J54" s="4">
        <f>('Copy of All Sales'!$F54-'Copy of All Sales'!$H54)</f>
        <v>-9784.7999999999993</v>
      </c>
    </row>
    <row r="55" spans="1:10" x14ac:dyDescent="0.3">
      <c r="A55" s="6">
        <v>44378</v>
      </c>
      <c r="B55" s="5" t="s">
        <v>16</v>
      </c>
      <c r="C55" s="5" t="s">
        <v>17</v>
      </c>
      <c r="D55" s="5" t="s">
        <v>18</v>
      </c>
      <c r="E55" s="5" t="s">
        <v>10</v>
      </c>
      <c r="F55" s="7">
        <v>7199.7000000000007</v>
      </c>
      <c r="G55" s="5" t="s">
        <v>43</v>
      </c>
      <c r="H55" s="7">
        <v>15000</v>
      </c>
      <c r="I55" s="8">
        <f t="shared" si="0"/>
        <v>0</v>
      </c>
      <c r="J55" s="4">
        <f>('Copy of All Sales'!$F55-'Copy of All Sales'!$H55)</f>
        <v>-7800.2999999999993</v>
      </c>
    </row>
    <row r="56" spans="1:10" x14ac:dyDescent="0.3">
      <c r="A56" s="6">
        <v>44378</v>
      </c>
      <c r="B56" s="5" t="s">
        <v>68</v>
      </c>
      <c r="C56" s="5" t="s">
        <v>69</v>
      </c>
      <c r="D56" s="5" t="s">
        <v>70</v>
      </c>
      <c r="E56" s="5" t="s">
        <v>10</v>
      </c>
      <c r="F56" s="7">
        <v>14670</v>
      </c>
      <c r="G56" s="5" t="s">
        <v>11</v>
      </c>
      <c r="H56" s="7">
        <v>15000</v>
      </c>
      <c r="I56" s="8">
        <f t="shared" si="0"/>
        <v>0</v>
      </c>
      <c r="J56" s="4">
        <f>('Copy of All Sales'!$F56-'Copy of All Sales'!$H56)</f>
        <v>-330</v>
      </c>
    </row>
    <row r="57" spans="1:10" x14ac:dyDescent="0.3">
      <c r="A57" s="6">
        <v>44378</v>
      </c>
      <c r="B57" s="5" t="s">
        <v>7</v>
      </c>
      <c r="C57" s="5" t="s">
        <v>8</v>
      </c>
      <c r="D57" s="5" t="s">
        <v>9</v>
      </c>
      <c r="E57" s="5" t="s">
        <v>10</v>
      </c>
      <c r="F57" s="7">
        <v>16614.400000000001</v>
      </c>
      <c r="G57" s="5" t="s">
        <v>11</v>
      </c>
      <c r="H57" s="7">
        <v>15000</v>
      </c>
      <c r="I57" s="8">
        <f t="shared" si="0"/>
        <v>1661.4400000000003</v>
      </c>
      <c r="J57" s="4">
        <f>('Copy of All Sales'!$F57-'Copy of All Sales'!$H57)</f>
        <v>1614.4000000000015</v>
      </c>
    </row>
    <row r="58" spans="1:10" x14ac:dyDescent="0.3">
      <c r="A58" s="6">
        <v>44378</v>
      </c>
      <c r="B58" s="5" t="s">
        <v>68</v>
      </c>
      <c r="C58" s="5" t="s">
        <v>69</v>
      </c>
      <c r="D58" s="5" t="s">
        <v>70</v>
      </c>
      <c r="E58" s="5" t="s">
        <v>10</v>
      </c>
      <c r="F58" s="7">
        <v>20076.7</v>
      </c>
      <c r="G58" s="5" t="s">
        <v>43</v>
      </c>
      <c r="H58" s="7">
        <v>15000</v>
      </c>
      <c r="I58" s="8">
        <f t="shared" si="0"/>
        <v>2007.67</v>
      </c>
      <c r="J58" s="4">
        <f>('Copy of All Sales'!$F58-'Copy of All Sales'!$H58)</f>
        <v>5076.7000000000007</v>
      </c>
    </row>
    <row r="59" spans="1:10" x14ac:dyDescent="0.3">
      <c r="A59" s="6">
        <v>44378</v>
      </c>
      <c r="B59" s="5" t="s">
        <v>16</v>
      </c>
      <c r="C59" s="5" t="s">
        <v>17</v>
      </c>
      <c r="D59" s="5" t="s">
        <v>18</v>
      </c>
      <c r="E59" s="5" t="s">
        <v>10</v>
      </c>
      <c r="F59" s="7">
        <v>21482.999999999996</v>
      </c>
      <c r="G59" s="5" t="s">
        <v>43</v>
      </c>
      <c r="H59" s="7">
        <v>15000</v>
      </c>
      <c r="I59" s="8">
        <f t="shared" si="0"/>
        <v>2148.2999999999997</v>
      </c>
      <c r="J59" s="4">
        <f>('Copy of All Sales'!$F59-'Copy of All Sales'!$H59)</f>
        <v>6482.9999999999964</v>
      </c>
    </row>
    <row r="60" spans="1:10" x14ac:dyDescent="0.3">
      <c r="A60" s="6">
        <v>44378</v>
      </c>
      <c r="B60" s="5" t="s">
        <v>27</v>
      </c>
      <c r="C60" s="5" t="s">
        <v>28</v>
      </c>
      <c r="D60" s="5" t="s">
        <v>29</v>
      </c>
      <c r="E60" s="5" t="s">
        <v>10</v>
      </c>
      <c r="F60" s="7">
        <v>30776.799999999999</v>
      </c>
      <c r="G60" s="5" t="s">
        <v>11</v>
      </c>
      <c r="H60" s="7">
        <v>15000</v>
      </c>
      <c r="I60" s="8">
        <f t="shared" si="0"/>
        <v>3077.6800000000003</v>
      </c>
      <c r="J60" s="4">
        <f>('Copy of All Sales'!$F60-'Copy of All Sales'!$H60)</f>
        <v>15776.8</v>
      </c>
    </row>
    <row r="61" spans="1:10" x14ac:dyDescent="0.3">
      <c r="A61" s="6">
        <v>44409</v>
      </c>
      <c r="B61" s="5" t="s">
        <v>68</v>
      </c>
      <c r="C61" s="5" t="s">
        <v>69</v>
      </c>
      <c r="D61" s="5" t="s">
        <v>70</v>
      </c>
      <c r="E61" s="5" t="s">
        <v>10</v>
      </c>
      <c r="F61" s="7">
        <v>8625</v>
      </c>
      <c r="G61" s="5" t="s">
        <v>15</v>
      </c>
      <c r="H61" s="7">
        <v>15000</v>
      </c>
      <c r="I61" s="8">
        <f t="shared" si="0"/>
        <v>0</v>
      </c>
      <c r="J61" s="4">
        <f>('Copy of All Sales'!$F61-'Copy of All Sales'!$H61)</f>
        <v>-6375</v>
      </c>
    </row>
    <row r="62" spans="1:10" x14ac:dyDescent="0.3">
      <c r="A62" s="6">
        <v>44409</v>
      </c>
      <c r="B62" s="5" t="s">
        <v>16</v>
      </c>
      <c r="C62" s="5" t="s">
        <v>17</v>
      </c>
      <c r="D62" s="5" t="s">
        <v>18</v>
      </c>
      <c r="E62" s="5" t="s">
        <v>10</v>
      </c>
      <c r="F62" s="7">
        <v>9794</v>
      </c>
      <c r="G62" s="5" t="s">
        <v>15</v>
      </c>
      <c r="H62" s="7">
        <v>15000</v>
      </c>
      <c r="I62" s="8">
        <f t="shared" si="0"/>
        <v>0</v>
      </c>
      <c r="J62" s="4">
        <f>('Copy of All Sales'!$F62-'Copy of All Sales'!$H62)</f>
        <v>-5206</v>
      </c>
    </row>
    <row r="63" spans="1:10" x14ac:dyDescent="0.3">
      <c r="A63" s="6">
        <v>44409</v>
      </c>
      <c r="B63" s="5" t="s">
        <v>68</v>
      </c>
      <c r="C63" s="5" t="s">
        <v>69</v>
      </c>
      <c r="D63" s="5" t="s">
        <v>70</v>
      </c>
      <c r="E63" s="5" t="s">
        <v>10</v>
      </c>
      <c r="F63" s="7">
        <v>16321.6</v>
      </c>
      <c r="G63" s="5" t="s">
        <v>11</v>
      </c>
      <c r="H63" s="7">
        <v>15000</v>
      </c>
      <c r="I63" s="8">
        <f t="shared" si="0"/>
        <v>1632.16</v>
      </c>
      <c r="J63" s="4">
        <f>('Copy of All Sales'!$F63-'Copy of All Sales'!$H63)</f>
        <v>1321.6000000000004</v>
      </c>
    </row>
    <row r="64" spans="1:10" x14ac:dyDescent="0.3">
      <c r="A64" s="6">
        <v>44409</v>
      </c>
      <c r="B64" s="5" t="s">
        <v>16</v>
      </c>
      <c r="C64" s="5" t="s">
        <v>17</v>
      </c>
      <c r="D64" s="5" t="s">
        <v>18</v>
      </c>
      <c r="E64" s="5" t="s">
        <v>10</v>
      </c>
      <c r="F64" s="7">
        <v>19678.8</v>
      </c>
      <c r="G64" s="5" t="s">
        <v>15</v>
      </c>
      <c r="H64" s="7">
        <v>15000</v>
      </c>
      <c r="I64" s="8">
        <f t="shared" si="0"/>
        <v>1967.88</v>
      </c>
      <c r="J64" s="4">
        <f>('Copy of All Sales'!$F64-'Copy of All Sales'!$H64)</f>
        <v>4678.7999999999993</v>
      </c>
    </row>
    <row r="65" spans="1:10" x14ac:dyDescent="0.3">
      <c r="A65" s="6">
        <v>44409</v>
      </c>
      <c r="B65" s="5" t="s">
        <v>68</v>
      </c>
      <c r="C65" s="5" t="s">
        <v>69</v>
      </c>
      <c r="D65" s="5" t="s">
        <v>70</v>
      </c>
      <c r="E65" s="5" t="s">
        <v>10</v>
      </c>
      <c r="F65" s="7">
        <v>33694.800000000003</v>
      </c>
      <c r="G65" s="5" t="s">
        <v>15</v>
      </c>
      <c r="H65" s="7">
        <v>15000</v>
      </c>
      <c r="I65" s="8">
        <f t="shared" si="0"/>
        <v>3369.4800000000005</v>
      </c>
      <c r="J65" s="4">
        <f>('Copy of All Sales'!$F65-'Copy of All Sales'!$H65)</f>
        <v>18694.800000000003</v>
      </c>
    </row>
    <row r="66" spans="1:10" x14ac:dyDescent="0.3">
      <c r="A66" s="6">
        <v>44409</v>
      </c>
      <c r="B66" s="5" t="s">
        <v>12</v>
      </c>
      <c r="C66" s="5" t="s">
        <v>13</v>
      </c>
      <c r="D66" s="5" t="s">
        <v>14</v>
      </c>
      <c r="E66" s="5" t="s">
        <v>10</v>
      </c>
      <c r="F66" s="7">
        <v>39236</v>
      </c>
      <c r="G66" s="5" t="s">
        <v>43</v>
      </c>
      <c r="H66" s="7">
        <v>15000</v>
      </c>
      <c r="I66" s="8">
        <f t="shared" ref="I66:I129" si="1">IF(F66&gt;H66,F66*comissions,0)</f>
        <v>3923.6000000000004</v>
      </c>
      <c r="J66" s="4">
        <f>('Copy of All Sales'!$F66-'Copy of All Sales'!$H66)</f>
        <v>24236</v>
      </c>
    </row>
    <row r="67" spans="1:10" x14ac:dyDescent="0.3">
      <c r="A67" s="6">
        <v>44409</v>
      </c>
      <c r="B67" s="5" t="s">
        <v>16</v>
      </c>
      <c r="C67" s="5" t="s">
        <v>17</v>
      </c>
      <c r="D67" s="5" t="s">
        <v>18</v>
      </c>
      <c r="E67" s="5" t="s">
        <v>10</v>
      </c>
      <c r="F67" s="7">
        <v>43088.2</v>
      </c>
      <c r="G67" s="5" t="s">
        <v>11</v>
      </c>
      <c r="H67" s="7">
        <v>15000</v>
      </c>
      <c r="I67" s="8">
        <f t="shared" si="1"/>
        <v>4308.82</v>
      </c>
      <c r="J67" s="4">
        <f>('Copy of All Sales'!$F67-'Copy of All Sales'!$H67)</f>
        <v>28088.199999999997</v>
      </c>
    </row>
    <row r="68" spans="1:10" x14ac:dyDescent="0.3">
      <c r="A68" s="6">
        <v>44440</v>
      </c>
      <c r="B68" s="5" t="s">
        <v>7</v>
      </c>
      <c r="C68" s="5" t="s">
        <v>8</v>
      </c>
      <c r="D68" s="5" t="s">
        <v>9</v>
      </c>
      <c r="E68" s="5" t="s">
        <v>10</v>
      </c>
      <c r="F68" s="7">
        <v>5572.3</v>
      </c>
      <c r="G68" s="5" t="s">
        <v>11</v>
      </c>
      <c r="H68" s="7">
        <v>15000</v>
      </c>
      <c r="I68" s="8">
        <f t="shared" si="1"/>
        <v>0</v>
      </c>
      <c r="J68" s="4">
        <f>('Copy of All Sales'!$F68-'Copy of All Sales'!$H68)</f>
        <v>-9427.7000000000007</v>
      </c>
    </row>
    <row r="69" spans="1:10" x14ac:dyDescent="0.3">
      <c r="A69" s="6">
        <v>44440</v>
      </c>
      <c r="B69" s="5" t="s">
        <v>16</v>
      </c>
      <c r="C69" s="5" t="s">
        <v>17</v>
      </c>
      <c r="D69" s="5" t="s">
        <v>18</v>
      </c>
      <c r="E69" s="5" t="s">
        <v>10</v>
      </c>
      <c r="F69" s="7">
        <v>7496.9999999999991</v>
      </c>
      <c r="G69" s="5" t="s">
        <v>15</v>
      </c>
      <c r="H69" s="7">
        <v>15000</v>
      </c>
      <c r="I69" s="8">
        <f t="shared" si="1"/>
        <v>0</v>
      </c>
      <c r="J69" s="4">
        <f>('Copy of All Sales'!$F69-'Copy of All Sales'!$H69)</f>
        <v>-7503.0000000000009</v>
      </c>
    </row>
    <row r="70" spans="1:10" x14ac:dyDescent="0.3">
      <c r="A70" s="6">
        <v>44440</v>
      </c>
      <c r="B70" s="5" t="s">
        <v>12</v>
      </c>
      <c r="C70" s="5" t="s">
        <v>13</v>
      </c>
      <c r="D70" s="5" t="s">
        <v>14</v>
      </c>
      <c r="E70" s="5" t="s">
        <v>10</v>
      </c>
      <c r="F70" s="7">
        <v>9651.1999999999989</v>
      </c>
      <c r="G70" s="5" t="s">
        <v>11</v>
      </c>
      <c r="H70" s="7">
        <v>15000</v>
      </c>
      <c r="I70" s="8">
        <f t="shared" si="1"/>
        <v>0</v>
      </c>
      <c r="J70" s="4">
        <f>('Copy of All Sales'!$F70-'Copy of All Sales'!$H70)</f>
        <v>-5348.8000000000011</v>
      </c>
    </row>
    <row r="71" spans="1:10" x14ac:dyDescent="0.3">
      <c r="A71" s="6">
        <v>44440</v>
      </c>
      <c r="B71" s="5" t="s">
        <v>7</v>
      </c>
      <c r="C71" s="5" t="s">
        <v>8</v>
      </c>
      <c r="D71" s="5" t="s">
        <v>9</v>
      </c>
      <c r="E71" s="5" t="s">
        <v>10</v>
      </c>
      <c r="F71" s="7">
        <v>10492.199999999997</v>
      </c>
      <c r="G71" s="5" t="s">
        <v>43</v>
      </c>
      <c r="H71" s="7">
        <v>15000</v>
      </c>
      <c r="I71" s="8">
        <f t="shared" si="1"/>
        <v>0</v>
      </c>
      <c r="J71" s="4">
        <f>('Copy of All Sales'!$F71-'Copy of All Sales'!$H71)</f>
        <v>-4507.8000000000029</v>
      </c>
    </row>
    <row r="72" spans="1:10" x14ac:dyDescent="0.3">
      <c r="A72" s="6">
        <v>44440</v>
      </c>
      <c r="B72" s="5" t="s">
        <v>7</v>
      </c>
      <c r="C72" s="5" t="s">
        <v>8</v>
      </c>
      <c r="D72" s="5" t="s">
        <v>9</v>
      </c>
      <c r="E72" s="5" t="s">
        <v>10</v>
      </c>
      <c r="F72" s="7">
        <v>18396.7</v>
      </c>
      <c r="G72" s="5" t="s">
        <v>11</v>
      </c>
      <c r="H72" s="7">
        <v>15000</v>
      </c>
      <c r="I72" s="8">
        <f t="shared" si="1"/>
        <v>1839.67</v>
      </c>
      <c r="J72" s="4">
        <f>('Copy of All Sales'!$F72-'Copy of All Sales'!$H72)</f>
        <v>3396.7000000000007</v>
      </c>
    </row>
    <row r="73" spans="1:10" x14ac:dyDescent="0.3">
      <c r="A73" s="6">
        <v>44440</v>
      </c>
      <c r="B73" s="5" t="s">
        <v>12</v>
      </c>
      <c r="C73" s="5" t="s">
        <v>13</v>
      </c>
      <c r="D73" s="5" t="s">
        <v>14</v>
      </c>
      <c r="E73" s="5" t="s">
        <v>10</v>
      </c>
      <c r="F73" s="7">
        <v>23849.599999999999</v>
      </c>
      <c r="G73" s="5" t="s">
        <v>11</v>
      </c>
      <c r="H73" s="7">
        <v>15000</v>
      </c>
      <c r="I73" s="8">
        <f t="shared" si="1"/>
        <v>2384.96</v>
      </c>
      <c r="J73" s="4">
        <f>('Copy of All Sales'!$F73-'Copy of All Sales'!$H73)</f>
        <v>8849.5999999999985</v>
      </c>
    </row>
    <row r="74" spans="1:10" x14ac:dyDescent="0.3">
      <c r="A74" s="6">
        <v>44440</v>
      </c>
      <c r="B74" s="5" t="s">
        <v>68</v>
      </c>
      <c r="C74" s="5" t="s">
        <v>69</v>
      </c>
      <c r="D74" s="5" t="s">
        <v>70</v>
      </c>
      <c r="E74" s="5" t="s">
        <v>10</v>
      </c>
      <c r="F74" s="7">
        <v>23882.399999999998</v>
      </c>
      <c r="G74" s="5" t="s">
        <v>43</v>
      </c>
      <c r="H74" s="7">
        <v>15000</v>
      </c>
      <c r="I74" s="8">
        <f t="shared" si="1"/>
        <v>2388.2399999999998</v>
      </c>
      <c r="J74" s="4">
        <f>('Copy of All Sales'!$F74-'Copy of All Sales'!$H74)</f>
        <v>8882.3999999999978</v>
      </c>
    </row>
    <row r="75" spans="1:10" x14ac:dyDescent="0.3">
      <c r="A75" s="6">
        <v>44440</v>
      </c>
      <c r="B75" s="5" t="s">
        <v>12</v>
      </c>
      <c r="C75" s="5" t="s">
        <v>13</v>
      </c>
      <c r="D75" s="5" t="s">
        <v>14</v>
      </c>
      <c r="E75" s="5" t="s">
        <v>10</v>
      </c>
      <c r="F75" s="7">
        <v>34041.300000000003</v>
      </c>
      <c r="G75" s="5" t="s">
        <v>43</v>
      </c>
      <c r="H75" s="7">
        <v>15000</v>
      </c>
      <c r="I75" s="8">
        <f t="shared" si="1"/>
        <v>3404.1300000000006</v>
      </c>
      <c r="J75" s="4">
        <f>('Copy of All Sales'!$F75-'Copy of All Sales'!$H75)</f>
        <v>19041.300000000003</v>
      </c>
    </row>
    <row r="76" spans="1:10" x14ac:dyDescent="0.3">
      <c r="A76" s="6">
        <v>44470</v>
      </c>
      <c r="B76" s="5" t="s">
        <v>27</v>
      </c>
      <c r="C76" s="5" t="s">
        <v>28</v>
      </c>
      <c r="D76" s="5" t="s">
        <v>29</v>
      </c>
      <c r="E76" s="5" t="s">
        <v>10</v>
      </c>
      <c r="F76" s="7">
        <v>3243.6000000000004</v>
      </c>
      <c r="G76" s="5" t="s">
        <v>11</v>
      </c>
      <c r="H76" s="7">
        <v>15000</v>
      </c>
      <c r="I76" s="8">
        <f t="shared" si="1"/>
        <v>0</v>
      </c>
      <c r="J76" s="4">
        <f>('Copy of All Sales'!$F76-'Copy of All Sales'!$H76)</f>
        <v>-11756.4</v>
      </c>
    </row>
    <row r="77" spans="1:10" x14ac:dyDescent="0.3">
      <c r="A77" s="6">
        <v>44470</v>
      </c>
      <c r="B77" s="5" t="s">
        <v>16</v>
      </c>
      <c r="C77" s="5" t="s">
        <v>17</v>
      </c>
      <c r="D77" s="5" t="s">
        <v>18</v>
      </c>
      <c r="E77" s="5" t="s">
        <v>10</v>
      </c>
      <c r="F77" s="7">
        <v>12633.599999999999</v>
      </c>
      <c r="G77" s="5" t="s">
        <v>15</v>
      </c>
      <c r="H77" s="7">
        <v>15000</v>
      </c>
      <c r="I77" s="8">
        <f t="shared" si="1"/>
        <v>0</v>
      </c>
      <c r="J77" s="4">
        <f>('Copy of All Sales'!$F77-'Copy of All Sales'!$H77)</f>
        <v>-2366.4000000000015</v>
      </c>
    </row>
    <row r="78" spans="1:10" x14ac:dyDescent="0.3">
      <c r="A78" s="6">
        <v>44470</v>
      </c>
      <c r="B78" s="5" t="s">
        <v>27</v>
      </c>
      <c r="C78" s="5" t="s">
        <v>28</v>
      </c>
      <c r="D78" s="5" t="s">
        <v>29</v>
      </c>
      <c r="E78" s="5" t="s">
        <v>10</v>
      </c>
      <c r="F78" s="7">
        <v>12806.399999999998</v>
      </c>
      <c r="G78" s="5" t="s">
        <v>43</v>
      </c>
      <c r="H78" s="7">
        <v>15000</v>
      </c>
      <c r="I78" s="8">
        <f t="shared" si="1"/>
        <v>0</v>
      </c>
      <c r="J78" s="4">
        <f>('Copy of All Sales'!$F78-'Copy of All Sales'!$H78)</f>
        <v>-2193.6000000000022</v>
      </c>
    </row>
    <row r="79" spans="1:10" x14ac:dyDescent="0.3">
      <c r="A79" s="6">
        <v>44470</v>
      </c>
      <c r="B79" s="5" t="s">
        <v>12</v>
      </c>
      <c r="C79" s="5" t="s">
        <v>13</v>
      </c>
      <c r="D79" s="5" t="s">
        <v>14</v>
      </c>
      <c r="E79" s="5" t="s">
        <v>10</v>
      </c>
      <c r="F79" s="7">
        <v>20031.199999999997</v>
      </c>
      <c r="G79" s="5" t="s">
        <v>43</v>
      </c>
      <c r="H79" s="7">
        <v>15000</v>
      </c>
      <c r="I79" s="8">
        <f t="shared" si="1"/>
        <v>2003.12</v>
      </c>
      <c r="J79" s="4">
        <f>('Copy of All Sales'!$F79-'Copy of All Sales'!$H79)</f>
        <v>5031.1999999999971</v>
      </c>
    </row>
    <row r="80" spans="1:10" x14ac:dyDescent="0.3">
      <c r="A80" s="6">
        <v>44470</v>
      </c>
      <c r="B80" s="5" t="s">
        <v>7</v>
      </c>
      <c r="C80" s="5" t="s">
        <v>8</v>
      </c>
      <c r="D80" s="5" t="s">
        <v>9</v>
      </c>
      <c r="E80" s="5" t="s">
        <v>10</v>
      </c>
      <c r="F80" s="7">
        <v>21485.200000000001</v>
      </c>
      <c r="G80" s="5" t="s">
        <v>15</v>
      </c>
      <c r="H80" s="7">
        <v>15000</v>
      </c>
      <c r="I80" s="8">
        <f t="shared" si="1"/>
        <v>2148.52</v>
      </c>
      <c r="J80" s="4">
        <f>('Copy of All Sales'!$F80-'Copy of All Sales'!$H80)</f>
        <v>6485.2000000000007</v>
      </c>
    </row>
    <row r="81" spans="1:10" x14ac:dyDescent="0.3">
      <c r="A81" s="6">
        <v>44470</v>
      </c>
      <c r="B81" s="5" t="s">
        <v>68</v>
      </c>
      <c r="C81" s="5" t="s">
        <v>69</v>
      </c>
      <c r="D81" s="5" t="s">
        <v>70</v>
      </c>
      <c r="E81" s="5" t="s">
        <v>10</v>
      </c>
      <c r="F81" s="7">
        <v>22607.200000000004</v>
      </c>
      <c r="G81" s="5" t="s">
        <v>11</v>
      </c>
      <c r="H81" s="7">
        <v>15000</v>
      </c>
      <c r="I81" s="8">
        <f t="shared" si="1"/>
        <v>2260.7200000000007</v>
      </c>
      <c r="J81" s="4">
        <f>('Copy of All Sales'!$F81-'Copy of All Sales'!$H81)</f>
        <v>7607.2000000000044</v>
      </c>
    </row>
    <row r="82" spans="1:10" x14ac:dyDescent="0.3">
      <c r="A82" s="6">
        <v>44501</v>
      </c>
      <c r="B82" s="5" t="s">
        <v>12</v>
      </c>
      <c r="C82" s="5" t="s">
        <v>13</v>
      </c>
      <c r="D82" s="5" t="s">
        <v>14</v>
      </c>
      <c r="E82" s="5" t="s">
        <v>10</v>
      </c>
      <c r="F82" s="7">
        <v>5130</v>
      </c>
      <c r="G82" s="5" t="s">
        <v>15</v>
      </c>
      <c r="H82" s="7">
        <v>15000</v>
      </c>
      <c r="I82" s="8">
        <f t="shared" si="1"/>
        <v>0</v>
      </c>
      <c r="J82" s="4">
        <f>('Copy of All Sales'!$F82-'Copy of All Sales'!$H82)</f>
        <v>-9870</v>
      </c>
    </row>
    <row r="83" spans="1:10" x14ac:dyDescent="0.3">
      <c r="A83" s="6">
        <v>44501</v>
      </c>
      <c r="B83" s="5" t="s">
        <v>7</v>
      </c>
      <c r="C83" s="5" t="s">
        <v>8</v>
      </c>
      <c r="D83" s="5" t="s">
        <v>9</v>
      </c>
      <c r="E83" s="5" t="s">
        <v>10</v>
      </c>
      <c r="F83" s="7">
        <v>8810.9</v>
      </c>
      <c r="G83" s="5" t="s">
        <v>11</v>
      </c>
      <c r="H83" s="7">
        <v>15000</v>
      </c>
      <c r="I83" s="8">
        <f t="shared" si="1"/>
        <v>0</v>
      </c>
      <c r="J83" s="4">
        <f>('Copy of All Sales'!$F83-'Copy of All Sales'!$H83)</f>
        <v>-6189.1</v>
      </c>
    </row>
    <row r="84" spans="1:10" x14ac:dyDescent="0.3">
      <c r="A84" s="6">
        <v>44501</v>
      </c>
      <c r="B84" s="5" t="s">
        <v>27</v>
      </c>
      <c r="C84" s="5" t="s">
        <v>28</v>
      </c>
      <c r="D84" s="5" t="s">
        <v>29</v>
      </c>
      <c r="E84" s="5" t="s">
        <v>10</v>
      </c>
      <c r="F84" s="7">
        <v>16606</v>
      </c>
      <c r="G84" s="5" t="s">
        <v>11</v>
      </c>
      <c r="H84" s="7">
        <v>15000</v>
      </c>
      <c r="I84" s="8">
        <f t="shared" si="1"/>
        <v>1660.6000000000001</v>
      </c>
      <c r="J84" s="4">
        <f>('Copy of All Sales'!$F84-'Copy of All Sales'!$H84)</f>
        <v>1606</v>
      </c>
    </row>
    <row r="85" spans="1:10" x14ac:dyDescent="0.3">
      <c r="A85" s="6">
        <v>44501</v>
      </c>
      <c r="B85" s="5" t="s">
        <v>12</v>
      </c>
      <c r="C85" s="5" t="s">
        <v>13</v>
      </c>
      <c r="D85" s="5" t="s">
        <v>14</v>
      </c>
      <c r="E85" s="5" t="s">
        <v>10</v>
      </c>
      <c r="F85" s="7">
        <v>17766</v>
      </c>
      <c r="G85" s="5" t="s">
        <v>11</v>
      </c>
      <c r="H85" s="7">
        <v>15000</v>
      </c>
      <c r="I85" s="8">
        <f t="shared" si="1"/>
        <v>1776.6000000000001</v>
      </c>
      <c r="J85" s="4">
        <f>('Copy of All Sales'!$F85-'Copy of All Sales'!$H85)</f>
        <v>2766</v>
      </c>
    </row>
    <row r="86" spans="1:10" x14ac:dyDescent="0.3">
      <c r="A86" s="6">
        <v>44501</v>
      </c>
      <c r="B86" s="5" t="s">
        <v>16</v>
      </c>
      <c r="C86" s="5" t="s">
        <v>17</v>
      </c>
      <c r="D86" s="5" t="s">
        <v>18</v>
      </c>
      <c r="E86" s="5" t="s">
        <v>10</v>
      </c>
      <c r="F86" s="7">
        <v>20916</v>
      </c>
      <c r="G86" s="5" t="s">
        <v>11</v>
      </c>
      <c r="H86" s="7">
        <v>15000</v>
      </c>
      <c r="I86" s="8">
        <f t="shared" si="1"/>
        <v>2091.6</v>
      </c>
      <c r="J86" s="4">
        <f>('Copy of All Sales'!$F86-'Copy of All Sales'!$H86)</f>
        <v>5916</v>
      </c>
    </row>
    <row r="87" spans="1:10" x14ac:dyDescent="0.3">
      <c r="A87" s="6">
        <v>44501</v>
      </c>
      <c r="B87" s="5" t="s">
        <v>16</v>
      </c>
      <c r="C87" s="5" t="s">
        <v>17</v>
      </c>
      <c r="D87" s="5" t="s">
        <v>18</v>
      </c>
      <c r="E87" s="5" t="s">
        <v>10</v>
      </c>
      <c r="F87" s="7">
        <v>22396.5</v>
      </c>
      <c r="G87" s="5" t="s">
        <v>43</v>
      </c>
      <c r="H87" s="7">
        <v>15000</v>
      </c>
      <c r="I87" s="8">
        <f t="shared" si="1"/>
        <v>2239.65</v>
      </c>
      <c r="J87" s="4">
        <f>('Copy of All Sales'!$F87-'Copy of All Sales'!$H87)</f>
        <v>7396.5</v>
      </c>
    </row>
    <row r="88" spans="1:10" x14ac:dyDescent="0.3">
      <c r="A88" s="6">
        <v>44501</v>
      </c>
      <c r="B88" s="5" t="s">
        <v>12</v>
      </c>
      <c r="C88" s="5" t="s">
        <v>13</v>
      </c>
      <c r="D88" s="5" t="s">
        <v>14</v>
      </c>
      <c r="E88" s="5" t="s">
        <v>10</v>
      </c>
      <c r="F88" s="7">
        <v>25633.5</v>
      </c>
      <c r="G88" s="5" t="s">
        <v>15</v>
      </c>
      <c r="H88" s="7">
        <v>15000</v>
      </c>
      <c r="I88" s="8">
        <f t="shared" si="1"/>
        <v>2563.3500000000004</v>
      </c>
      <c r="J88" s="4">
        <f>('Copy of All Sales'!$F88-'Copy of All Sales'!$H88)</f>
        <v>10633.5</v>
      </c>
    </row>
    <row r="89" spans="1:10" x14ac:dyDescent="0.3">
      <c r="A89" s="6">
        <v>44501</v>
      </c>
      <c r="B89" s="5" t="s">
        <v>16</v>
      </c>
      <c r="C89" s="5" t="s">
        <v>17</v>
      </c>
      <c r="D89" s="5" t="s">
        <v>18</v>
      </c>
      <c r="E89" s="5" t="s">
        <v>10</v>
      </c>
      <c r="F89" s="7">
        <v>37374.399999999994</v>
      </c>
      <c r="G89" s="5" t="s">
        <v>43</v>
      </c>
      <c r="H89" s="7">
        <v>15000</v>
      </c>
      <c r="I89" s="8">
        <f t="shared" si="1"/>
        <v>3737.4399999999996</v>
      </c>
      <c r="J89" s="4">
        <f>('Copy of All Sales'!$F89-'Copy of All Sales'!$H89)</f>
        <v>22374.399999999994</v>
      </c>
    </row>
    <row r="90" spans="1:10" x14ac:dyDescent="0.3">
      <c r="A90" s="6">
        <v>44531</v>
      </c>
      <c r="B90" s="5" t="s">
        <v>12</v>
      </c>
      <c r="C90" s="5" t="s">
        <v>13</v>
      </c>
      <c r="D90" s="5" t="s">
        <v>14</v>
      </c>
      <c r="E90" s="5" t="s">
        <v>10</v>
      </c>
      <c r="F90" s="7">
        <v>3817.9999999999995</v>
      </c>
      <c r="G90" s="5" t="s">
        <v>11</v>
      </c>
      <c r="H90" s="7">
        <v>15000</v>
      </c>
      <c r="I90" s="8">
        <f t="shared" si="1"/>
        <v>0</v>
      </c>
      <c r="J90" s="4">
        <f>('Copy of All Sales'!$F90-'Copy of All Sales'!$H90)</f>
        <v>-11182</v>
      </c>
    </row>
    <row r="91" spans="1:10" x14ac:dyDescent="0.3">
      <c r="A91" s="6">
        <v>44531</v>
      </c>
      <c r="B91" s="5" t="s">
        <v>16</v>
      </c>
      <c r="C91" s="5" t="s">
        <v>17</v>
      </c>
      <c r="D91" s="5" t="s">
        <v>18</v>
      </c>
      <c r="E91" s="5" t="s">
        <v>10</v>
      </c>
      <c r="F91" s="7">
        <v>8683.1999999999989</v>
      </c>
      <c r="G91" s="5" t="s">
        <v>15</v>
      </c>
      <c r="H91" s="7">
        <v>15000</v>
      </c>
      <c r="I91" s="8">
        <f t="shared" si="1"/>
        <v>0</v>
      </c>
      <c r="J91" s="4">
        <f>('Copy of All Sales'!$F91-'Copy of All Sales'!$H91)</f>
        <v>-6316.8000000000011</v>
      </c>
    </row>
    <row r="92" spans="1:10" x14ac:dyDescent="0.3">
      <c r="A92" s="6">
        <v>44531</v>
      </c>
      <c r="B92" s="5" t="s">
        <v>7</v>
      </c>
      <c r="C92" s="5" t="s">
        <v>8</v>
      </c>
      <c r="D92" s="5" t="s">
        <v>9</v>
      </c>
      <c r="E92" s="5" t="s">
        <v>10</v>
      </c>
      <c r="F92" s="7">
        <v>11210</v>
      </c>
      <c r="G92" s="5" t="s">
        <v>43</v>
      </c>
      <c r="H92" s="7">
        <v>15000</v>
      </c>
      <c r="I92" s="8">
        <f t="shared" si="1"/>
        <v>0</v>
      </c>
      <c r="J92" s="4">
        <f>('Copy of All Sales'!$F92-'Copy of All Sales'!$H92)</f>
        <v>-3790</v>
      </c>
    </row>
    <row r="93" spans="1:10" x14ac:dyDescent="0.3">
      <c r="A93" s="6">
        <v>44531</v>
      </c>
      <c r="B93" s="5" t="s">
        <v>27</v>
      </c>
      <c r="C93" s="5" t="s">
        <v>28</v>
      </c>
      <c r="D93" s="5" t="s">
        <v>29</v>
      </c>
      <c r="E93" s="5" t="s">
        <v>10</v>
      </c>
      <c r="F93" s="7">
        <v>12765.2</v>
      </c>
      <c r="G93" s="5" t="s">
        <v>43</v>
      </c>
      <c r="H93" s="7">
        <v>15000</v>
      </c>
      <c r="I93" s="8">
        <f t="shared" si="1"/>
        <v>0</v>
      </c>
      <c r="J93" s="4">
        <f>('Copy of All Sales'!$F93-'Copy of All Sales'!$H93)</f>
        <v>-2234.7999999999993</v>
      </c>
    </row>
    <row r="94" spans="1:10" x14ac:dyDescent="0.3">
      <c r="A94" s="6">
        <v>44531</v>
      </c>
      <c r="B94" s="5" t="s">
        <v>12</v>
      </c>
      <c r="C94" s="5" t="s">
        <v>13</v>
      </c>
      <c r="D94" s="5" t="s">
        <v>14</v>
      </c>
      <c r="E94" s="5" t="s">
        <v>10</v>
      </c>
      <c r="F94" s="7">
        <v>15921.999999999998</v>
      </c>
      <c r="G94" s="5" t="s">
        <v>43</v>
      </c>
      <c r="H94" s="7">
        <v>15000</v>
      </c>
      <c r="I94" s="8">
        <f t="shared" si="1"/>
        <v>1592.1999999999998</v>
      </c>
      <c r="J94" s="4">
        <f>('Copy of All Sales'!$F94-'Copy of All Sales'!$H94)</f>
        <v>921.99999999999818</v>
      </c>
    </row>
    <row r="95" spans="1:10" x14ac:dyDescent="0.3">
      <c r="A95" s="6">
        <v>44531</v>
      </c>
      <c r="B95" s="5" t="s">
        <v>27</v>
      </c>
      <c r="C95" s="5" t="s">
        <v>28</v>
      </c>
      <c r="D95" s="5" t="s">
        <v>29</v>
      </c>
      <c r="E95" s="5" t="s">
        <v>10</v>
      </c>
      <c r="F95" s="7">
        <v>31970.799999999999</v>
      </c>
      <c r="G95" s="5" t="s">
        <v>11</v>
      </c>
      <c r="H95" s="7">
        <v>15000</v>
      </c>
      <c r="I95" s="8">
        <f t="shared" si="1"/>
        <v>3197.08</v>
      </c>
      <c r="J95" s="4">
        <f>('Copy of All Sales'!$F95-'Copy of All Sales'!$H95)</f>
        <v>16970.8</v>
      </c>
    </row>
    <row r="96" spans="1:10" x14ac:dyDescent="0.3">
      <c r="A96" s="6">
        <v>44531</v>
      </c>
      <c r="B96" s="5" t="s">
        <v>7</v>
      </c>
      <c r="C96" s="5" t="s">
        <v>8</v>
      </c>
      <c r="D96" s="5" t="s">
        <v>9</v>
      </c>
      <c r="E96" s="5" t="s">
        <v>10</v>
      </c>
      <c r="F96" s="7">
        <v>41520</v>
      </c>
      <c r="G96" s="5" t="s">
        <v>11</v>
      </c>
      <c r="H96" s="7">
        <v>15000</v>
      </c>
      <c r="I96" s="8">
        <f t="shared" si="1"/>
        <v>4152</v>
      </c>
      <c r="J96" s="4">
        <f>('Copy of All Sales'!$F96-'Copy of All Sales'!$H96)</f>
        <v>26520</v>
      </c>
    </row>
    <row r="97" spans="1:10" x14ac:dyDescent="0.3">
      <c r="A97" s="6">
        <v>44531</v>
      </c>
      <c r="B97" s="5" t="s">
        <v>7</v>
      </c>
      <c r="C97" s="5" t="s">
        <v>8</v>
      </c>
      <c r="D97" s="5" t="s">
        <v>9</v>
      </c>
      <c r="E97" s="5" t="s">
        <v>10</v>
      </c>
      <c r="F97" s="7">
        <v>45800.999999999993</v>
      </c>
      <c r="G97" s="5" t="s">
        <v>15</v>
      </c>
      <c r="H97" s="7">
        <v>15000</v>
      </c>
      <c r="I97" s="8">
        <f t="shared" si="1"/>
        <v>4580.0999999999995</v>
      </c>
      <c r="J97" s="4">
        <f>('Copy of All Sales'!$F97-'Copy of All Sales'!$H97)</f>
        <v>30800.999999999993</v>
      </c>
    </row>
    <row r="98" spans="1:10" x14ac:dyDescent="0.3">
      <c r="A98" s="6">
        <v>44197</v>
      </c>
      <c r="B98" s="5" t="s">
        <v>30</v>
      </c>
      <c r="C98" s="5" t="s">
        <v>31</v>
      </c>
      <c r="D98" s="5" t="s">
        <v>32</v>
      </c>
      <c r="E98" s="5" t="s">
        <v>33</v>
      </c>
      <c r="F98" s="7">
        <v>13310.4</v>
      </c>
      <c r="G98" s="5" t="s">
        <v>11</v>
      </c>
      <c r="H98" s="7">
        <v>15000</v>
      </c>
      <c r="I98" s="8">
        <f t="shared" si="1"/>
        <v>0</v>
      </c>
      <c r="J98" s="4">
        <f>('Copy of All Sales'!$F98-'Copy of All Sales'!$H98)</f>
        <v>-1689.6000000000004</v>
      </c>
    </row>
    <row r="99" spans="1:10" x14ac:dyDescent="0.3">
      <c r="A99" s="6">
        <v>44197</v>
      </c>
      <c r="B99" s="5" t="s">
        <v>59</v>
      </c>
      <c r="C99" s="5" t="s">
        <v>60</v>
      </c>
      <c r="D99" s="5" t="s">
        <v>61</v>
      </c>
      <c r="E99" s="5" t="s">
        <v>33</v>
      </c>
      <c r="F99" s="7">
        <v>20366.100000000002</v>
      </c>
      <c r="G99" s="5" t="s">
        <v>43</v>
      </c>
      <c r="H99" s="7">
        <v>15000</v>
      </c>
      <c r="I99" s="8">
        <f t="shared" si="1"/>
        <v>2036.6100000000004</v>
      </c>
      <c r="J99" s="4">
        <f>('Copy of All Sales'!$F99-'Copy of All Sales'!$H99)</f>
        <v>5366.1000000000022</v>
      </c>
    </row>
    <row r="100" spans="1:10" x14ac:dyDescent="0.3">
      <c r="A100" s="6">
        <v>44197</v>
      </c>
      <c r="B100" s="5" t="s">
        <v>59</v>
      </c>
      <c r="C100" s="5" t="s">
        <v>60</v>
      </c>
      <c r="D100" s="5" t="s">
        <v>61</v>
      </c>
      <c r="E100" s="5" t="s">
        <v>33</v>
      </c>
      <c r="F100" s="7">
        <v>20880</v>
      </c>
      <c r="G100" s="5" t="s">
        <v>11</v>
      </c>
      <c r="H100" s="7">
        <v>15000</v>
      </c>
      <c r="I100" s="8">
        <f t="shared" si="1"/>
        <v>2088</v>
      </c>
      <c r="J100" s="4">
        <f>('Copy of All Sales'!$F100-'Copy of All Sales'!$H100)</f>
        <v>5880</v>
      </c>
    </row>
    <row r="101" spans="1:10" x14ac:dyDescent="0.3">
      <c r="A101" s="6">
        <v>44197</v>
      </c>
      <c r="B101" s="5" t="s">
        <v>30</v>
      </c>
      <c r="C101" s="5" t="s">
        <v>31</v>
      </c>
      <c r="D101" s="5" t="s">
        <v>32</v>
      </c>
      <c r="E101" s="5" t="s">
        <v>33</v>
      </c>
      <c r="F101" s="7">
        <v>23076.199999999997</v>
      </c>
      <c r="G101" s="5" t="s">
        <v>11</v>
      </c>
      <c r="H101" s="7">
        <v>15000</v>
      </c>
      <c r="I101" s="8">
        <f t="shared" si="1"/>
        <v>2307.62</v>
      </c>
      <c r="J101" s="4">
        <f>('Copy of All Sales'!$F101-'Copy of All Sales'!$H101)</f>
        <v>8076.1999999999971</v>
      </c>
    </row>
    <row r="102" spans="1:10" x14ac:dyDescent="0.3">
      <c r="A102" s="6">
        <v>44197</v>
      </c>
      <c r="B102" s="5" t="s">
        <v>30</v>
      </c>
      <c r="C102" s="5" t="s">
        <v>31</v>
      </c>
      <c r="D102" s="5" t="s">
        <v>32</v>
      </c>
      <c r="E102" s="5" t="s">
        <v>33</v>
      </c>
      <c r="F102" s="7">
        <v>25560</v>
      </c>
      <c r="G102" s="5" t="s">
        <v>11</v>
      </c>
      <c r="H102" s="7">
        <v>15000</v>
      </c>
      <c r="I102" s="8">
        <f t="shared" si="1"/>
        <v>2556</v>
      </c>
      <c r="J102" s="4">
        <f>('Copy of All Sales'!$F102-'Copy of All Sales'!$H102)</f>
        <v>10560</v>
      </c>
    </row>
    <row r="103" spans="1:10" x14ac:dyDescent="0.3">
      <c r="A103" s="6">
        <v>44228</v>
      </c>
      <c r="B103" s="5" t="s">
        <v>59</v>
      </c>
      <c r="C103" s="5" t="s">
        <v>60</v>
      </c>
      <c r="D103" s="5" t="s">
        <v>61</v>
      </c>
      <c r="E103" s="5" t="s">
        <v>33</v>
      </c>
      <c r="F103" s="7">
        <v>13479.400000000001</v>
      </c>
      <c r="G103" s="5" t="s">
        <v>43</v>
      </c>
      <c r="H103" s="7">
        <v>15000</v>
      </c>
      <c r="I103" s="8">
        <f t="shared" si="1"/>
        <v>0</v>
      </c>
      <c r="J103" s="4">
        <f>('Copy of All Sales'!$F103-'Copy of All Sales'!$H103)</f>
        <v>-1520.5999999999985</v>
      </c>
    </row>
    <row r="104" spans="1:10" x14ac:dyDescent="0.3">
      <c r="A104" s="6">
        <v>44228</v>
      </c>
      <c r="B104" s="5" t="s">
        <v>30</v>
      </c>
      <c r="C104" s="5" t="s">
        <v>31</v>
      </c>
      <c r="D104" s="5" t="s">
        <v>32</v>
      </c>
      <c r="E104" s="5" t="s">
        <v>33</v>
      </c>
      <c r="F104" s="7">
        <v>16604.400000000001</v>
      </c>
      <c r="G104" s="5" t="s">
        <v>15</v>
      </c>
      <c r="H104" s="7">
        <v>15000</v>
      </c>
      <c r="I104" s="8">
        <f t="shared" si="1"/>
        <v>1660.4400000000003</v>
      </c>
      <c r="J104" s="4">
        <f>('Copy of All Sales'!$F104-'Copy of All Sales'!$H104)</f>
        <v>1604.4000000000015</v>
      </c>
    </row>
    <row r="105" spans="1:10" x14ac:dyDescent="0.3">
      <c r="A105" s="6">
        <v>44228</v>
      </c>
      <c r="B105" s="5" t="s">
        <v>71</v>
      </c>
      <c r="C105" s="5" t="s">
        <v>72</v>
      </c>
      <c r="D105" s="5" t="s">
        <v>73</v>
      </c>
      <c r="E105" s="5" t="s">
        <v>33</v>
      </c>
      <c r="F105" s="7">
        <v>22176</v>
      </c>
      <c r="G105" s="5" t="s">
        <v>15</v>
      </c>
      <c r="H105" s="7">
        <v>15000</v>
      </c>
      <c r="I105" s="8">
        <f t="shared" si="1"/>
        <v>2217.6</v>
      </c>
      <c r="J105" s="4">
        <f>('Copy of All Sales'!$F105-'Copy of All Sales'!$H105)</f>
        <v>7176</v>
      </c>
    </row>
    <row r="106" spans="1:10" x14ac:dyDescent="0.3">
      <c r="A106" s="6">
        <v>44228</v>
      </c>
      <c r="B106" s="5" t="s">
        <v>59</v>
      </c>
      <c r="C106" s="5" t="s">
        <v>60</v>
      </c>
      <c r="D106" s="5" t="s">
        <v>61</v>
      </c>
      <c r="E106" s="5" t="s">
        <v>33</v>
      </c>
      <c r="F106" s="7">
        <v>24131.000000000004</v>
      </c>
      <c r="G106" s="5" t="s">
        <v>15</v>
      </c>
      <c r="H106" s="7">
        <v>15000</v>
      </c>
      <c r="I106" s="8">
        <f t="shared" si="1"/>
        <v>2413.1000000000004</v>
      </c>
      <c r="J106" s="4">
        <f>('Copy of All Sales'!$F106-'Copy of All Sales'!$H106)</f>
        <v>9131.0000000000036</v>
      </c>
    </row>
    <row r="107" spans="1:10" x14ac:dyDescent="0.3">
      <c r="A107" s="6">
        <v>44228</v>
      </c>
      <c r="B107" s="5" t="s">
        <v>30</v>
      </c>
      <c r="C107" s="5" t="s">
        <v>31</v>
      </c>
      <c r="D107" s="5" t="s">
        <v>32</v>
      </c>
      <c r="E107" s="5" t="s">
        <v>33</v>
      </c>
      <c r="F107" s="7">
        <v>34353.5</v>
      </c>
      <c r="G107" s="5" t="s">
        <v>15</v>
      </c>
      <c r="H107" s="7">
        <v>15000</v>
      </c>
      <c r="I107" s="8">
        <f t="shared" si="1"/>
        <v>3435.3500000000004</v>
      </c>
      <c r="J107" s="4">
        <f>('Copy of All Sales'!$F107-'Copy of All Sales'!$H107)</f>
        <v>19353.5</v>
      </c>
    </row>
    <row r="108" spans="1:10" x14ac:dyDescent="0.3">
      <c r="A108" s="6">
        <v>44256</v>
      </c>
      <c r="B108" s="5" t="s">
        <v>62</v>
      </c>
      <c r="C108" s="5" t="s">
        <v>63</v>
      </c>
      <c r="D108" s="5" t="s">
        <v>64</v>
      </c>
      <c r="E108" s="5" t="s">
        <v>33</v>
      </c>
      <c r="F108" s="7">
        <v>7416.9</v>
      </c>
      <c r="G108" s="5" t="s">
        <v>43</v>
      </c>
      <c r="H108" s="7">
        <v>15000</v>
      </c>
      <c r="I108" s="8">
        <f t="shared" si="1"/>
        <v>0</v>
      </c>
      <c r="J108" s="4">
        <f>('Copy of All Sales'!$F108-'Copy of All Sales'!$H108)</f>
        <v>-7583.1</v>
      </c>
    </row>
    <row r="109" spans="1:10" x14ac:dyDescent="0.3">
      <c r="A109" s="6">
        <v>44256</v>
      </c>
      <c r="B109" s="5" t="s">
        <v>40</v>
      </c>
      <c r="C109" s="5" t="s">
        <v>41</v>
      </c>
      <c r="D109" s="5" t="s">
        <v>42</v>
      </c>
      <c r="E109" s="5" t="s">
        <v>33</v>
      </c>
      <c r="F109" s="7">
        <v>8284.5</v>
      </c>
      <c r="G109" s="5" t="s">
        <v>15</v>
      </c>
      <c r="H109" s="7">
        <v>15000</v>
      </c>
      <c r="I109" s="8">
        <f t="shared" si="1"/>
        <v>0</v>
      </c>
      <c r="J109" s="4">
        <f>('Copy of All Sales'!$F109-'Copy of All Sales'!$H109)</f>
        <v>-6715.5</v>
      </c>
    </row>
    <row r="110" spans="1:10" x14ac:dyDescent="0.3">
      <c r="A110" s="6">
        <v>44256</v>
      </c>
      <c r="B110" s="5" t="s">
        <v>30</v>
      </c>
      <c r="C110" s="5" t="s">
        <v>31</v>
      </c>
      <c r="D110" s="5" t="s">
        <v>32</v>
      </c>
      <c r="E110" s="5" t="s">
        <v>33</v>
      </c>
      <c r="F110" s="7">
        <v>10758.7</v>
      </c>
      <c r="G110" s="5" t="s">
        <v>15</v>
      </c>
      <c r="H110" s="7">
        <v>15000</v>
      </c>
      <c r="I110" s="8">
        <f t="shared" si="1"/>
        <v>0</v>
      </c>
      <c r="J110" s="4">
        <f>('Copy of All Sales'!$F110-'Copy of All Sales'!$H110)</f>
        <v>-4241.2999999999993</v>
      </c>
    </row>
    <row r="111" spans="1:10" x14ac:dyDescent="0.3">
      <c r="A111" s="6">
        <v>44256</v>
      </c>
      <c r="B111" s="5" t="s">
        <v>59</v>
      </c>
      <c r="C111" s="5" t="s">
        <v>60</v>
      </c>
      <c r="D111" s="5" t="s">
        <v>61</v>
      </c>
      <c r="E111" s="5" t="s">
        <v>33</v>
      </c>
      <c r="F111" s="7">
        <v>12124.2</v>
      </c>
      <c r="G111" s="5" t="s">
        <v>43</v>
      </c>
      <c r="H111" s="7">
        <v>15000</v>
      </c>
      <c r="I111" s="8">
        <f t="shared" si="1"/>
        <v>0</v>
      </c>
      <c r="J111" s="4">
        <f>('Copy of All Sales'!$F111-'Copy of All Sales'!$H111)</f>
        <v>-2875.7999999999993</v>
      </c>
    </row>
    <row r="112" spans="1:10" x14ac:dyDescent="0.3">
      <c r="A112" s="6">
        <v>44256</v>
      </c>
      <c r="B112" s="5" t="s">
        <v>62</v>
      </c>
      <c r="C112" s="5" t="s">
        <v>63</v>
      </c>
      <c r="D112" s="5" t="s">
        <v>64</v>
      </c>
      <c r="E112" s="5" t="s">
        <v>33</v>
      </c>
      <c r="F112" s="7">
        <v>14391.999999999998</v>
      </c>
      <c r="G112" s="5" t="s">
        <v>11</v>
      </c>
      <c r="H112" s="7">
        <v>15000</v>
      </c>
      <c r="I112" s="8">
        <f t="shared" si="1"/>
        <v>0</v>
      </c>
      <c r="J112" s="4">
        <f>('Copy of All Sales'!$F112-'Copy of All Sales'!$H112)</f>
        <v>-608.00000000000182</v>
      </c>
    </row>
    <row r="113" spans="1:10" x14ac:dyDescent="0.3">
      <c r="A113" s="6">
        <v>44256</v>
      </c>
      <c r="B113" s="5" t="s">
        <v>40</v>
      </c>
      <c r="C113" s="5" t="s">
        <v>41</v>
      </c>
      <c r="D113" s="5" t="s">
        <v>42</v>
      </c>
      <c r="E113" s="5" t="s">
        <v>33</v>
      </c>
      <c r="F113" s="7">
        <v>15246</v>
      </c>
      <c r="G113" s="5" t="s">
        <v>11</v>
      </c>
      <c r="H113" s="7">
        <v>15000</v>
      </c>
      <c r="I113" s="8">
        <f t="shared" si="1"/>
        <v>1524.6000000000001</v>
      </c>
      <c r="J113" s="4">
        <f>('Copy of All Sales'!$F113-'Copy of All Sales'!$H113)</f>
        <v>246</v>
      </c>
    </row>
    <row r="114" spans="1:10" x14ac:dyDescent="0.3">
      <c r="A114" s="6">
        <v>44256</v>
      </c>
      <c r="B114" s="5" t="s">
        <v>62</v>
      </c>
      <c r="C114" s="5" t="s">
        <v>63</v>
      </c>
      <c r="D114" s="5" t="s">
        <v>64</v>
      </c>
      <c r="E114" s="5" t="s">
        <v>33</v>
      </c>
      <c r="F114" s="7">
        <v>17335.2</v>
      </c>
      <c r="G114" s="5" t="s">
        <v>43</v>
      </c>
      <c r="H114" s="7">
        <v>15000</v>
      </c>
      <c r="I114" s="8">
        <f t="shared" si="1"/>
        <v>1733.5200000000002</v>
      </c>
      <c r="J114" s="4">
        <f>('Copy of All Sales'!$F114-'Copy of All Sales'!$H114)</f>
        <v>2335.2000000000007</v>
      </c>
    </row>
    <row r="115" spans="1:10" x14ac:dyDescent="0.3">
      <c r="A115" s="6">
        <v>44256</v>
      </c>
      <c r="B115" s="5" t="s">
        <v>40</v>
      </c>
      <c r="C115" s="5" t="s">
        <v>41</v>
      </c>
      <c r="D115" s="5" t="s">
        <v>42</v>
      </c>
      <c r="E115" s="5" t="s">
        <v>33</v>
      </c>
      <c r="F115" s="7">
        <v>40831</v>
      </c>
      <c r="G115" s="5" t="s">
        <v>11</v>
      </c>
      <c r="H115" s="7">
        <v>15000</v>
      </c>
      <c r="I115" s="8">
        <f t="shared" si="1"/>
        <v>4083.1000000000004</v>
      </c>
      <c r="J115" s="4">
        <f>('Copy of All Sales'!$F115-'Copy of All Sales'!$H115)</f>
        <v>25831</v>
      </c>
    </row>
    <row r="116" spans="1:10" x14ac:dyDescent="0.3">
      <c r="A116" s="6">
        <v>44287</v>
      </c>
      <c r="B116" s="5" t="s">
        <v>30</v>
      </c>
      <c r="C116" s="5" t="s">
        <v>31</v>
      </c>
      <c r="D116" s="5" t="s">
        <v>32</v>
      </c>
      <c r="E116" s="5" t="s">
        <v>33</v>
      </c>
      <c r="F116" s="7">
        <v>8520</v>
      </c>
      <c r="G116" s="5" t="s">
        <v>43</v>
      </c>
      <c r="H116" s="7">
        <v>15000</v>
      </c>
      <c r="I116" s="8">
        <f t="shared" si="1"/>
        <v>0</v>
      </c>
      <c r="J116" s="4">
        <f>('Copy of All Sales'!$F116-'Copy of All Sales'!$H116)</f>
        <v>-6480</v>
      </c>
    </row>
    <row r="117" spans="1:10" x14ac:dyDescent="0.3">
      <c r="A117" s="6">
        <v>44287</v>
      </c>
      <c r="B117" s="5" t="s">
        <v>62</v>
      </c>
      <c r="C117" s="5" t="s">
        <v>63</v>
      </c>
      <c r="D117" s="5" t="s">
        <v>64</v>
      </c>
      <c r="E117" s="5" t="s">
        <v>33</v>
      </c>
      <c r="F117" s="7">
        <v>14301.599999999999</v>
      </c>
      <c r="G117" s="5" t="s">
        <v>43</v>
      </c>
      <c r="H117" s="7">
        <v>15000</v>
      </c>
      <c r="I117" s="8">
        <f t="shared" si="1"/>
        <v>0</v>
      </c>
      <c r="J117" s="4">
        <f>('Copy of All Sales'!$F117-'Copy of All Sales'!$H117)</f>
        <v>-698.40000000000146</v>
      </c>
    </row>
    <row r="118" spans="1:10" x14ac:dyDescent="0.3">
      <c r="A118" s="6">
        <v>44287</v>
      </c>
      <c r="B118" s="5" t="s">
        <v>62</v>
      </c>
      <c r="C118" s="5" t="s">
        <v>63</v>
      </c>
      <c r="D118" s="5" t="s">
        <v>64</v>
      </c>
      <c r="E118" s="5" t="s">
        <v>33</v>
      </c>
      <c r="F118" s="7">
        <v>17204.399999999998</v>
      </c>
      <c r="G118" s="5" t="s">
        <v>11</v>
      </c>
      <c r="H118" s="7">
        <v>15000</v>
      </c>
      <c r="I118" s="8">
        <f t="shared" si="1"/>
        <v>1720.4399999999998</v>
      </c>
      <c r="J118" s="4">
        <f>('Copy of All Sales'!$F118-'Copy of All Sales'!$H118)</f>
        <v>2204.3999999999978</v>
      </c>
    </row>
    <row r="119" spans="1:10" x14ac:dyDescent="0.3">
      <c r="A119" s="6">
        <v>44287</v>
      </c>
      <c r="B119" s="5" t="s">
        <v>40</v>
      </c>
      <c r="C119" s="5" t="s">
        <v>41</v>
      </c>
      <c r="D119" s="5" t="s">
        <v>42</v>
      </c>
      <c r="E119" s="5" t="s">
        <v>33</v>
      </c>
      <c r="F119" s="7">
        <v>19080</v>
      </c>
      <c r="G119" s="5" t="s">
        <v>15</v>
      </c>
      <c r="H119" s="7">
        <v>15000</v>
      </c>
      <c r="I119" s="8">
        <f t="shared" si="1"/>
        <v>1908</v>
      </c>
      <c r="J119" s="4">
        <f>('Copy of All Sales'!$F119-'Copy of All Sales'!$H119)</f>
        <v>4080</v>
      </c>
    </row>
    <row r="120" spans="1:10" x14ac:dyDescent="0.3">
      <c r="A120" s="6">
        <v>44287</v>
      </c>
      <c r="B120" s="5" t="s">
        <v>30</v>
      </c>
      <c r="C120" s="5" t="s">
        <v>31</v>
      </c>
      <c r="D120" s="5" t="s">
        <v>32</v>
      </c>
      <c r="E120" s="5" t="s">
        <v>33</v>
      </c>
      <c r="F120" s="7">
        <v>19210.400000000001</v>
      </c>
      <c r="G120" s="5" t="s">
        <v>11</v>
      </c>
      <c r="H120" s="7">
        <v>15000</v>
      </c>
      <c r="I120" s="8">
        <f t="shared" si="1"/>
        <v>1921.0400000000002</v>
      </c>
      <c r="J120" s="4">
        <f>('Copy of All Sales'!$F120-'Copy of All Sales'!$H120)</f>
        <v>4210.4000000000015</v>
      </c>
    </row>
    <row r="121" spans="1:10" x14ac:dyDescent="0.3">
      <c r="A121" s="6">
        <v>44287</v>
      </c>
      <c r="B121" s="5" t="s">
        <v>30</v>
      </c>
      <c r="C121" s="5" t="s">
        <v>31</v>
      </c>
      <c r="D121" s="5" t="s">
        <v>32</v>
      </c>
      <c r="E121" s="5" t="s">
        <v>33</v>
      </c>
      <c r="F121" s="7">
        <v>32282.799999999996</v>
      </c>
      <c r="G121" s="5" t="s">
        <v>15</v>
      </c>
      <c r="H121" s="7">
        <v>15000</v>
      </c>
      <c r="I121" s="8">
        <f t="shared" si="1"/>
        <v>3228.2799999999997</v>
      </c>
      <c r="J121" s="4">
        <f>('Copy of All Sales'!$F121-'Copy of All Sales'!$H121)</f>
        <v>17282.799999999996</v>
      </c>
    </row>
    <row r="122" spans="1:10" x14ac:dyDescent="0.3">
      <c r="A122" s="6">
        <v>44287</v>
      </c>
      <c r="B122" s="5" t="s">
        <v>71</v>
      </c>
      <c r="C122" s="5" t="s">
        <v>72</v>
      </c>
      <c r="D122" s="5" t="s">
        <v>73</v>
      </c>
      <c r="E122" s="5" t="s">
        <v>33</v>
      </c>
      <c r="F122" s="7">
        <v>32524.1</v>
      </c>
      <c r="G122" s="5" t="s">
        <v>11</v>
      </c>
      <c r="H122" s="7">
        <v>15000</v>
      </c>
      <c r="I122" s="8">
        <f t="shared" si="1"/>
        <v>3252.41</v>
      </c>
      <c r="J122" s="4">
        <f>('Copy of All Sales'!$F122-'Copy of All Sales'!$H122)</f>
        <v>17524.099999999999</v>
      </c>
    </row>
    <row r="123" spans="1:10" x14ac:dyDescent="0.3">
      <c r="A123" s="6">
        <v>44287</v>
      </c>
      <c r="B123" s="5" t="s">
        <v>30</v>
      </c>
      <c r="C123" s="5" t="s">
        <v>31</v>
      </c>
      <c r="D123" s="5" t="s">
        <v>32</v>
      </c>
      <c r="E123" s="5" t="s">
        <v>33</v>
      </c>
      <c r="F123" s="7">
        <v>35153.799999999996</v>
      </c>
      <c r="G123" s="5" t="s">
        <v>11</v>
      </c>
      <c r="H123" s="7">
        <v>15000</v>
      </c>
      <c r="I123" s="8">
        <f t="shared" si="1"/>
        <v>3515.3799999999997</v>
      </c>
      <c r="J123" s="4">
        <f>('Copy of All Sales'!$F123-'Copy of All Sales'!$H123)</f>
        <v>20153.799999999996</v>
      </c>
    </row>
    <row r="124" spans="1:10" x14ac:dyDescent="0.3">
      <c r="A124" s="6">
        <v>44287</v>
      </c>
      <c r="B124" s="5" t="s">
        <v>30</v>
      </c>
      <c r="C124" s="5" t="s">
        <v>31</v>
      </c>
      <c r="D124" s="5" t="s">
        <v>32</v>
      </c>
      <c r="E124" s="5" t="s">
        <v>33</v>
      </c>
      <c r="F124" s="7">
        <v>35820</v>
      </c>
      <c r="G124" s="5" t="s">
        <v>43</v>
      </c>
      <c r="H124" s="7">
        <v>15000</v>
      </c>
      <c r="I124" s="8">
        <f t="shared" si="1"/>
        <v>3582</v>
      </c>
      <c r="J124" s="4">
        <f>('Copy of All Sales'!$F124-'Copy of All Sales'!$H124)</f>
        <v>20820</v>
      </c>
    </row>
    <row r="125" spans="1:10" x14ac:dyDescent="0.3">
      <c r="A125" s="6">
        <v>44287</v>
      </c>
      <c r="B125" s="5" t="s">
        <v>59</v>
      </c>
      <c r="C125" s="5" t="s">
        <v>60</v>
      </c>
      <c r="D125" s="5" t="s">
        <v>61</v>
      </c>
      <c r="E125" s="5" t="s">
        <v>33</v>
      </c>
      <c r="F125" s="7">
        <v>42690.400000000001</v>
      </c>
      <c r="G125" s="5" t="s">
        <v>43</v>
      </c>
      <c r="H125" s="7">
        <v>15000</v>
      </c>
      <c r="I125" s="8">
        <f t="shared" si="1"/>
        <v>4269.04</v>
      </c>
      <c r="J125" s="4">
        <f>('Copy of All Sales'!$F125-'Copy of All Sales'!$H125)</f>
        <v>27690.400000000001</v>
      </c>
    </row>
    <row r="126" spans="1:10" x14ac:dyDescent="0.3">
      <c r="A126" s="6">
        <v>44317</v>
      </c>
      <c r="B126" s="5" t="s">
        <v>59</v>
      </c>
      <c r="C126" s="5" t="s">
        <v>60</v>
      </c>
      <c r="D126" s="5" t="s">
        <v>61</v>
      </c>
      <c r="E126" s="5" t="s">
        <v>33</v>
      </c>
      <c r="F126" s="7">
        <v>9270.1</v>
      </c>
      <c r="G126" s="5" t="s">
        <v>11</v>
      </c>
      <c r="H126" s="7">
        <v>15000</v>
      </c>
      <c r="I126" s="8">
        <f t="shared" si="1"/>
        <v>0</v>
      </c>
      <c r="J126" s="4">
        <f>('Copy of All Sales'!$F126-'Copy of All Sales'!$H126)</f>
        <v>-5729.9</v>
      </c>
    </row>
    <row r="127" spans="1:10" x14ac:dyDescent="0.3">
      <c r="A127" s="6">
        <v>44317</v>
      </c>
      <c r="B127" s="5" t="s">
        <v>59</v>
      </c>
      <c r="C127" s="5" t="s">
        <v>60</v>
      </c>
      <c r="D127" s="5" t="s">
        <v>61</v>
      </c>
      <c r="E127" s="5" t="s">
        <v>33</v>
      </c>
      <c r="F127" s="7">
        <v>11235</v>
      </c>
      <c r="G127" s="5" t="s">
        <v>43</v>
      </c>
      <c r="H127" s="7">
        <v>15000</v>
      </c>
      <c r="I127" s="8">
        <f t="shared" si="1"/>
        <v>0</v>
      </c>
      <c r="J127" s="4">
        <f>('Copy of All Sales'!$F127-'Copy of All Sales'!$H127)</f>
        <v>-3765</v>
      </c>
    </row>
    <row r="128" spans="1:10" x14ac:dyDescent="0.3">
      <c r="A128" s="6">
        <v>44317</v>
      </c>
      <c r="B128" s="5" t="s">
        <v>71</v>
      </c>
      <c r="C128" s="5" t="s">
        <v>72</v>
      </c>
      <c r="D128" s="5" t="s">
        <v>73</v>
      </c>
      <c r="E128" s="5" t="s">
        <v>33</v>
      </c>
      <c r="F128" s="7">
        <v>12019.799999999997</v>
      </c>
      <c r="G128" s="5" t="s">
        <v>11</v>
      </c>
      <c r="H128" s="7">
        <v>15000</v>
      </c>
      <c r="I128" s="8">
        <f t="shared" si="1"/>
        <v>0</v>
      </c>
      <c r="J128" s="4">
        <f>('Copy of All Sales'!$F128-'Copy of All Sales'!$H128)</f>
        <v>-2980.2000000000025</v>
      </c>
    </row>
    <row r="129" spans="1:10" x14ac:dyDescent="0.3">
      <c r="A129" s="6">
        <v>44317</v>
      </c>
      <c r="B129" s="5" t="s">
        <v>30</v>
      </c>
      <c r="C129" s="5" t="s">
        <v>31</v>
      </c>
      <c r="D129" s="5" t="s">
        <v>32</v>
      </c>
      <c r="E129" s="5" t="s">
        <v>33</v>
      </c>
      <c r="F129" s="7">
        <v>27930</v>
      </c>
      <c r="G129" s="5" t="s">
        <v>15</v>
      </c>
      <c r="H129" s="7">
        <v>15000</v>
      </c>
      <c r="I129" s="8">
        <f t="shared" si="1"/>
        <v>2793</v>
      </c>
      <c r="J129" s="4">
        <f>('Copy of All Sales'!$F129-'Copy of All Sales'!$H129)</f>
        <v>12930</v>
      </c>
    </row>
    <row r="130" spans="1:10" x14ac:dyDescent="0.3">
      <c r="A130" s="6">
        <v>44348</v>
      </c>
      <c r="B130" s="5" t="s">
        <v>40</v>
      </c>
      <c r="C130" s="5" t="s">
        <v>41</v>
      </c>
      <c r="D130" s="5" t="s">
        <v>42</v>
      </c>
      <c r="E130" s="5" t="s">
        <v>33</v>
      </c>
      <c r="F130" s="7">
        <v>7581.9999999999991</v>
      </c>
      <c r="G130" s="5" t="s">
        <v>11</v>
      </c>
      <c r="H130" s="7">
        <v>15000</v>
      </c>
      <c r="I130" s="8">
        <f t="shared" ref="I130:I193" si="2">IF(F130&gt;H130,F130*comissions,0)</f>
        <v>0</v>
      </c>
      <c r="J130" s="4">
        <f>('Copy of All Sales'!$F130-'Copy of All Sales'!$H130)</f>
        <v>-7418.0000000000009</v>
      </c>
    </row>
    <row r="131" spans="1:10" x14ac:dyDescent="0.3">
      <c r="A131" s="6">
        <v>44348</v>
      </c>
      <c r="B131" s="5" t="s">
        <v>30</v>
      </c>
      <c r="C131" s="5" t="s">
        <v>31</v>
      </c>
      <c r="D131" s="5" t="s">
        <v>32</v>
      </c>
      <c r="E131" s="5" t="s">
        <v>33</v>
      </c>
      <c r="F131" s="7">
        <v>8721.6</v>
      </c>
      <c r="G131" s="5" t="s">
        <v>43</v>
      </c>
      <c r="H131" s="7">
        <v>15000</v>
      </c>
      <c r="I131" s="8">
        <f t="shared" si="2"/>
        <v>0</v>
      </c>
      <c r="J131" s="4">
        <f>('Copy of All Sales'!$F131-'Copy of All Sales'!$H131)</f>
        <v>-6278.4</v>
      </c>
    </row>
    <row r="132" spans="1:10" x14ac:dyDescent="0.3">
      <c r="A132" s="6">
        <v>44348</v>
      </c>
      <c r="B132" s="5" t="s">
        <v>40</v>
      </c>
      <c r="C132" s="5" t="s">
        <v>41</v>
      </c>
      <c r="D132" s="5" t="s">
        <v>42</v>
      </c>
      <c r="E132" s="5" t="s">
        <v>33</v>
      </c>
      <c r="F132" s="7">
        <v>10500</v>
      </c>
      <c r="G132" s="5" t="s">
        <v>15</v>
      </c>
      <c r="H132" s="7">
        <v>15000</v>
      </c>
      <c r="I132" s="8">
        <f t="shared" si="2"/>
        <v>0</v>
      </c>
      <c r="J132" s="4">
        <f>('Copy of All Sales'!$F132-'Copy of All Sales'!$H132)</f>
        <v>-4500</v>
      </c>
    </row>
    <row r="133" spans="1:10" x14ac:dyDescent="0.3">
      <c r="A133" s="6">
        <v>44348</v>
      </c>
      <c r="B133" s="5" t="s">
        <v>59</v>
      </c>
      <c r="C133" s="5" t="s">
        <v>60</v>
      </c>
      <c r="D133" s="5" t="s">
        <v>61</v>
      </c>
      <c r="E133" s="5" t="s">
        <v>33</v>
      </c>
      <c r="F133" s="7">
        <v>13466.999999999998</v>
      </c>
      <c r="G133" s="5" t="s">
        <v>43</v>
      </c>
      <c r="H133" s="7">
        <v>15000</v>
      </c>
      <c r="I133" s="8">
        <f t="shared" si="2"/>
        <v>0</v>
      </c>
      <c r="J133" s="4">
        <f>('Copy of All Sales'!$F133-'Copy of All Sales'!$H133)</f>
        <v>-1533.0000000000018</v>
      </c>
    </row>
    <row r="134" spans="1:10" x14ac:dyDescent="0.3">
      <c r="A134" s="6">
        <v>44348</v>
      </c>
      <c r="B134" s="5" t="s">
        <v>40</v>
      </c>
      <c r="C134" s="5" t="s">
        <v>41</v>
      </c>
      <c r="D134" s="5" t="s">
        <v>42</v>
      </c>
      <c r="E134" s="5" t="s">
        <v>33</v>
      </c>
      <c r="F134" s="7">
        <v>16036.8</v>
      </c>
      <c r="G134" s="5" t="s">
        <v>15</v>
      </c>
      <c r="H134" s="7">
        <v>15000</v>
      </c>
      <c r="I134" s="8">
        <f t="shared" si="2"/>
        <v>1603.68</v>
      </c>
      <c r="J134" s="4">
        <f>('Copy of All Sales'!$F134-'Copy of All Sales'!$H134)</f>
        <v>1036.7999999999993</v>
      </c>
    </row>
    <row r="135" spans="1:10" x14ac:dyDescent="0.3">
      <c r="A135" s="6">
        <v>44348</v>
      </c>
      <c r="B135" s="5" t="s">
        <v>62</v>
      </c>
      <c r="C135" s="5" t="s">
        <v>63</v>
      </c>
      <c r="D135" s="5" t="s">
        <v>64</v>
      </c>
      <c r="E135" s="5" t="s">
        <v>33</v>
      </c>
      <c r="F135" s="7">
        <v>16846.8</v>
      </c>
      <c r="G135" s="5" t="s">
        <v>15</v>
      </c>
      <c r="H135" s="7">
        <v>15000</v>
      </c>
      <c r="I135" s="8">
        <f t="shared" si="2"/>
        <v>1684.68</v>
      </c>
      <c r="J135" s="4">
        <f>('Copy of All Sales'!$F135-'Copy of All Sales'!$H135)</f>
        <v>1846.7999999999993</v>
      </c>
    </row>
    <row r="136" spans="1:10" x14ac:dyDescent="0.3">
      <c r="A136" s="6">
        <v>44378</v>
      </c>
      <c r="B136" s="5" t="s">
        <v>59</v>
      </c>
      <c r="C136" s="5" t="s">
        <v>60</v>
      </c>
      <c r="D136" s="5" t="s">
        <v>61</v>
      </c>
      <c r="E136" s="5" t="s">
        <v>33</v>
      </c>
      <c r="F136" s="7">
        <v>15957.2</v>
      </c>
      <c r="G136" s="5" t="s">
        <v>43</v>
      </c>
      <c r="H136" s="7">
        <v>15000</v>
      </c>
      <c r="I136" s="8">
        <f t="shared" si="2"/>
        <v>1595.7200000000003</v>
      </c>
      <c r="J136" s="4">
        <f>('Copy of All Sales'!$F136-'Copy of All Sales'!$H136)</f>
        <v>957.20000000000073</v>
      </c>
    </row>
    <row r="137" spans="1:10" x14ac:dyDescent="0.3">
      <c r="A137" s="6">
        <v>44378</v>
      </c>
      <c r="B137" s="5" t="s">
        <v>71</v>
      </c>
      <c r="C137" s="5" t="s">
        <v>72</v>
      </c>
      <c r="D137" s="5" t="s">
        <v>73</v>
      </c>
      <c r="E137" s="5" t="s">
        <v>33</v>
      </c>
      <c r="F137" s="7">
        <v>16492</v>
      </c>
      <c r="G137" s="5" t="s">
        <v>11</v>
      </c>
      <c r="H137" s="7">
        <v>15000</v>
      </c>
      <c r="I137" s="8">
        <f t="shared" si="2"/>
        <v>1649.2</v>
      </c>
      <c r="J137" s="4">
        <f>('Copy of All Sales'!$F137-'Copy of All Sales'!$H137)</f>
        <v>1492</v>
      </c>
    </row>
    <row r="138" spans="1:10" x14ac:dyDescent="0.3">
      <c r="A138" s="6">
        <v>44378</v>
      </c>
      <c r="B138" s="5" t="s">
        <v>62</v>
      </c>
      <c r="C138" s="5" t="s">
        <v>63</v>
      </c>
      <c r="D138" s="5" t="s">
        <v>64</v>
      </c>
      <c r="E138" s="5" t="s">
        <v>33</v>
      </c>
      <c r="F138" s="7">
        <v>21295.4</v>
      </c>
      <c r="G138" s="5" t="s">
        <v>11</v>
      </c>
      <c r="H138" s="7">
        <v>15000</v>
      </c>
      <c r="I138" s="8">
        <f t="shared" si="2"/>
        <v>2129.5400000000004</v>
      </c>
      <c r="J138" s="4">
        <f>('Copy of All Sales'!$F138-'Copy of All Sales'!$H138)</f>
        <v>6295.4000000000015</v>
      </c>
    </row>
    <row r="139" spans="1:10" x14ac:dyDescent="0.3">
      <c r="A139" s="6">
        <v>44378</v>
      </c>
      <c r="B139" s="5" t="s">
        <v>30</v>
      </c>
      <c r="C139" s="5" t="s">
        <v>31</v>
      </c>
      <c r="D139" s="5" t="s">
        <v>32</v>
      </c>
      <c r="E139" s="5" t="s">
        <v>33</v>
      </c>
      <c r="F139" s="7">
        <v>25518.800000000003</v>
      </c>
      <c r="G139" s="5" t="s">
        <v>11</v>
      </c>
      <c r="H139" s="7">
        <v>15000</v>
      </c>
      <c r="I139" s="8">
        <f t="shared" si="2"/>
        <v>2551.8800000000006</v>
      </c>
      <c r="J139" s="4">
        <f>('Copy of All Sales'!$F139-'Copy of All Sales'!$H139)</f>
        <v>10518.800000000003</v>
      </c>
    </row>
    <row r="140" spans="1:10" x14ac:dyDescent="0.3">
      <c r="A140" s="6">
        <v>44378</v>
      </c>
      <c r="B140" s="5" t="s">
        <v>30</v>
      </c>
      <c r="C140" s="5" t="s">
        <v>31</v>
      </c>
      <c r="D140" s="5" t="s">
        <v>32</v>
      </c>
      <c r="E140" s="5" t="s">
        <v>33</v>
      </c>
      <c r="F140" s="7">
        <v>27676.6</v>
      </c>
      <c r="G140" s="5" t="s">
        <v>15</v>
      </c>
      <c r="H140" s="7">
        <v>15000</v>
      </c>
      <c r="I140" s="8">
        <f t="shared" si="2"/>
        <v>2767.66</v>
      </c>
      <c r="J140" s="4">
        <f>('Copy of All Sales'!$F140-'Copy of All Sales'!$H140)</f>
        <v>12676.599999999999</v>
      </c>
    </row>
    <row r="141" spans="1:10" x14ac:dyDescent="0.3">
      <c r="A141" s="6">
        <v>44378</v>
      </c>
      <c r="B141" s="5" t="s">
        <v>62</v>
      </c>
      <c r="C141" s="5" t="s">
        <v>63</v>
      </c>
      <c r="D141" s="5" t="s">
        <v>64</v>
      </c>
      <c r="E141" s="5" t="s">
        <v>33</v>
      </c>
      <c r="F141" s="7">
        <v>28395</v>
      </c>
      <c r="G141" s="5" t="s">
        <v>43</v>
      </c>
      <c r="H141" s="7">
        <v>15000</v>
      </c>
      <c r="I141" s="8">
        <f t="shared" si="2"/>
        <v>2839.5</v>
      </c>
      <c r="J141" s="4">
        <f>('Copy of All Sales'!$F141-'Copy of All Sales'!$H141)</f>
        <v>13395</v>
      </c>
    </row>
    <row r="142" spans="1:10" x14ac:dyDescent="0.3">
      <c r="A142" s="6">
        <v>44378</v>
      </c>
      <c r="B142" s="5" t="s">
        <v>71</v>
      </c>
      <c r="C142" s="5" t="s">
        <v>72</v>
      </c>
      <c r="D142" s="5" t="s">
        <v>73</v>
      </c>
      <c r="E142" s="5" t="s">
        <v>33</v>
      </c>
      <c r="F142" s="7">
        <v>41826.400000000001</v>
      </c>
      <c r="G142" s="5" t="s">
        <v>43</v>
      </c>
      <c r="H142" s="7">
        <v>15000</v>
      </c>
      <c r="I142" s="8">
        <f t="shared" si="2"/>
        <v>4182.6400000000003</v>
      </c>
      <c r="J142" s="4">
        <f>('Copy of All Sales'!$F142-'Copy of All Sales'!$H142)</f>
        <v>26826.400000000001</v>
      </c>
    </row>
    <row r="143" spans="1:10" x14ac:dyDescent="0.3">
      <c r="A143" s="6">
        <v>44378</v>
      </c>
      <c r="B143" s="5" t="s">
        <v>71</v>
      </c>
      <c r="C143" s="5" t="s">
        <v>72</v>
      </c>
      <c r="D143" s="5" t="s">
        <v>73</v>
      </c>
      <c r="E143" s="5" t="s">
        <v>33</v>
      </c>
      <c r="F143" s="7">
        <v>49055.999999999993</v>
      </c>
      <c r="G143" s="5" t="s">
        <v>11</v>
      </c>
      <c r="H143" s="7">
        <v>15000</v>
      </c>
      <c r="I143" s="8">
        <f t="shared" si="2"/>
        <v>4905.5999999999995</v>
      </c>
      <c r="J143" s="4">
        <f>('Copy of All Sales'!$F143-'Copy of All Sales'!$H143)</f>
        <v>34055.999999999993</v>
      </c>
    </row>
    <row r="144" spans="1:10" x14ac:dyDescent="0.3">
      <c r="A144" s="6">
        <v>44409</v>
      </c>
      <c r="B144" s="5" t="s">
        <v>30</v>
      </c>
      <c r="C144" s="5" t="s">
        <v>31</v>
      </c>
      <c r="D144" s="5" t="s">
        <v>32</v>
      </c>
      <c r="E144" s="5" t="s">
        <v>33</v>
      </c>
      <c r="F144" s="7">
        <v>6201</v>
      </c>
      <c r="G144" s="5" t="s">
        <v>43</v>
      </c>
      <c r="H144" s="7">
        <v>15000</v>
      </c>
      <c r="I144" s="8">
        <f t="shared" si="2"/>
        <v>0</v>
      </c>
      <c r="J144" s="4">
        <f>('Copy of All Sales'!$F144-'Copy of All Sales'!$H144)</f>
        <v>-8799</v>
      </c>
    </row>
    <row r="145" spans="1:10" x14ac:dyDescent="0.3">
      <c r="A145" s="6">
        <v>44409</v>
      </c>
      <c r="B145" s="5" t="s">
        <v>59</v>
      </c>
      <c r="C145" s="5" t="s">
        <v>60</v>
      </c>
      <c r="D145" s="5" t="s">
        <v>61</v>
      </c>
      <c r="E145" s="5" t="s">
        <v>33</v>
      </c>
      <c r="F145" s="7">
        <v>6311.4</v>
      </c>
      <c r="G145" s="5" t="s">
        <v>43</v>
      </c>
      <c r="H145" s="7">
        <v>15000</v>
      </c>
      <c r="I145" s="8">
        <f t="shared" si="2"/>
        <v>0</v>
      </c>
      <c r="J145" s="4">
        <f>('Copy of All Sales'!$F145-'Copy of All Sales'!$H145)</f>
        <v>-8688.6</v>
      </c>
    </row>
    <row r="146" spans="1:10" x14ac:dyDescent="0.3">
      <c r="A146" s="6">
        <v>44409</v>
      </c>
      <c r="B146" s="5" t="s">
        <v>40</v>
      </c>
      <c r="C146" s="5" t="s">
        <v>41</v>
      </c>
      <c r="D146" s="5" t="s">
        <v>42</v>
      </c>
      <c r="E146" s="5" t="s">
        <v>33</v>
      </c>
      <c r="F146" s="7">
        <v>7289.6</v>
      </c>
      <c r="G146" s="5" t="s">
        <v>11</v>
      </c>
      <c r="H146" s="7">
        <v>15000</v>
      </c>
      <c r="I146" s="8">
        <f t="shared" si="2"/>
        <v>0</v>
      </c>
      <c r="J146" s="4">
        <f>('Copy of All Sales'!$F146-'Copy of All Sales'!$H146)</f>
        <v>-7710.4</v>
      </c>
    </row>
    <row r="147" spans="1:10" x14ac:dyDescent="0.3">
      <c r="A147" s="6">
        <v>44409</v>
      </c>
      <c r="B147" s="5" t="s">
        <v>40</v>
      </c>
      <c r="C147" s="5" t="s">
        <v>41</v>
      </c>
      <c r="D147" s="5" t="s">
        <v>42</v>
      </c>
      <c r="E147" s="5" t="s">
        <v>33</v>
      </c>
      <c r="F147" s="7">
        <v>8322.4</v>
      </c>
      <c r="G147" s="5" t="s">
        <v>11</v>
      </c>
      <c r="H147" s="7">
        <v>15000</v>
      </c>
      <c r="I147" s="8">
        <f t="shared" si="2"/>
        <v>0</v>
      </c>
      <c r="J147" s="4">
        <f>('Copy of All Sales'!$F147-'Copy of All Sales'!$H147)</f>
        <v>-6677.6</v>
      </c>
    </row>
    <row r="148" spans="1:10" x14ac:dyDescent="0.3">
      <c r="A148" s="6">
        <v>44409</v>
      </c>
      <c r="B148" s="5" t="s">
        <v>62</v>
      </c>
      <c r="C148" s="5" t="s">
        <v>63</v>
      </c>
      <c r="D148" s="5" t="s">
        <v>64</v>
      </c>
      <c r="E148" s="5" t="s">
        <v>33</v>
      </c>
      <c r="F148" s="7">
        <v>8501.9000000000015</v>
      </c>
      <c r="G148" s="5" t="s">
        <v>15</v>
      </c>
      <c r="H148" s="7">
        <v>15000</v>
      </c>
      <c r="I148" s="8">
        <f t="shared" si="2"/>
        <v>0</v>
      </c>
      <c r="J148" s="4">
        <f>('Copy of All Sales'!$F148-'Copy of All Sales'!$H148)</f>
        <v>-6498.0999999999985</v>
      </c>
    </row>
    <row r="149" spans="1:10" x14ac:dyDescent="0.3">
      <c r="A149" s="6">
        <v>44409</v>
      </c>
      <c r="B149" s="5" t="s">
        <v>30</v>
      </c>
      <c r="C149" s="5" t="s">
        <v>31</v>
      </c>
      <c r="D149" s="5" t="s">
        <v>32</v>
      </c>
      <c r="E149" s="5" t="s">
        <v>33</v>
      </c>
      <c r="F149" s="7">
        <v>9708.2999999999993</v>
      </c>
      <c r="G149" s="5" t="s">
        <v>15</v>
      </c>
      <c r="H149" s="7">
        <v>15000</v>
      </c>
      <c r="I149" s="8">
        <f t="shared" si="2"/>
        <v>0</v>
      </c>
      <c r="J149" s="4">
        <f>('Copy of All Sales'!$F149-'Copy of All Sales'!$H149)</f>
        <v>-5291.7000000000007</v>
      </c>
    </row>
    <row r="150" spans="1:10" x14ac:dyDescent="0.3">
      <c r="A150" s="6">
        <v>44409</v>
      </c>
      <c r="B150" s="5" t="s">
        <v>40</v>
      </c>
      <c r="C150" s="5" t="s">
        <v>41</v>
      </c>
      <c r="D150" s="5" t="s">
        <v>42</v>
      </c>
      <c r="E150" s="5" t="s">
        <v>33</v>
      </c>
      <c r="F150" s="7">
        <v>12944.399999999998</v>
      </c>
      <c r="G150" s="5" t="s">
        <v>15</v>
      </c>
      <c r="H150" s="7">
        <v>15000</v>
      </c>
      <c r="I150" s="8">
        <f t="shared" si="2"/>
        <v>0</v>
      </c>
      <c r="J150" s="4">
        <f>('Copy of All Sales'!$F150-'Copy of All Sales'!$H150)</f>
        <v>-2055.6000000000022</v>
      </c>
    </row>
    <row r="151" spans="1:10" x14ac:dyDescent="0.3">
      <c r="A151" s="6">
        <v>44409</v>
      </c>
      <c r="B151" s="5" t="s">
        <v>30</v>
      </c>
      <c r="C151" s="5" t="s">
        <v>31</v>
      </c>
      <c r="D151" s="5" t="s">
        <v>32</v>
      </c>
      <c r="E151" s="5" t="s">
        <v>33</v>
      </c>
      <c r="F151" s="7">
        <v>14248</v>
      </c>
      <c r="G151" s="5" t="s">
        <v>15</v>
      </c>
      <c r="H151" s="7">
        <v>15000</v>
      </c>
      <c r="I151" s="8">
        <f t="shared" si="2"/>
        <v>0</v>
      </c>
      <c r="J151" s="4">
        <f>('Copy of All Sales'!$F151-'Copy of All Sales'!$H151)</f>
        <v>-752</v>
      </c>
    </row>
    <row r="152" spans="1:10" x14ac:dyDescent="0.3">
      <c r="A152" s="6">
        <v>44409</v>
      </c>
      <c r="B152" s="5" t="s">
        <v>40</v>
      </c>
      <c r="C152" s="5" t="s">
        <v>41</v>
      </c>
      <c r="D152" s="5" t="s">
        <v>42</v>
      </c>
      <c r="E152" s="5" t="s">
        <v>33</v>
      </c>
      <c r="F152" s="7">
        <v>18298.399999999998</v>
      </c>
      <c r="G152" s="5" t="s">
        <v>43</v>
      </c>
      <c r="H152" s="7">
        <v>15000</v>
      </c>
      <c r="I152" s="8">
        <f t="shared" si="2"/>
        <v>1829.84</v>
      </c>
      <c r="J152" s="4">
        <f>('Copy of All Sales'!$F152-'Copy of All Sales'!$H152)</f>
        <v>3298.3999999999978</v>
      </c>
    </row>
    <row r="153" spans="1:10" x14ac:dyDescent="0.3">
      <c r="A153" s="6">
        <v>44409</v>
      </c>
      <c r="B153" s="5" t="s">
        <v>40</v>
      </c>
      <c r="C153" s="5" t="s">
        <v>41</v>
      </c>
      <c r="D153" s="5" t="s">
        <v>42</v>
      </c>
      <c r="E153" s="5" t="s">
        <v>33</v>
      </c>
      <c r="F153" s="7">
        <v>18838.399999999998</v>
      </c>
      <c r="G153" s="5" t="s">
        <v>43</v>
      </c>
      <c r="H153" s="7">
        <v>15000</v>
      </c>
      <c r="I153" s="8">
        <f t="shared" si="2"/>
        <v>1883.84</v>
      </c>
      <c r="J153" s="4">
        <f>('Copy of All Sales'!$F153-'Copy of All Sales'!$H153)</f>
        <v>3838.3999999999978</v>
      </c>
    </row>
    <row r="154" spans="1:10" x14ac:dyDescent="0.3">
      <c r="A154" s="6">
        <v>44409</v>
      </c>
      <c r="B154" s="5" t="s">
        <v>71</v>
      </c>
      <c r="C154" s="5" t="s">
        <v>72</v>
      </c>
      <c r="D154" s="5" t="s">
        <v>73</v>
      </c>
      <c r="E154" s="5" t="s">
        <v>33</v>
      </c>
      <c r="F154" s="7">
        <v>24469.599999999999</v>
      </c>
      <c r="G154" s="5" t="s">
        <v>15</v>
      </c>
      <c r="H154" s="7">
        <v>15000</v>
      </c>
      <c r="I154" s="8">
        <f t="shared" si="2"/>
        <v>2446.96</v>
      </c>
      <c r="J154" s="4">
        <f>('Copy of All Sales'!$F154-'Copy of All Sales'!$H154)</f>
        <v>9469.5999999999985</v>
      </c>
    </row>
    <row r="155" spans="1:10" x14ac:dyDescent="0.3">
      <c r="A155" s="6">
        <v>44409</v>
      </c>
      <c r="B155" s="5" t="s">
        <v>71</v>
      </c>
      <c r="C155" s="5" t="s">
        <v>72</v>
      </c>
      <c r="D155" s="5" t="s">
        <v>73</v>
      </c>
      <c r="E155" s="5" t="s">
        <v>33</v>
      </c>
      <c r="F155" s="7">
        <v>31053.4</v>
      </c>
      <c r="G155" s="5" t="s">
        <v>11</v>
      </c>
      <c r="H155" s="7">
        <v>15000</v>
      </c>
      <c r="I155" s="8">
        <f t="shared" si="2"/>
        <v>3105.34</v>
      </c>
      <c r="J155" s="4">
        <f>('Copy of All Sales'!$F155-'Copy of All Sales'!$H155)</f>
        <v>16053.400000000001</v>
      </c>
    </row>
    <row r="156" spans="1:10" x14ac:dyDescent="0.3">
      <c r="A156" s="6">
        <v>44440</v>
      </c>
      <c r="B156" s="5" t="s">
        <v>40</v>
      </c>
      <c r="C156" s="5" t="s">
        <v>41</v>
      </c>
      <c r="D156" s="5" t="s">
        <v>42</v>
      </c>
      <c r="E156" s="5" t="s">
        <v>33</v>
      </c>
      <c r="F156" s="7">
        <v>3710</v>
      </c>
      <c r="G156" s="5" t="s">
        <v>43</v>
      </c>
      <c r="H156" s="7">
        <v>15000</v>
      </c>
      <c r="I156" s="8">
        <f t="shared" si="2"/>
        <v>0</v>
      </c>
      <c r="J156" s="4">
        <f>('Copy of All Sales'!$F156-'Copy of All Sales'!$H156)</f>
        <v>-11290</v>
      </c>
    </row>
    <row r="157" spans="1:10" x14ac:dyDescent="0.3">
      <c r="A157" s="6">
        <v>44440</v>
      </c>
      <c r="B157" s="5" t="s">
        <v>62</v>
      </c>
      <c r="C157" s="5" t="s">
        <v>63</v>
      </c>
      <c r="D157" s="5" t="s">
        <v>64</v>
      </c>
      <c r="E157" s="5" t="s">
        <v>33</v>
      </c>
      <c r="F157" s="7">
        <v>6600</v>
      </c>
      <c r="G157" s="5" t="s">
        <v>11</v>
      </c>
      <c r="H157" s="7">
        <v>15000</v>
      </c>
      <c r="I157" s="8">
        <f t="shared" si="2"/>
        <v>0</v>
      </c>
      <c r="J157" s="4">
        <f>('Copy of All Sales'!$F157-'Copy of All Sales'!$H157)</f>
        <v>-8400</v>
      </c>
    </row>
    <row r="158" spans="1:10" x14ac:dyDescent="0.3">
      <c r="A158" s="6">
        <v>44440</v>
      </c>
      <c r="B158" s="5" t="s">
        <v>71</v>
      </c>
      <c r="C158" s="5" t="s">
        <v>72</v>
      </c>
      <c r="D158" s="5" t="s">
        <v>73</v>
      </c>
      <c r="E158" s="5" t="s">
        <v>33</v>
      </c>
      <c r="F158" s="7">
        <v>8001</v>
      </c>
      <c r="G158" s="5" t="s">
        <v>11</v>
      </c>
      <c r="H158" s="7">
        <v>15000</v>
      </c>
      <c r="I158" s="8">
        <f t="shared" si="2"/>
        <v>0</v>
      </c>
      <c r="J158" s="4">
        <f>('Copy of All Sales'!$F158-'Copy of All Sales'!$H158)</f>
        <v>-6999</v>
      </c>
    </row>
    <row r="159" spans="1:10" x14ac:dyDescent="0.3">
      <c r="A159" s="6">
        <v>44440</v>
      </c>
      <c r="B159" s="5" t="s">
        <v>40</v>
      </c>
      <c r="C159" s="5" t="s">
        <v>41</v>
      </c>
      <c r="D159" s="5" t="s">
        <v>42</v>
      </c>
      <c r="E159" s="5" t="s">
        <v>33</v>
      </c>
      <c r="F159" s="7">
        <v>8772</v>
      </c>
      <c r="G159" s="5" t="s">
        <v>15</v>
      </c>
      <c r="H159" s="7">
        <v>15000</v>
      </c>
      <c r="I159" s="8">
        <f t="shared" si="2"/>
        <v>0</v>
      </c>
      <c r="J159" s="4">
        <f>('Copy of All Sales'!$F159-'Copy of All Sales'!$H159)</f>
        <v>-6228</v>
      </c>
    </row>
    <row r="160" spans="1:10" x14ac:dyDescent="0.3">
      <c r="A160" s="6">
        <v>44440</v>
      </c>
      <c r="B160" s="5" t="s">
        <v>40</v>
      </c>
      <c r="C160" s="5" t="s">
        <v>41</v>
      </c>
      <c r="D160" s="5" t="s">
        <v>42</v>
      </c>
      <c r="E160" s="5" t="s">
        <v>33</v>
      </c>
      <c r="F160" s="7">
        <v>14089.199999999999</v>
      </c>
      <c r="G160" s="5" t="s">
        <v>15</v>
      </c>
      <c r="H160" s="7">
        <v>15000</v>
      </c>
      <c r="I160" s="8">
        <f t="shared" si="2"/>
        <v>0</v>
      </c>
      <c r="J160" s="4">
        <f>('Copy of All Sales'!$F160-'Copy of All Sales'!$H160)</f>
        <v>-910.80000000000109</v>
      </c>
    </row>
    <row r="161" spans="1:10" x14ac:dyDescent="0.3">
      <c r="A161" s="6">
        <v>44440</v>
      </c>
      <c r="B161" s="5" t="s">
        <v>30</v>
      </c>
      <c r="C161" s="5" t="s">
        <v>31</v>
      </c>
      <c r="D161" s="5" t="s">
        <v>32</v>
      </c>
      <c r="E161" s="5" t="s">
        <v>33</v>
      </c>
      <c r="F161" s="7">
        <v>16702.400000000001</v>
      </c>
      <c r="G161" s="5" t="s">
        <v>15</v>
      </c>
      <c r="H161" s="7">
        <v>15000</v>
      </c>
      <c r="I161" s="8">
        <f t="shared" si="2"/>
        <v>1670.2400000000002</v>
      </c>
      <c r="J161" s="4">
        <f>('Copy of All Sales'!$F161-'Copy of All Sales'!$H161)</f>
        <v>1702.4000000000015</v>
      </c>
    </row>
    <row r="162" spans="1:10" x14ac:dyDescent="0.3">
      <c r="A162" s="6">
        <v>44440</v>
      </c>
      <c r="B162" s="5" t="s">
        <v>30</v>
      </c>
      <c r="C162" s="5" t="s">
        <v>31</v>
      </c>
      <c r="D162" s="5" t="s">
        <v>32</v>
      </c>
      <c r="E162" s="5" t="s">
        <v>33</v>
      </c>
      <c r="F162" s="7">
        <v>21216</v>
      </c>
      <c r="G162" s="5" t="s">
        <v>15</v>
      </c>
      <c r="H162" s="7">
        <v>15000</v>
      </c>
      <c r="I162" s="8">
        <f t="shared" si="2"/>
        <v>2121.6</v>
      </c>
      <c r="J162" s="4">
        <f>('Copy of All Sales'!$F162-'Copy of All Sales'!$H162)</f>
        <v>6216</v>
      </c>
    </row>
    <row r="163" spans="1:10" x14ac:dyDescent="0.3">
      <c r="A163" s="6">
        <v>44440</v>
      </c>
      <c r="B163" s="5" t="s">
        <v>62</v>
      </c>
      <c r="C163" s="5" t="s">
        <v>63</v>
      </c>
      <c r="D163" s="5" t="s">
        <v>64</v>
      </c>
      <c r="E163" s="5" t="s">
        <v>33</v>
      </c>
      <c r="F163" s="7">
        <v>21546</v>
      </c>
      <c r="G163" s="5" t="s">
        <v>11</v>
      </c>
      <c r="H163" s="7">
        <v>15000</v>
      </c>
      <c r="I163" s="8">
        <f t="shared" si="2"/>
        <v>2154.6</v>
      </c>
      <c r="J163" s="4">
        <f>('Copy of All Sales'!$F163-'Copy of All Sales'!$H163)</f>
        <v>6546</v>
      </c>
    </row>
    <row r="164" spans="1:10" x14ac:dyDescent="0.3">
      <c r="A164" s="6">
        <v>44440</v>
      </c>
      <c r="B164" s="5" t="s">
        <v>62</v>
      </c>
      <c r="C164" s="5" t="s">
        <v>63</v>
      </c>
      <c r="D164" s="5" t="s">
        <v>64</v>
      </c>
      <c r="E164" s="5" t="s">
        <v>33</v>
      </c>
      <c r="F164" s="7">
        <v>31186.6</v>
      </c>
      <c r="G164" s="5" t="s">
        <v>11</v>
      </c>
      <c r="H164" s="7">
        <v>15000</v>
      </c>
      <c r="I164" s="8">
        <f t="shared" si="2"/>
        <v>3118.66</v>
      </c>
      <c r="J164" s="4">
        <f>('Copy of All Sales'!$F164-'Copy of All Sales'!$H164)</f>
        <v>16186.599999999999</v>
      </c>
    </row>
    <row r="165" spans="1:10" x14ac:dyDescent="0.3">
      <c r="A165" s="6">
        <v>44440</v>
      </c>
      <c r="B165" s="5" t="s">
        <v>30</v>
      </c>
      <c r="C165" s="5" t="s">
        <v>31</v>
      </c>
      <c r="D165" s="5" t="s">
        <v>32</v>
      </c>
      <c r="E165" s="5" t="s">
        <v>33</v>
      </c>
      <c r="F165" s="7">
        <v>31999.200000000001</v>
      </c>
      <c r="G165" s="5" t="s">
        <v>15</v>
      </c>
      <c r="H165" s="7">
        <v>15000</v>
      </c>
      <c r="I165" s="8">
        <f t="shared" si="2"/>
        <v>3199.92</v>
      </c>
      <c r="J165" s="4">
        <f>('Copy of All Sales'!$F165-'Copy of All Sales'!$H165)</f>
        <v>16999.2</v>
      </c>
    </row>
    <row r="166" spans="1:10" x14ac:dyDescent="0.3">
      <c r="A166" s="6">
        <v>44440</v>
      </c>
      <c r="B166" s="5" t="s">
        <v>62</v>
      </c>
      <c r="C166" s="5" t="s">
        <v>63</v>
      </c>
      <c r="D166" s="5" t="s">
        <v>64</v>
      </c>
      <c r="E166" s="5" t="s">
        <v>33</v>
      </c>
      <c r="F166" s="7">
        <v>37520</v>
      </c>
      <c r="G166" s="5" t="s">
        <v>15</v>
      </c>
      <c r="H166" s="7">
        <v>15000</v>
      </c>
      <c r="I166" s="8">
        <f t="shared" si="2"/>
        <v>3752</v>
      </c>
      <c r="J166" s="4">
        <f>('Copy of All Sales'!$F166-'Copy of All Sales'!$H166)</f>
        <v>22520</v>
      </c>
    </row>
    <row r="167" spans="1:10" x14ac:dyDescent="0.3">
      <c r="A167" s="6">
        <v>44440</v>
      </c>
      <c r="B167" s="5" t="s">
        <v>62</v>
      </c>
      <c r="C167" s="5" t="s">
        <v>63</v>
      </c>
      <c r="D167" s="5" t="s">
        <v>64</v>
      </c>
      <c r="E167" s="5" t="s">
        <v>33</v>
      </c>
      <c r="F167" s="7">
        <v>41215.299999999996</v>
      </c>
      <c r="G167" s="5" t="s">
        <v>43</v>
      </c>
      <c r="H167" s="7">
        <v>15000</v>
      </c>
      <c r="I167" s="8">
        <f t="shared" si="2"/>
        <v>4121.53</v>
      </c>
      <c r="J167" s="4">
        <f>('Copy of All Sales'!$F167-'Copy of All Sales'!$H167)</f>
        <v>26215.299999999996</v>
      </c>
    </row>
    <row r="168" spans="1:10" x14ac:dyDescent="0.3">
      <c r="A168" s="6">
        <v>44470</v>
      </c>
      <c r="B168" s="5" t="s">
        <v>30</v>
      </c>
      <c r="C168" s="5" t="s">
        <v>31</v>
      </c>
      <c r="D168" s="5" t="s">
        <v>32</v>
      </c>
      <c r="E168" s="5" t="s">
        <v>33</v>
      </c>
      <c r="F168" s="7">
        <v>3035.1</v>
      </c>
      <c r="G168" s="5" t="s">
        <v>15</v>
      </c>
      <c r="H168" s="7">
        <v>15000</v>
      </c>
      <c r="I168" s="8">
        <f t="shared" si="2"/>
        <v>0</v>
      </c>
      <c r="J168" s="4">
        <f>('Copy of All Sales'!$F168-'Copy of All Sales'!$H168)</f>
        <v>-11964.9</v>
      </c>
    </row>
    <row r="169" spans="1:10" x14ac:dyDescent="0.3">
      <c r="A169" s="6">
        <v>44470</v>
      </c>
      <c r="B169" s="5" t="s">
        <v>62</v>
      </c>
      <c r="C169" s="5" t="s">
        <v>63</v>
      </c>
      <c r="D169" s="5" t="s">
        <v>64</v>
      </c>
      <c r="E169" s="5" t="s">
        <v>33</v>
      </c>
      <c r="F169" s="7">
        <v>6688</v>
      </c>
      <c r="G169" s="5" t="s">
        <v>15</v>
      </c>
      <c r="H169" s="7">
        <v>15000</v>
      </c>
      <c r="I169" s="8">
        <f t="shared" si="2"/>
        <v>0</v>
      </c>
      <c r="J169" s="4">
        <f>('Copy of All Sales'!$F169-'Copy of All Sales'!$H169)</f>
        <v>-8312</v>
      </c>
    </row>
    <row r="170" spans="1:10" x14ac:dyDescent="0.3">
      <c r="A170" s="6">
        <v>44470</v>
      </c>
      <c r="B170" s="5" t="s">
        <v>30</v>
      </c>
      <c r="C170" s="5" t="s">
        <v>31</v>
      </c>
      <c r="D170" s="5" t="s">
        <v>32</v>
      </c>
      <c r="E170" s="5" t="s">
        <v>33</v>
      </c>
      <c r="F170" s="7">
        <v>7024.2</v>
      </c>
      <c r="G170" s="5" t="s">
        <v>43</v>
      </c>
      <c r="H170" s="7">
        <v>15000</v>
      </c>
      <c r="I170" s="8">
        <f t="shared" si="2"/>
        <v>0</v>
      </c>
      <c r="J170" s="4">
        <f>('Copy of All Sales'!$F170-'Copy of All Sales'!$H170)</f>
        <v>-7975.8</v>
      </c>
    </row>
    <row r="171" spans="1:10" x14ac:dyDescent="0.3">
      <c r="A171" s="6">
        <v>44470</v>
      </c>
      <c r="B171" s="5" t="s">
        <v>62</v>
      </c>
      <c r="C171" s="5" t="s">
        <v>63</v>
      </c>
      <c r="D171" s="5" t="s">
        <v>64</v>
      </c>
      <c r="E171" s="5" t="s">
        <v>33</v>
      </c>
      <c r="F171" s="7">
        <v>7139.0000000000009</v>
      </c>
      <c r="G171" s="5" t="s">
        <v>11</v>
      </c>
      <c r="H171" s="7">
        <v>15000</v>
      </c>
      <c r="I171" s="8">
        <f t="shared" si="2"/>
        <v>0</v>
      </c>
      <c r="J171" s="4">
        <f>('Copy of All Sales'!$F171-'Copy of All Sales'!$H171)</f>
        <v>-7860.9999999999991</v>
      </c>
    </row>
    <row r="172" spans="1:10" x14ac:dyDescent="0.3">
      <c r="A172" s="6">
        <v>44470</v>
      </c>
      <c r="B172" s="5" t="s">
        <v>40</v>
      </c>
      <c r="C172" s="5" t="s">
        <v>41</v>
      </c>
      <c r="D172" s="5" t="s">
        <v>42</v>
      </c>
      <c r="E172" s="5" t="s">
        <v>33</v>
      </c>
      <c r="F172" s="7">
        <v>10948</v>
      </c>
      <c r="G172" s="5" t="s">
        <v>15</v>
      </c>
      <c r="H172" s="7">
        <v>15000</v>
      </c>
      <c r="I172" s="8">
        <f t="shared" si="2"/>
        <v>0</v>
      </c>
      <c r="J172" s="4">
        <f>('Copy of All Sales'!$F172-'Copy of All Sales'!$H172)</f>
        <v>-4052</v>
      </c>
    </row>
    <row r="173" spans="1:10" x14ac:dyDescent="0.3">
      <c r="A173" s="6">
        <v>44470</v>
      </c>
      <c r="B173" s="5" t="s">
        <v>40</v>
      </c>
      <c r="C173" s="5" t="s">
        <v>41</v>
      </c>
      <c r="D173" s="5" t="s">
        <v>42</v>
      </c>
      <c r="E173" s="5" t="s">
        <v>33</v>
      </c>
      <c r="F173" s="7">
        <v>10988.800000000001</v>
      </c>
      <c r="G173" s="5" t="s">
        <v>11</v>
      </c>
      <c r="H173" s="7">
        <v>15000</v>
      </c>
      <c r="I173" s="8">
        <f t="shared" si="2"/>
        <v>0</v>
      </c>
      <c r="J173" s="4">
        <f>('Copy of All Sales'!$F173-'Copy of All Sales'!$H173)</f>
        <v>-4011.1999999999989</v>
      </c>
    </row>
    <row r="174" spans="1:10" x14ac:dyDescent="0.3">
      <c r="A174" s="6">
        <v>44470</v>
      </c>
      <c r="B174" s="5" t="s">
        <v>40</v>
      </c>
      <c r="C174" s="5" t="s">
        <v>41</v>
      </c>
      <c r="D174" s="5" t="s">
        <v>42</v>
      </c>
      <c r="E174" s="5" t="s">
        <v>33</v>
      </c>
      <c r="F174" s="7">
        <v>12306.6</v>
      </c>
      <c r="G174" s="5" t="s">
        <v>15</v>
      </c>
      <c r="H174" s="7">
        <v>15000</v>
      </c>
      <c r="I174" s="8">
        <f t="shared" si="2"/>
        <v>0</v>
      </c>
      <c r="J174" s="4">
        <f>('Copy of All Sales'!$F174-'Copy of All Sales'!$H174)</f>
        <v>-2693.3999999999996</v>
      </c>
    </row>
    <row r="175" spans="1:10" x14ac:dyDescent="0.3">
      <c r="A175" s="6">
        <v>44470</v>
      </c>
      <c r="B175" s="5" t="s">
        <v>40</v>
      </c>
      <c r="C175" s="5" t="s">
        <v>41</v>
      </c>
      <c r="D175" s="5" t="s">
        <v>42</v>
      </c>
      <c r="E175" s="5" t="s">
        <v>33</v>
      </c>
      <c r="F175" s="7">
        <v>16077</v>
      </c>
      <c r="G175" s="5" t="s">
        <v>15</v>
      </c>
      <c r="H175" s="7">
        <v>15000</v>
      </c>
      <c r="I175" s="8">
        <f t="shared" si="2"/>
        <v>1607.7</v>
      </c>
      <c r="J175" s="4">
        <f>('Copy of All Sales'!$F175-'Copy of All Sales'!$H175)</f>
        <v>1077</v>
      </c>
    </row>
    <row r="176" spans="1:10" x14ac:dyDescent="0.3">
      <c r="A176" s="6">
        <v>44470</v>
      </c>
      <c r="B176" s="5" t="s">
        <v>59</v>
      </c>
      <c r="C176" s="5" t="s">
        <v>60</v>
      </c>
      <c r="D176" s="5" t="s">
        <v>61</v>
      </c>
      <c r="E176" s="5" t="s">
        <v>33</v>
      </c>
      <c r="F176" s="7">
        <v>19594</v>
      </c>
      <c r="G176" s="5" t="s">
        <v>15</v>
      </c>
      <c r="H176" s="7">
        <v>15000</v>
      </c>
      <c r="I176" s="8">
        <f t="shared" si="2"/>
        <v>1959.4</v>
      </c>
      <c r="J176" s="4">
        <f>('Copy of All Sales'!$F176-'Copy of All Sales'!$H176)</f>
        <v>4594</v>
      </c>
    </row>
    <row r="177" spans="1:10" x14ac:dyDescent="0.3">
      <c r="A177" s="6">
        <v>44470</v>
      </c>
      <c r="B177" s="5" t="s">
        <v>30</v>
      </c>
      <c r="C177" s="5" t="s">
        <v>31</v>
      </c>
      <c r="D177" s="5" t="s">
        <v>32</v>
      </c>
      <c r="E177" s="5" t="s">
        <v>33</v>
      </c>
      <c r="F177" s="7">
        <v>19946.199999999997</v>
      </c>
      <c r="G177" s="5" t="s">
        <v>43</v>
      </c>
      <c r="H177" s="7">
        <v>15000</v>
      </c>
      <c r="I177" s="8">
        <f t="shared" si="2"/>
        <v>1994.62</v>
      </c>
      <c r="J177" s="4">
        <f>('Copy of All Sales'!$F177-'Copy of All Sales'!$H177)</f>
        <v>4946.1999999999971</v>
      </c>
    </row>
    <row r="178" spans="1:10" x14ac:dyDescent="0.3">
      <c r="A178" s="6">
        <v>44470</v>
      </c>
      <c r="B178" s="5" t="s">
        <v>71</v>
      </c>
      <c r="C178" s="5" t="s">
        <v>72</v>
      </c>
      <c r="D178" s="5" t="s">
        <v>73</v>
      </c>
      <c r="E178" s="5" t="s">
        <v>33</v>
      </c>
      <c r="F178" s="7">
        <v>26773.4</v>
      </c>
      <c r="G178" s="5" t="s">
        <v>43</v>
      </c>
      <c r="H178" s="7">
        <v>15000</v>
      </c>
      <c r="I178" s="8">
        <f t="shared" si="2"/>
        <v>2677.34</v>
      </c>
      <c r="J178" s="4">
        <f>('Copy of All Sales'!$F178-'Copy of All Sales'!$H178)</f>
        <v>11773.400000000001</v>
      </c>
    </row>
    <row r="179" spans="1:10" x14ac:dyDescent="0.3">
      <c r="A179" s="6">
        <v>44470</v>
      </c>
      <c r="B179" s="5" t="s">
        <v>40</v>
      </c>
      <c r="C179" s="5" t="s">
        <v>41</v>
      </c>
      <c r="D179" s="5" t="s">
        <v>42</v>
      </c>
      <c r="E179" s="5" t="s">
        <v>33</v>
      </c>
      <c r="F179" s="7">
        <v>28464.9</v>
      </c>
      <c r="G179" s="5" t="s">
        <v>43</v>
      </c>
      <c r="H179" s="7">
        <v>15000</v>
      </c>
      <c r="I179" s="8">
        <f t="shared" si="2"/>
        <v>2846.4900000000002</v>
      </c>
      <c r="J179" s="4">
        <f>('Copy of All Sales'!$F179-'Copy of All Sales'!$H179)</f>
        <v>13464.900000000001</v>
      </c>
    </row>
    <row r="180" spans="1:10" x14ac:dyDescent="0.3">
      <c r="A180" s="6">
        <v>44470</v>
      </c>
      <c r="B180" s="5" t="s">
        <v>62</v>
      </c>
      <c r="C180" s="5" t="s">
        <v>63</v>
      </c>
      <c r="D180" s="5" t="s">
        <v>64</v>
      </c>
      <c r="E180" s="5" t="s">
        <v>33</v>
      </c>
      <c r="F180" s="7">
        <v>37544.800000000003</v>
      </c>
      <c r="G180" s="5" t="s">
        <v>11</v>
      </c>
      <c r="H180" s="7">
        <v>15000</v>
      </c>
      <c r="I180" s="8">
        <f t="shared" si="2"/>
        <v>3754.4800000000005</v>
      </c>
      <c r="J180" s="4">
        <f>('Copy of All Sales'!$F180-'Copy of All Sales'!$H180)</f>
        <v>22544.800000000003</v>
      </c>
    </row>
    <row r="181" spans="1:10" x14ac:dyDescent="0.3">
      <c r="A181" s="6">
        <v>44470</v>
      </c>
      <c r="B181" s="5" t="s">
        <v>40</v>
      </c>
      <c r="C181" s="5" t="s">
        <v>41</v>
      </c>
      <c r="D181" s="5" t="s">
        <v>42</v>
      </c>
      <c r="E181" s="5" t="s">
        <v>33</v>
      </c>
      <c r="F181" s="7">
        <v>40224.800000000003</v>
      </c>
      <c r="G181" s="5" t="s">
        <v>11</v>
      </c>
      <c r="H181" s="7">
        <v>15000</v>
      </c>
      <c r="I181" s="8">
        <f t="shared" si="2"/>
        <v>4022.4800000000005</v>
      </c>
      <c r="J181" s="4">
        <f>('Copy of All Sales'!$F181-'Copy of All Sales'!$H181)</f>
        <v>25224.800000000003</v>
      </c>
    </row>
    <row r="182" spans="1:10" x14ac:dyDescent="0.3">
      <c r="A182" s="6">
        <v>44470</v>
      </c>
      <c r="B182" s="5" t="s">
        <v>59</v>
      </c>
      <c r="C182" s="5" t="s">
        <v>60</v>
      </c>
      <c r="D182" s="5" t="s">
        <v>61</v>
      </c>
      <c r="E182" s="5" t="s">
        <v>33</v>
      </c>
      <c r="F182" s="7">
        <v>43591.8</v>
      </c>
      <c r="G182" s="5" t="s">
        <v>11</v>
      </c>
      <c r="H182" s="7">
        <v>15000</v>
      </c>
      <c r="I182" s="8">
        <f t="shared" si="2"/>
        <v>4359.18</v>
      </c>
      <c r="J182" s="4">
        <f>('Copy of All Sales'!$F182-'Copy of All Sales'!$H182)</f>
        <v>28591.800000000003</v>
      </c>
    </row>
    <row r="183" spans="1:10" x14ac:dyDescent="0.3">
      <c r="A183" s="6">
        <v>44501</v>
      </c>
      <c r="B183" s="5" t="s">
        <v>71</v>
      </c>
      <c r="C183" s="5" t="s">
        <v>72</v>
      </c>
      <c r="D183" s="5" t="s">
        <v>73</v>
      </c>
      <c r="E183" s="5" t="s">
        <v>33</v>
      </c>
      <c r="F183" s="7">
        <v>9292.5</v>
      </c>
      <c r="G183" s="5" t="s">
        <v>15</v>
      </c>
      <c r="H183" s="7">
        <v>15000</v>
      </c>
      <c r="I183" s="8">
        <f t="shared" si="2"/>
        <v>0</v>
      </c>
      <c r="J183" s="4">
        <f>('Copy of All Sales'!$F183-'Copy of All Sales'!$H183)</f>
        <v>-5707.5</v>
      </c>
    </row>
    <row r="184" spans="1:10" x14ac:dyDescent="0.3">
      <c r="A184" s="6">
        <v>44501</v>
      </c>
      <c r="B184" s="5" t="s">
        <v>59</v>
      </c>
      <c r="C184" s="5" t="s">
        <v>60</v>
      </c>
      <c r="D184" s="5" t="s">
        <v>61</v>
      </c>
      <c r="E184" s="5" t="s">
        <v>33</v>
      </c>
      <c r="F184" s="7">
        <v>28761.599999999999</v>
      </c>
      <c r="G184" s="5" t="s">
        <v>43</v>
      </c>
      <c r="H184" s="7">
        <v>15000</v>
      </c>
      <c r="I184" s="8">
        <f t="shared" si="2"/>
        <v>2876.16</v>
      </c>
      <c r="J184" s="4">
        <f>('Copy of All Sales'!$F184-'Copy of All Sales'!$H184)</f>
        <v>13761.599999999999</v>
      </c>
    </row>
    <row r="185" spans="1:10" x14ac:dyDescent="0.3">
      <c r="A185" s="6">
        <v>44501</v>
      </c>
      <c r="B185" s="5" t="s">
        <v>40</v>
      </c>
      <c r="C185" s="5" t="s">
        <v>41</v>
      </c>
      <c r="D185" s="5" t="s">
        <v>42</v>
      </c>
      <c r="E185" s="5" t="s">
        <v>33</v>
      </c>
      <c r="F185" s="7">
        <v>41932.799999999996</v>
      </c>
      <c r="G185" s="5" t="s">
        <v>11</v>
      </c>
      <c r="H185" s="7">
        <v>15000</v>
      </c>
      <c r="I185" s="8">
        <f t="shared" si="2"/>
        <v>4193.28</v>
      </c>
      <c r="J185" s="4">
        <f>('Copy of All Sales'!$F185-'Copy of All Sales'!$H185)</f>
        <v>26932.799999999996</v>
      </c>
    </row>
    <row r="186" spans="1:10" x14ac:dyDescent="0.3">
      <c r="A186" s="6">
        <v>44501</v>
      </c>
      <c r="B186" s="5" t="s">
        <v>30</v>
      </c>
      <c r="C186" s="5" t="s">
        <v>31</v>
      </c>
      <c r="D186" s="5" t="s">
        <v>32</v>
      </c>
      <c r="E186" s="5" t="s">
        <v>33</v>
      </c>
      <c r="F186" s="7">
        <v>42427</v>
      </c>
      <c r="G186" s="5" t="s">
        <v>15</v>
      </c>
      <c r="H186" s="7">
        <v>15000</v>
      </c>
      <c r="I186" s="8">
        <f t="shared" si="2"/>
        <v>4242.7</v>
      </c>
      <c r="J186" s="4">
        <f>('Copy of All Sales'!$F186-'Copy of All Sales'!$H186)</f>
        <v>27427</v>
      </c>
    </row>
    <row r="187" spans="1:10" x14ac:dyDescent="0.3">
      <c r="A187" s="6">
        <v>44501</v>
      </c>
      <c r="B187" s="5" t="s">
        <v>71</v>
      </c>
      <c r="C187" s="5" t="s">
        <v>72</v>
      </c>
      <c r="D187" s="5" t="s">
        <v>73</v>
      </c>
      <c r="E187" s="5" t="s">
        <v>33</v>
      </c>
      <c r="F187" s="7">
        <v>47510.400000000001</v>
      </c>
      <c r="G187" s="5" t="s">
        <v>15</v>
      </c>
      <c r="H187" s="7">
        <v>15000</v>
      </c>
      <c r="I187" s="8">
        <f t="shared" si="2"/>
        <v>4751.04</v>
      </c>
      <c r="J187" s="4">
        <f>('Copy of All Sales'!$F187-'Copy of All Sales'!$H187)</f>
        <v>32510.400000000001</v>
      </c>
    </row>
    <row r="188" spans="1:10" x14ac:dyDescent="0.3">
      <c r="A188" s="6">
        <v>44531</v>
      </c>
      <c r="B188" s="5" t="s">
        <v>59</v>
      </c>
      <c r="C188" s="5" t="s">
        <v>60</v>
      </c>
      <c r="D188" s="5" t="s">
        <v>61</v>
      </c>
      <c r="E188" s="5" t="s">
        <v>33</v>
      </c>
      <c r="F188" s="7">
        <v>7721.5999999999995</v>
      </c>
      <c r="G188" s="5" t="s">
        <v>11</v>
      </c>
      <c r="H188" s="7">
        <v>15000</v>
      </c>
      <c r="I188" s="8">
        <f t="shared" si="2"/>
        <v>0</v>
      </c>
      <c r="J188" s="4">
        <f>('Copy of All Sales'!$F188-'Copy of All Sales'!$H188)</f>
        <v>-7278.4000000000005</v>
      </c>
    </row>
    <row r="189" spans="1:10" x14ac:dyDescent="0.3">
      <c r="A189" s="6">
        <v>44531</v>
      </c>
      <c r="B189" s="5" t="s">
        <v>40</v>
      </c>
      <c r="C189" s="5" t="s">
        <v>41</v>
      </c>
      <c r="D189" s="5" t="s">
        <v>42</v>
      </c>
      <c r="E189" s="5" t="s">
        <v>33</v>
      </c>
      <c r="F189" s="7">
        <v>8925.7000000000007</v>
      </c>
      <c r="G189" s="5" t="s">
        <v>11</v>
      </c>
      <c r="H189" s="7">
        <v>15000</v>
      </c>
      <c r="I189" s="8">
        <f t="shared" si="2"/>
        <v>0</v>
      </c>
      <c r="J189" s="4">
        <f>('Copy of All Sales'!$F189-'Copy of All Sales'!$H189)</f>
        <v>-6074.2999999999993</v>
      </c>
    </row>
    <row r="190" spans="1:10" x14ac:dyDescent="0.3">
      <c r="A190" s="6">
        <v>44531</v>
      </c>
      <c r="B190" s="5" t="s">
        <v>40</v>
      </c>
      <c r="C190" s="5" t="s">
        <v>41</v>
      </c>
      <c r="D190" s="5" t="s">
        <v>42</v>
      </c>
      <c r="E190" s="5" t="s">
        <v>33</v>
      </c>
      <c r="F190" s="7">
        <v>15802.6</v>
      </c>
      <c r="G190" s="5" t="s">
        <v>43</v>
      </c>
      <c r="H190" s="7">
        <v>15000</v>
      </c>
      <c r="I190" s="8">
        <f t="shared" si="2"/>
        <v>1580.2600000000002</v>
      </c>
      <c r="J190" s="4">
        <f>('Copy of All Sales'!$F190-'Copy of All Sales'!$H190)</f>
        <v>802.60000000000036</v>
      </c>
    </row>
    <row r="191" spans="1:10" x14ac:dyDescent="0.3">
      <c r="A191" s="6">
        <v>44531</v>
      </c>
      <c r="B191" s="5" t="s">
        <v>71</v>
      </c>
      <c r="C191" s="5" t="s">
        <v>72</v>
      </c>
      <c r="D191" s="5" t="s">
        <v>73</v>
      </c>
      <c r="E191" s="5" t="s">
        <v>33</v>
      </c>
      <c r="F191" s="7">
        <v>21103.3</v>
      </c>
      <c r="G191" s="5" t="s">
        <v>43</v>
      </c>
      <c r="H191" s="7">
        <v>15000</v>
      </c>
      <c r="I191" s="8">
        <f t="shared" si="2"/>
        <v>2110.33</v>
      </c>
      <c r="J191" s="4">
        <f>('Copy of All Sales'!$F191-'Copy of All Sales'!$H191)</f>
        <v>6103.2999999999993</v>
      </c>
    </row>
    <row r="192" spans="1:10" x14ac:dyDescent="0.3">
      <c r="A192" s="6">
        <v>44531</v>
      </c>
      <c r="B192" s="5" t="s">
        <v>71</v>
      </c>
      <c r="C192" s="5" t="s">
        <v>72</v>
      </c>
      <c r="D192" s="5" t="s">
        <v>73</v>
      </c>
      <c r="E192" s="5" t="s">
        <v>33</v>
      </c>
      <c r="F192" s="7">
        <v>22351.100000000002</v>
      </c>
      <c r="G192" s="5" t="s">
        <v>43</v>
      </c>
      <c r="H192" s="7">
        <v>15000</v>
      </c>
      <c r="I192" s="8">
        <f t="shared" si="2"/>
        <v>2235.11</v>
      </c>
      <c r="J192" s="4">
        <f>('Copy of All Sales'!$F192-'Copy of All Sales'!$H192)</f>
        <v>7351.1000000000022</v>
      </c>
    </row>
    <row r="193" spans="1:10" x14ac:dyDescent="0.3">
      <c r="A193" s="6">
        <v>44531</v>
      </c>
      <c r="B193" s="5" t="s">
        <v>40</v>
      </c>
      <c r="C193" s="5" t="s">
        <v>41</v>
      </c>
      <c r="D193" s="5" t="s">
        <v>42</v>
      </c>
      <c r="E193" s="5" t="s">
        <v>33</v>
      </c>
      <c r="F193" s="7">
        <v>43974</v>
      </c>
      <c r="G193" s="5" t="s">
        <v>11</v>
      </c>
      <c r="H193" s="7">
        <v>15000</v>
      </c>
      <c r="I193" s="8">
        <f t="shared" si="2"/>
        <v>4397.4000000000005</v>
      </c>
      <c r="J193" s="4">
        <f>('Copy of All Sales'!$F193-'Copy of All Sales'!$H193)</f>
        <v>28974</v>
      </c>
    </row>
    <row r="194" spans="1:10" x14ac:dyDescent="0.3">
      <c r="A194" s="6">
        <v>44197</v>
      </c>
      <c r="B194" s="5" t="s">
        <v>23</v>
      </c>
      <c r="C194" s="5" t="s">
        <v>24</v>
      </c>
      <c r="D194" s="5" t="s">
        <v>25</v>
      </c>
      <c r="E194" s="5" t="s">
        <v>26</v>
      </c>
      <c r="F194" s="7">
        <v>3008.3999999999996</v>
      </c>
      <c r="G194" s="5" t="s">
        <v>15</v>
      </c>
      <c r="H194" s="7">
        <v>15000</v>
      </c>
      <c r="I194" s="8">
        <f t="shared" ref="I194:I257" si="3">IF(F194&gt;H194,F194*comissions,0)</f>
        <v>0</v>
      </c>
      <c r="J194" s="4">
        <f>('Copy of All Sales'!$F194-'Copy of All Sales'!$H194)</f>
        <v>-11991.6</v>
      </c>
    </row>
    <row r="195" spans="1:10" x14ac:dyDescent="0.3">
      <c r="A195" s="6">
        <v>44197</v>
      </c>
      <c r="B195" s="5" t="s">
        <v>50</v>
      </c>
      <c r="C195" s="5" t="s">
        <v>51</v>
      </c>
      <c r="D195" s="5" t="s">
        <v>52</v>
      </c>
      <c r="E195" s="5" t="s">
        <v>26</v>
      </c>
      <c r="F195" s="7">
        <v>7221.5999999999995</v>
      </c>
      <c r="G195" s="5" t="s">
        <v>43</v>
      </c>
      <c r="H195" s="7">
        <v>15000</v>
      </c>
      <c r="I195" s="8">
        <f t="shared" si="3"/>
        <v>0</v>
      </c>
      <c r="J195" s="4">
        <f>('Copy of All Sales'!$F195-'Copy of All Sales'!$H195)</f>
        <v>-7778.4000000000005</v>
      </c>
    </row>
    <row r="196" spans="1:10" x14ac:dyDescent="0.3">
      <c r="A196" s="6">
        <v>44197</v>
      </c>
      <c r="B196" s="5" t="s">
        <v>23</v>
      </c>
      <c r="C196" s="5" t="s">
        <v>24</v>
      </c>
      <c r="D196" s="5" t="s">
        <v>25</v>
      </c>
      <c r="E196" s="5" t="s">
        <v>26</v>
      </c>
      <c r="F196" s="7">
        <v>10903.199999999999</v>
      </c>
      <c r="G196" s="5" t="s">
        <v>15</v>
      </c>
      <c r="H196" s="7">
        <v>15000</v>
      </c>
      <c r="I196" s="8">
        <f t="shared" si="3"/>
        <v>0</v>
      </c>
      <c r="J196" s="4">
        <f>('Copy of All Sales'!$F196-'Copy of All Sales'!$H196)</f>
        <v>-4096.8000000000011</v>
      </c>
    </row>
    <row r="197" spans="1:10" x14ac:dyDescent="0.3">
      <c r="A197" s="6">
        <v>44197</v>
      </c>
      <c r="B197" s="5" t="s">
        <v>34</v>
      </c>
      <c r="C197" s="5" t="s">
        <v>35</v>
      </c>
      <c r="D197" s="5" t="s">
        <v>36</v>
      </c>
      <c r="E197" s="5" t="s">
        <v>26</v>
      </c>
      <c r="F197" s="7">
        <v>14616</v>
      </c>
      <c r="G197" s="5" t="s">
        <v>15</v>
      </c>
      <c r="H197" s="7">
        <v>15000</v>
      </c>
      <c r="I197" s="8">
        <f t="shared" si="3"/>
        <v>0</v>
      </c>
      <c r="J197" s="4">
        <f>('Copy of All Sales'!$F197-'Copy of All Sales'!$H197)</f>
        <v>-384</v>
      </c>
    </row>
    <row r="198" spans="1:10" x14ac:dyDescent="0.3">
      <c r="A198" s="6">
        <v>44197</v>
      </c>
      <c r="B198" s="5" t="s">
        <v>47</v>
      </c>
      <c r="C198" s="5" t="s">
        <v>48</v>
      </c>
      <c r="D198" s="5" t="s">
        <v>49</v>
      </c>
      <c r="E198" s="5" t="s">
        <v>26</v>
      </c>
      <c r="F198" s="7">
        <v>18885.900000000001</v>
      </c>
      <c r="G198" s="5" t="s">
        <v>43</v>
      </c>
      <c r="H198" s="7">
        <v>15000</v>
      </c>
      <c r="I198" s="8">
        <f t="shared" si="3"/>
        <v>1888.5900000000001</v>
      </c>
      <c r="J198" s="4">
        <f>('Copy of All Sales'!$F198-'Copy of All Sales'!$H198)</f>
        <v>3885.9000000000015</v>
      </c>
    </row>
    <row r="199" spans="1:10" x14ac:dyDescent="0.3">
      <c r="A199" s="6">
        <v>44197</v>
      </c>
      <c r="B199" s="5" t="s">
        <v>47</v>
      </c>
      <c r="C199" s="5" t="s">
        <v>48</v>
      </c>
      <c r="D199" s="5" t="s">
        <v>49</v>
      </c>
      <c r="E199" s="5" t="s">
        <v>26</v>
      </c>
      <c r="F199" s="7">
        <v>24236</v>
      </c>
      <c r="G199" s="5" t="s">
        <v>11</v>
      </c>
      <c r="H199" s="7">
        <v>15000</v>
      </c>
      <c r="I199" s="8">
        <f t="shared" si="3"/>
        <v>2423.6</v>
      </c>
      <c r="J199" s="4">
        <f>('Copy of All Sales'!$F199-'Copy of All Sales'!$H199)</f>
        <v>9236</v>
      </c>
    </row>
    <row r="200" spans="1:10" x14ac:dyDescent="0.3">
      <c r="A200" s="6">
        <v>44228</v>
      </c>
      <c r="B200" s="5" t="s">
        <v>34</v>
      </c>
      <c r="C200" s="5" t="s">
        <v>35</v>
      </c>
      <c r="D200" s="5" t="s">
        <v>36</v>
      </c>
      <c r="E200" s="5" t="s">
        <v>26</v>
      </c>
      <c r="F200" s="7">
        <v>3596</v>
      </c>
      <c r="G200" s="5" t="s">
        <v>15</v>
      </c>
      <c r="H200" s="7">
        <v>15000</v>
      </c>
      <c r="I200" s="8">
        <f t="shared" si="3"/>
        <v>0</v>
      </c>
      <c r="J200" s="4">
        <f>('Copy of All Sales'!$F200-'Copy of All Sales'!$H200)</f>
        <v>-11404</v>
      </c>
    </row>
    <row r="201" spans="1:10" x14ac:dyDescent="0.3">
      <c r="A201" s="6">
        <v>44228</v>
      </c>
      <c r="B201" s="5" t="s">
        <v>56</v>
      </c>
      <c r="C201" s="5" t="s">
        <v>57</v>
      </c>
      <c r="D201" s="5" t="s">
        <v>58</v>
      </c>
      <c r="E201" s="5" t="s">
        <v>26</v>
      </c>
      <c r="F201" s="7">
        <v>6300</v>
      </c>
      <c r="G201" s="5" t="s">
        <v>43</v>
      </c>
      <c r="H201" s="7">
        <v>15000</v>
      </c>
      <c r="I201" s="8">
        <f t="shared" si="3"/>
        <v>0</v>
      </c>
      <c r="J201" s="4">
        <f>('Copy of All Sales'!$F201-'Copy of All Sales'!$H201)</f>
        <v>-8700</v>
      </c>
    </row>
    <row r="202" spans="1:10" x14ac:dyDescent="0.3">
      <c r="A202" s="6">
        <v>44228</v>
      </c>
      <c r="B202" s="5" t="s">
        <v>34</v>
      </c>
      <c r="C202" s="5" t="s">
        <v>35</v>
      </c>
      <c r="D202" s="5" t="s">
        <v>36</v>
      </c>
      <c r="E202" s="5" t="s">
        <v>26</v>
      </c>
      <c r="F202" s="7">
        <v>6804</v>
      </c>
      <c r="G202" s="5" t="s">
        <v>11</v>
      </c>
      <c r="H202" s="7">
        <v>15000</v>
      </c>
      <c r="I202" s="8">
        <f t="shared" si="3"/>
        <v>0</v>
      </c>
      <c r="J202" s="4">
        <f>('Copy of All Sales'!$F202-'Copy of All Sales'!$H202)</f>
        <v>-8196</v>
      </c>
    </row>
    <row r="203" spans="1:10" x14ac:dyDescent="0.3">
      <c r="A203" s="6">
        <v>44228</v>
      </c>
      <c r="B203" s="5" t="s">
        <v>50</v>
      </c>
      <c r="C203" s="5" t="s">
        <v>51</v>
      </c>
      <c r="D203" s="5" t="s">
        <v>52</v>
      </c>
      <c r="E203" s="5" t="s">
        <v>26</v>
      </c>
      <c r="F203" s="7">
        <v>8524.4000000000015</v>
      </c>
      <c r="G203" s="5" t="s">
        <v>43</v>
      </c>
      <c r="H203" s="7">
        <v>15000</v>
      </c>
      <c r="I203" s="8">
        <f t="shared" si="3"/>
        <v>0</v>
      </c>
      <c r="J203" s="4">
        <f>('Copy of All Sales'!$F203-'Copy of All Sales'!$H203)</f>
        <v>-6475.5999999999985</v>
      </c>
    </row>
    <row r="204" spans="1:10" x14ac:dyDescent="0.3">
      <c r="A204" s="6">
        <v>44228</v>
      </c>
      <c r="B204" s="5" t="s">
        <v>34</v>
      </c>
      <c r="C204" s="5" t="s">
        <v>35</v>
      </c>
      <c r="D204" s="5" t="s">
        <v>36</v>
      </c>
      <c r="E204" s="5" t="s">
        <v>26</v>
      </c>
      <c r="F204" s="7">
        <v>8772</v>
      </c>
      <c r="G204" s="5" t="s">
        <v>43</v>
      </c>
      <c r="H204" s="7">
        <v>15000</v>
      </c>
      <c r="I204" s="8">
        <f t="shared" si="3"/>
        <v>0</v>
      </c>
      <c r="J204" s="4">
        <f>('Copy of All Sales'!$F204-'Copy of All Sales'!$H204)</f>
        <v>-6228</v>
      </c>
    </row>
    <row r="205" spans="1:10" x14ac:dyDescent="0.3">
      <c r="A205" s="6">
        <v>44228</v>
      </c>
      <c r="B205" s="5" t="s">
        <v>34</v>
      </c>
      <c r="C205" s="5" t="s">
        <v>35</v>
      </c>
      <c r="D205" s="5" t="s">
        <v>36</v>
      </c>
      <c r="E205" s="5" t="s">
        <v>26</v>
      </c>
      <c r="F205" s="7">
        <v>17328.300000000003</v>
      </c>
      <c r="G205" s="5" t="s">
        <v>43</v>
      </c>
      <c r="H205" s="7">
        <v>15000</v>
      </c>
      <c r="I205" s="8">
        <f t="shared" si="3"/>
        <v>1732.8300000000004</v>
      </c>
      <c r="J205" s="4">
        <f>('Copy of All Sales'!$F205-'Copy of All Sales'!$H205)</f>
        <v>2328.3000000000029</v>
      </c>
    </row>
    <row r="206" spans="1:10" x14ac:dyDescent="0.3">
      <c r="A206" s="6">
        <v>44228</v>
      </c>
      <c r="B206" s="5" t="s">
        <v>56</v>
      </c>
      <c r="C206" s="5" t="s">
        <v>57</v>
      </c>
      <c r="D206" s="5" t="s">
        <v>58</v>
      </c>
      <c r="E206" s="5" t="s">
        <v>26</v>
      </c>
      <c r="F206" s="7">
        <v>21438.899999999998</v>
      </c>
      <c r="G206" s="5" t="s">
        <v>11</v>
      </c>
      <c r="H206" s="7">
        <v>15000</v>
      </c>
      <c r="I206" s="8">
        <f t="shared" si="3"/>
        <v>2143.89</v>
      </c>
      <c r="J206" s="4">
        <f>('Copy of All Sales'!$F206-'Copy of All Sales'!$H206)</f>
        <v>6438.8999999999978</v>
      </c>
    </row>
    <row r="207" spans="1:10" x14ac:dyDescent="0.3">
      <c r="A207" s="6">
        <v>44228</v>
      </c>
      <c r="B207" s="5" t="s">
        <v>50</v>
      </c>
      <c r="C207" s="5" t="s">
        <v>51</v>
      </c>
      <c r="D207" s="5" t="s">
        <v>52</v>
      </c>
      <c r="E207" s="5" t="s">
        <v>26</v>
      </c>
      <c r="F207" s="7">
        <v>26556.799999999999</v>
      </c>
      <c r="G207" s="5" t="s">
        <v>15</v>
      </c>
      <c r="H207" s="7">
        <v>15000</v>
      </c>
      <c r="I207" s="8">
        <f t="shared" si="3"/>
        <v>2655.6800000000003</v>
      </c>
      <c r="J207" s="4">
        <f>('Copy of All Sales'!$F207-'Copy of All Sales'!$H207)</f>
        <v>11556.8</v>
      </c>
    </row>
    <row r="208" spans="1:10" x14ac:dyDescent="0.3">
      <c r="A208" s="6">
        <v>44228</v>
      </c>
      <c r="B208" s="5" t="s">
        <v>50</v>
      </c>
      <c r="C208" s="5" t="s">
        <v>51</v>
      </c>
      <c r="D208" s="5" t="s">
        <v>52</v>
      </c>
      <c r="E208" s="5" t="s">
        <v>26</v>
      </c>
      <c r="F208" s="7">
        <v>33132.600000000006</v>
      </c>
      <c r="G208" s="5" t="s">
        <v>43</v>
      </c>
      <c r="H208" s="7">
        <v>15000</v>
      </c>
      <c r="I208" s="8">
        <f t="shared" si="3"/>
        <v>3313.2600000000007</v>
      </c>
      <c r="J208" s="4">
        <f>('Copy of All Sales'!$F208-'Copy of All Sales'!$H208)</f>
        <v>18132.600000000006</v>
      </c>
    </row>
    <row r="209" spans="1:10" x14ac:dyDescent="0.3">
      <c r="A209" s="6">
        <v>44256</v>
      </c>
      <c r="B209" s="5" t="s">
        <v>34</v>
      </c>
      <c r="C209" s="5" t="s">
        <v>35</v>
      </c>
      <c r="D209" s="5" t="s">
        <v>36</v>
      </c>
      <c r="E209" s="5" t="s">
        <v>26</v>
      </c>
      <c r="F209" s="7">
        <v>6544.8</v>
      </c>
      <c r="G209" s="5" t="s">
        <v>11</v>
      </c>
      <c r="H209" s="7">
        <v>15000</v>
      </c>
      <c r="I209" s="8">
        <f t="shared" si="3"/>
        <v>0</v>
      </c>
      <c r="J209" s="4">
        <f>('Copy of All Sales'!$F209-'Copy of All Sales'!$H209)</f>
        <v>-8455.2000000000007</v>
      </c>
    </row>
    <row r="210" spans="1:10" x14ac:dyDescent="0.3">
      <c r="A210" s="6">
        <v>44256</v>
      </c>
      <c r="B210" s="5" t="s">
        <v>50</v>
      </c>
      <c r="C210" s="5" t="s">
        <v>51</v>
      </c>
      <c r="D210" s="5" t="s">
        <v>52</v>
      </c>
      <c r="E210" s="5" t="s">
        <v>26</v>
      </c>
      <c r="F210" s="7">
        <v>11166.300000000001</v>
      </c>
      <c r="G210" s="5" t="s">
        <v>15</v>
      </c>
      <c r="H210" s="7">
        <v>15000</v>
      </c>
      <c r="I210" s="8">
        <f t="shared" si="3"/>
        <v>0</v>
      </c>
      <c r="J210" s="4">
        <f>('Copy of All Sales'!$F210-'Copy of All Sales'!$H210)</f>
        <v>-3833.6999999999989</v>
      </c>
    </row>
    <row r="211" spans="1:10" x14ac:dyDescent="0.3">
      <c r="A211" s="6">
        <v>44256</v>
      </c>
      <c r="B211" s="5" t="s">
        <v>34</v>
      </c>
      <c r="C211" s="5" t="s">
        <v>35</v>
      </c>
      <c r="D211" s="5" t="s">
        <v>36</v>
      </c>
      <c r="E211" s="5" t="s">
        <v>26</v>
      </c>
      <c r="F211" s="7">
        <v>11403</v>
      </c>
      <c r="G211" s="5" t="s">
        <v>15</v>
      </c>
      <c r="H211" s="7">
        <v>15000</v>
      </c>
      <c r="I211" s="8">
        <f t="shared" si="3"/>
        <v>0</v>
      </c>
      <c r="J211" s="4">
        <f>('Copy of All Sales'!$F211-'Copy of All Sales'!$H211)</f>
        <v>-3597</v>
      </c>
    </row>
    <row r="212" spans="1:10" x14ac:dyDescent="0.3">
      <c r="A212" s="6">
        <v>44256</v>
      </c>
      <c r="B212" s="5" t="s">
        <v>34</v>
      </c>
      <c r="C212" s="5" t="s">
        <v>35</v>
      </c>
      <c r="D212" s="5" t="s">
        <v>36</v>
      </c>
      <c r="E212" s="5" t="s">
        <v>26</v>
      </c>
      <c r="F212" s="7">
        <v>11554.400000000001</v>
      </c>
      <c r="G212" s="5" t="s">
        <v>15</v>
      </c>
      <c r="H212" s="7">
        <v>15000</v>
      </c>
      <c r="I212" s="8">
        <f t="shared" si="3"/>
        <v>0</v>
      </c>
      <c r="J212" s="4">
        <f>('Copy of All Sales'!$F212-'Copy of All Sales'!$H212)</f>
        <v>-3445.5999999999985</v>
      </c>
    </row>
    <row r="213" spans="1:10" x14ac:dyDescent="0.3">
      <c r="A213" s="6">
        <v>44256</v>
      </c>
      <c r="B213" s="5" t="s">
        <v>23</v>
      </c>
      <c r="C213" s="5" t="s">
        <v>24</v>
      </c>
      <c r="D213" s="5" t="s">
        <v>25</v>
      </c>
      <c r="E213" s="5" t="s">
        <v>26</v>
      </c>
      <c r="F213" s="7">
        <v>12143.999999999998</v>
      </c>
      <c r="G213" s="5" t="s">
        <v>15</v>
      </c>
      <c r="H213" s="7">
        <v>15000</v>
      </c>
      <c r="I213" s="8">
        <f t="shared" si="3"/>
        <v>0</v>
      </c>
      <c r="J213" s="4">
        <f>('Copy of All Sales'!$F213-'Copy of All Sales'!$H213)</f>
        <v>-2856.0000000000018</v>
      </c>
    </row>
    <row r="214" spans="1:10" x14ac:dyDescent="0.3">
      <c r="A214" s="6">
        <v>44256</v>
      </c>
      <c r="B214" s="5" t="s">
        <v>23</v>
      </c>
      <c r="C214" s="5" t="s">
        <v>24</v>
      </c>
      <c r="D214" s="5" t="s">
        <v>25</v>
      </c>
      <c r="E214" s="5" t="s">
        <v>26</v>
      </c>
      <c r="F214" s="7">
        <v>13244.7</v>
      </c>
      <c r="G214" s="5" t="s">
        <v>11</v>
      </c>
      <c r="H214" s="7">
        <v>15000</v>
      </c>
      <c r="I214" s="8">
        <f t="shared" si="3"/>
        <v>0</v>
      </c>
      <c r="J214" s="4">
        <f>('Copy of All Sales'!$F214-'Copy of All Sales'!$H214)</f>
        <v>-1755.2999999999993</v>
      </c>
    </row>
    <row r="215" spans="1:10" x14ac:dyDescent="0.3">
      <c r="A215" s="6">
        <v>44256</v>
      </c>
      <c r="B215" s="5" t="s">
        <v>47</v>
      </c>
      <c r="C215" s="5" t="s">
        <v>48</v>
      </c>
      <c r="D215" s="5" t="s">
        <v>49</v>
      </c>
      <c r="E215" s="5" t="s">
        <v>26</v>
      </c>
      <c r="F215" s="7">
        <v>23014.400000000001</v>
      </c>
      <c r="G215" s="5" t="s">
        <v>11</v>
      </c>
      <c r="H215" s="7">
        <v>15000</v>
      </c>
      <c r="I215" s="8">
        <f t="shared" si="3"/>
        <v>2301.44</v>
      </c>
      <c r="J215" s="4">
        <f>('Copy of All Sales'!$F215-'Copy of All Sales'!$H215)</f>
        <v>8014.4000000000015</v>
      </c>
    </row>
    <row r="216" spans="1:10" x14ac:dyDescent="0.3">
      <c r="A216" s="6">
        <v>44256</v>
      </c>
      <c r="B216" s="5" t="s">
        <v>23</v>
      </c>
      <c r="C216" s="5" t="s">
        <v>24</v>
      </c>
      <c r="D216" s="5" t="s">
        <v>25</v>
      </c>
      <c r="E216" s="5" t="s">
        <v>26</v>
      </c>
      <c r="F216" s="7">
        <v>26200</v>
      </c>
      <c r="G216" s="5" t="s">
        <v>15</v>
      </c>
      <c r="H216" s="7">
        <v>15000</v>
      </c>
      <c r="I216" s="8">
        <f t="shared" si="3"/>
        <v>2620</v>
      </c>
      <c r="J216" s="4">
        <f>('Copy of All Sales'!$F216-'Copy of All Sales'!$H216)</f>
        <v>11200</v>
      </c>
    </row>
    <row r="217" spans="1:10" x14ac:dyDescent="0.3">
      <c r="A217" s="6">
        <v>44256</v>
      </c>
      <c r="B217" s="5" t="s">
        <v>50</v>
      </c>
      <c r="C217" s="5" t="s">
        <v>51</v>
      </c>
      <c r="D217" s="5" t="s">
        <v>52</v>
      </c>
      <c r="E217" s="5" t="s">
        <v>26</v>
      </c>
      <c r="F217" s="7">
        <v>28286.399999999998</v>
      </c>
      <c r="G217" s="5" t="s">
        <v>11</v>
      </c>
      <c r="H217" s="7">
        <v>15000</v>
      </c>
      <c r="I217" s="8">
        <f t="shared" si="3"/>
        <v>2828.64</v>
      </c>
      <c r="J217" s="4">
        <f>('Copy of All Sales'!$F217-'Copy of All Sales'!$H217)</f>
        <v>13286.399999999998</v>
      </c>
    </row>
    <row r="218" spans="1:10" x14ac:dyDescent="0.3">
      <c r="A218" s="6">
        <v>44256</v>
      </c>
      <c r="B218" s="5" t="s">
        <v>23</v>
      </c>
      <c r="C218" s="5" t="s">
        <v>24</v>
      </c>
      <c r="D218" s="5" t="s">
        <v>25</v>
      </c>
      <c r="E218" s="5" t="s">
        <v>26</v>
      </c>
      <c r="F218" s="7">
        <v>35715.4</v>
      </c>
      <c r="G218" s="5" t="s">
        <v>15</v>
      </c>
      <c r="H218" s="7">
        <v>15000</v>
      </c>
      <c r="I218" s="8">
        <f t="shared" si="3"/>
        <v>3571.5400000000004</v>
      </c>
      <c r="J218" s="4">
        <f>('Copy of All Sales'!$F218-'Copy of All Sales'!$H218)</f>
        <v>20715.400000000001</v>
      </c>
    </row>
    <row r="219" spans="1:10" x14ac:dyDescent="0.3">
      <c r="A219" s="6">
        <v>44287</v>
      </c>
      <c r="B219" s="5" t="s">
        <v>56</v>
      </c>
      <c r="C219" s="5" t="s">
        <v>57</v>
      </c>
      <c r="D219" s="5" t="s">
        <v>58</v>
      </c>
      <c r="E219" s="5" t="s">
        <v>26</v>
      </c>
      <c r="F219" s="7">
        <v>6960</v>
      </c>
      <c r="G219" s="5" t="s">
        <v>43</v>
      </c>
      <c r="H219" s="7">
        <v>15000</v>
      </c>
      <c r="I219" s="8">
        <f t="shared" si="3"/>
        <v>0</v>
      </c>
      <c r="J219" s="4">
        <f>('Copy of All Sales'!$F219-'Copy of All Sales'!$H219)</f>
        <v>-8040</v>
      </c>
    </row>
    <row r="220" spans="1:10" x14ac:dyDescent="0.3">
      <c r="A220" s="6">
        <v>44287</v>
      </c>
      <c r="B220" s="5" t="s">
        <v>47</v>
      </c>
      <c r="C220" s="5" t="s">
        <v>48</v>
      </c>
      <c r="D220" s="5" t="s">
        <v>49</v>
      </c>
      <c r="E220" s="5" t="s">
        <v>26</v>
      </c>
      <c r="F220" s="7">
        <v>9627.8999999999978</v>
      </c>
      <c r="G220" s="5" t="s">
        <v>11</v>
      </c>
      <c r="H220" s="7">
        <v>15000</v>
      </c>
      <c r="I220" s="8">
        <f t="shared" si="3"/>
        <v>0</v>
      </c>
      <c r="J220" s="4">
        <f>('Copy of All Sales'!$F220-'Copy of All Sales'!$H220)</f>
        <v>-5372.1000000000022</v>
      </c>
    </row>
    <row r="221" spans="1:10" x14ac:dyDescent="0.3">
      <c r="A221" s="6">
        <v>44287</v>
      </c>
      <c r="B221" s="5" t="s">
        <v>34</v>
      </c>
      <c r="C221" s="5" t="s">
        <v>35</v>
      </c>
      <c r="D221" s="5" t="s">
        <v>36</v>
      </c>
      <c r="E221" s="5" t="s">
        <v>26</v>
      </c>
      <c r="F221" s="7">
        <v>13725.600000000002</v>
      </c>
      <c r="G221" s="5" t="s">
        <v>43</v>
      </c>
      <c r="H221" s="7">
        <v>15000</v>
      </c>
      <c r="I221" s="8">
        <f t="shared" si="3"/>
        <v>0</v>
      </c>
      <c r="J221" s="4">
        <f>('Copy of All Sales'!$F221-'Copy of All Sales'!$H221)</f>
        <v>-1274.3999999999978</v>
      </c>
    </row>
    <row r="222" spans="1:10" x14ac:dyDescent="0.3">
      <c r="A222" s="6">
        <v>44287</v>
      </c>
      <c r="B222" s="5" t="s">
        <v>47</v>
      </c>
      <c r="C222" s="5" t="s">
        <v>48</v>
      </c>
      <c r="D222" s="5" t="s">
        <v>49</v>
      </c>
      <c r="E222" s="5" t="s">
        <v>26</v>
      </c>
      <c r="F222" s="7">
        <v>15353.2</v>
      </c>
      <c r="G222" s="5" t="s">
        <v>11</v>
      </c>
      <c r="H222" s="7">
        <v>15000</v>
      </c>
      <c r="I222" s="8">
        <f t="shared" si="3"/>
        <v>1535.3200000000002</v>
      </c>
      <c r="J222" s="4">
        <f>('Copy of All Sales'!$F222-'Copy of All Sales'!$H222)</f>
        <v>353.20000000000073</v>
      </c>
    </row>
    <row r="223" spans="1:10" x14ac:dyDescent="0.3">
      <c r="A223" s="6">
        <v>44287</v>
      </c>
      <c r="B223" s="5" t="s">
        <v>23</v>
      </c>
      <c r="C223" s="5" t="s">
        <v>24</v>
      </c>
      <c r="D223" s="5" t="s">
        <v>25</v>
      </c>
      <c r="E223" s="5" t="s">
        <v>26</v>
      </c>
      <c r="F223" s="7">
        <v>18994.5</v>
      </c>
      <c r="G223" s="5" t="s">
        <v>15</v>
      </c>
      <c r="H223" s="7">
        <v>15000</v>
      </c>
      <c r="I223" s="8">
        <f t="shared" si="3"/>
        <v>1899.45</v>
      </c>
      <c r="J223" s="4">
        <f>('Copy of All Sales'!$F223-'Copy of All Sales'!$H223)</f>
        <v>3994.5</v>
      </c>
    </row>
    <row r="224" spans="1:10" x14ac:dyDescent="0.3">
      <c r="A224" s="6">
        <v>44287</v>
      </c>
      <c r="B224" s="5" t="s">
        <v>23</v>
      </c>
      <c r="C224" s="5" t="s">
        <v>24</v>
      </c>
      <c r="D224" s="5" t="s">
        <v>25</v>
      </c>
      <c r="E224" s="5" t="s">
        <v>26</v>
      </c>
      <c r="F224" s="7">
        <v>28628.799999999996</v>
      </c>
      <c r="G224" s="5" t="s">
        <v>43</v>
      </c>
      <c r="H224" s="7">
        <v>15000</v>
      </c>
      <c r="I224" s="8">
        <f t="shared" si="3"/>
        <v>2862.8799999999997</v>
      </c>
      <c r="J224" s="4">
        <f>('Copy of All Sales'!$F224-'Copy of All Sales'!$H224)</f>
        <v>13628.799999999996</v>
      </c>
    </row>
    <row r="225" spans="1:10" x14ac:dyDescent="0.3">
      <c r="A225" s="6">
        <v>44317</v>
      </c>
      <c r="B225" s="5" t="s">
        <v>56</v>
      </c>
      <c r="C225" s="5" t="s">
        <v>57</v>
      </c>
      <c r="D225" s="5" t="s">
        <v>58</v>
      </c>
      <c r="E225" s="5" t="s">
        <v>26</v>
      </c>
      <c r="F225" s="7">
        <v>10948</v>
      </c>
      <c r="G225" s="5" t="s">
        <v>11</v>
      </c>
      <c r="H225" s="7">
        <v>15000</v>
      </c>
      <c r="I225" s="8">
        <f t="shared" si="3"/>
        <v>0</v>
      </c>
      <c r="J225" s="4">
        <f>('Copy of All Sales'!$F225-'Copy of All Sales'!$H225)</f>
        <v>-4052</v>
      </c>
    </row>
    <row r="226" spans="1:10" x14ac:dyDescent="0.3">
      <c r="A226" s="6">
        <v>44317</v>
      </c>
      <c r="B226" s="5" t="s">
        <v>50</v>
      </c>
      <c r="C226" s="5" t="s">
        <v>51</v>
      </c>
      <c r="D226" s="5" t="s">
        <v>52</v>
      </c>
      <c r="E226" s="5" t="s">
        <v>26</v>
      </c>
      <c r="F226" s="7">
        <v>13044.899999999998</v>
      </c>
      <c r="G226" s="5" t="s">
        <v>11</v>
      </c>
      <c r="H226" s="7">
        <v>15000</v>
      </c>
      <c r="I226" s="8">
        <f t="shared" si="3"/>
        <v>0</v>
      </c>
      <c r="J226" s="4">
        <f>('Copy of All Sales'!$F226-'Copy of All Sales'!$H226)</f>
        <v>-1955.1000000000022</v>
      </c>
    </row>
    <row r="227" spans="1:10" x14ac:dyDescent="0.3">
      <c r="A227" s="6">
        <v>44317</v>
      </c>
      <c r="B227" s="5" t="s">
        <v>47</v>
      </c>
      <c r="C227" s="5" t="s">
        <v>48</v>
      </c>
      <c r="D227" s="5" t="s">
        <v>49</v>
      </c>
      <c r="E227" s="5" t="s">
        <v>26</v>
      </c>
      <c r="F227" s="7">
        <v>28616</v>
      </c>
      <c r="G227" s="5" t="s">
        <v>43</v>
      </c>
      <c r="H227" s="7">
        <v>15000</v>
      </c>
      <c r="I227" s="8">
        <f t="shared" si="3"/>
        <v>2861.6000000000004</v>
      </c>
      <c r="J227" s="4">
        <f>('Copy of All Sales'!$F227-'Copy of All Sales'!$H227)</f>
        <v>13616</v>
      </c>
    </row>
    <row r="228" spans="1:10" x14ac:dyDescent="0.3">
      <c r="A228" s="6">
        <v>44317</v>
      </c>
      <c r="B228" s="5" t="s">
        <v>34</v>
      </c>
      <c r="C228" s="5" t="s">
        <v>35</v>
      </c>
      <c r="D228" s="5" t="s">
        <v>36</v>
      </c>
      <c r="E228" s="5" t="s">
        <v>26</v>
      </c>
      <c r="F228" s="7">
        <v>30377.399999999998</v>
      </c>
      <c r="G228" s="5" t="s">
        <v>43</v>
      </c>
      <c r="H228" s="7">
        <v>15000</v>
      </c>
      <c r="I228" s="8">
        <f t="shared" si="3"/>
        <v>3037.74</v>
      </c>
      <c r="J228" s="4">
        <f>('Copy of All Sales'!$F228-'Copy of All Sales'!$H228)</f>
        <v>15377.399999999998</v>
      </c>
    </row>
    <row r="229" spans="1:10" x14ac:dyDescent="0.3">
      <c r="A229" s="6">
        <v>44317</v>
      </c>
      <c r="B229" s="5" t="s">
        <v>47</v>
      </c>
      <c r="C229" s="5" t="s">
        <v>48</v>
      </c>
      <c r="D229" s="5" t="s">
        <v>49</v>
      </c>
      <c r="E229" s="5" t="s">
        <v>26</v>
      </c>
      <c r="F229" s="7">
        <v>35351</v>
      </c>
      <c r="G229" s="5" t="s">
        <v>15</v>
      </c>
      <c r="H229" s="7">
        <v>15000</v>
      </c>
      <c r="I229" s="8">
        <f t="shared" si="3"/>
        <v>3535.1000000000004</v>
      </c>
      <c r="J229" s="4">
        <f>('Copy of All Sales'!$F229-'Copy of All Sales'!$H229)</f>
        <v>20351</v>
      </c>
    </row>
    <row r="230" spans="1:10" x14ac:dyDescent="0.3">
      <c r="A230" s="6">
        <v>44348</v>
      </c>
      <c r="B230" s="5" t="s">
        <v>47</v>
      </c>
      <c r="C230" s="5" t="s">
        <v>48</v>
      </c>
      <c r="D230" s="5" t="s">
        <v>49</v>
      </c>
      <c r="E230" s="5" t="s">
        <v>26</v>
      </c>
      <c r="F230" s="7">
        <v>6872.7999999999993</v>
      </c>
      <c r="G230" s="5" t="s">
        <v>11</v>
      </c>
      <c r="H230" s="7">
        <v>15000</v>
      </c>
      <c r="I230" s="8">
        <f t="shared" si="3"/>
        <v>0</v>
      </c>
      <c r="J230" s="4">
        <f>('Copy of All Sales'!$F230-'Copy of All Sales'!$H230)</f>
        <v>-8127.2000000000007</v>
      </c>
    </row>
    <row r="231" spans="1:10" x14ac:dyDescent="0.3">
      <c r="A231" s="6">
        <v>44348</v>
      </c>
      <c r="B231" s="5" t="s">
        <v>34</v>
      </c>
      <c r="C231" s="5" t="s">
        <v>35</v>
      </c>
      <c r="D231" s="5" t="s">
        <v>36</v>
      </c>
      <c r="E231" s="5" t="s">
        <v>26</v>
      </c>
      <c r="F231" s="7">
        <v>8827</v>
      </c>
      <c r="G231" s="5" t="s">
        <v>43</v>
      </c>
      <c r="H231" s="7">
        <v>15000</v>
      </c>
      <c r="I231" s="8">
        <f t="shared" si="3"/>
        <v>0</v>
      </c>
      <c r="J231" s="4">
        <f>('Copy of All Sales'!$F231-'Copy of All Sales'!$H231)</f>
        <v>-6173</v>
      </c>
    </row>
    <row r="232" spans="1:10" x14ac:dyDescent="0.3">
      <c r="A232" s="6">
        <v>44348</v>
      </c>
      <c r="B232" s="5" t="s">
        <v>56</v>
      </c>
      <c r="C232" s="5" t="s">
        <v>57</v>
      </c>
      <c r="D232" s="5" t="s">
        <v>58</v>
      </c>
      <c r="E232" s="5" t="s">
        <v>26</v>
      </c>
      <c r="F232" s="7">
        <v>9836.8000000000011</v>
      </c>
      <c r="G232" s="5" t="s">
        <v>11</v>
      </c>
      <c r="H232" s="7">
        <v>15000</v>
      </c>
      <c r="I232" s="8">
        <f t="shared" si="3"/>
        <v>0</v>
      </c>
      <c r="J232" s="4">
        <f>('Copy of All Sales'!$F232-'Copy of All Sales'!$H232)</f>
        <v>-5163.1999999999989</v>
      </c>
    </row>
    <row r="233" spans="1:10" x14ac:dyDescent="0.3">
      <c r="A233" s="6">
        <v>44348</v>
      </c>
      <c r="B233" s="5" t="s">
        <v>34</v>
      </c>
      <c r="C233" s="5" t="s">
        <v>35</v>
      </c>
      <c r="D233" s="5" t="s">
        <v>36</v>
      </c>
      <c r="E233" s="5" t="s">
        <v>26</v>
      </c>
      <c r="F233" s="7">
        <v>10032</v>
      </c>
      <c r="G233" s="5" t="s">
        <v>11</v>
      </c>
      <c r="H233" s="7">
        <v>15000</v>
      </c>
      <c r="I233" s="8">
        <f t="shared" si="3"/>
        <v>0</v>
      </c>
      <c r="J233" s="4">
        <f>('Copy of All Sales'!$F233-'Copy of All Sales'!$H233)</f>
        <v>-4968</v>
      </c>
    </row>
    <row r="234" spans="1:10" x14ac:dyDescent="0.3">
      <c r="A234" s="6">
        <v>44348</v>
      </c>
      <c r="B234" s="5" t="s">
        <v>34</v>
      </c>
      <c r="C234" s="5" t="s">
        <v>35</v>
      </c>
      <c r="D234" s="5" t="s">
        <v>36</v>
      </c>
      <c r="E234" s="5" t="s">
        <v>26</v>
      </c>
      <c r="F234" s="7">
        <v>15953.599999999999</v>
      </c>
      <c r="G234" s="5" t="s">
        <v>15</v>
      </c>
      <c r="H234" s="7">
        <v>15000</v>
      </c>
      <c r="I234" s="8">
        <f t="shared" si="3"/>
        <v>1595.36</v>
      </c>
      <c r="J234" s="4">
        <f>('Copy of All Sales'!$F234-'Copy of All Sales'!$H234)</f>
        <v>953.59999999999854</v>
      </c>
    </row>
    <row r="235" spans="1:10" x14ac:dyDescent="0.3">
      <c r="A235" s="6">
        <v>44348</v>
      </c>
      <c r="B235" s="5" t="s">
        <v>47</v>
      </c>
      <c r="C235" s="5" t="s">
        <v>48</v>
      </c>
      <c r="D235" s="5" t="s">
        <v>49</v>
      </c>
      <c r="E235" s="5" t="s">
        <v>26</v>
      </c>
      <c r="F235" s="7">
        <v>25560</v>
      </c>
      <c r="G235" s="5" t="s">
        <v>11</v>
      </c>
      <c r="H235" s="7">
        <v>15000</v>
      </c>
      <c r="I235" s="8">
        <f t="shared" si="3"/>
        <v>2556</v>
      </c>
      <c r="J235" s="4">
        <f>('Copy of All Sales'!$F235-'Copy of All Sales'!$H235)</f>
        <v>10560</v>
      </c>
    </row>
    <row r="236" spans="1:10" x14ac:dyDescent="0.3">
      <c r="A236" s="6">
        <v>44348</v>
      </c>
      <c r="B236" s="5" t="s">
        <v>34</v>
      </c>
      <c r="C236" s="5" t="s">
        <v>35</v>
      </c>
      <c r="D236" s="5" t="s">
        <v>36</v>
      </c>
      <c r="E236" s="5" t="s">
        <v>26</v>
      </c>
      <c r="F236" s="7">
        <v>35695</v>
      </c>
      <c r="G236" s="5" t="s">
        <v>15</v>
      </c>
      <c r="H236" s="7">
        <v>15000</v>
      </c>
      <c r="I236" s="8">
        <f t="shared" si="3"/>
        <v>3569.5</v>
      </c>
      <c r="J236" s="4">
        <f>('Copy of All Sales'!$F236-'Copy of All Sales'!$H236)</f>
        <v>20695</v>
      </c>
    </row>
    <row r="237" spans="1:10" x14ac:dyDescent="0.3">
      <c r="A237" s="6">
        <v>44378</v>
      </c>
      <c r="B237" s="5" t="s">
        <v>56</v>
      </c>
      <c r="C237" s="5" t="s">
        <v>57</v>
      </c>
      <c r="D237" s="5" t="s">
        <v>58</v>
      </c>
      <c r="E237" s="5" t="s">
        <v>26</v>
      </c>
      <c r="F237" s="7">
        <v>9405.2999999999993</v>
      </c>
      <c r="G237" s="5" t="s">
        <v>15</v>
      </c>
      <c r="H237" s="7">
        <v>15000</v>
      </c>
      <c r="I237" s="8">
        <f t="shared" si="3"/>
        <v>0</v>
      </c>
      <c r="J237" s="4">
        <f>('Copy of All Sales'!$F237-'Copy of All Sales'!$H237)</f>
        <v>-5594.7000000000007</v>
      </c>
    </row>
    <row r="238" spans="1:10" x14ac:dyDescent="0.3">
      <c r="A238" s="6">
        <v>44378</v>
      </c>
      <c r="B238" s="5" t="s">
        <v>47</v>
      </c>
      <c r="C238" s="5" t="s">
        <v>48</v>
      </c>
      <c r="D238" s="5" t="s">
        <v>49</v>
      </c>
      <c r="E238" s="5" t="s">
        <v>26</v>
      </c>
      <c r="F238" s="7">
        <v>9704.1999999999989</v>
      </c>
      <c r="G238" s="5" t="s">
        <v>43</v>
      </c>
      <c r="H238" s="7">
        <v>15000</v>
      </c>
      <c r="I238" s="8">
        <f t="shared" si="3"/>
        <v>0</v>
      </c>
      <c r="J238" s="4">
        <f>('Copy of All Sales'!$F238-'Copy of All Sales'!$H238)</f>
        <v>-5295.8000000000011</v>
      </c>
    </row>
    <row r="239" spans="1:10" x14ac:dyDescent="0.3">
      <c r="A239" s="6">
        <v>44378</v>
      </c>
      <c r="B239" s="5" t="s">
        <v>56</v>
      </c>
      <c r="C239" s="5" t="s">
        <v>57</v>
      </c>
      <c r="D239" s="5" t="s">
        <v>58</v>
      </c>
      <c r="E239" s="5" t="s">
        <v>26</v>
      </c>
      <c r="F239" s="7">
        <v>13674</v>
      </c>
      <c r="G239" s="5" t="s">
        <v>15</v>
      </c>
      <c r="H239" s="7">
        <v>15000</v>
      </c>
      <c r="I239" s="8">
        <f t="shared" si="3"/>
        <v>0</v>
      </c>
      <c r="J239" s="4">
        <f>('Copy of All Sales'!$F239-'Copy of All Sales'!$H239)</f>
        <v>-1326</v>
      </c>
    </row>
    <row r="240" spans="1:10" x14ac:dyDescent="0.3">
      <c r="A240" s="6">
        <v>44378</v>
      </c>
      <c r="B240" s="5" t="s">
        <v>34</v>
      </c>
      <c r="C240" s="5" t="s">
        <v>35</v>
      </c>
      <c r="D240" s="5" t="s">
        <v>36</v>
      </c>
      <c r="E240" s="5" t="s">
        <v>26</v>
      </c>
      <c r="F240" s="7">
        <v>21120.400000000001</v>
      </c>
      <c r="G240" s="5" t="s">
        <v>15</v>
      </c>
      <c r="H240" s="7">
        <v>15000</v>
      </c>
      <c r="I240" s="8">
        <f t="shared" si="3"/>
        <v>2112.0400000000004</v>
      </c>
      <c r="J240" s="4">
        <f>('Copy of All Sales'!$F240-'Copy of All Sales'!$H240)</f>
        <v>6120.4000000000015</v>
      </c>
    </row>
    <row r="241" spans="1:10" x14ac:dyDescent="0.3">
      <c r="A241" s="6">
        <v>44378</v>
      </c>
      <c r="B241" s="5" t="s">
        <v>34</v>
      </c>
      <c r="C241" s="5" t="s">
        <v>35</v>
      </c>
      <c r="D241" s="5" t="s">
        <v>36</v>
      </c>
      <c r="E241" s="5" t="s">
        <v>26</v>
      </c>
      <c r="F241" s="7">
        <v>23997.600000000002</v>
      </c>
      <c r="G241" s="5" t="s">
        <v>11</v>
      </c>
      <c r="H241" s="7">
        <v>15000</v>
      </c>
      <c r="I241" s="8">
        <f t="shared" si="3"/>
        <v>2399.7600000000002</v>
      </c>
      <c r="J241" s="4">
        <f>('Copy of All Sales'!$F241-'Copy of All Sales'!$H241)</f>
        <v>8997.6000000000022</v>
      </c>
    </row>
    <row r="242" spans="1:10" x14ac:dyDescent="0.3">
      <c r="A242" s="6">
        <v>44378</v>
      </c>
      <c r="B242" s="5" t="s">
        <v>34</v>
      </c>
      <c r="C242" s="5" t="s">
        <v>35</v>
      </c>
      <c r="D242" s="5" t="s">
        <v>36</v>
      </c>
      <c r="E242" s="5" t="s">
        <v>26</v>
      </c>
      <c r="F242" s="7">
        <v>35715.4</v>
      </c>
      <c r="G242" s="5" t="s">
        <v>43</v>
      </c>
      <c r="H242" s="7">
        <v>15000</v>
      </c>
      <c r="I242" s="8">
        <f t="shared" si="3"/>
        <v>3571.5400000000004</v>
      </c>
      <c r="J242" s="4">
        <f>('Copy of All Sales'!$F242-'Copy of All Sales'!$H242)</f>
        <v>20715.400000000001</v>
      </c>
    </row>
    <row r="243" spans="1:10" x14ac:dyDescent="0.3">
      <c r="A243" s="6">
        <v>44409</v>
      </c>
      <c r="B243" s="5" t="s">
        <v>34</v>
      </c>
      <c r="C243" s="5" t="s">
        <v>35</v>
      </c>
      <c r="D243" s="5" t="s">
        <v>36</v>
      </c>
      <c r="E243" s="5" t="s">
        <v>26</v>
      </c>
      <c r="F243" s="7">
        <v>3386.6000000000004</v>
      </c>
      <c r="G243" s="5" t="s">
        <v>15</v>
      </c>
      <c r="H243" s="7">
        <v>15000</v>
      </c>
      <c r="I243" s="8">
        <f t="shared" si="3"/>
        <v>0</v>
      </c>
      <c r="J243" s="4">
        <f>('Copy of All Sales'!$F243-'Copy of All Sales'!$H243)</f>
        <v>-11613.4</v>
      </c>
    </row>
    <row r="244" spans="1:10" x14ac:dyDescent="0.3">
      <c r="A244" s="6">
        <v>44409</v>
      </c>
      <c r="B244" s="5" t="s">
        <v>47</v>
      </c>
      <c r="C244" s="5" t="s">
        <v>48</v>
      </c>
      <c r="D244" s="5" t="s">
        <v>49</v>
      </c>
      <c r="E244" s="5" t="s">
        <v>26</v>
      </c>
      <c r="F244" s="7">
        <v>4028</v>
      </c>
      <c r="G244" s="5" t="s">
        <v>11</v>
      </c>
      <c r="H244" s="7">
        <v>15000</v>
      </c>
      <c r="I244" s="8">
        <f t="shared" si="3"/>
        <v>0</v>
      </c>
      <c r="J244" s="4">
        <f>('Copy of All Sales'!$F244-'Copy of All Sales'!$H244)</f>
        <v>-10972</v>
      </c>
    </row>
    <row r="245" spans="1:10" x14ac:dyDescent="0.3">
      <c r="A245" s="6">
        <v>44409</v>
      </c>
      <c r="B245" s="5" t="s">
        <v>23</v>
      </c>
      <c r="C245" s="5" t="s">
        <v>24</v>
      </c>
      <c r="D245" s="5" t="s">
        <v>25</v>
      </c>
      <c r="E245" s="5" t="s">
        <v>26</v>
      </c>
      <c r="F245" s="7">
        <v>5532.7999999999993</v>
      </c>
      <c r="G245" s="5" t="s">
        <v>15</v>
      </c>
      <c r="H245" s="7">
        <v>15000</v>
      </c>
      <c r="I245" s="8">
        <f t="shared" si="3"/>
        <v>0</v>
      </c>
      <c r="J245" s="4">
        <f>('Copy of All Sales'!$F245-'Copy of All Sales'!$H245)</f>
        <v>-9467.2000000000007</v>
      </c>
    </row>
    <row r="246" spans="1:10" x14ac:dyDescent="0.3">
      <c r="A246" s="6">
        <v>44409</v>
      </c>
      <c r="B246" s="5" t="s">
        <v>34</v>
      </c>
      <c r="C246" s="5" t="s">
        <v>35</v>
      </c>
      <c r="D246" s="5" t="s">
        <v>36</v>
      </c>
      <c r="E246" s="5" t="s">
        <v>26</v>
      </c>
      <c r="F246" s="7">
        <v>10200</v>
      </c>
      <c r="G246" s="5" t="s">
        <v>43</v>
      </c>
      <c r="H246" s="7">
        <v>15000</v>
      </c>
      <c r="I246" s="8">
        <f t="shared" si="3"/>
        <v>0</v>
      </c>
      <c r="J246" s="4">
        <f>('Copy of All Sales'!$F246-'Copy of All Sales'!$H246)</f>
        <v>-4800</v>
      </c>
    </row>
    <row r="247" spans="1:10" x14ac:dyDescent="0.3">
      <c r="A247" s="6">
        <v>44409</v>
      </c>
      <c r="B247" s="5" t="s">
        <v>23</v>
      </c>
      <c r="C247" s="5" t="s">
        <v>24</v>
      </c>
      <c r="D247" s="5" t="s">
        <v>25</v>
      </c>
      <c r="E247" s="5" t="s">
        <v>26</v>
      </c>
      <c r="F247" s="7">
        <v>13923</v>
      </c>
      <c r="G247" s="5" t="s">
        <v>43</v>
      </c>
      <c r="H247" s="7">
        <v>15000</v>
      </c>
      <c r="I247" s="8">
        <f t="shared" si="3"/>
        <v>0</v>
      </c>
      <c r="J247" s="4">
        <f>('Copy of All Sales'!$F247-'Copy of All Sales'!$H247)</f>
        <v>-1077</v>
      </c>
    </row>
    <row r="248" spans="1:10" x14ac:dyDescent="0.3">
      <c r="A248" s="6">
        <v>44409</v>
      </c>
      <c r="B248" s="5" t="s">
        <v>47</v>
      </c>
      <c r="C248" s="5" t="s">
        <v>48</v>
      </c>
      <c r="D248" s="5" t="s">
        <v>49</v>
      </c>
      <c r="E248" s="5" t="s">
        <v>26</v>
      </c>
      <c r="F248" s="7">
        <v>17593.399999999998</v>
      </c>
      <c r="G248" s="5" t="s">
        <v>15</v>
      </c>
      <c r="H248" s="7">
        <v>15000</v>
      </c>
      <c r="I248" s="8">
        <f t="shared" si="3"/>
        <v>1759.34</v>
      </c>
      <c r="J248" s="4">
        <f>('Copy of All Sales'!$F248-'Copy of All Sales'!$H248)</f>
        <v>2593.3999999999978</v>
      </c>
    </row>
    <row r="249" spans="1:10" x14ac:dyDescent="0.3">
      <c r="A249" s="6">
        <v>44409</v>
      </c>
      <c r="B249" s="5" t="s">
        <v>56</v>
      </c>
      <c r="C249" s="5" t="s">
        <v>57</v>
      </c>
      <c r="D249" s="5" t="s">
        <v>58</v>
      </c>
      <c r="E249" s="5" t="s">
        <v>26</v>
      </c>
      <c r="F249" s="7">
        <v>17666</v>
      </c>
      <c r="G249" s="5" t="s">
        <v>11</v>
      </c>
      <c r="H249" s="7">
        <v>15000</v>
      </c>
      <c r="I249" s="8">
        <f t="shared" si="3"/>
        <v>1766.6000000000001</v>
      </c>
      <c r="J249" s="4">
        <f>('Copy of All Sales'!$F249-'Copy of All Sales'!$H249)</f>
        <v>2666</v>
      </c>
    </row>
    <row r="250" spans="1:10" x14ac:dyDescent="0.3">
      <c r="A250" s="6">
        <v>44409</v>
      </c>
      <c r="B250" s="5" t="s">
        <v>34</v>
      </c>
      <c r="C250" s="5" t="s">
        <v>35</v>
      </c>
      <c r="D250" s="5" t="s">
        <v>36</v>
      </c>
      <c r="E250" s="5" t="s">
        <v>26</v>
      </c>
      <c r="F250" s="7">
        <v>21420</v>
      </c>
      <c r="G250" s="5" t="s">
        <v>43</v>
      </c>
      <c r="H250" s="7">
        <v>15000</v>
      </c>
      <c r="I250" s="8">
        <f t="shared" si="3"/>
        <v>2142</v>
      </c>
      <c r="J250" s="4">
        <f>('Copy of All Sales'!$F250-'Copy of All Sales'!$H250)</f>
        <v>6420</v>
      </c>
    </row>
    <row r="251" spans="1:10" x14ac:dyDescent="0.3">
      <c r="A251" s="6">
        <v>44409</v>
      </c>
      <c r="B251" s="5" t="s">
        <v>23</v>
      </c>
      <c r="C251" s="5" t="s">
        <v>24</v>
      </c>
      <c r="D251" s="5" t="s">
        <v>25</v>
      </c>
      <c r="E251" s="5" t="s">
        <v>26</v>
      </c>
      <c r="F251" s="7">
        <v>24080</v>
      </c>
      <c r="G251" s="5" t="s">
        <v>11</v>
      </c>
      <c r="H251" s="7">
        <v>15000</v>
      </c>
      <c r="I251" s="8">
        <f t="shared" si="3"/>
        <v>2408</v>
      </c>
      <c r="J251" s="4">
        <f>('Copy of All Sales'!$F251-'Copy of All Sales'!$H251)</f>
        <v>9080</v>
      </c>
    </row>
    <row r="252" spans="1:10" x14ac:dyDescent="0.3">
      <c r="A252" s="6">
        <v>44409</v>
      </c>
      <c r="B252" s="5" t="s">
        <v>47</v>
      </c>
      <c r="C252" s="5" t="s">
        <v>48</v>
      </c>
      <c r="D252" s="5" t="s">
        <v>49</v>
      </c>
      <c r="E252" s="5" t="s">
        <v>26</v>
      </c>
      <c r="F252" s="7">
        <v>27531</v>
      </c>
      <c r="G252" s="5" t="s">
        <v>43</v>
      </c>
      <c r="H252" s="7">
        <v>15000</v>
      </c>
      <c r="I252" s="8">
        <f t="shared" si="3"/>
        <v>2753.1000000000004</v>
      </c>
      <c r="J252" s="4">
        <f>('Copy of All Sales'!$F252-'Copy of All Sales'!$H252)</f>
        <v>12531</v>
      </c>
    </row>
    <row r="253" spans="1:10" x14ac:dyDescent="0.3">
      <c r="A253" s="6">
        <v>44409</v>
      </c>
      <c r="B253" s="5" t="s">
        <v>56</v>
      </c>
      <c r="C253" s="5" t="s">
        <v>57</v>
      </c>
      <c r="D253" s="5" t="s">
        <v>58</v>
      </c>
      <c r="E253" s="5" t="s">
        <v>26</v>
      </c>
      <c r="F253" s="7">
        <v>32795.700000000004</v>
      </c>
      <c r="G253" s="5" t="s">
        <v>15</v>
      </c>
      <c r="H253" s="7">
        <v>15000</v>
      </c>
      <c r="I253" s="8">
        <f t="shared" si="3"/>
        <v>3279.5700000000006</v>
      </c>
      <c r="J253" s="4">
        <f>('Copy of All Sales'!$F253-'Copy of All Sales'!$H253)</f>
        <v>17795.700000000004</v>
      </c>
    </row>
    <row r="254" spans="1:10" x14ac:dyDescent="0.3">
      <c r="A254" s="6">
        <v>44440</v>
      </c>
      <c r="B254" s="5" t="s">
        <v>47</v>
      </c>
      <c r="C254" s="5" t="s">
        <v>48</v>
      </c>
      <c r="D254" s="5" t="s">
        <v>49</v>
      </c>
      <c r="E254" s="5" t="s">
        <v>26</v>
      </c>
      <c r="F254" s="7">
        <v>7008</v>
      </c>
      <c r="G254" s="5" t="s">
        <v>43</v>
      </c>
      <c r="H254" s="7">
        <v>15000</v>
      </c>
      <c r="I254" s="8">
        <f t="shared" si="3"/>
        <v>0</v>
      </c>
      <c r="J254" s="4">
        <f>('Copy of All Sales'!$F254-'Copy of All Sales'!$H254)</f>
        <v>-7992</v>
      </c>
    </row>
    <row r="255" spans="1:10" x14ac:dyDescent="0.3">
      <c r="A255" s="6">
        <v>44440</v>
      </c>
      <c r="B255" s="5" t="s">
        <v>23</v>
      </c>
      <c r="C255" s="5" t="s">
        <v>24</v>
      </c>
      <c r="D255" s="5" t="s">
        <v>25</v>
      </c>
      <c r="E255" s="5" t="s">
        <v>26</v>
      </c>
      <c r="F255" s="7">
        <v>8099.6999999999989</v>
      </c>
      <c r="G255" s="5" t="s">
        <v>11</v>
      </c>
      <c r="H255" s="7">
        <v>15000</v>
      </c>
      <c r="I255" s="8">
        <f t="shared" si="3"/>
        <v>0</v>
      </c>
      <c r="J255" s="4">
        <f>('Copy of All Sales'!$F255-'Copy of All Sales'!$H255)</f>
        <v>-6900.3000000000011</v>
      </c>
    </row>
    <row r="256" spans="1:10" x14ac:dyDescent="0.3">
      <c r="A256" s="6">
        <v>44440</v>
      </c>
      <c r="B256" s="5" t="s">
        <v>34</v>
      </c>
      <c r="C256" s="5" t="s">
        <v>35</v>
      </c>
      <c r="D256" s="5" t="s">
        <v>36</v>
      </c>
      <c r="E256" s="5" t="s">
        <v>26</v>
      </c>
      <c r="F256" s="7">
        <v>9840</v>
      </c>
      <c r="G256" s="5" t="s">
        <v>15</v>
      </c>
      <c r="H256" s="7">
        <v>15000</v>
      </c>
      <c r="I256" s="8">
        <f t="shared" si="3"/>
        <v>0</v>
      </c>
      <c r="J256" s="4">
        <f>('Copy of All Sales'!$F256-'Copy of All Sales'!$H256)</f>
        <v>-5160</v>
      </c>
    </row>
    <row r="257" spans="1:10" x14ac:dyDescent="0.3">
      <c r="A257" s="6">
        <v>44440</v>
      </c>
      <c r="B257" s="5" t="s">
        <v>50</v>
      </c>
      <c r="C257" s="5" t="s">
        <v>51</v>
      </c>
      <c r="D257" s="5" t="s">
        <v>52</v>
      </c>
      <c r="E257" s="5" t="s">
        <v>26</v>
      </c>
      <c r="F257" s="7">
        <v>10218</v>
      </c>
      <c r="G257" s="5" t="s">
        <v>15</v>
      </c>
      <c r="H257" s="7">
        <v>15000</v>
      </c>
      <c r="I257" s="8">
        <f t="shared" si="3"/>
        <v>0</v>
      </c>
      <c r="J257" s="4">
        <f>('Copy of All Sales'!$F257-'Copy of All Sales'!$H257)</f>
        <v>-4782</v>
      </c>
    </row>
    <row r="258" spans="1:10" x14ac:dyDescent="0.3">
      <c r="A258" s="6">
        <v>44440</v>
      </c>
      <c r="B258" s="5" t="s">
        <v>34</v>
      </c>
      <c r="C258" s="5" t="s">
        <v>35</v>
      </c>
      <c r="D258" s="5" t="s">
        <v>36</v>
      </c>
      <c r="E258" s="5" t="s">
        <v>26</v>
      </c>
      <c r="F258" s="7">
        <v>14311.2</v>
      </c>
      <c r="G258" s="5" t="s">
        <v>11</v>
      </c>
      <c r="H258" s="7">
        <v>15000</v>
      </c>
      <c r="I258" s="8">
        <f t="shared" ref="I258:I321" si="4">IF(F258&gt;H258,F258*comissions,0)</f>
        <v>0</v>
      </c>
      <c r="J258" s="4">
        <f>('Copy of All Sales'!$F258-'Copy of All Sales'!$H258)</f>
        <v>-688.79999999999927</v>
      </c>
    </row>
    <row r="259" spans="1:10" x14ac:dyDescent="0.3">
      <c r="A259" s="6">
        <v>44440</v>
      </c>
      <c r="B259" s="5" t="s">
        <v>34</v>
      </c>
      <c r="C259" s="5" t="s">
        <v>35</v>
      </c>
      <c r="D259" s="5" t="s">
        <v>36</v>
      </c>
      <c r="E259" s="5" t="s">
        <v>26</v>
      </c>
      <c r="F259" s="7">
        <v>14715.2</v>
      </c>
      <c r="G259" s="5" t="s">
        <v>15</v>
      </c>
      <c r="H259" s="7">
        <v>15000</v>
      </c>
      <c r="I259" s="8">
        <f t="shared" si="4"/>
        <v>0</v>
      </c>
      <c r="J259" s="4">
        <f>('Copy of All Sales'!$F259-'Copy of All Sales'!$H259)</f>
        <v>-284.79999999999927</v>
      </c>
    </row>
    <row r="260" spans="1:10" x14ac:dyDescent="0.3">
      <c r="A260" s="6">
        <v>44440</v>
      </c>
      <c r="B260" s="5" t="s">
        <v>56</v>
      </c>
      <c r="C260" s="5" t="s">
        <v>57</v>
      </c>
      <c r="D260" s="5" t="s">
        <v>58</v>
      </c>
      <c r="E260" s="5" t="s">
        <v>26</v>
      </c>
      <c r="F260" s="7">
        <v>19147.8</v>
      </c>
      <c r="G260" s="5" t="s">
        <v>15</v>
      </c>
      <c r="H260" s="7">
        <v>15000</v>
      </c>
      <c r="I260" s="8">
        <f t="shared" si="4"/>
        <v>1914.78</v>
      </c>
      <c r="J260" s="4">
        <f>('Copy of All Sales'!$F260-'Copy of All Sales'!$H260)</f>
        <v>4147.7999999999993</v>
      </c>
    </row>
    <row r="261" spans="1:10" x14ac:dyDescent="0.3">
      <c r="A261" s="6">
        <v>44440</v>
      </c>
      <c r="B261" s="5" t="s">
        <v>34</v>
      </c>
      <c r="C261" s="5" t="s">
        <v>35</v>
      </c>
      <c r="D261" s="5" t="s">
        <v>36</v>
      </c>
      <c r="E261" s="5" t="s">
        <v>26</v>
      </c>
      <c r="F261" s="7">
        <v>20760.300000000003</v>
      </c>
      <c r="G261" s="5" t="s">
        <v>15</v>
      </c>
      <c r="H261" s="7">
        <v>15000</v>
      </c>
      <c r="I261" s="8">
        <f t="shared" si="4"/>
        <v>2076.0300000000002</v>
      </c>
      <c r="J261" s="4">
        <f>('Copy of All Sales'!$F261-'Copy of All Sales'!$H261)</f>
        <v>5760.3000000000029</v>
      </c>
    </row>
    <row r="262" spans="1:10" x14ac:dyDescent="0.3">
      <c r="A262" s="6">
        <v>44440</v>
      </c>
      <c r="B262" s="5" t="s">
        <v>56</v>
      </c>
      <c r="C262" s="5" t="s">
        <v>57</v>
      </c>
      <c r="D262" s="5" t="s">
        <v>58</v>
      </c>
      <c r="E262" s="5" t="s">
        <v>26</v>
      </c>
      <c r="F262" s="7">
        <v>24579.8</v>
      </c>
      <c r="G262" s="5" t="s">
        <v>11</v>
      </c>
      <c r="H262" s="7">
        <v>15000</v>
      </c>
      <c r="I262" s="8">
        <f t="shared" si="4"/>
        <v>2457.98</v>
      </c>
      <c r="J262" s="4">
        <f>('Copy of All Sales'!$F262-'Copy of All Sales'!$H262)</f>
        <v>9579.7999999999993</v>
      </c>
    </row>
    <row r="263" spans="1:10" x14ac:dyDescent="0.3">
      <c r="A263" s="6">
        <v>44440</v>
      </c>
      <c r="B263" s="5" t="s">
        <v>56</v>
      </c>
      <c r="C263" s="5" t="s">
        <v>57</v>
      </c>
      <c r="D263" s="5" t="s">
        <v>58</v>
      </c>
      <c r="E263" s="5" t="s">
        <v>26</v>
      </c>
      <c r="F263" s="7">
        <v>25946.300000000003</v>
      </c>
      <c r="G263" s="5" t="s">
        <v>43</v>
      </c>
      <c r="H263" s="7">
        <v>15000</v>
      </c>
      <c r="I263" s="8">
        <f t="shared" si="4"/>
        <v>2594.6300000000006</v>
      </c>
      <c r="J263" s="4">
        <f>('Copy of All Sales'!$F263-'Copy of All Sales'!$H263)</f>
        <v>10946.300000000003</v>
      </c>
    </row>
    <row r="264" spans="1:10" x14ac:dyDescent="0.3">
      <c r="A264" s="6">
        <v>44440</v>
      </c>
      <c r="B264" s="5" t="s">
        <v>23</v>
      </c>
      <c r="C264" s="5" t="s">
        <v>24</v>
      </c>
      <c r="D264" s="5" t="s">
        <v>25</v>
      </c>
      <c r="E264" s="5" t="s">
        <v>26</v>
      </c>
      <c r="F264" s="7">
        <v>30367.999999999996</v>
      </c>
      <c r="G264" s="5" t="s">
        <v>15</v>
      </c>
      <c r="H264" s="7">
        <v>15000</v>
      </c>
      <c r="I264" s="8">
        <f t="shared" si="4"/>
        <v>3036.7999999999997</v>
      </c>
      <c r="J264" s="4">
        <f>('Copy of All Sales'!$F264-'Copy of All Sales'!$H264)</f>
        <v>15367.999999999996</v>
      </c>
    </row>
    <row r="265" spans="1:10" x14ac:dyDescent="0.3">
      <c r="A265" s="6">
        <v>44440</v>
      </c>
      <c r="B265" s="5" t="s">
        <v>47</v>
      </c>
      <c r="C265" s="5" t="s">
        <v>48</v>
      </c>
      <c r="D265" s="5" t="s">
        <v>49</v>
      </c>
      <c r="E265" s="5" t="s">
        <v>26</v>
      </c>
      <c r="F265" s="7">
        <v>35640</v>
      </c>
      <c r="G265" s="5" t="s">
        <v>11</v>
      </c>
      <c r="H265" s="7">
        <v>15000</v>
      </c>
      <c r="I265" s="8">
        <f t="shared" si="4"/>
        <v>3564</v>
      </c>
      <c r="J265" s="4">
        <f>('Copy of All Sales'!$F265-'Copy of All Sales'!$H265)</f>
        <v>20640</v>
      </c>
    </row>
    <row r="266" spans="1:10" x14ac:dyDescent="0.3">
      <c r="A266" s="6">
        <v>44470</v>
      </c>
      <c r="B266" s="5" t="s">
        <v>50</v>
      </c>
      <c r="C266" s="5" t="s">
        <v>51</v>
      </c>
      <c r="D266" s="5" t="s">
        <v>52</v>
      </c>
      <c r="E266" s="5" t="s">
        <v>26</v>
      </c>
      <c r="F266" s="7">
        <v>4201.6000000000004</v>
      </c>
      <c r="G266" s="5" t="s">
        <v>15</v>
      </c>
      <c r="H266" s="7">
        <v>15000</v>
      </c>
      <c r="I266" s="8">
        <f t="shared" si="4"/>
        <v>0</v>
      </c>
      <c r="J266" s="4">
        <f>('Copy of All Sales'!$F266-'Copy of All Sales'!$H266)</f>
        <v>-10798.4</v>
      </c>
    </row>
    <row r="267" spans="1:10" x14ac:dyDescent="0.3">
      <c r="A267" s="6">
        <v>44470</v>
      </c>
      <c r="B267" s="5" t="s">
        <v>23</v>
      </c>
      <c r="C267" s="5" t="s">
        <v>24</v>
      </c>
      <c r="D267" s="5" t="s">
        <v>25</v>
      </c>
      <c r="E267" s="5" t="s">
        <v>26</v>
      </c>
      <c r="F267" s="7">
        <v>15262.8</v>
      </c>
      <c r="G267" s="5" t="s">
        <v>43</v>
      </c>
      <c r="H267" s="7">
        <v>15000</v>
      </c>
      <c r="I267" s="8">
        <f t="shared" si="4"/>
        <v>1526.28</v>
      </c>
      <c r="J267" s="4">
        <f>('Copy of All Sales'!$F267-'Copy of All Sales'!$H267)</f>
        <v>262.79999999999927</v>
      </c>
    </row>
    <row r="268" spans="1:10" x14ac:dyDescent="0.3">
      <c r="A268" s="6">
        <v>44470</v>
      </c>
      <c r="B268" s="5" t="s">
        <v>56</v>
      </c>
      <c r="C268" s="5" t="s">
        <v>57</v>
      </c>
      <c r="D268" s="5" t="s">
        <v>58</v>
      </c>
      <c r="E268" s="5" t="s">
        <v>26</v>
      </c>
      <c r="F268" s="7">
        <v>20790</v>
      </c>
      <c r="G268" s="5" t="s">
        <v>15</v>
      </c>
      <c r="H268" s="7">
        <v>15000</v>
      </c>
      <c r="I268" s="8">
        <f t="shared" si="4"/>
        <v>2079</v>
      </c>
      <c r="J268" s="4">
        <f>('Copy of All Sales'!$F268-'Copy of All Sales'!$H268)</f>
        <v>5790</v>
      </c>
    </row>
    <row r="269" spans="1:10" x14ac:dyDescent="0.3">
      <c r="A269" s="6">
        <v>44470</v>
      </c>
      <c r="B269" s="5" t="s">
        <v>50</v>
      </c>
      <c r="C269" s="5" t="s">
        <v>51</v>
      </c>
      <c r="D269" s="5" t="s">
        <v>52</v>
      </c>
      <c r="E269" s="5" t="s">
        <v>26</v>
      </c>
      <c r="F269" s="7">
        <v>21878.5</v>
      </c>
      <c r="G269" s="5" t="s">
        <v>11</v>
      </c>
      <c r="H269" s="7">
        <v>15000</v>
      </c>
      <c r="I269" s="8">
        <f t="shared" si="4"/>
        <v>2187.85</v>
      </c>
      <c r="J269" s="4">
        <f>('Copy of All Sales'!$F269-'Copy of All Sales'!$H269)</f>
        <v>6878.5</v>
      </c>
    </row>
    <row r="270" spans="1:10" x14ac:dyDescent="0.3">
      <c r="A270" s="6">
        <v>44470</v>
      </c>
      <c r="B270" s="5" t="s">
        <v>56</v>
      </c>
      <c r="C270" s="5" t="s">
        <v>57</v>
      </c>
      <c r="D270" s="5" t="s">
        <v>58</v>
      </c>
      <c r="E270" s="5" t="s">
        <v>26</v>
      </c>
      <c r="F270" s="7">
        <v>22136.800000000003</v>
      </c>
      <c r="G270" s="5" t="s">
        <v>11</v>
      </c>
      <c r="H270" s="7">
        <v>15000</v>
      </c>
      <c r="I270" s="8">
        <f t="shared" si="4"/>
        <v>2213.6800000000003</v>
      </c>
      <c r="J270" s="4">
        <f>('Copy of All Sales'!$F270-'Copy of All Sales'!$H270)</f>
        <v>7136.8000000000029</v>
      </c>
    </row>
    <row r="271" spans="1:10" x14ac:dyDescent="0.3">
      <c r="A271" s="6">
        <v>44470</v>
      </c>
      <c r="B271" s="5" t="s">
        <v>56</v>
      </c>
      <c r="C271" s="5" t="s">
        <v>57</v>
      </c>
      <c r="D271" s="5" t="s">
        <v>58</v>
      </c>
      <c r="E271" s="5" t="s">
        <v>26</v>
      </c>
      <c r="F271" s="7">
        <v>23240.400000000001</v>
      </c>
      <c r="G271" s="5" t="s">
        <v>15</v>
      </c>
      <c r="H271" s="7">
        <v>15000</v>
      </c>
      <c r="I271" s="8">
        <f t="shared" si="4"/>
        <v>2324.0400000000004</v>
      </c>
      <c r="J271" s="4">
        <f>('Copy of All Sales'!$F271-'Copy of All Sales'!$H271)</f>
        <v>8240.4000000000015</v>
      </c>
    </row>
    <row r="272" spans="1:10" x14ac:dyDescent="0.3">
      <c r="A272" s="6">
        <v>44470</v>
      </c>
      <c r="B272" s="5" t="s">
        <v>50</v>
      </c>
      <c r="C272" s="5" t="s">
        <v>51</v>
      </c>
      <c r="D272" s="5" t="s">
        <v>52</v>
      </c>
      <c r="E272" s="5" t="s">
        <v>26</v>
      </c>
      <c r="F272" s="7">
        <v>41989.599999999999</v>
      </c>
      <c r="G272" s="5" t="s">
        <v>11</v>
      </c>
      <c r="H272" s="7">
        <v>15000</v>
      </c>
      <c r="I272" s="8">
        <f t="shared" si="4"/>
        <v>4198.96</v>
      </c>
      <c r="J272" s="4">
        <f>('Copy of All Sales'!$F272-'Copy of All Sales'!$H272)</f>
        <v>26989.599999999999</v>
      </c>
    </row>
    <row r="273" spans="1:10" x14ac:dyDescent="0.3">
      <c r="A273" s="6">
        <v>44501</v>
      </c>
      <c r="B273" s="5" t="s">
        <v>34</v>
      </c>
      <c r="C273" s="5" t="s">
        <v>35</v>
      </c>
      <c r="D273" s="5" t="s">
        <v>36</v>
      </c>
      <c r="E273" s="5" t="s">
        <v>26</v>
      </c>
      <c r="F273" s="7">
        <v>9006</v>
      </c>
      <c r="G273" s="5" t="s">
        <v>43</v>
      </c>
      <c r="H273" s="7">
        <v>15000</v>
      </c>
      <c r="I273" s="8">
        <f t="shared" si="4"/>
        <v>0</v>
      </c>
      <c r="J273" s="4">
        <f>('Copy of All Sales'!$F273-'Copy of All Sales'!$H273)</f>
        <v>-5994</v>
      </c>
    </row>
    <row r="274" spans="1:10" x14ac:dyDescent="0.3">
      <c r="A274" s="6">
        <v>44501</v>
      </c>
      <c r="B274" s="5" t="s">
        <v>50</v>
      </c>
      <c r="C274" s="5" t="s">
        <v>51</v>
      </c>
      <c r="D274" s="5" t="s">
        <v>52</v>
      </c>
      <c r="E274" s="5" t="s">
        <v>26</v>
      </c>
      <c r="F274" s="7">
        <v>10573.5</v>
      </c>
      <c r="G274" s="5" t="s">
        <v>11</v>
      </c>
      <c r="H274" s="7">
        <v>15000</v>
      </c>
      <c r="I274" s="8">
        <f t="shared" si="4"/>
        <v>0</v>
      </c>
      <c r="J274" s="4">
        <f>('Copy of All Sales'!$F274-'Copy of All Sales'!$H274)</f>
        <v>-4426.5</v>
      </c>
    </row>
    <row r="275" spans="1:10" x14ac:dyDescent="0.3">
      <c r="A275" s="6">
        <v>44501</v>
      </c>
      <c r="B275" s="5" t="s">
        <v>47</v>
      </c>
      <c r="C275" s="5" t="s">
        <v>48</v>
      </c>
      <c r="D275" s="5" t="s">
        <v>49</v>
      </c>
      <c r="E275" s="5" t="s">
        <v>26</v>
      </c>
      <c r="F275" s="7">
        <v>13230</v>
      </c>
      <c r="G275" s="5" t="s">
        <v>15</v>
      </c>
      <c r="H275" s="7">
        <v>15000</v>
      </c>
      <c r="I275" s="8">
        <f t="shared" si="4"/>
        <v>0</v>
      </c>
      <c r="J275" s="4">
        <f>('Copy of All Sales'!$F275-'Copy of All Sales'!$H275)</f>
        <v>-1770</v>
      </c>
    </row>
    <row r="276" spans="1:10" x14ac:dyDescent="0.3">
      <c r="A276" s="6">
        <v>44501</v>
      </c>
      <c r="B276" s="5" t="s">
        <v>23</v>
      </c>
      <c r="C276" s="5" t="s">
        <v>24</v>
      </c>
      <c r="D276" s="5" t="s">
        <v>25</v>
      </c>
      <c r="E276" s="5" t="s">
        <v>26</v>
      </c>
      <c r="F276" s="7">
        <v>15403.600000000002</v>
      </c>
      <c r="G276" s="5" t="s">
        <v>15</v>
      </c>
      <c r="H276" s="7">
        <v>15000</v>
      </c>
      <c r="I276" s="8">
        <f t="shared" si="4"/>
        <v>1540.3600000000004</v>
      </c>
      <c r="J276" s="4">
        <f>('Copy of All Sales'!$F276-'Copy of All Sales'!$H276)</f>
        <v>403.60000000000218</v>
      </c>
    </row>
    <row r="277" spans="1:10" x14ac:dyDescent="0.3">
      <c r="A277" s="6">
        <v>44501</v>
      </c>
      <c r="B277" s="5" t="s">
        <v>34</v>
      </c>
      <c r="C277" s="5" t="s">
        <v>35</v>
      </c>
      <c r="D277" s="5" t="s">
        <v>36</v>
      </c>
      <c r="E277" s="5" t="s">
        <v>26</v>
      </c>
      <c r="F277" s="7">
        <v>16394.399999999998</v>
      </c>
      <c r="G277" s="5" t="s">
        <v>15</v>
      </c>
      <c r="H277" s="7">
        <v>15000</v>
      </c>
      <c r="I277" s="8">
        <f t="shared" si="4"/>
        <v>1639.4399999999998</v>
      </c>
      <c r="J277" s="4">
        <f>('Copy of All Sales'!$F277-'Copy of All Sales'!$H277)</f>
        <v>1394.3999999999978</v>
      </c>
    </row>
    <row r="278" spans="1:10" x14ac:dyDescent="0.3">
      <c r="A278" s="6">
        <v>44501</v>
      </c>
      <c r="B278" s="5" t="s">
        <v>34</v>
      </c>
      <c r="C278" s="5" t="s">
        <v>35</v>
      </c>
      <c r="D278" s="5" t="s">
        <v>36</v>
      </c>
      <c r="E278" s="5" t="s">
        <v>26</v>
      </c>
      <c r="F278" s="7">
        <v>16606</v>
      </c>
      <c r="G278" s="5" t="s">
        <v>43</v>
      </c>
      <c r="H278" s="7">
        <v>15000</v>
      </c>
      <c r="I278" s="8">
        <f t="shared" si="4"/>
        <v>1660.6000000000001</v>
      </c>
      <c r="J278" s="4">
        <f>('Copy of All Sales'!$F278-'Copy of All Sales'!$H278)</f>
        <v>1606</v>
      </c>
    </row>
    <row r="279" spans="1:10" x14ac:dyDescent="0.3">
      <c r="A279" s="6">
        <v>44501</v>
      </c>
      <c r="B279" s="5" t="s">
        <v>23</v>
      </c>
      <c r="C279" s="5" t="s">
        <v>24</v>
      </c>
      <c r="D279" s="5" t="s">
        <v>25</v>
      </c>
      <c r="E279" s="5" t="s">
        <v>26</v>
      </c>
      <c r="F279" s="7">
        <v>18452.599999999999</v>
      </c>
      <c r="G279" s="5" t="s">
        <v>43</v>
      </c>
      <c r="H279" s="7">
        <v>15000</v>
      </c>
      <c r="I279" s="8">
        <f t="shared" si="4"/>
        <v>1845.26</v>
      </c>
      <c r="J279" s="4">
        <f>('Copy of All Sales'!$F279-'Copy of All Sales'!$H279)</f>
        <v>3452.5999999999985</v>
      </c>
    </row>
    <row r="280" spans="1:10" x14ac:dyDescent="0.3">
      <c r="A280" s="6">
        <v>44501</v>
      </c>
      <c r="B280" s="5" t="s">
        <v>50</v>
      </c>
      <c r="C280" s="5" t="s">
        <v>51</v>
      </c>
      <c r="D280" s="5" t="s">
        <v>52</v>
      </c>
      <c r="E280" s="5" t="s">
        <v>26</v>
      </c>
      <c r="F280" s="7">
        <v>20062.5</v>
      </c>
      <c r="G280" s="5" t="s">
        <v>11</v>
      </c>
      <c r="H280" s="7">
        <v>15000</v>
      </c>
      <c r="I280" s="8">
        <f t="shared" si="4"/>
        <v>2006.25</v>
      </c>
      <c r="J280" s="4">
        <f>('Copy of All Sales'!$F280-'Copy of All Sales'!$H280)</f>
        <v>5062.5</v>
      </c>
    </row>
    <row r="281" spans="1:10" x14ac:dyDescent="0.3">
      <c r="A281" s="6">
        <v>44501</v>
      </c>
      <c r="B281" s="5" t="s">
        <v>56</v>
      </c>
      <c r="C281" s="5" t="s">
        <v>57</v>
      </c>
      <c r="D281" s="5" t="s">
        <v>58</v>
      </c>
      <c r="E281" s="5" t="s">
        <v>26</v>
      </c>
      <c r="F281" s="7">
        <v>22900.499999999996</v>
      </c>
      <c r="G281" s="5" t="s">
        <v>11</v>
      </c>
      <c r="H281" s="7">
        <v>15000</v>
      </c>
      <c r="I281" s="8">
        <f t="shared" si="4"/>
        <v>2290.0499999999997</v>
      </c>
      <c r="J281" s="4">
        <f>('Copy of All Sales'!$F281-'Copy of All Sales'!$H281)</f>
        <v>7900.4999999999964</v>
      </c>
    </row>
    <row r="282" spans="1:10" x14ac:dyDescent="0.3">
      <c r="A282" s="6">
        <v>44501</v>
      </c>
      <c r="B282" s="5" t="s">
        <v>56</v>
      </c>
      <c r="C282" s="5" t="s">
        <v>57</v>
      </c>
      <c r="D282" s="5" t="s">
        <v>58</v>
      </c>
      <c r="E282" s="5" t="s">
        <v>26</v>
      </c>
      <c r="F282" s="7">
        <v>23057.999999999996</v>
      </c>
      <c r="G282" s="5" t="s">
        <v>43</v>
      </c>
      <c r="H282" s="7">
        <v>15000</v>
      </c>
      <c r="I282" s="8">
        <f t="shared" si="4"/>
        <v>2305.7999999999997</v>
      </c>
      <c r="J282" s="4">
        <f>('Copy of All Sales'!$F282-'Copy of All Sales'!$H282)</f>
        <v>8057.9999999999964</v>
      </c>
    </row>
    <row r="283" spans="1:10" x14ac:dyDescent="0.3">
      <c r="A283" s="6">
        <v>44501</v>
      </c>
      <c r="B283" s="5" t="s">
        <v>34</v>
      </c>
      <c r="C283" s="5" t="s">
        <v>35</v>
      </c>
      <c r="D283" s="5" t="s">
        <v>36</v>
      </c>
      <c r="E283" s="5" t="s">
        <v>26</v>
      </c>
      <c r="F283" s="7">
        <v>37560</v>
      </c>
      <c r="G283" s="5" t="s">
        <v>43</v>
      </c>
      <c r="H283" s="7">
        <v>15000</v>
      </c>
      <c r="I283" s="8">
        <f t="shared" si="4"/>
        <v>3756</v>
      </c>
      <c r="J283" s="4">
        <f>('Copy of All Sales'!$F283-'Copy of All Sales'!$H283)</f>
        <v>22560</v>
      </c>
    </row>
    <row r="284" spans="1:10" x14ac:dyDescent="0.3">
      <c r="A284" s="6">
        <v>44501</v>
      </c>
      <c r="B284" s="5" t="s">
        <v>50</v>
      </c>
      <c r="C284" s="5" t="s">
        <v>51</v>
      </c>
      <c r="D284" s="5" t="s">
        <v>52</v>
      </c>
      <c r="E284" s="5" t="s">
        <v>26</v>
      </c>
      <c r="F284" s="7">
        <v>38570</v>
      </c>
      <c r="G284" s="5" t="s">
        <v>11</v>
      </c>
      <c r="H284" s="7">
        <v>15000</v>
      </c>
      <c r="I284" s="8">
        <f t="shared" si="4"/>
        <v>3857</v>
      </c>
      <c r="J284" s="4">
        <f>('Copy of All Sales'!$F284-'Copy of All Sales'!$H284)</f>
        <v>23570</v>
      </c>
    </row>
    <row r="285" spans="1:10" x14ac:dyDescent="0.3">
      <c r="A285" s="6">
        <v>44501</v>
      </c>
      <c r="B285" s="5" t="s">
        <v>23</v>
      </c>
      <c r="C285" s="5" t="s">
        <v>24</v>
      </c>
      <c r="D285" s="5" t="s">
        <v>25</v>
      </c>
      <c r="E285" s="5" t="s">
        <v>26</v>
      </c>
      <c r="F285" s="7">
        <v>39199.599999999999</v>
      </c>
      <c r="G285" s="5" t="s">
        <v>43</v>
      </c>
      <c r="H285" s="7">
        <v>15000</v>
      </c>
      <c r="I285" s="8">
        <f t="shared" si="4"/>
        <v>3919.96</v>
      </c>
      <c r="J285" s="4">
        <f>('Copy of All Sales'!$F285-'Copy of All Sales'!$H285)</f>
        <v>24199.599999999999</v>
      </c>
    </row>
    <row r="286" spans="1:10" x14ac:dyDescent="0.3">
      <c r="A286" s="6">
        <v>44531</v>
      </c>
      <c r="B286" s="5" t="s">
        <v>34</v>
      </c>
      <c r="C286" s="5" t="s">
        <v>35</v>
      </c>
      <c r="D286" s="5" t="s">
        <v>36</v>
      </c>
      <c r="E286" s="5" t="s">
        <v>26</v>
      </c>
      <c r="F286" s="7">
        <v>8082.7999999999993</v>
      </c>
      <c r="G286" s="5" t="s">
        <v>11</v>
      </c>
      <c r="H286" s="7">
        <v>15000</v>
      </c>
      <c r="I286" s="8">
        <f t="shared" si="4"/>
        <v>0</v>
      </c>
      <c r="J286" s="4">
        <f>('Copy of All Sales'!$F286-'Copy of All Sales'!$H286)</f>
        <v>-6917.2000000000007</v>
      </c>
    </row>
    <row r="287" spans="1:10" x14ac:dyDescent="0.3">
      <c r="A287" s="6">
        <v>44531</v>
      </c>
      <c r="B287" s="5" t="s">
        <v>50</v>
      </c>
      <c r="C287" s="5" t="s">
        <v>51</v>
      </c>
      <c r="D287" s="5" t="s">
        <v>52</v>
      </c>
      <c r="E287" s="5" t="s">
        <v>26</v>
      </c>
      <c r="F287" s="7">
        <v>9826.4</v>
      </c>
      <c r="G287" s="5" t="s">
        <v>43</v>
      </c>
      <c r="H287" s="7">
        <v>15000</v>
      </c>
      <c r="I287" s="8">
        <f t="shared" si="4"/>
        <v>0</v>
      </c>
      <c r="J287" s="4">
        <f>('Copy of All Sales'!$F287-'Copy of All Sales'!$H287)</f>
        <v>-5173.6000000000004</v>
      </c>
    </row>
    <row r="288" spans="1:10" x14ac:dyDescent="0.3">
      <c r="A288" s="6">
        <v>44531</v>
      </c>
      <c r="B288" s="5" t="s">
        <v>56</v>
      </c>
      <c r="C288" s="5" t="s">
        <v>57</v>
      </c>
      <c r="D288" s="5" t="s">
        <v>58</v>
      </c>
      <c r="E288" s="5" t="s">
        <v>26</v>
      </c>
      <c r="F288" s="7">
        <v>12328</v>
      </c>
      <c r="G288" s="5" t="s">
        <v>15</v>
      </c>
      <c r="H288" s="7">
        <v>15000</v>
      </c>
      <c r="I288" s="8">
        <f t="shared" si="4"/>
        <v>0</v>
      </c>
      <c r="J288" s="4">
        <f>('Copy of All Sales'!$F288-'Copy of All Sales'!$H288)</f>
        <v>-2672</v>
      </c>
    </row>
    <row r="289" spans="1:10" x14ac:dyDescent="0.3">
      <c r="A289" s="6">
        <v>44531</v>
      </c>
      <c r="B289" s="5" t="s">
        <v>34</v>
      </c>
      <c r="C289" s="5" t="s">
        <v>35</v>
      </c>
      <c r="D289" s="5" t="s">
        <v>36</v>
      </c>
      <c r="E289" s="5" t="s">
        <v>26</v>
      </c>
      <c r="F289" s="7">
        <v>24544</v>
      </c>
      <c r="G289" s="5" t="s">
        <v>15</v>
      </c>
      <c r="H289" s="7">
        <v>15000</v>
      </c>
      <c r="I289" s="8">
        <f t="shared" si="4"/>
        <v>2454.4</v>
      </c>
      <c r="J289" s="4">
        <f>('Copy of All Sales'!$F289-'Copy of All Sales'!$H289)</f>
        <v>9544</v>
      </c>
    </row>
    <row r="290" spans="1:10" x14ac:dyDescent="0.3">
      <c r="A290" s="6">
        <v>44531</v>
      </c>
      <c r="B290" s="5" t="s">
        <v>23</v>
      </c>
      <c r="C290" s="5" t="s">
        <v>24</v>
      </c>
      <c r="D290" s="5" t="s">
        <v>25</v>
      </c>
      <c r="E290" s="5" t="s">
        <v>26</v>
      </c>
      <c r="F290" s="7">
        <v>27350.400000000001</v>
      </c>
      <c r="G290" s="5" t="s">
        <v>43</v>
      </c>
      <c r="H290" s="7">
        <v>15000</v>
      </c>
      <c r="I290" s="8">
        <f t="shared" si="4"/>
        <v>2735.0400000000004</v>
      </c>
      <c r="J290" s="4">
        <f>('Copy of All Sales'!$F290-'Copy of All Sales'!$H290)</f>
        <v>12350.400000000001</v>
      </c>
    </row>
    <row r="291" spans="1:10" x14ac:dyDescent="0.3">
      <c r="A291" s="6">
        <v>44531</v>
      </c>
      <c r="B291" s="5" t="s">
        <v>47</v>
      </c>
      <c r="C291" s="5" t="s">
        <v>48</v>
      </c>
      <c r="D291" s="5" t="s">
        <v>49</v>
      </c>
      <c r="E291" s="5" t="s">
        <v>26</v>
      </c>
      <c r="F291" s="7">
        <v>28845</v>
      </c>
      <c r="G291" s="5" t="s">
        <v>15</v>
      </c>
      <c r="H291" s="7">
        <v>15000</v>
      </c>
      <c r="I291" s="8">
        <f t="shared" si="4"/>
        <v>2884.5</v>
      </c>
      <c r="J291" s="4">
        <f>('Copy of All Sales'!$F291-'Copy of All Sales'!$H291)</f>
        <v>13845</v>
      </c>
    </row>
    <row r="292" spans="1:10" x14ac:dyDescent="0.3">
      <c r="A292" s="6">
        <v>44531</v>
      </c>
      <c r="B292" s="5" t="s">
        <v>23</v>
      </c>
      <c r="C292" s="5" t="s">
        <v>24</v>
      </c>
      <c r="D292" s="5" t="s">
        <v>25</v>
      </c>
      <c r="E292" s="5" t="s">
        <v>26</v>
      </c>
      <c r="F292" s="7">
        <v>43593.599999999999</v>
      </c>
      <c r="G292" s="5" t="s">
        <v>15</v>
      </c>
      <c r="H292" s="7">
        <v>15000</v>
      </c>
      <c r="I292" s="8">
        <f t="shared" si="4"/>
        <v>4359.3599999999997</v>
      </c>
      <c r="J292" s="4">
        <f>('Copy of All Sales'!$F292-'Copy of All Sales'!$H292)</f>
        <v>28593.599999999999</v>
      </c>
    </row>
    <row r="293" spans="1:10" x14ac:dyDescent="0.3">
      <c r="A293" s="6">
        <v>44197</v>
      </c>
      <c r="B293" s="5" t="s">
        <v>19</v>
      </c>
      <c r="C293" s="5" t="s">
        <v>20</v>
      </c>
      <c r="D293" s="5" t="s">
        <v>21</v>
      </c>
      <c r="E293" s="5" t="s">
        <v>22</v>
      </c>
      <c r="F293" s="7">
        <v>6945.4</v>
      </c>
      <c r="G293" s="5" t="s">
        <v>43</v>
      </c>
      <c r="H293" s="7">
        <v>15000</v>
      </c>
      <c r="I293" s="8">
        <f t="shared" si="4"/>
        <v>0</v>
      </c>
      <c r="J293" s="4">
        <f>('Copy of All Sales'!$F293-'Copy of All Sales'!$H293)</f>
        <v>-8054.6</v>
      </c>
    </row>
    <row r="294" spans="1:10" x14ac:dyDescent="0.3">
      <c r="A294" s="6">
        <v>44197</v>
      </c>
      <c r="B294" s="5" t="s">
        <v>19</v>
      </c>
      <c r="C294" s="5" t="s">
        <v>20</v>
      </c>
      <c r="D294" s="5" t="s">
        <v>21</v>
      </c>
      <c r="E294" s="5" t="s">
        <v>22</v>
      </c>
      <c r="F294" s="7">
        <v>7658.2000000000007</v>
      </c>
      <c r="G294" s="5" t="s">
        <v>43</v>
      </c>
      <c r="H294" s="7">
        <v>15000</v>
      </c>
      <c r="I294" s="8">
        <f t="shared" si="4"/>
        <v>0</v>
      </c>
      <c r="J294" s="4">
        <f>('Copy of All Sales'!$F294-'Copy of All Sales'!$H294)</f>
        <v>-7341.7999999999993</v>
      </c>
    </row>
    <row r="295" spans="1:10" x14ac:dyDescent="0.3">
      <c r="A295" s="6">
        <v>44197</v>
      </c>
      <c r="B295" s="5" t="s">
        <v>44</v>
      </c>
      <c r="C295" s="5" t="s">
        <v>45</v>
      </c>
      <c r="D295" s="5" t="s">
        <v>46</v>
      </c>
      <c r="E295" s="5" t="s">
        <v>22</v>
      </c>
      <c r="F295" s="7">
        <v>7658.5999999999985</v>
      </c>
      <c r="G295" s="5" t="s">
        <v>15</v>
      </c>
      <c r="H295" s="7">
        <v>15000</v>
      </c>
      <c r="I295" s="8">
        <f t="shared" si="4"/>
        <v>0</v>
      </c>
      <c r="J295" s="4">
        <f>('Copy of All Sales'!$F295-'Copy of All Sales'!$H295)</f>
        <v>-7341.4000000000015</v>
      </c>
    </row>
    <row r="296" spans="1:10" x14ac:dyDescent="0.3">
      <c r="A296" s="6">
        <v>44197</v>
      </c>
      <c r="B296" s="5" t="s">
        <v>53</v>
      </c>
      <c r="C296" s="5" t="s">
        <v>54</v>
      </c>
      <c r="D296" s="5" t="s">
        <v>55</v>
      </c>
      <c r="E296" s="5" t="s">
        <v>22</v>
      </c>
      <c r="F296" s="7">
        <v>9098.6</v>
      </c>
      <c r="G296" s="5" t="s">
        <v>43</v>
      </c>
      <c r="H296" s="7">
        <v>15000</v>
      </c>
      <c r="I296" s="8">
        <f t="shared" si="4"/>
        <v>0</v>
      </c>
      <c r="J296" s="4">
        <f>('Copy of All Sales'!$F296-'Copy of All Sales'!$H296)</f>
        <v>-5901.4</v>
      </c>
    </row>
    <row r="297" spans="1:10" x14ac:dyDescent="0.3">
      <c r="A297" s="6">
        <v>44197</v>
      </c>
      <c r="B297" s="5" t="s">
        <v>19</v>
      </c>
      <c r="C297" s="5" t="s">
        <v>20</v>
      </c>
      <c r="D297" s="5" t="s">
        <v>21</v>
      </c>
      <c r="E297" s="5" t="s">
        <v>22</v>
      </c>
      <c r="F297" s="7">
        <v>10019.199999999999</v>
      </c>
      <c r="G297" s="5" t="s">
        <v>43</v>
      </c>
      <c r="H297" s="7">
        <v>15000</v>
      </c>
      <c r="I297" s="8">
        <f t="shared" si="4"/>
        <v>0</v>
      </c>
      <c r="J297" s="4">
        <f>('Copy of All Sales'!$F297-'Copy of All Sales'!$H297)</f>
        <v>-4980.8000000000011</v>
      </c>
    </row>
    <row r="298" spans="1:10" x14ac:dyDescent="0.3">
      <c r="A298" s="6">
        <v>44197</v>
      </c>
      <c r="B298" s="5" t="s">
        <v>44</v>
      </c>
      <c r="C298" s="5" t="s">
        <v>45</v>
      </c>
      <c r="D298" s="5" t="s">
        <v>46</v>
      </c>
      <c r="E298" s="5" t="s">
        <v>22</v>
      </c>
      <c r="F298" s="7">
        <v>10176</v>
      </c>
      <c r="G298" s="5" t="s">
        <v>15</v>
      </c>
      <c r="H298" s="7">
        <v>15000</v>
      </c>
      <c r="I298" s="8">
        <f t="shared" si="4"/>
        <v>0</v>
      </c>
      <c r="J298" s="4">
        <f>('Copy of All Sales'!$F298-'Copy of All Sales'!$H298)</f>
        <v>-4824</v>
      </c>
    </row>
    <row r="299" spans="1:10" x14ac:dyDescent="0.3">
      <c r="A299" s="6">
        <v>44197</v>
      </c>
      <c r="B299" s="5" t="s">
        <v>53</v>
      </c>
      <c r="C299" s="5" t="s">
        <v>54</v>
      </c>
      <c r="D299" s="5" t="s">
        <v>55</v>
      </c>
      <c r="E299" s="5" t="s">
        <v>22</v>
      </c>
      <c r="F299" s="7">
        <v>16385.600000000002</v>
      </c>
      <c r="G299" s="5" t="s">
        <v>11</v>
      </c>
      <c r="H299" s="7">
        <v>15000</v>
      </c>
      <c r="I299" s="8">
        <f t="shared" si="4"/>
        <v>1638.5600000000004</v>
      </c>
      <c r="J299" s="4">
        <f>('Copy of All Sales'!$F299-'Copy of All Sales'!$H299)</f>
        <v>1385.6000000000022</v>
      </c>
    </row>
    <row r="300" spans="1:10" x14ac:dyDescent="0.3">
      <c r="A300" s="6">
        <v>44197</v>
      </c>
      <c r="B300" s="5" t="s">
        <v>44</v>
      </c>
      <c r="C300" s="5" t="s">
        <v>45</v>
      </c>
      <c r="D300" s="5" t="s">
        <v>46</v>
      </c>
      <c r="E300" s="5" t="s">
        <v>22</v>
      </c>
      <c r="F300" s="7">
        <v>19108</v>
      </c>
      <c r="G300" s="5" t="s">
        <v>15</v>
      </c>
      <c r="H300" s="7">
        <v>15000</v>
      </c>
      <c r="I300" s="8">
        <f t="shared" si="4"/>
        <v>1910.8000000000002</v>
      </c>
      <c r="J300" s="4">
        <f>('Copy of All Sales'!$F300-'Copy of All Sales'!$H300)</f>
        <v>4108</v>
      </c>
    </row>
    <row r="301" spans="1:10" x14ac:dyDescent="0.3">
      <c r="A301" s="6">
        <v>44197</v>
      </c>
      <c r="B301" s="5" t="s">
        <v>19</v>
      </c>
      <c r="C301" s="5" t="s">
        <v>20</v>
      </c>
      <c r="D301" s="5" t="s">
        <v>21</v>
      </c>
      <c r="E301" s="5" t="s">
        <v>22</v>
      </c>
      <c r="F301" s="7">
        <v>19456</v>
      </c>
      <c r="G301" s="5" t="s">
        <v>11</v>
      </c>
      <c r="H301" s="7">
        <v>15000</v>
      </c>
      <c r="I301" s="8">
        <f t="shared" si="4"/>
        <v>1945.6000000000001</v>
      </c>
      <c r="J301" s="4">
        <f>('Copy of All Sales'!$F301-'Copy of All Sales'!$H301)</f>
        <v>4456</v>
      </c>
    </row>
    <row r="302" spans="1:10" x14ac:dyDescent="0.3">
      <c r="A302" s="6">
        <v>44197</v>
      </c>
      <c r="B302" s="5" t="s">
        <v>65</v>
      </c>
      <c r="C302" s="5" t="s">
        <v>66</v>
      </c>
      <c r="D302" s="5" t="s">
        <v>67</v>
      </c>
      <c r="E302" s="5" t="s">
        <v>22</v>
      </c>
      <c r="F302" s="7">
        <v>31127.199999999997</v>
      </c>
      <c r="G302" s="5" t="s">
        <v>43</v>
      </c>
      <c r="H302" s="7">
        <v>15000</v>
      </c>
      <c r="I302" s="8">
        <f t="shared" si="4"/>
        <v>3112.72</v>
      </c>
      <c r="J302" s="4">
        <f>('Copy of All Sales'!$F302-'Copy of All Sales'!$H302)</f>
        <v>16127.199999999997</v>
      </c>
    </row>
    <row r="303" spans="1:10" x14ac:dyDescent="0.3">
      <c r="A303" s="6">
        <v>44197</v>
      </c>
      <c r="B303" s="5" t="s">
        <v>65</v>
      </c>
      <c r="C303" s="5" t="s">
        <v>66</v>
      </c>
      <c r="D303" s="5" t="s">
        <v>67</v>
      </c>
      <c r="E303" s="5" t="s">
        <v>22</v>
      </c>
      <c r="F303" s="7">
        <v>36372.1</v>
      </c>
      <c r="G303" s="5" t="s">
        <v>11</v>
      </c>
      <c r="H303" s="7">
        <v>15000</v>
      </c>
      <c r="I303" s="8">
        <f t="shared" si="4"/>
        <v>3637.21</v>
      </c>
      <c r="J303" s="4">
        <f>('Copy of All Sales'!$F303-'Copy of All Sales'!$H303)</f>
        <v>21372.1</v>
      </c>
    </row>
    <row r="304" spans="1:10" x14ac:dyDescent="0.3">
      <c r="A304" s="6">
        <v>44197</v>
      </c>
      <c r="B304" s="5" t="s">
        <v>44</v>
      </c>
      <c r="C304" s="5" t="s">
        <v>45</v>
      </c>
      <c r="D304" s="5" t="s">
        <v>46</v>
      </c>
      <c r="E304" s="5" t="s">
        <v>22</v>
      </c>
      <c r="F304" s="7">
        <v>39186</v>
      </c>
      <c r="G304" s="5" t="s">
        <v>15</v>
      </c>
      <c r="H304" s="7">
        <v>15000</v>
      </c>
      <c r="I304" s="8">
        <f t="shared" si="4"/>
        <v>3918.6000000000004</v>
      </c>
      <c r="J304" s="4">
        <f>('Copy of All Sales'!$F304-'Copy of All Sales'!$H304)</f>
        <v>24186</v>
      </c>
    </row>
    <row r="305" spans="1:10" x14ac:dyDescent="0.3">
      <c r="A305" s="6">
        <v>44197</v>
      </c>
      <c r="B305" s="5" t="s">
        <v>65</v>
      </c>
      <c r="C305" s="5" t="s">
        <v>66</v>
      </c>
      <c r="D305" s="5" t="s">
        <v>67</v>
      </c>
      <c r="E305" s="5" t="s">
        <v>22</v>
      </c>
      <c r="F305" s="7">
        <v>46715.999999999993</v>
      </c>
      <c r="G305" s="5" t="s">
        <v>11</v>
      </c>
      <c r="H305" s="7">
        <v>15000</v>
      </c>
      <c r="I305" s="8">
        <f t="shared" si="4"/>
        <v>4671.5999999999995</v>
      </c>
      <c r="J305" s="4">
        <f>('Copy of All Sales'!$F305-'Copy of All Sales'!$H305)</f>
        <v>31715.999999999993</v>
      </c>
    </row>
    <row r="306" spans="1:10" x14ac:dyDescent="0.3">
      <c r="A306" s="6">
        <v>44228</v>
      </c>
      <c r="B306" s="5" t="s">
        <v>19</v>
      </c>
      <c r="C306" s="5" t="s">
        <v>20</v>
      </c>
      <c r="D306" s="5" t="s">
        <v>21</v>
      </c>
      <c r="E306" s="5" t="s">
        <v>22</v>
      </c>
      <c r="F306" s="7">
        <v>4531</v>
      </c>
      <c r="G306" s="5" t="s">
        <v>43</v>
      </c>
      <c r="H306" s="7">
        <v>15000</v>
      </c>
      <c r="I306" s="8">
        <f t="shared" si="4"/>
        <v>0</v>
      </c>
      <c r="J306" s="4">
        <f>('Copy of All Sales'!$F306-'Copy of All Sales'!$H306)</f>
        <v>-10469</v>
      </c>
    </row>
    <row r="307" spans="1:10" x14ac:dyDescent="0.3">
      <c r="A307" s="6">
        <v>44228</v>
      </c>
      <c r="B307" s="5" t="s">
        <v>37</v>
      </c>
      <c r="C307" s="5" t="s">
        <v>38</v>
      </c>
      <c r="D307" s="5" t="s">
        <v>39</v>
      </c>
      <c r="E307" s="5" t="s">
        <v>22</v>
      </c>
      <c r="F307" s="7">
        <v>6751.7999999999993</v>
      </c>
      <c r="G307" s="5" t="s">
        <v>15</v>
      </c>
      <c r="H307" s="7">
        <v>15000</v>
      </c>
      <c r="I307" s="8">
        <f t="shared" si="4"/>
        <v>0</v>
      </c>
      <c r="J307" s="4">
        <f>('Copy of All Sales'!$F307-'Copy of All Sales'!$H307)</f>
        <v>-8248.2000000000007</v>
      </c>
    </row>
    <row r="308" spans="1:10" x14ac:dyDescent="0.3">
      <c r="A308" s="6">
        <v>44228</v>
      </c>
      <c r="B308" s="5" t="s">
        <v>19</v>
      </c>
      <c r="C308" s="5" t="s">
        <v>20</v>
      </c>
      <c r="D308" s="5" t="s">
        <v>21</v>
      </c>
      <c r="E308" s="5" t="s">
        <v>22</v>
      </c>
      <c r="F308" s="7">
        <v>7343.2000000000007</v>
      </c>
      <c r="G308" s="5" t="s">
        <v>15</v>
      </c>
      <c r="H308" s="7">
        <v>15000</v>
      </c>
      <c r="I308" s="8">
        <f t="shared" si="4"/>
        <v>0</v>
      </c>
      <c r="J308" s="4">
        <f>('Copy of All Sales'!$F308-'Copy of All Sales'!$H308)</f>
        <v>-7656.7999999999993</v>
      </c>
    </row>
    <row r="309" spans="1:10" x14ac:dyDescent="0.3">
      <c r="A309" s="6">
        <v>44228</v>
      </c>
      <c r="B309" s="5" t="s">
        <v>19</v>
      </c>
      <c r="C309" s="5" t="s">
        <v>20</v>
      </c>
      <c r="D309" s="5" t="s">
        <v>21</v>
      </c>
      <c r="E309" s="5" t="s">
        <v>22</v>
      </c>
      <c r="F309" s="7">
        <v>7356.5999999999995</v>
      </c>
      <c r="G309" s="5" t="s">
        <v>11</v>
      </c>
      <c r="H309" s="7">
        <v>15000</v>
      </c>
      <c r="I309" s="8">
        <f t="shared" si="4"/>
        <v>0</v>
      </c>
      <c r="J309" s="4">
        <f>('Copy of All Sales'!$F309-'Copy of All Sales'!$H309)</f>
        <v>-7643.4000000000005</v>
      </c>
    </row>
    <row r="310" spans="1:10" x14ac:dyDescent="0.3">
      <c r="A310" s="6">
        <v>44228</v>
      </c>
      <c r="B310" s="5" t="s">
        <v>37</v>
      </c>
      <c r="C310" s="5" t="s">
        <v>38</v>
      </c>
      <c r="D310" s="5" t="s">
        <v>39</v>
      </c>
      <c r="E310" s="5" t="s">
        <v>22</v>
      </c>
      <c r="F310" s="7">
        <v>17748</v>
      </c>
      <c r="G310" s="5" t="s">
        <v>11</v>
      </c>
      <c r="H310" s="7">
        <v>15000</v>
      </c>
      <c r="I310" s="8">
        <f t="shared" si="4"/>
        <v>1774.8000000000002</v>
      </c>
      <c r="J310" s="4">
        <f>('Copy of All Sales'!$F310-'Copy of All Sales'!$H310)</f>
        <v>2748</v>
      </c>
    </row>
    <row r="311" spans="1:10" x14ac:dyDescent="0.3">
      <c r="A311" s="6">
        <v>44228</v>
      </c>
      <c r="B311" s="5" t="s">
        <v>19</v>
      </c>
      <c r="C311" s="5" t="s">
        <v>20</v>
      </c>
      <c r="D311" s="5" t="s">
        <v>21</v>
      </c>
      <c r="E311" s="5" t="s">
        <v>22</v>
      </c>
      <c r="F311" s="7">
        <v>28395.5</v>
      </c>
      <c r="G311" s="5" t="s">
        <v>43</v>
      </c>
      <c r="H311" s="7">
        <v>15000</v>
      </c>
      <c r="I311" s="8">
        <f t="shared" si="4"/>
        <v>2839.55</v>
      </c>
      <c r="J311" s="4">
        <f>('Copy of All Sales'!$F311-'Copy of All Sales'!$H311)</f>
        <v>13395.5</v>
      </c>
    </row>
    <row r="312" spans="1:10" x14ac:dyDescent="0.3">
      <c r="A312" s="6">
        <v>44228</v>
      </c>
      <c r="B312" s="5" t="s">
        <v>44</v>
      </c>
      <c r="C312" s="5" t="s">
        <v>45</v>
      </c>
      <c r="D312" s="5" t="s">
        <v>46</v>
      </c>
      <c r="E312" s="5" t="s">
        <v>22</v>
      </c>
      <c r="F312" s="7">
        <v>41429.5</v>
      </c>
      <c r="G312" s="5" t="s">
        <v>15</v>
      </c>
      <c r="H312" s="7">
        <v>15000</v>
      </c>
      <c r="I312" s="8">
        <f t="shared" si="4"/>
        <v>4142.95</v>
      </c>
      <c r="J312" s="4">
        <f>('Copy of All Sales'!$F312-'Copy of All Sales'!$H312)</f>
        <v>26429.5</v>
      </c>
    </row>
    <row r="313" spans="1:10" x14ac:dyDescent="0.3">
      <c r="A313" s="6">
        <v>44256</v>
      </c>
      <c r="B313" s="5" t="s">
        <v>65</v>
      </c>
      <c r="C313" s="5" t="s">
        <v>66</v>
      </c>
      <c r="D313" s="5" t="s">
        <v>67</v>
      </c>
      <c r="E313" s="5" t="s">
        <v>22</v>
      </c>
      <c r="F313" s="7">
        <v>6708.9</v>
      </c>
      <c r="G313" s="5" t="s">
        <v>43</v>
      </c>
      <c r="H313" s="7">
        <v>15000</v>
      </c>
      <c r="I313" s="8">
        <f t="shared" si="4"/>
        <v>0</v>
      </c>
      <c r="J313" s="4">
        <f>('Copy of All Sales'!$F313-'Copy of All Sales'!$H313)</f>
        <v>-8291.1</v>
      </c>
    </row>
    <row r="314" spans="1:10" x14ac:dyDescent="0.3">
      <c r="A314" s="6">
        <v>44256</v>
      </c>
      <c r="B314" s="5" t="s">
        <v>53</v>
      </c>
      <c r="C314" s="5" t="s">
        <v>54</v>
      </c>
      <c r="D314" s="5" t="s">
        <v>55</v>
      </c>
      <c r="E314" s="5" t="s">
        <v>22</v>
      </c>
      <c r="F314" s="7">
        <v>7982.7</v>
      </c>
      <c r="G314" s="5" t="s">
        <v>43</v>
      </c>
      <c r="H314" s="7">
        <v>15000</v>
      </c>
      <c r="I314" s="8">
        <f t="shared" si="4"/>
        <v>0</v>
      </c>
      <c r="J314" s="4">
        <f>('Copy of All Sales'!$F314-'Copy of All Sales'!$H314)</f>
        <v>-7017.3</v>
      </c>
    </row>
    <row r="315" spans="1:10" x14ac:dyDescent="0.3">
      <c r="A315" s="6">
        <v>44256</v>
      </c>
      <c r="B315" s="5" t="s">
        <v>44</v>
      </c>
      <c r="C315" s="5" t="s">
        <v>45</v>
      </c>
      <c r="D315" s="5" t="s">
        <v>46</v>
      </c>
      <c r="E315" s="5" t="s">
        <v>22</v>
      </c>
      <c r="F315" s="7">
        <v>8694</v>
      </c>
      <c r="G315" s="5" t="s">
        <v>11</v>
      </c>
      <c r="H315" s="7">
        <v>15000</v>
      </c>
      <c r="I315" s="8">
        <f t="shared" si="4"/>
        <v>0</v>
      </c>
      <c r="J315" s="4">
        <f>('Copy of All Sales'!$F315-'Copy of All Sales'!$H315)</f>
        <v>-6306</v>
      </c>
    </row>
    <row r="316" spans="1:10" x14ac:dyDescent="0.3">
      <c r="A316" s="6">
        <v>44256</v>
      </c>
      <c r="B316" s="5" t="s">
        <v>44</v>
      </c>
      <c r="C316" s="5" t="s">
        <v>45</v>
      </c>
      <c r="D316" s="5" t="s">
        <v>46</v>
      </c>
      <c r="E316" s="5" t="s">
        <v>22</v>
      </c>
      <c r="F316" s="7">
        <v>9116</v>
      </c>
      <c r="G316" s="5" t="s">
        <v>11</v>
      </c>
      <c r="H316" s="7">
        <v>15000</v>
      </c>
      <c r="I316" s="8">
        <f t="shared" si="4"/>
        <v>0</v>
      </c>
      <c r="J316" s="4">
        <f>('Copy of All Sales'!$F316-'Copy of All Sales'!$H316)</f>
        <v>-5884</v>
      </c>
    </row>
    <row r="317" spans="1:10" x14ac:dyDescent="0.3">
      <c r="A317" s="6">
        <v>44256</v>
      </c>
      <c r="B317" s="5" t="s">
        <v>53</v>
      </c>
      <c r="C317" s="5" t="s">
        <v>54</v>
      </c>
      <c r="D317" s="5" t="s">
        <v>55</v>
      </c>
      <c r="E317" s="5" t="s">
        <v>22</v>
      </c>
      <c r="F317" s="7">
        <v>10110.299999999999</v>
      </c>
      <c r="G317" s="5" t="s">
        <v>11</v>
      </c>
      <c r="H317" s="7">
        <v>15000</v>
      </c>
      <c r="I317" s="8">
        <f t="shared" si="4"/>
        <v>0</v>
      </c>
      <c r="J317" s="4">
        <f>('Copy of All Sales'!$F317-'Copy of All Sales'!$H317)</f>
        <v>-4889.7000000000007</v>
      </c>
    </row>
    <row r="318" spans="1:10" x14ac:dyDescent="0.3">
      <c r="A318" s="6">
        <v>44256</v>
      </c>
      <c r="B318" s="5" t="s">
        <v>19</v>
      </c>
      <c r="C318" s="5" t="s">
        <v>20</v>
      </c>
      <c r="D318" s="5" t="s">
        <v>21</v>
      </c>
      <c r="E318" s="5" t="s">
        <v>22</v>
      </c>
      <c r="F318" s="7">
        <v>10451.199999999999</v>
      </c>
      <c r="G318" s="5" t="s">
        <v>11</v>
      </c>
      <c r="H318" s="7">
        <v>15000</v>
      </c>
      <c r="I318" s="8">
        <f t="shared" si="4"/>
        <v>0</v>
      </c>
      <c r="J318" s="4">
        <f>('Copy of All Sales'!$F318-'Copy of All Sales'!$H318)</f>
        <v>-4548.8000000000011</v>
      </c>
    </row>
    <row r="319" spans="1:10" x14ac:dyDescent="0.3">
      <c r="A319" s="6">
        <v>44256</v>
      </c>
      <c r="B319" s="5" t="s">
        <v>19</v>
      </c>
      <c r="C319" s="5" t="s">
        <v>20</v>
      </c>
      <c r="D319" s="5" t="s">
        <v>21</v>
      </c>
      <c r="E319" s="5" t="s">
        <v>22</v>
      </c>
      <c r="F319" s="7">
        <v>11580.4</v>
      </c>
      <c r="G319" s="5" t="s">
        <v>15</v>
      </c>
      <c r="H319" s="7">
        <v>15000</v>
      </c>
      <c r="I319" s="8">
        <f t="shared" si="4"/>
        <v>0</v>
      </c>
      <c r="J319" s="4">
        <f>('Copy of All Sales'!$F319-'Copy of All Sales'!$H319)</f>
        <v>-3419.6000000000004</v>
      </c>
    </row>
    <row r="320" spans="1:10" x14ac:dyDescent="0.3">
      <c r="A320" s="6">
        <v>44256</v>
      </c>
      <c r="B320" s="5" t="s">
        <v>44</v>
      </c>
      <c r="C320" s="5" t="s">
        <v>45</v>
      </c>
      <c r="D320" s="5" t="s">
        <v>46</v>
      </c>
      <c r="E320" s="5" t="s">
        <v>22</v>
      </c>
      <c r="F320" s="7">
        <v>14329.5</v>
      </c>
      <c r="G320" s="5" t="s">
        <v>11</v>
      </c>
      <c r="H320" s="7">
        <v>15000</v>
      </c>
      <c r="I320" s="8">
        <f t="shared" si="4"/>
        <v>0</v>
      </c>
      <c r="J320" s="4">
        <f>('Copy of All Sales'!$F320-'Copy of All Sales'!$H320)</f>
        <v>-670.5</v>
      </c>
    </row>
    <row r="321" spans="1:10" x14ac:dyDescent="0.3">
      <c r="A321" s="6">
        <v>44256</v>
      </c>
      <c r="B321" s="5" t="s">
        <v>44</v>
      </c>
      <c r="C321" s="5" t="s">
        <v>45</v>
      </c>
      <c r="D321" s="5" t="s">
        <v>46</v>
      </c>
      <c r="E321" s="5" t="s">
        <v>22</v>
      </c>
      <c r="F321" s="7">
        <v>20128</v>
      </c>
      <c r="G321" s="5" t="s">
        <v>43</v>
      </c>
      <c r="H321" s="7">
        <v>15000</v>
      </c>
      <c r="I321" s="8">
        <f t="shared" si="4"/>
        <v>2012.8000000000002</v>
      </c>
      <c r="J321" s="4">
        <f>('Copy of All Sales'!$F321-'Copy of All Sales'!$H321)</f>
        <v>5128</v>
      </c>
    </row>
    <row r="322" spans="1:10" x14ac:dyDescent="0.3">
      <c r="A322" s="6">
        <v>44256</v>
      </c>
      <c r="B322" s="5" t="s">
        <v>65</v>
      </c>
      <c r="C322" s="5" t="s">
        <v>66</v>
      </c>
      <c r="D322" s="5" t="s">
        <v>67</v>
      </c>
      <c r="E322" s="5" t="s">
        <v>22</v>
      </c>
      <c r="F322" s="7">
        <v>21167.999999999996</v>
      </c>
      <c r="G322" s="5" t="s">
        <v>11</v>
      </c>
      <c r="H322" s="7">
        <v>15000</v>
      </c>
      <c r="I322" s="8">
        <f t="shared" ref="I322:I385" si="5">IF(F322&gt;H322,F322*comissions,0)</f>
        <v>2116.7999999999997</v>
      </c>
      <c r="J322" s="4">
        <f>('Copy of All Sales'!$F322-'Copy of All Sales'!$H322)</f>
        <v>6167.9999999999964</v>
      </c>
    </row>
    <row r="323" spans="1:10" x14ac:dyDescent="0.3">
      <c r="A323" s="6">
        <v>44256</v>
      </c>
      <c r="B323" s="5" t="s">
        <v>37</v>
      </c>
      <c r="C323" s="5" t="s">
        <v>38</v>
      </c>
      <c r="D323" s="5" t="s">
        <v>39</v>
      </c>
      <c r="E323" s="5" t="s">
        <v>22</v>
      </c>
      <c r="F323" s="7">
        <v>25102.399999999998</v>
      </c>
      <c r="G323" s="5" t="s">
        <v>15</v>
      </c>
      <c r="H323" s="7">
        <v>15000</v>
      </c>
      <c r="I323" s="8">
        <f t="shared" si="5"/>
        <v>2510.2399999999998</v>
      </c>
      <c r="J323" s="4">
        <f>('Copy of All Sales'!$F323-'Copy of All Sales'!$H323)</f>
        <v>10102.399999999998</v>
      </c>
    </row>
    <row r="324" spans="1:10" x14ac:dyDescent="0.3">
      <c r="A324" s="6">
        <v>44256</v>
      </c>
      <c r="B324" s="5" t="s">
        <v>37</v>
      </c>
      <c r="C324" s="5" t="s">
        <v>38</v>
      </c>
      <c r="D324" s="5" t="s">
        <v>39</v>
      </c>
      <c r="E324" s="5" t="s">
        <v>22</v>
      </c>
      <c r="F324" s="7">
        <v>27670.9</v>
      </c>
      <c r="G324" s="5" t="s">
        <v>43</v>
      </c>
      <c r="H324" s="7">
        <v>15000</v>
      </c>
      <c r="I324" s="8">
        <f t="shared" si="5"/>
        <v>2767.09</v>
      </c>
      <c r="J324" s="4">
        <f>('Copy of All Sales'!$F324-'Copy of All Sales'!$H324)</f>
        <v>12670.900000000001</v>
      </c>
    </row>
    <row r="325" spans="1:10" x14ac:dyDescent="0.3">
      <c r="A325" s="6">
        <v>44256</v>
      </c>
      <c r="B325" s="5" t="s">
        <v>37</v>
      </c>
      <c r="C325" s="5" t="s">
        <v>38</v>
      </c>
      <c r="D325" s="5" t="s">
        <v>39</v>
      </c>
      <c r="E325" s="5" t="s">
        <v>22</v>
      </c>
      <c r="F325" s="7">
        <v>27956.799999999999</v>
      </c>
      <c r="G325" s="5" t="s">
        <v>15</v>
      </c>
      <c r="H325" s="7">
        <v>15000</v>
      </c>
      <c r="I325" s="8">
        <f t="shared" si="5"/>
        <v>2795.6800000000003</v>
      </c>
      <c r="J325" s="4">
        <f>('Copy of All Sales'!$F325-'Copy of All Sales'!$H325)</f>
        <v>12956.8</v>
      </c>
    </row>
    <row r="326" spans="1:10" x14ac:dyDescent="0.3">
      <c r="A326" s="6">
        <v>44256</v>
      </c>
      <c r="B326" s="5" t="s">
        <v>44</v>
      </c>
      <c r="C326" s="5" t="s">
        <v>45</v>
      </c>
      <c r="D326" s="5" t="s">
        <v>46</v>
      </c>
      <c r="E326" s="5" t="s">
        <v>22</v>
      </c>
      <c r="F326" s="7">
        <v>31407</v>
      </c>
      <c r="G326" s="5" t="s">
        <v>15</v>
      </c>
      <c r="H326" s="7">
        <v>15000</v>
      </c>
      <c r="I326" s="8">
        <f t="shared" si="5"/>
        <v>3140.7000000000003</v>
      </c>
      <c r="J326" s="4">
        <f>('Copy of All Sales'!$F326-'Copy of All Sales'!$H326)</f>
        <v>16407</v>
      </c>
    </row>
    <row r="327" spans="1:10" x14ac:dyDescent="0.3">
      <c r="A327" s="6">
        <v>44256</v>
      </c>
      <c r="B327" s="5" t="s">
        <v>53</v>
      </c>
      <c r="C327" s="5" t="s">
        <v>54</v>
      </c>
      <c r="D327" s="5" t="s">
        <v>55</v>
      </c>
      <c r="E327" s="5" t="s">
        <v>22</v>
      </c>
      <c r="F327" s="7">
        <v>35647.5</v>
      </c>
      <c r="G327" s="5" t="s">
        <v>43</v>
      </c>
      <c r="H327" s="7">
        <v>15000</v>
      </c>
      <c r="I327" s="8">
        <f t="shared" si="5"/>
        <v>3564.75</v>
      </c>
      <c r="J327" s="4">
        <f>('Copy of All Sales'!$F327-'Copy of All Sales'!$H327)</f>
        <v>20647.5</v>
      </c>
    </row>
    <row r="328" spans="1:10" x14ac:dyDescent="0.3">
      <c r="A328" s="6">
        <v>44256</v>
      </c>
      <c r="B328" s="5" t="s">
        <v>53</v>
      </c>
      <c r="C328" s="5" t="s">
        <v>54</v>
      </c>
      <c r="D328" s="5" t="s">
        <v>55</v>
      </c>
      <c r="E328" s="5" t="s">
        <v>22</v>
      </c>
      <c r="F328" s="7">
        <v>36907.200000000004</v>
      </c>
      <c r="G328" s="5" t="s">
        <v>15</v>
      </c>
      <c r="H328" s="7">
        <v>15000</v>
      </c>
      <c r="I328" s="8">
        <f t="shared" si="5"/>
        <v>3690.7200000000007</v>
      </c>
      <c r="J328" s="4">
        <f>('Copy of All Sales'!$F328-'Copy of All Sales'!$H328)</f>
        <v>21907.200000000004</v>
      </c>
    </row>
    <row r="329" spans="1:10" x14ac:dyDescent="0.3">
      <c r="A329" s="6">
        <v>44287</v>
      </c>
      <c r="B329" s="5" t="s">
        <v>53</v>
      </c>
      <c r="C329" s="5" t="s">
        <v>54</v>
      </c>
      <c r="D329" s="5" t="s">
        <v>55</v>
      </c>
      <c r="E329" s="5" t="s">
        <v>22</v>
      </c>
      <c r="F329" s="7">
        <v>5696.4</v>
      </c>
      <c r="G329" s="5" t="s">
        <v>11</v>
      </c>
      <c r="H329" s="7">
        <v>15000</v>
      </c>
      <c r="I329" s="8">
        <f t="shared" si="5"/>
        <v>0</v>
      </c>
      <c r="J329" s="4">
        <f>('Copy of All Sales'!$F329-'Copy of All Sales'!$H329)</f>
        <v>-9303.6</v>
      </c>
    </row>
    <row r="330" spans="1:10" x14ac:dyDescent="0.3">
      <c r="A330" s="6">
        <v>44287</v>
      </c>
      <c r="B330" s="5" t="s">
        <v>19</v>
      </c>
      <c r="C330" s="5" t="s">
        <v>20</v>
      </c>
      <c r="D330" s="5" t="s">
        <v>21</v>
      </c>
      <c r="E330" s="5" t="s">
        <v>22</v>
      </c>
      <c r="F330" s="7">
        <v>11716.5</v>
      </c>
      <c r="G330" s="5" t="s">
        <v>11</v>
      </c>
      <c r="H330" s="7">
        <v>15000</v>
      </c>
      <c r="I330" s="8">
        <f t="shared" si="5"/>
        <v>0</v>
      </c>
      <c r="J330" s="4">
        <f>('Copy of All Sales'!$F330-'Copy of All Sales'!$H330)</f>
        <v>-3283.5</v>
      </c>
    </row>
    <row r="331" spans="1:10" x14ac:dyDescent="0.3">
      <c r="A331" s="6">
        <v>44287</v>
      </c>
      <c r="B331" s="5" t="s">
        <v>65</v>
      </c>
      <c r="C331" s="5" t="s">
        <v>66</v>
      </c>
      <c r="D331" s="5" t="s">
        <v>67</v>
      </c>
      <c r="E331" s="5" t="s">
        <v>22</v>
      </c>
      <c r="F331" s="7">
        <v>14416</v>
      </c>
      <c r="G331" s="5" t="s">
        <v>43</v>
      </c>
      <c r="H331" s="7">
        <v>15000</v>
      </c>
      <c r="I331" s="8">
        <f t="shared" si="5"/>
        <v>0</v>
      </c>
      <c r="J331" s="4">
        <f>('Copy of All Sales'!$F331-'Copy of All Sales'!$H331)</f>
        <v>-584</v>
      </c>
    </row>
    <row r="332" spans="1:10" x14ac:dyDescent="0.3">
      <c r="A332" s="6">
        <v>44287</v>
      </c>
      <c r="B332" s="5" t="s">
        <v>19</v>
      </c>
      <c r="C332" s="5" t="s">
        <v>20</v>
      </c>
      <c r="D332" s="5" t="s">
        <v>21</v>
      </c>
      <c r="E332" s="5" t="s">
        <v>22</v>
      </c>
      <c r="F332" s="7">
        <v>16499.400000000001</v>
      </c>
      <c r="G332" s="5" t="s">
        <v>15</v>
      </c>
      <c r="H332" s="7">
        <v>15000</v>
      </c>
      <c r="I332" s="8">
        <f t="shared" si="5"/>
        <v>1649.9400000000003</v>
      </c>
      <c r="J332" s="4">
        <f>('Copy of All Sales'!$F332-'Copy of All Sales'!$H332)</f>
        <v>1499.4000000000015</v>
      </c>
    </row>
    <row r="333" spans="1:10" x14ac:dyDescent="0.3">
      <c r="A333" s="6">
        <v>44287</v>
      </c>
      <c r="B333" s="5" t="s">
        <v>53</v>
      </c>
      <c r="C333" s="5" t="s">
        <v>54</v>
      </c>
      <c r="D333" s="5" t="s">
        <v>55</v>
      </c>
      <c r="E333" s="5" t="s">
        <v>22</v>
      </c>
      <c r="F333" s="7">
        <v>16968</v>
      </c>
      <c r="G333" s="5" t="s">
        <v>43</v>
      </c>
      <c r="H333" s="7">
        <v>15000</v>
      </c>
      <c r="I333" s="8">
        <f t="shared" si="5"/>
        <v>1696.8000000000002</v>
      </c>
      <c r="J333" s="4">
        <f>('Copy of All Sales'!$F333-'Copy of All Sales'!$H333)</f>
        <v>1968</v>
      </c>
    </row>
    <row r="334" spans="1:10" x14ac:dyDescent="0.3">
      <c r="A334" s="6">
        <v>44287</v>
      </c>
      <c r="B334" s="5" t="s">
        <v>44</v>
      </c>
      <c r="C334" s="5" t="s">
        <v>45</v>
      </c>
      <c r="D334" s="5" t="s">
        <v>46</v>
      </c>
      <c r="E334" s="5" t="s">
        <v>22</v>
      </c>
      <c r="F334" s="7">
        <v>17993.5</v>
      </c>
      <c r="G334" s="5" t="s">
        <v>11</v>
      </c>
      <c r="H334" s="7">
        <v>15000</v>
      </c>
      <c r="I334" s="8">
        <f t="shared" si="5"/>
        <v>1799.3500000000001</v>
      </c>
      <c r="J334" s="4">
        <f>('Copy of All Sales'!$F334-'Copy of All Sales'!$H334)</f>
        <v>2993.5</v>
      </c>
    </row>
    <row r="335" spans="1:10" x14ac:dyDescent="0.3">
      <c r="A335" s="6">
        <v>44287</v>
      </c>
      <c r="B335" s="5" t="s">
        <v>53</v>
      </c>
      <c r="C335" s="5" t="s">
        <v>54</v>
      </c>
      <c r="D335" s="5" t="s">
        <v>55</v>
      </c>
      <c r="E335" s="5" t="s">
        <v>22</v>
      </c>
      <c r="F335" s="7">
        <v>18188.399999999998</v>
      </c>
      <c r="G335" s="5" t="s">
        <v>15</v>
      </c>
      <c r="H335" s="7">
        <v>15000</v>
      </c>
      <c r="I335" s="8">
        <f t="shared" si="5"/>
        <v>1818.84</v>
      </c>
      <c r="J335" s="4">
        <f>('Copy of All Sales'!$F335-'Copy of All Sales'!$H335)</f>
        <v>3188.3999999999978</v>
      </c>
    </row>
    <row r="336" spans="1:10" x14ac:dyDescent="0.3">
      <c r="A336" s="6">
        <v>44317</v>
      </c>
      <c r="B336" s="5" t="s">
        <v>65</v>
      </c>
      <c r="C336" s="5" t="s">
        <v>66</v>
      </c>
      <c r="D336" s="5" t="s">
        <v>67</v>
      </c>
      <c r="E336" s="5" t="s">
        <v>22</v>
      </c>
      <c r="F336" s="7">
        <v>9004.7999999999993</v>
      </c>
      <c r="G336" s="5" t="s">
        <v>11</v>
      </c>
      <c r="H336" s="7">
        <v>15000</v>
      </c>
      <c r="I336" s="8">
        <f t="shared" si="5"/>
        <v>0</v>
      </c>
      <c r="J336" s="4">
        <f>('Copy of All Sales'!$F336-'Copy of All Sales'!$H336)</f>
        <v>-5995.2000000000007</v>
      </c>
    </row>
    <row r="337" spans="1:10" x14ac:dyDescent="0.3">
      <c r="A337" s="6">
        <v>44317</v>
      </c>
      <c r="B337" s="5" t="s">
        <v>53</v>
      </c>
      <c r="C337" s="5" t="s">
        <v>54</v>
      </c>
      <c r="D337" s="5" t="s">
        <v>55</v>
      </c>
      <c r="E337" s="5" t="s">
        <v>22</v>
      </c>
      <c r="F337" s="7">
        <v>18826.400000000001</v>
      </c>
      <c r="G337" s="5" t="s">
        <v>43</v>
      </c>
      <c r="H337" s="7">
        <v>15000</v>
      </c>
      <c r="I337" s="8">
        <f t="shared" si="5"/>
        <v>1882.6400000000003</v>
      </c>
      <c r="J337" s="4">
        <f>('Copy of All Sales'!$F337-'Copy of All Sales'!$H337)</f>
        <v>3826.4000000000015</v>
      </c>
    </row>
    <row r="338" spans="1:10" x14ac:dyDescent="0.3">
      <c r="A338" s="6">
        <v>44317</v>
      </c>
      <c r="B338" s="5" t="s">
        <v>53</v>
      </c>
      <c r="C338" s="5" t="s">
        <v>54</v>
      </c>
      <c r="D338" s="5" t="s">
        <v>55</v>
      </c>
      <c r="E338" s="5" t="s">
        <v>22</v>
      </c>
      <c r="F338" s="7">
        <v>19617.5</v>
      </c>
      <c r="G338" s="5" t="s">
        <v>43</v>
      </c>
      <c r="H338" s="7">
        <v>15000</v>
      </c>
      <c r="I338" s="8">
        <f t="shared" si="5"/>
        <v>1961.75</v>
      </c>
      <c r="J338" s="4">
        <f>('Copy of All Sales'!$F338-'Copy of All Sales'!$H338)</f>
        <v>4617.5</v>
      </c>
    </row>
    <row r="339" spans="1:10" x14ac:dyDescent="0.3">
      <c r="A339" s="6">
        <v>44317</v>
      </c>
      <c r="B339" s="5" t="s">
        <v>53</v>
      </c>
      <c r="C339" s="5" t="s">
        <v>54</v>
      </c>
      <c r="D339" s="5" t="s">
        <v>55</v>
      </c>
      <c r="E339" s="5" t="s">
        <v>22</v>
      </c>
      <c r="F339" s="7">
        <v>19836.400000000001</v>
      </c>
      <c r="G339" s="5" t="s">
        <v>11</v>
      </c>
      <c r="H339" s="7">
        <v>15000</v>
      </c>
      <c r="I339" s="8">
        <f t="shared" si="5"/>
        <v>1983.6400000000003</v>
      </c>
      <c r="J339" s="4">
        <f>('Copy of All Sales'!$F339-'Copy of All Sales'!$H339)</f>
        <v>4836.4000000000015</v>
      </c>
    </row>
    <row r="340" spans="1:10" x14ac:dyDescent="0.3">
      <c r="A340" s="6">
        <v>44317</v>
      </c>
      <c r="B340" s="5" t="s">
        <v>44</v>
      </c>
      <c r="C340" s="5" t="s">
        <v>45</v>
      </c>
      <c r="D340" s="5" t="s">
        <v>46</v>
      </c>
      <c r="E340" s="5" t="s">
        <v>22</v>
      </c>
      <c r="F340" s="7">
        <v>20717.599999999999</v>
      </c>
      <c r="G340" s="5" t="s">
        <v>15</v>
      </c>
      <c r="H340" s="7">
        <v>15000</v>
      </c>
      <c r="I340" s="8">
        <f t="shared" si="5"/>
        <v>2071.7599999999998</v>
      </c>
      <c r="J340" s="4">
        <f>('Copy of All Sales'!$F340-'Copy of All Sales'!$H340)</f>
        <v>5717.5999999999985</v>
      </c>
    </row>
    <row r="341" spans="1:10" x14ac:dyDescent="0.3">
      <c r="A341" s="6">
        <v>44317</v>
      </c>
      <c r="B341" s="5" t="s">
        <v>37</v>
      </c>
      <c r="C341" s="5" t="s">
        <v>38</v>
      </c>
      <c r="D341" s="5" t="s">
        <v>39</v>
      </c>
      <c r="E341" s="5" t="s">
        <v>22</v>
      </c>
      <c r="F341" s="7">
        <v>23364</v>
      </c>
      <c r="G341" s="5" t="s">
        <v>15</v>
      </c>
      <c r="H341" s="7">
        <v>15000</v>
      </c>
      <c r="I341" s="8">
        <f t="shared" si="5"/>
        <v>2336.4</v>
      </c>
      <c r="J341" s="4">
        <f>('Copy of All Sales'!$F341-'Copy of All Sales'!$H341)</f>
        <v>8364</v>
      </c>
    </row>
    <row r="342" spans="1:10" x14ac:dyDescent="0.3">
      <c r="A342" s="6">
        <v>44317</v>
      </c>
      <c r="B342" s="5" t="s">
        <v>53</v>
      </c>
      <c r="C342" s="5" t="s">
        <v>54</v>
      </c>
      <c r="D342" s="5" t="s">
        <v>55</v>
      </c>
      <c r="E342" s="5" t="s">
        <v>22</v>
      </c>
      <c r="F342" s="7">
        <v>23997.600000000002</v>
      </c>
      <c r="G342" s="5" t="s">
        <v>11</v>
      </c>
      <c r="H342" s="7">
        <v>15000</v>
      </c>
      <c r="I342" s="8">
        <f t="shared" si="5"/>
        <v>2399.7600000000002</v>
      </c>
      <c r="J342" s="4">
        <f>('Copy of All Sales'!$F342-'Copy of All Sales'!$H342)</f>
        <v>8997.6000000000022</v>
      </c>
    </row>
    <row r="343" spans="1:10" x14ac:dyDescent="0.3">
      <c r="A343" s="6">
        <v>44317</v>
      </c>
      <c r="B343" s="5" t="s">
        <v>65</v>
      </c>
      <c r="C343" s="5" t="s">
        <v>66</v>
      </c>
      <c r="D343" s="5" t="s">
        <v>67</v>
      </c>
      <c r="E343" s="5" t="s">
        <v>22</v>
      </c>
      <c r="F343" s="7">
        <v>27916.399999999998</v>
      </c>
      <c r="G343" s="5" t="s">
        <v>43</v>
      </c>
      <c r="H343" s="7">
        <v>15000</v>
      </c>
      <c r="I343" s="8">
        <f t="shared" si="5"/>
        <v>2791.64</v>
      </c>
      <c r="J343" s="4">
        <f>('Copy of All Sales'!$F343-'Copy of All Sales'!$H343)</f>
        <v>12916.399999999998</v>
      </c>
    </row>
    <row r="344" spans="1:10" x14ac:dyDescent="0.3">
      <c r="A344" s="6">
        <v>44317</v>
      </c>
      <c r="B344" s="5" t="s">
        <v>65</v>
      </c>
      <c r="C344" s="5" t="s">
        <v>66</v>
      </c>
      <c r="D344" s="5" t="s">
        <v>67</v>
      </c>
      <c r="E344" s="5" t="s">
        <v>22</v>
      </c>
      <c r="F344" s="7">
        <v>42249.1</v>
      </c>
      <c r="G344" s="5" t="s">
        <v>15</v>
      </c>
      <c r="H344" s="7">
        <v>15000</v>
      </c>
      <c r="I344" s="8">
        <f t="shared" si="5"/>
        <v>4224.91</v>
      </c>
      <c r="J344" s="4">
        <f>('Copy of All Sales'!$F344-'Copy of All Sales'!$H344)</f>
        <v>27249.1</v>
      </c>
    </row>
    <row r="345" spans="1:10" x14ac:dyDescent="0.3">
      <c r="A345" s="6">
        <v>44348</v>
      </c>
      <c r="B345" s="5" t="s">
        <v>44</v>
      </c>
      <c r="C345" s="5" t="s">
        <v>45</v>
      </c>
      <c r="D345" s="5" t="s">
        <v>46</v>
      </c>
      <c r="E345" s="5" t="s">
        <v>22</v>
      </c>
      <c r="F345" s="7">
        <v>9574.7999999999993</v>
      </c>
      <c r="G345" s="5" t="s">
        <v>15</v>
      </c>
      <c r="H345" s="7">
        <v>15000</v>
      </c>
      <c r="I345" s="8">
        <f t="shared" si="5"/>
        <v>0</v>
      </c>
      <c r="J345" s="4">
        <f>('Copy of All Sales'!$F345-'Copy of All Sales'!$H345)</f>
        <v>-5425.2000000000007</v>
      </c>
    </row>
    <row r="346" spans="1:10" x14ac:dyDescent="0.3">
      <c r="A346" s="6">
        <v>44348</v>
      </c>
      <c r="B346" s="5" t="s">
        <v>44</v>
      </c>
      <c r="C346" s="5" t="s">
        <v>45</v>
      </c>
      <c r="D346" s="5" t="s">
        <v>46</v>
      </c>
      <c r="E346" s="5" t="s">
        <v>22</v>
      </c>
      <c r="F346" s="7">
        <v>14301.6</v>
      </c>
      <c r="G346" s="5" t="s">
        <v>15</v>
      </c>
      <c r="H346" s="7">
        <v>15000</v>
      </c>
      <c r="I346" s="8">
        <f t="shared" si="5"/>
        <v>0</v>
      </c>
      <c r="J346" s="4">
        <f>('Copy of All Sales'!$F346-'Copy of All Sales'!$H346)</f>
        <v>-698.39999999999964</v>
      </c>
    </row>
    <row r="347" spans="1:10" x14ac:dyDescent="0.3">
      <c r="A347" s="6">
        <v>44348</v>
      </c>
      <c r="B347" s="5" t="s">
        <v>37</v>
      </c>
      <c r="C347" s="5" t="s">
        <v>38</v>
      </c>
      <c r="D347" s="5" t="s">
        <v>39</v>
      </c>
      <c r="E347" s="5" t="s">
        <v>22</v>
      </c>
      <c r="F347" s="7">
        <v>15061.2</v>
      </c>
      <c r="G347" s="5" t="s">
        <v>15</v>
      </c>
      <c r="H347" s="7">
        <v>15000</v>
      </c>
      <c r="I347" s="8">
        <f t="shared" si="5"/>
        <v>1506.1200000000001</v>
      </c>
      <c r="J347" s="4">
        <f>('Copy of All Sales'!$F347-'Copy of All Sales'!$H347)</f>
        <v>61.200000000000728</v>
      </c>
    </row>
    <row r="348" spans="1:10" x14ac:dyDescent="0.3">
      <c r="A348" s="6">
        <v>44348</v>
      </c>
      <c r="B348" s="5" t="s">
        <v>53</v>
      </c>
      <c r="C348" s="5" t="s">
        <v>54</v>
      </c>
      <c r="D348" s="5" t="s">
        <v>55</v>
      </c>
      <c r="E348" s="5" t="s">
        <v>22</v>
      </c>
      <c r="F348" s="7">
        <v>17262</v>
      </c>
      <c r="G348" s="5" t="s">
        <v>15</v>
      </c>
      <c r="H348" s="7">
        <v>15000</v>
      </c>
      <c r="I348" s="8">
        <f t="shared" si="5"/>
        <v>1726.2</v>
      </c>
      <c r="J348" s="4">
        <f>('Copy of All Sales'!$F348-'Copy of All Sales'!$H348)</f>
        <v>2262</v>
      </c>
    </row>
    <row r="349" spans="1:10" x14ac:dyDescent="0.3">
      <c r="A349" s="6">
        <v>44348</v>
      </c>
      <c r="B349" s="5" t="s">
        <v>65</v>
      </c>
      <c r="C349" s="5" t="s">
        <v>66</v>
      </c>
      <c r="D349" s="5" t="s">
        <v>67</v>
      </c>
      <c r="E349" s="5" t="s">
        <v>22</v>
      </c>
      <c r="F349" s="7">
        <v>37192.5</v>
      </c>
      <c r="G349" s="5" t="s">
        <v>43</v>
      </c>
      <c r="H349" s="7">
        <v>15000</v>
      </c>
      <c r="I349" s="8">
        <f t="shared" si="5"/>
        <v>3719.25</v>
      </c>
      <c r="J349" s="4">
        <f>('Copy of All Sales'!$F349-'Copy of All Sales'!$H349)</f>
        <v>22192.5</v>
      </c>
    </row>
    <row r="350" spans="1:10" x14ac:dyDescent="0.3">
      <c r="A350" s="6">
        <v>44348</v>
      </c>
      <c r="B350" s="5" t="s">
        <v>37</v>
      </c>
      <c r="C350" s="5" t="s">
        <v>38</v>
      </c>
      <c r="D350" s="5" t="s">
        <v>39</v>
      </c>
      <c r="E350" s="5" t="s">
        <v>22</v>
      </c>
      <c r="F350" s="7">
        <v>39653.9</v>
      </c>
      <c r="G350" s="5" t="s">
        <v>43</v>
      </c>
      <c r="H350" s="7">
        <v>15000</v>
      </c>
      <c r="I350" s="8">
        <f t="shared" si="5"/>
        <v>3965.3900000000003</v>
      </c>
      <c r="J350" s="4">
        <f>('Copy of All Sales'!$F350-'Copy of All Sales'!$H350)</f>
        <v>24653.9</v>
      </c>
    </row>
    <row r="351" spans="1:10" x14ac:dyDescent="0.3">
      <c r="A351" s="6">
        <v>44378</v>
      </c>
      <c r="B351" s="5" t="s">
        <v>37</v>
      </c>
      <c r="C351" s="5" t="s">
        <v>38</v>
      </c>
      <c r="D351" s="5" t="s">
        <v>39</v>
      </c>
      <c r="E351" s="5" t="s">
        <v>22</v>
      </c>
      <c r="F351" s="7">
        <v>3465</v>
      </c>
      <c r="G351" s="5" t="s">
        <v>15</v>
      </c>
      <c r="H351" s="7">
        <v>15000</v>
      </c>
      <c r="I351" s="8">
        <f t="shared" si="5"/>
        <v>0</v>
      </c>
      <c r="J351" s="4">
        <f>('Copy of All Sales'!$F351-'Copy of All Sales'!$H351)</f>
        <v>-11535</v>
      </c>
    </row>
    <row r="352" spans="1:10" x14ac:dyDescent="0.3">
      <c r="A352" s="6">
        <v>44378</v>
      </c>
      <c r="B352" s="5" t="s">
        <v>53</v>
      </c>
      <c r="C352" s="5" t="s">
        <v>54</v>
      </c>
      <c r="D352" s="5" t="s">
        <v>55</v>
      </c>
      <c r="E352" s="5" t="s">
        <v>22</v>
      </c>
      <c r="F352" s="7">
        <v>5332.7999999999993</v>
      </c>
      <c r="G352" s="5" t="s">
        <v>15</v>
      </c>
      <c r="H352" s="7">
        <v>15000</v>
      </c>
      <c r="I352" s="8">
        <f t="shared" si="5"/>
        <v>0</v>
      </c>
      <c r="J352" s="4">
        <f>('Copy of All Sales'!$F352-'Copy of All Sales'!$H352)</f>
        <v>-9667.2000000000007</v>
      </c>
    </row>
    <row r="353" spans="1:10" x14ac:dyDescent="0.3">
      <c r="A353" s="6">
        <v>44378</v>
      </c>
      <c r="B353" s="5" t="s">
        <v>44</v>
      </c>
      <c r="C353" s="5" t="s">
        <v>45</v>
      </c>
      <c r="D353" s="5" t="s">
        <v>46</v>
      </c>
      <c r="E353" s="5" t="s">
        <v>22</v>
      </c>
      <c r="F353" s="7">
        <v>8065.5999999999995</v>
      </c>
      <c r="G353" s="5" t="s">
        <v>43</v>
      </c>
      <c r="H353" s="7">
        <v>15000</v>
      </c>
      <c r="I353" s="8">
        <f t="shared" si="5"/>
        <v>0</v>
      </c>
      <c r="J353" s="4">
        <f>('Copy of All Sales'!$F353-'Copy of All Sales'!$H353)</f>
        <v>-6934.4000000000005</v>
      </c>
    </row>
    <row r="354" spans="1:10" x14ac:dyDescent="0.3">
      <c r="A354" s="6">
        <v>44378</v>
      </c>
      <c r="B354" s="5" t="s">
        <v>44</v>
      </c>
      <c r="C354" s="5" t="s">
        <v>45</v>
      </c>
      <c r="D354" s="5" t="s">
        <v>46</v>
      </c>
      <c r="E354" s="5" t="s">
        <v>22</v>
      </c>
      <c r="F354" s="7">
        <v>10067.200000000001</v>
      </c>
      <c r="G354" s="5" t="s">
        <v>43</v>
      </c>
      <c r="H354" s="7">
        <v>15000</v>
      </c>
      <c r="I354" s="8">
        <f t="shared" si="5"/>
        <v>0</v>
      </c>
      <c r="J354" s="4">
        <f>('Copy of All Sales'!$F354-'Copy of All Sales'!$H354)</f>
        <v>-4932.7999999999993</v>
      </c>
    </row>
    <row r="355" spans="1:10" x14ac:dyDescent="0.3">
      <c r="A355" s="6">
        <v>44378</v>
      </c>
      <c r="B355" s="5" t="s">
        <v>44</v>
      </c>
      <c r="C355" s="5" t="s">
        <v>45</v>
      </c>
      <c r="D355" s="5" t="s">
        <v>46</v>
      </c>
      <c r="E355" s="5" t="s">
        <v>22</v>
      </c>
      <c r="F355" s="7">
        <v>10648.999999999998</v>
      </c>
      <c r="G355" s="5" t="s">
        <v>43</v>
      </c>
      <c r="H355" s="7">
        <v>15000</v>
      </c>
      <c r="I355" s="8">
        <f t="shared" si="5"/>
        <v>0</v>
      </c>
      <c r="J355" s="4">
        <f>('Copy of All Sales'!$F355-'Copy of All Sales'!$H355)</f>
        <v>-4351.0000000000018</v>
      </c>
    </row>
    <row r="356" spans="1:10" x14ac:dyDescent="0.3">
      <c r="A356" s="6">
        <v>44378</v>
      </c>
      <c r="B356" s="5" t="s">
        <v>53</v>
      </c>
      <c r="C356" s="5" t="s">
        <v>54</v>
      </c>
      <c r="D356" s="5" t="s">
        <v>55</v>
      </c>
      <c r="E356" s="5" t="s">
        <v>22</v>
      </c>
      <c r="F356" s="7">
        <v>10679.400000000001</v>
      </c>
      <c r="G356" s="5" t="s">
        <v>43</v>
      </c>
      <c r="H356" s="7">
        <v>15000</v>
      </c>
      <c r="I356" s="8">
        <f t="shared" si="5"/>
        <v>0</v>
      </c>
      <c r="J356" s="4">
        <f>('Copy of All Sales'!$F356-'Copy of All Sales'!$H356)</f>
        <v>-4320.5999999999985</v>
      </c>
    </row>
    <row r="357" spans="1:10" x14ac:dyDescent="0.3">
      <c r="A357" s="6">
        <v>44378</v>
      </c>
      <c r="B357" s="5" t="s">
        <v>65</v>
      </c>
      <c r="C357" s="5" t="s">
        <v>66</v>
      </c>
      <c r="D357" s="5" t="s">
        <v>67</v>
      </c>
      <c r="E357" s="5" t="s">
        <v>22</v>
      </c>
      <c r="F357" s="7">
        <v>11155.5</v>
      </c>
      <c r="G357" s="5" t="s">
        <v>11</v>
      </c>
      <c r="H357" s="7">
        <v>15000</v>
      </c>
      <c r="I357" s="8">
        <f t="shared" si="5"/>
        <v>0</v>
      </c>
      <c r="J357" s="4">
        <f>('Copy of All Sales'!$F357-'Copy of All Sales'!$H357)</f>
        <v>-3844.5</v>
      </c>
    </row>
    <row r="358" spans="1:10" x14ac:dyDescent="0.3">
      <c r="A358" s="6">
        <v>44378</v>
      </c>
      <c r="B358" s="5" t="s">
        <v>44</v>
      </c>
      <c r="C358" s="5" t="s">
        <v>45</v>
      </c>
      <c r="D358" s="5" t="s">
        <v>46</v>
      </c>
      <c r="E358" s="5" t="s">
        <v>22</v>
      </c>
      <c r="F358" s="7">
        <v>11543</v>
      </c>
      <c r="G358" s="5" t="s">
        <v>11</v>
      </c>
      <c r="H358" s="7">
        <v>15000</v>
      </c>
      <c r="I358" s="8">
        <f t="shared" si="5"/>
        <v>0</v>
      </c>
      <c r="J358" s="4">
        <f>('Copy of All Sales'!$F358-'Copy of All Sales'!$H358)</f>
        <v>-3457</v>
      </c>
    </row>
    <row r="359" spans="1:10" x14ac:dyDescent="0.3">
      <c r="A359" s="6">
        <v>44378</v>
      </c>
      <c r="B359" s="5" t="s">
        <v>44</v>
      </c>
      <c r="C359" s="5" t="s">
        <v>45</v>
      </c>
      <c r="D359" s="5" t="s">
        <v>46</v>
      </c>
      <c r="E359" s="5" t="s">
        <v>22</v>
      </c>
      <c r="F359" s="7">
        <v>15633.199999999999</v>
      </c>
      <c r="G359" s="5" t="s">
        <v>15</v>
      </c>
      <c r="H359" s="7">
        <v>15000</v>
      </c>
      <c r="I359" s="8">
        <f t="shared" si="5"/>
        <v>1563.32</v>
      </c>
      <c r="J359" s="4">
        <f>('Copy of All Sales'!$F359-'Copy of All Sales'!$H359)</f>
        <v>633.19999999999891</v>
      </c>
    </row>
    <row r="360" spans="1:10" x14ac:dyDescent="0.3">
      <c r="A360" s="6">
        <v>44378</v>
      </c>
      <c r="B360" s="5" t="s">
        <v>44</v>
      </c>
      <c r="C360" s="5" t="s">
        <v>45</v>
      </c>
      <c r="D360" s="5" t="s">
        <v>46</v>
      </c>
      <c r="E360" s="5" t="s">
        <v>22</v>
      </c>
      <c r="F360" s="7">
        <v>20868.399999999998</v>
      </c>
      <c r="G360" s="5" t="s">
        <v>15</v>
      </c>
      <c r="H360" s="7">
        <v>15000</v>
      </c>
      <c r="I360" s="8">
        <f t="shared" si="5"/>
        <v>2086.8399999999997</v>
      </c>
      <c r="J360" s="4">
        <f>('Copy of All Sales'!$F360-'Copy of All Sales'!$H360)</f>
        <v>5868.3999999999978</v>
      </c>
    </row>
    <row r="361" spans="1:10" x14ac:dyDescent="0.3">
      <c r="A361" s="6">
        <v>44378</v>
      </c>
      <c r="B361" s="5" t="s">
        <v>44</v>
      </c>
      <c r="C361" s="5" t="s">
        <v>45</v>
      </c>
      <c r="D361" s="5" t="s">
        <v>46</v>
      </c>
      <c r="E361" s="5" t="s">
        <v>22</v>
      </c>
      <c r="F361" s="7">
        <v>24395.100000000002</v>
      </c>
      <c r="G361" s="5" t="s">
        <v>11</v>
      </c>
      <c r="H361" s="7">
        <v>15000</v>
      </c>
      <c r="I361" s="8">
        <f t="shared" si="5"/>
        <v>2439.5100000000002</v>
      </c>
      <c r="J361" s="4">
        <f>('Copy of All Sales'!$F361-'Copy of All Sales'!$H361)</f>
        <v>9395.1000000000022</v>
      </c>
    </row>
    <row r="362" spans="1:10" x14ac:dyDescent="0.3">
      <c r="A362" s="6">
        <v>44409</v>
      </c>
      <c r="B362" s="5" t="s">
        <v>44</v>
      </c>
      <c r="C362" s="5" t="s">
        <v>45</v>
      </c>
      <c r="D362" s="5" t="s">
        <v>46</v>
      </c>
      <c r="E362" s="5" t="s">
        <v>22</v>
      </c>
      <c r="F362" s="7">
        <v>3760.5</v>
      </c>
      <c r="G362" s="5" t="s">
        <v>11</v>
      </c>
      <c r="H362" s="7">
        <v>15000</v>
      </c>
      <c r="I362" s="8">
        <f t="shared" si="5"/>
        <v>0</v>
      </c>
      <c r="J362" s="4">
        <f>('Copy of All Sales'!$F362-'Copy of All Sales'!$H362)</f>
        <v>-11239.5</v>
      </c>
    </row>
    <row r="363" spans="1:10" x14ac:dyDescent="0.3">
      <c r="A363" s="6">
        <v>44409</v>
      </c>
      <c r="B363" s="5" t="s">
        <v>44</v>
      </c>
      <c r="C363" s="5" t="s">
        <v>45</v>
      </c>
      <c r="D363" s="5" t="s">
        <v>46</v>
      </c>
      <c r="E363" s="5" t="s">
        <v>22</v>
      </c>
      <c r="F363" s="7">
        <v>4322.8</v>
      </c>
      <c r="G363" s="5" t="s">
        <v>43</v>
      </c>
      <c r="H363" s="7">
        <v>15000</v>
      </c>
      <c r="I363" s="8">
        <f t="shared" si="5"/>
        <v>0</v>
      </c>
      <c r="J363" s="4">
        <f>('Copy of All Sales'!$F363-'Copy of All Sales'!$H363)</f>
        <v>-10677.2</v>
      </c>
    </row>
    <row r="364" spans="1:10" x14ac:dyDescent="0.3">
      <c r="A364" s="6">
        <v>44409</v>
      </c>
      <c r="B364" s="5" t="s">
        <v>44</v>
      </c>
      <c r="C364" s="5" t="s">
        <v>45</v>
      </c>
      <c r="D364" s="5" t="s">
        <v>46</v>
      </c>
      <c r="E364" s="5" t="s">
        <v>22</v>
      </c>
      <c r="F364" s="7">
        <v>9697.6</v>
      </c>
      <c r="G364" s="5" t="s">
        <v>15</v>
      </c>
      <c r="H364" s="7">
        <v>15000</v>
      </c>
      <c r="I364" s="8">
        <f t="shared" si="5"/>
        <v>0</v>
      </c>
      <c r="J364" s="4">
        <f>('Copy of All Sales'!$F364-'Copy of All Sales'!$H364)</f>
        <v>-5302.4</v>
      </c>
    </row>
    <row r="365" spans="1:10" x14ac:dyDescent="0.3">
      <c r="A365" s="6">
        <v>44409</v>
      </c>
      <c r="B365" s="5" t="s">
        <v>44</v>
      </c>
      <c r="C365" s="5" t="s">
        <v>45</v>
      </c>
      <c r="D365" s="5" t="s">
        <v>46</v>
      </c>
      <c r="E365" s="5" t="s">
        <v>22</v>
      </c>
      <c r="F365" s="7">
        <v>10391.699999999999</v>
      </c>
      <c r="G365" s="5" t="s">
        <v>43</v>
      </c>
      <c r="H365" s="7">
        <v>15000</v>
      </c>
      <c r="I365" s="8">
        <f t="shared" si="5"/>
        <v>0</v>
      </c>
      <c r="J365" s="4">
        <f>('Copy of All Sales'!$F365-'Copy of All Sales'!$H365)</f>
        <v>-4608.3000000000011</v>
      </c>
    </row>
    <row r="366" spans="1:10" x14ac:dyDescent="0.3">
      <c r="A366" s="6">
        <v>44409</v>
      </c>
      <c r="B366" s="5" t="s">
        <v>65</v>
      </c>
      <c r="C366" s="5" t="s">
        <v>66</v>
      </c>
      <c r="D366" s="5" t="s">
        <v>67</v>
      </c>
      <c r="E366" s="5" t="s">
        <v>22</v>
      </c>
      <c r="F366" s="7">
        <v>15670.2</v>
      </c>
      <c r="G366" s="5" t="s">
        <v>43</v>
      </c>
      <c r="H366" s="7">
        <v>15000</v>
      </c>
      <c r="I366" s="8">
        <f t="shared" si="5"/>
        <v>1567.0200000000002</v>
      </c>
      <c r="J366" s="4">
        <f>('Copy of All Sales'!$F366-'Copy of All Sales'!$H366)</f>
        <v>670.20000000000073</v>
      </c>
    </row>
    <row r="367" spans="1:10" x14ac:dyDescent="0.3">
      <c r="A367" s="6">
        <v>44409</v>
      </c>
      <c r="B367" s="5" t="s">
        <v>53</v>
      </c>
      <c r="C367" s="5" t="s">
        <v>54</v>
      </c>
      <c r="D367" s="5" t="s">
        <v>55</v>
      </c>
      <c r="E367" s="5" t="s">
        <v>22</v>
      </c>
      <c r="F367" s="7">
        <v>22477.9</v>
      </c>
      <c r="G367" s="5" t="s">
        <v>15</v>
      </c>
      <c r="H367" s="7">
        <v>15000</v>
      </c>
      <c r="I367" s="8">
        <f t="shared" si="5"/>
        <v>2247.7900000000004</v>
      </c>
      <c r="J367" s="4">
        <f>('Copy of All Sales'!$F367-'Copy of All Sales'!$H367)</f>
        <v>7477.9000000000015</v>
      </c>
    </row>
    <row r="368" spans="1:10" x14ac:dyDescent="0.3">
      <c r="A368" s="6">
        <v>44409</v>
      </c>
      <c r="B368" s="5" t="s">
        <v>53</v>
      </c>
      <c r="C368" s="5" t="s">
        <v>54</v>
      </c>
      <c r="D368" s="5" t="s">
        <v>55</v>
      </c>
      <c r="E368" s="5" t="s">
        <v>22</v>
      </c>
      <c r="F368" s="7">
        <v>36088.1</v>
      </c>
      <c r="G368" s="5" t="s">
        <v>43</v>
      </c>
      <c r="H368" s="7">
        <v>15000</v>
      </c>
      <c r="I368" s="8">
        <f t="shared" si="5"/>
        <v>3608.81</v>
      </c>
      <c r="J368" s="4">
        <f>('Copy of All Sales'!$F368-'Copy of All Sales'!$H368)</f>
        <v>21088.1</v>
      </c>
    </row>
    <row r="369" spans="1:10" x14ac:dyDescent="0.3">
      <c r="A369" s="6">
        <v>44409</v>
      </c>
      <c r="B369" s="5" t="s">
        <v>19</v>
      </c>
      <c r="C369" s="5" t="s">
        <v>20</v>
      </c>
      <c r="D369" s="5" t="s">
        <v>21</v>
      </c>
      <c r="E369" s="5" t="s">
        <v>22</v>
      </c>
      <c r="F369" s="7">
        <v>43388.100000000006</v>
      </c>
      <c r="G369" s="5" t="s">
        <v>15</v>
      </c>
      <c r="H369" s="7">
        <v>15000</v>
      </c>
      <c r="I369" s="8">
        <f t="shared" si="5"/>
        <v>4338.8100000000004</v>
      </c>
      <c r="J369" s="4">
        <f>('Copy of All Sales'!$F369-'Copy of All Sales'!$H369)</f>
        <v>28388.100000000006</v>
      </c>
    </row>
    <row r="370" spans="1:10" x14ac:dyDescent="0.3">
      <c r="A370" s="6">
        <v>44440</v>
      </c>
      <c r="B370" s="5" t="s">
        <v>37</v>
      </c>
      <c r="C370" s="5" t="s">
        <v>38</v>
      </c>
      <c r="D370" s="5" t="s">
        <v>39</v>
      </c>
      <c r="E370" s="5" t="s">
        <v>22</v>
      </c>
      <c r="F370" s="7">
        <v>7714</v>
      </c>
      <c r="G370" s="5" t="s">
        <v>11</v>
      </c>
      <c r="H370" s="7">
        <v>15000</v>
      </c>
      <c r="I370" s="8">
        <f t="shared" si="5"/>
        <v>0</v>
      </c>
      <c r="J370" s="4">
        <f>('Copy of All Sales'!$F370-'Copy of All Sales'!$H370)</f>
        <v>-7286</v>
      </c>
    </row>
    <row r="371" spans="1:10" x14ac:dyDescent="0.3">
      <c r="A371" s="6">
        <v>44440</v>
      </c>
      <c r="B371" s="5" t="s">
        <v>19</v>
      </c>
      <c r="C371" s="5" t="s">
        <v>20</v>
      </c>
      <c r="D371" s="5" t="s">
        <v>21</v>
      </c>
      <c r="E371" s="5" t="s">
        <v>22</v>
      </c>
      <c r="F371" s="7">
        <v>15152.399999999998</v>
      </c>
      <c r="G371" s="5" t="s">
        <v>43</v>
      </c>
      <c r="H371" s="7">
        <v>15000</v>
      </c>
      <c r="I371" s="8">
        <f t="shared" si="5"/>
        <v>1515.2399999999998</v>
      </c>
      <c r="J371" s="4">
        <f>('Copy of All Sales'!$F371-'Copy of All Sales'!$H371)</f>
        <v>152.39999999999782</v>
      </c>
    </row>
    <row r="372" spans="1:10" x14ac:dyDescent="0.3">
      <c r="A372" s="6">
        <v>44440</v>
      </c>
      <c r="B372" s="5" t="s">
        <v>44</v>
      </c>
      <c r="C372" s="5" t="s">
        <v>45</v>
      </c>
      <c r="D372" s="5" t="s">
        <v>46</v>
      </c>
      <c r="E372" s="5" t="s">
        <v>22</v>
      </c>
      <c r="F372" s="7">
        <v>16363.900000000001</v>
      </c>
      <c r="G372" s="5" t="s">
        <v>11</v>
      </c>
      <c r="H372" s="7">
        <v>15000</v>
      </c>
      <c r="I372" s="8">
        <f t="shared" si="5"/>
        <v>1636.3900000000003</v>
      </c>
      <c r="J372" s="4">
        <f>('Copy of All Sales'!$F372-'Copy of All Sales'!$H372)</f>
        <v>1363.9000000000015</v>
      </c>
    </row>
    <row r="373" spans="1:10" x14ac:dyDescent="0.3">
      <c r="A373" s="6">
        <v>44470</v>
      </c>
      <c r="B373" s="5" t="s">
        <v>19</v>
      </c>
      <c r="C373" s="5" t="s">
        <v>20</v>
      </c>
      <c r="D373" s="5" t="s">
        <v>21</v>
      </c>
      <c r="E373" s="5" t="s">
        <v>22</v>
      </c>
      <c r="F373" s="7">
        <v>2997.2</v>
      </c>
      <c r="G373" s="5" t="s">
        <v>11</v>
      </c>
      <c r="H373" s="7">
        <v>15000</v>
      </c>
      <c r="I373" s="8">
        <f t="shared" si="5"/>
        <v>0</v>
      </c>
      <c r="J373" s="4">
        <f>('Copy of All Sales'!$F373-'Copy of All Sales'!$H373)</f>
        <v>-12002.8</v>
      </c>
    </row>
    <row r="374" spans="1:10" x14ac:dyDescent="0.3">
      <c r="A374" s="6">
        <v>44470</v>
      </c>
      <c r="B374" s="5" t="s">
        <v>37</v>
      </c>
      <c r="C374" s="5" t="s">
        <v>38</v>
      </c>
      <c r="D374" s="5" t="s">
        <v>39</v>
      </c>
      <c r="E374" s="5" t="s">
        <v>22</v>
      </c>
      <c r="F374" s="7">
        <v>7195.9999999999991</v>
      </c>
      <c r="G374" s="5" t="s">
        <v>15</v>
      </c>
      <c r="H374" s="7">
        <v>15000</v>
      </c>
      <c r="I374" s="8">
        <f t="shared" si="5"/>
        <v>0</v>
      </c>
      <c r="J374" s="4">
        <f>('Copy of All Sales'!$F374-'Copy of All Sales'!$H374)</f>
        <v>-7804.0000000000009</v>
      </c>
    </row>
    <row r="375" spans="1:10" x14ac:dyDescent="0.3">
      <c r="A375" s="6">
        <v>44470</v>
      </c>
      <c r="B375" s="5" t="s">
        <v>53</v>
      </c>
      <c r="C375" s="5" t="s">
        <v>54</v>
      </c>
      <c r="D375" s="5" t="s">
        <v>55</v>
      </c>
      <c r="E375" s="5" t="s">
        <v>22</v>
      </c>
      <c r="F375" s="7">
        <v>10595.2</v>
      </c>
      <c r="G375" s="5" t="s">
        <v>43</v>
      </c>
      <c r="H375" s="7">
        <v>15000</v>
      </c>
      <c r="I375" s="8">
        <f t="shared" si="5"/>
        <v>0</v>
      </c>
      <c r="J375" s="4">
        <f>('Copy of All Sales'!$F375-'Copy of All Sales'!$H375)</f>
        <v>-4404.7999999999993</v>
      </c>
    </row>
    <row r="376" spans="1:10" x14ac:dyDescent="0.3">
      <c r="A376" s="6">
        <v>44470</v>
      </c>
      <c r="B376" s="5" t="s">
        <v>37</v>
      </c>
      <c r="C376" s="5" t="s">
        <v>38</v>
      </c>
      <c r="D376" s="5" t="s">
        <v>39</v>
      </c>
      <c r="E376" s="5" t="s">
        <v>22</v>
      </c>
      <c r="F376" s="7">
        <v>10694.7</v>
      </c>
      <c r="G376" s="5" t="s">
        <v>43</v>
      </c>
      <c r="H376" s="7">
        <v>15000</v>
      </c>
      <c r="I376" s="8">
        <f t="shared" si="5"/>
        <v>0</v>
      </c>
      <c r="J376" s="4">
        <f>('Copy of All Sales'!$F376-'Copy of All Sales'!$H376)</f>
        <v>-4305.2999999999993</v>
      </c>
    </row>
    <row r="377" spans="1:10" x14ac:dyDescent="0.3">
      <c r="A377" s="6">
        <v>44470</v>
      </c>
      <c r="B377" s="5" t="s">
        <v>53</v>
      </c>
      <c r="C377" s="5" t="s">
        <v>54</v>
      </c>
      <c r="D377" s="5" t="s">
        <v>55</v>
      </c>
      <c r="E377" s="5" t="s">
        <v>22</v>
      </c>
      <c r="F377" s="7">
        <v>14235.4</v>
      </c>
      <c r="G377" s="5" t="s">
        <v>43</v>
      </c>
      <c r="H377" s="7">
        <v>15000</v>
      </c>
      <c r="I377" s="8">
        <f t="shared" si="5"/>
        <v>0</v>
      </c>
      <c r="J377" s="4">
        <f>('Copy of All Sales'!$F377-'Copy of All Sales'!$H377)</f>
        <v>-764.60000000000036</v>
      </c>
    </row>
    <row r="378" spans="1:10" x14ac:dyDescent="0.3">
      <c r="A378" s="6">
        <v>44470</v>
      </c>
      <c r="B378" s="5" t="s">
        <v>53</v>
      </c>
      <c r="C378" s="5" t="s">
        <v>54</v>
      </c>
      <c r="D378" s="5" t="s">
        <v>55</v>
      </c>
      <c r="E378" s="5" t="s">
        <v>22</v>
      </c>
      <c r="F378" s="7">
        <v>36530.199999999997</v>
      </c>
      <c r="G378" s="5" t="s">
        <v>15</v>
      </c>
      <c r="H378" s="7">
        <v>15000</v>
      </c>
      <c r="I378" s="8">
        <f t="shared" si="5"/>
        <v>3653.02</v>
      </c>
      <c r="J378" s="4">
        <f>('Copy of All Sales'!$F378-'Copy of All Sales'!$H378)</f>
        <v>21530.199999999997</v>
      </c>
    </row>
    <row r="379" spans="1:10" x14ac:dyDescent="0.3">
      <c r="A379" s="6">
        <v>44470</v>
      </c>
      <c r="B379" s="5" t="s">
        <v>65</v>
      </c>
      <c r="C379" s="5" t="s">
        <v>66</v>
      </c>
      <c r="D379" s="5" t="s">
        <v>67</v>
      </c>
      <c r="E379" s="5" t="s">
        <v>22</v>
      </c>
      <c r="F379" s="7">
        <v>36896.199999999997</v>
      </c>
      <c r="G379" s="5" t="s">
        <v>43</v>
      </c>
      <c r="H379" s="7">
        <v>15000</v>
      </c>
      <c r="I379" s="8">
        <f t="shared" si="5"/>
        <v>3689.62</v>
      </c>
      <c r="J379" s="4">
        <f>('Copy of All Sales'!$F379-'Copy of All Sales'!$H379)</f>
        <v>21896.199999999997</v>
      </c>
    </row>
    <row r="380" spans="1:10" x14ac:dyDescent="0.3">
      <c r="A380" s="6">
        <v>44470</v>
      </c>
      <c r="B380" s="5" t="s">
        <v>19</v>
      </c>
      <c r="C380" s="5" t="s">
        <v>20</v>
      </c>
      <c r="D380" s="5" t="s">
        <v>21</v>
      </c>
      <c r="E380" s="5" t="s">
        <v>22</v>
      </c>
      <c r="F380" s="7">
        <v>41420.699999999997</v>
      </c>
      <c r="G380" s="5" t="s">
        <v>11</v>
      </c>
      <c r="H380" s="7">
        <v>15000</v>
      </c>
      <c r="I380" s="8">
        <f t="shared" si="5"/>
        <v>4142.07</v>
      </c>
      <c r="J380" s="4">
        <f>('Copy of All Sales'!$F380-'Copy of All Sales'!$H380)</f>
        <v>26420.699999999997</v>
      </c>
    </row>
    <row r="381" spans="1:10" x14ac:dyDescent="0.3">
      <c r="A381" s="6">
        <v>44501</v>
      </c>
      <c r="B381" s="5" t="s">
        <v>53</v>
      </c>
      <c r="C381" s="5" t="s">
        <v>54</v>
      </c>
      <c r="D381" s="5" t="s">
        <v>55</v>
      </c>
      <c r="E381" s="5" t="s">
        <v>22</v>
      </c>
      <c r="F381" s="7">
        <v>6900</v>
      </c>
      <c r="G381" s="5" t="s">
        <v>15</v>
      </c>
      <c r="H381" s="7">
        <v>15000</v>
      </c>
      <c r="I381" s="8">
        <f t="shared" si="5"/>
        <v>0</v>
      </c>
      <c r="J381" s="4">
        <f>('Copy of All Sales'!$F381-'Copy of All Sales'!$H381)</f>
        <v>-8100</v>
      </c>
    </row>
    <row r="382" spans="1:10" x14ac:dyDescent="0.3">
      <c r="A382" s="6">
        <v>44501</v>
      </c>
      <c r="B382" s="5" t="s">
        <v>65</v>
      </c>
      <c r="C382" s="5" t="s">
        <v>66</v>
      </c>
      <c r="D382" s="5" t="s">
        <v>67</v>
      </c>
      <c r="E382" s="5" t="s">
        <v>22</v>
      </c>
      <c r="F382" s="7">
        <v>9683</v>
      </c>
      <c r="G382" s="5" t="s">
        <v>43</v>
      </c>
      <c r="H382" s="7">
        <v>15000</v>
      </c>
      <c r="I382" s="8">
        <f t="shared" si="5"/>
        <v>0</v>
      </c>
      <c r="J382" s="4">
        <f>('Copy of All Sales'!$F382-'Copy of All Sales'!$H382)</f>
        <v>-5317</v>
      </c>
    </row>
    <row r="383" spans="1:10" x14ac:dyDescent="0.3">
      <c r="A383" s="6">
        <v>44501</v>
      </c>
      <c r="B383" s="5" t="s">
        <v>44</v>
      </c>
      <c r="C383" s="5" t="s">
        <v>45</v>
      </c>
      <c r="D383" s="5" t="s">
        <v>46</v>
      </c>
      <c r="E383" s="5" t="s">
        <v>22</v>
      </c>
      <c r="F383" s="7">
        <v>14302.9</v>
      </c>
      <c r="G383" s="5" t="s">
        <v>11</v>
      </c>
      <c r="H383" s="7">
        <v>15000</v>
      </c>
      <c r="I383" s="8">
        <f t="shared" si="5"/>
        <v>0</v>
      </c>
      <c r="J383" s="4">
        <f>('Copy of All Sales'!$F383-'Copy of All Sales'!$H383)</f>
        <v>-697.10000000000036</v>
      </c>
    </row>
    <row r="384" spans="1:10" x14ac:dyDescent="0.3">
      <c r="A384" s="6">
        <v>44501</v>
      </c>
      <c r="B384" s="5" t="s">
        <v>19</v>
      </c>
      <c r="C384" s="5" t="s">
        <v>20</v>
      </c>
      <c r="D384" s="5" t="s">
        <v>21</v>
      </c>
      <c r="E384" s="5" t="s">
        <v>22</v>
      </c>
      <c r="F384" s="7">
        <v>16806.400000000001</v>
      </c>
      <c r="G384" s="5" t="s">
        <v>11</v>
      </c>
      <c r="H384" s="7">
        <v>15000</v>
      </c>
      <c r="I384" s="8">
        <f t="shared" si="5"/>
        <v>1680.6400000000003</v>
      </c>
      <c r="J384" s="4">
        <f>('Copy of All Sales'!$F384-'Copy of All Sales'!$H384)</f>
        <v>1806.4000000000015</v>
      </c>
    </row>
    <row r="385" spans="1:10" x14ac:dyDescent="0.3">
      <c r="A385" s="6">
        <v>44501</v>
      </c>
      <c r="B385" s="5" t="s">
        <v>37</v>
      </c>
      <c r="C385" s="5" t="s">
        <v>38</v>
      </c>
      <c r="D385" s="5" t="s">
        <v>39</v>
      </c>
      <c r="E385" s="5" t="s">
        <v>22</v>
      </c>
      <c r="F385" s="7">
        <v>20797.200000000004</v>
      </c>
      <c r="G385" s="5" t="s">
        <v>15</v>
      </c>
      <c r="H385" s="7">
        <v>15000</v>
      </c>
      <c r="I385" s="8">
        <f t="shared" si="5"/>
        <v>2079.7200000000007</v>
      </c>
      <c r="J385" s="4">
        <f>('Copy of All Sales'!$F385-'Copy of All Sales'!$H385)</f>
        <v>5797.2000000000044</v>
      </c>
    </row>
    <row r="386" spans="1:10" x14ac:dyDescent="0.3">
      <c r="A386" s="6">
        <v>44501</v>
      </c>
      <c r="B386" s="5" t="s">
        <v>65</v>
      </c>
      <c r="C386" s="5" t="s">
        <v>66</v>
      </c>
      <c r="D386" s="5" t="s">
        <v>67</v>
      </c>
      <c r="E386" s="5" t="s">
        <v>22</v>
      </c>
      <c r="F386" s="7">
        <v>26866</v>
      </c>
      <c r="G386" s="5" t="s">
        <v>43</v>
      </c>
      <c r="H386" s="7">
        <v>15000</v>
      </c>
      <c r="I386" s="8">
        <f t="shared" ref="I386:I449" si="6">IF(F386&gt;H386,F386*comissions,0)</f>
        <v>2686.6000000000004</v>
      </c>
      <c r="J386" s="4">
        <f>('Copy of All Sales'!$F386-'Copy of All Sales'!$H386)</f>
        <v>11866</v>
      </c>
    </row>
    <row r="387" spans="1:10" x14ac:dyDescent="0.3">
      <c r="A387" s="6">
        <v>44531</v>
      </c>
      <c r="B387" s="5" t="s">
        <v>65</v>
      </c>
      <c r="C387" s="5" t="s">
        <v>66</v>
      </c>
      <c r="D387" s="5" t="s">
        <v>67</v>
      </c>
      <c r="E387" s="5" t="s">
        <v>22</v>
      </c>
      <c r="F387" s="7">
        <v>7009.2000000000007</v>
      </c>
      <c r="G387" s="5" t="s">
        <v>15</v>
      </c>
      <c r="H387" s="7">
        <v>15000</v>
      </c>
      <c r="I387" s="8">
        <f t="shared" si="6"/>
        <v>0</v>
      </c>
      <c r="J387" s="4">
        <f>('Copy of All Sales'!$F387-'Copy of All Sales'!$H387)</f>
        <v>-7990.7999999999993</v>
      </c>
    </row>
    <row r="388" spans="1:10" x14ac:dyDescent="0.3">
      <c r="A388" s="6">
        <v>44531</v>
      </c>
      <c r="B388" s="5" t="s">
        <v>53</v>
      </c>
      <c r="C388" s="5" t="s">
        <v>54</v>
      </c>
      <c r="D388" s="5" t="s">
        <v>55</v>
      </c>
      <c r="E388" s="5" t="s">
        <v>22</v>
      </c>
      <c r="F388" s="7">
        <v>7088.9</v>
      </c>
      <c r="G388" s="5" t="s">
        <v>11</v>
      </c>
      <c r="H388" s="7">
        <v>15000</v>
      </c>
      <c r="I388" s="8">
        <f t="shared" si="6"/>
        <v>0</v>
      </c>
      <c r="J388" s="4">
        <f>('Copy of All Sales'!$F388-'Copy of All Sales'!$H388)</f>
        <v>-7911.1</v>
      </c>
    </row>
    <row r="389" spans="1:10" x14ac:dyDescent="0.3">
      <c r="A389" s="6">
        <v>44531</v>
      </c>
      <c r="B389" s="5" t="s">
        <v>65</v>
      </c>
      <c r="C389" s="5" t="s">
        <v>66</v>
      </c>
      <c r="D389" s="5" t="s">
        <v>67</v>
      </c>
      <c r="E389" s="5" t="s">
        <v>22</v>
      </c>
      <c r="F389" s="7">
        <v>8095.5</v>
      </c>
      <c r="G389" s="5" t="s">
        <v>11</v>
      </c>
      <c r="H389" s="7">
        <v>15000</v>
      </c>
      <c r="I389" s="8">
        <f t="shared" si="6"/>
        <v>0</v>
      </c>
      <c r="J389" s="4">
        <f>('Copy of All Sales'!$F389-'Copy of All Sales'!$H389)</f>
        <v>-6904.5</v>
      </c>
    </row>
    <row r="390" spans="1:10" x14ac:dyDescent="0.3">
      <c r="A390" s="6">
        <v>44531</v>
      </c>
      <c r="B390" s="5" t="s">
        <v>19</v>
      </c>
      <c r="C390" s="5" t="s">
        <v>20</v>
      </c>
      <c r="D390" s="5" t="s">
        <v>21</v>
      </c>
      <c r="E390" s="5" t="s">
        <v>22</v>
      </c>
      <c r="F390" s="7">
        <v>8914.5</v>
      </c>
      <c r="G390" s="5" t="s">
        <v>11</v>
      </c>
      <c r="H390" s="7">
        <v>15000</v>
      </c>
      <c r="I390" s="8">
        <f t="shared" si="6"/>
        <v>0</v>
      </c>
      <c r="J390" s="4">
        <f>('Copy of All Sales'!$F390-'Copy of All Sales'!$H390)</f>
        <v>-6085.5</v>
      </c>
    </row>
    <row r="391" spans="1:10" x14ac:dyDescent="0.3">
      <c r="A391" s="10" t="s">
        <v>77</v>
      </c>
      <c r="B391" s="5" t="s">
        <v>20</v>
      </c>
      <c r="C391" s="5"/>
      <c r="D391" s="5"/>
      <c r="E391" s="5" t="s">
        <v>22</v>
      </c>
      <c r="F391" s="7">
        <v>1171.6500000000001</v>
      </c>
      <c r="G391" s="5" t="s">
        <v>11</v>
      </c>
      <c r="H391" s="7">
        <v>15000</v>
      </c>
      <c r="I391" s="8">
        <f t="shared" si="6"/>
        <v>0</v>
      </c>
      <c r="J391" s="4">
        <f>('Copy of All Sales'!$F391-'Copy of All Sales'!$H391)</f>
        <v>-13828.35</v>
      </c>
    </row>
    <row r="392" spans="1:10" x14ac:dyDescent="0.3">
      <c r="A392" s="10" t="s">
        <v>77</v>
      </c>
      <c r="B392" s="5" t="s">
        <v>54</v>
      </c>
      <c r="C392" s="5"/>
      <c r="D392" s="5"/>
      <c r="E392" s="5" t="s">
        <v>22</v>
      </c>
      <c r="F392" s="7">
        <v>1696.8</v>
      </c>
      <c r="G392" s="5" t="s">
        <v>43</v>
      </c>
      <c r="H392" s="7">
        <v>15000</v>
      </c>
      <c r="I392" s="8">
        <f t="shared" si="6"/>
        <v>0</v>
      </c>
      <c r="J392" s="4">
        <f>('Copy of All Sales'!$F392-'Copy of All Sales'!$H392)</f>
        <v>-13303.2</v>
      </c>
    </row>
    <row r="393" spans="1:10" x14ac:dyDescent="0.3">
      <c r="A393" s="10" t="s">
        <v>77</v>
      </c>
      <c r="B393" s="5" t="s">
        <v>54</v>
      </c>
      <c r="C393" s="5"/>
      <c r="D393" s="5"/>
      <c r="E393" s="5" t="s">
        <v>22</v>
      </c>
      <c r="F393" s="7">
        <v>569.64</v>
      </c>
      <c r="G393" s="5" t="s">
        <v>11</v>
      </c>
      <c r="H393" s="7">
        <v>15000</v>
      </c>
      <c r="I393" s="8">
        <f t="shared" si="6"/>
        <v>0</v>
      </c>
      <c r="J393" s="4">
        <f>('Copy of All Sales'!$F393-'Copy of All Sales'!$H393)</f>
        <v>-14430.36</v>
      </c>
    </row>
    <row r="394" spans="1:10" x14ac:dyDescent="0.3">
      <c r="A394" s="10" t="s">
        <v>77</v>
      </c>
      <c r="B394" s="5" t="s">
        <v>54</v>
      </c>
      <c r="C394" s="5"/>
      <c r="D394" s="5"/>
      <c r="E394" s="5" t="s">
        <v>22</v>
      </c>
      <c r="F394" s="7">
        <v>1818.84</v>
      </c>
      <c r="G394" s="5" t="s">
        <v>15</v>
      </c>
      <c r="H394" s="7">
        <v>15000</v>
      </c>
      <c r="I394" s="8">
        <f t="shared" si="6"/>
        <v>0</v>
      </c>
      <c r="J394" s="4">
        <f>('Copy of All Sales'!$F394-'Copy of All Sales'!$H394)</f>
        <v>-13181.16</v>
      </c>
    </row>
    <row r="395" spans="1:10" x14ac:dyDescent="0.3">
      <c r="A395" s="10" t="s">
        <v>77</v>
      </c>
      <c r="B395" s="5" t="s">
        <v>45</v>
      </c>
      <c r="C395" s="5"/>
      <c r="D395" s="5"/>
      <c r="E395" s="5" t="s">
        <v>22</v>
      </c>
      <c r="F395" s="7">
        <v>1799.35</v>
      </c>
      <c r="G395" s="5" t="s">
        <v>11</v>
      </c>
      <c r="H395" s="7">
        <v>15000</v>
      </c>
      <c r="I395" s="8">
        <f t="shared" si="6"/>
        <v>0</v>
      </c>
      <c r="J395" s="4">
        <f>('Copy of All Sales'!$F395-'Copy of All Sales'!$H395)</f>
        <v>-13200.65</v>
      </c>
    </row>
    <row r="396" spans="1:10" x14ac:dyDescent="0.3">
      <c r="A396" s="10" t="s">
        <v>77</v>
      </c>
      <c r="B396" s="5" t="s">
        <v>20</v>
      </c>
      <c r="C396" s="5"/>
      <c r="D396" s="5"/>
      <c r="E396" s="5" t="s">
        <v>22</v>
      </c>
      <c r="F396" s="7">
        <v>1649.94</v>
      </c>
      <c r="G396" s="5" t="s">
        <v>15</v>
      </c>
      <c r="H396" s="7">
        <v>15000</v>
      </c>
      <c r="I396" s="8">
        <f t="shared" si="6"/>
        <v>0</v>
      </c>
      <c r="J396" s="4">
        <f>('Copy of All Sales'!$F396-'Copy of All Sales'!$H396)</f>
        <v>-13350.06</v>
      </c>
    </row>
    <row r="397" spans="1:10" x14ac:dyDescent="0.3">
      <c r="A397" s="10" t="s">
        <v>77</v>
      </c>
      <c r="B397" s="5" t="s">
        <v>66</v>
      </c>
      <c r="C397" s="5"/>
      <c r="D397" s="5"/>
      <c r="E397" s="5" t="s">
        <v>22</v>
      </c>
      <c r="F397" s="7">
        <v>1441.6</v>
      </c>
      <c r="G397" s="5" t="s">
        <v>43</v>
      </c>
      <c r="H397" s="7">
        <v>15000</v>
      </c>
      <c r="I397" s="8">
        <f t="shared" si="6"/>
        <v>0</v>
      </c>
      <c r="J397" s="4">
        <f>('Copy of All Sales'!$F397-'Copy of All Sales'!$H397)</f>
        <v>-13558.4</v>
      </c>
    </row>
    <row r="398" spans="1:10" x14ac:dyDescent="0.3">
      <c r="A398" s="10" t="s">
        <v>81</v>
      </c>
      <c r="B398" s="5" t="s">
        <v>45</v>
      </c>
      <c r="C398" s="5"/>
      <c r="D398" s="5"/>
      <c r="E398" s="5" t="s">
        <v>22</v>
      </c>
      <c r="F398" s="7">
        <v>376.05</v>
      </c>
      <c r="G398" s="5" t="s">
        <v>11</v>
      </c>
      <c r="H398" s="7">
        <v>15000</v>
      </c>
      <c r="I398" s="8">
        <f t="shared" si="6"/>
        <v>0</v>
      </c>
      <c r="J398" s="4">
        <f>('Copy of All Sales'!$F398-'Copy of All Sales'!$H398)</f>
        <v>-14623.95</v>
      </c>
    </row>
    <row r="399" spans="1:10" x14ac:dyDescent="0.3">
      <c r="A399" s="10" t="s">
        <v>81</v>
      </c>
      <c r="B399" s="5" t="s">
        <v>54</v>
      </c>
      <c r="C399" s="5"/>
      <c r="D399" s="5"/>
      <c r="E399" s="5" t="s">
        <v>22</v>
      </c>
      <c r="F399" s="7">
        <v>3608.81</v>
      </c>
      <c r="G399" s="5" t="s">
        <v>43</v>
      </c>
      <c r="H399" s="7">
        <v>15000</v>
      </c>
      <c r="I399" s="8">
        <f t="shared" si="6"/>
        <v>0</v>
      </c>
      <c r="J399" s="4">
        <f>('Copy of All Sales'!$F399-'Copy of All Sales'!$H399)</f>
        <v>-11391.19</v>
      </c>
    </row>
    <row r="400" spans="1:10" x14ac:dyDescent="0.3">
      <c r="A400" s="10" t="s">
        <v>81</v>
      </c>
      <c r="B400" s="5" t="s">
        <v>45</v>
      </c>
      <c r="C400" s="5"/>
      <c r="D400" s="5"/>
      <c r="E400" s="5" t="s">
        <v>22</v>
      </c>
      <c r="F400" s="7">
        <v>969.76</v>
      </c>
      <c r="G400" s="5" t="s">
        <v>15</v>
      </c>
      <c r="H400" s="7">
        <v>15000</v>
      </c>
      <c r="I400" s="8">
        <f t="shared" si="6"/>
        <v>0</v>
      </c>
      <c r="J400" s="4">
        <f>('Copy of All Sales'!$F400-'Copy of All Sales'!$H400)</f>
        <v>-14030.24</v>
      </c>
    </row>
    <row r="401" spans="1:10" x14ac:dyDescent="0.3">
      <c r="A401" s="10" t="s">
        <v>81</v>
      </c>
      <c r="B401" s="5" t="s">
        <v>54</v>
      </c>
      <c r="C401" s="5"/>
      <c r="D401" s="5"/>
      <c r="E401" s="5" t="s">
        <v>22</v>
      </c>
      <c r="F401" s="7">
        <v>2247.79</v>
      </c>
      <c r="G401" s="5" t="s">
        <v>15</v>
      </c>
      <c r="H401" s="7">
        <v>15000</v>
      </c>
      <c r="I401" s="8">
        <f t="shared" si="6"/>
        <v>0</v>
      </c>
      <c r="J401" s="4">
        <f>('Copy of All Sales'!$F401-'Copy of All Sales'!$H401)</f>
        <v>-12752.21</v>
      </c>
    </row>
    <row r="402" spans="1:10" x14ac:dyDescent="0.3">
      <c r="A402" s="10" t="s">
        <v>81</v>
      </c>
      <c r="B402" s="5" t="s">
        <v>45</v>
      </c>
      <c r="C402" s="5"/>
      <c r="D402" s="5"/>
      <c r="E402" s="5" t="s">
        <v>22</v>
      </c>
      <c r="F402" s="7">
        <v>432.28000000000003</v>
      </c>
      <c r="G402" s="5" t="s">
        <v>43</v>
      </c>
      <c r="H402" s="7">
        <v>15000</v>
      </c>
      <c r="I402" s="8">
        <f t="shared" si="6"/>
        <v>0</v>
      </c>
      <c r="J402" s="4">
        <f>('Copy of All Sales'!$F402-'Copy of All Sales'!$H402)</f>
        <v>-14567.72</v>
      </c>
    </row>
    <row r="403" spans="1:10" x14ac:dyDescent="0.3">
      <c r="A403" s="10" t="s">
        <v>81</v>
      </c>
      <c r="B403" s="5" t="s">
        <v>20</v>
      </c>
      <c r="C403" s="5"/>
      <c r="D403" s="5"/>
      <c r="E403" s="5" t="s">
        <v>22</v>
      </c>
      <c r="F403" s="7">
        <v>4338.8100000000004</v>
      </c>
      <c r="G403" s="5" t="s">
        <v>15</v>
      </c>
      <c r="H403" s="7">
        <v>15000</v>
      </c>
      <c r="I403" s="8">
        <f t="shared" si="6"/>
        <v>0</v>
      </c>
      <c r="J403" s="4">
        <f>('Copy of All Sales'!$F403-'Copy of All Sales'!$H403)</f>
        <v>-10661.189999999999</v>
      </c>
    </row>
    <row r="404" spans="1:10" x14ac:dyDescent="0.3">
      <c r="A404" s="10" t="s">
        <v>81</v>
      </c>
      <c r="B404" s="5" t="s">
        <v>66</v>
      </c>
      <c r="C404" s="5"/>
      <c r="D404" s="5"/>
      <c r="E404" s="5" t="s">
        <v>22</v>
      </c>
      <c r="F404" s="7">
        <v>1567.02</v>
      </c>
      <c r="G404" s="5" t="s">
        <v>43</v>
      </c>
      <c r="H404" s="7">
        <v>15000</v>
      </c>
      <c r="I404" s="8">
        <f t="shared" si="6"/>
        <v>0</v>
      </c>
      <c r="J404" s="4">
        <f>('Copy of All Sales'!$F404-'Copy of All Sales'!$H404)</f>
        <v>-13432.98</v>
      </c>
    </row>
    <row r="405" spans="1:10" x14ac:dyDescent="0.3">
      <c r="A405" s="10" t="s">
        <v>81</v>
      </c>
      <c r="B405" s="5" t="s">
        <v>45</v>
      </c>
      <c r="C405" s="5"/>
      <c r="D405" s="5"/>
      <c r="E405" s="5" t="s">
        <v>22</v>
      </c>
      <c r="F405" s="7">
        <v>1039.1699999999998</v>
      </c>
      <c r="G405" s="5" t="s">
        <v>43</v>
      </c>
      <c r="H405" s="7">
        <v>15000</v>
      </c>
      <c r="I405" s="8">
        <f t="shared" si="6"/>
        <v>0</v>
      </c>
      <c r="J405" s="4">
        <f>('Copy of All Sales'!$F405-'Copy of All Sales'!$H405)</f>
        <v>-13960.83</v>
      </c>
    </row>
    <row r="406" spans="1:10" x14ac:dyDescent="0.3">
      <c r="A406" s="10" t="s">
        <v>85</v>
      </c>
      <c r="B406" s="5" t="s">
        <v>66</v>
      </c>
      <c r="C406" s="5"/>
      <c r="D406" s="5"/>
      <c r="E406" s="5" t="s">
        <v>22</v>
      </c>
      <c r="F406" s="7">
        <v>700.92000000000007</v>
      </c>
      <c r="G406" s="5" t="s">
        <v>15</v>
      </c>
      <c r="H406" s="7">
        <v>15000</v>
      </c>
      <c r="I406" s="8">
        <f t="shared" si="6"/>
        <v>0</v>
      </c>
      <c r="J406" s="4">
        <f>('Copy of All Sales'!$F406-'Copy of All Sales'!$H406)</f>
        <v>-14299.08</v>
      </c>
    </row>
    <row r="407" spans="1:10" x14ac:dyDescent="0.3">
      <c r="A407" s="10" t="s">
        <v>85</v>
      </c>
      <c r="B407" s="5" t="s">
        <v>20</v>
      </c>
      <c r="C407" s="5"/>
      <c r="D407" s="5"/>
      <c r="E407" s="5" t="s">
        <v>22</v>
      </c>
      <c r="F407" s="7">
        <v>891.44999999999993</v>
      </c>
      <c r="G407" s="5" t="s">
        <v>11</v>
      </c>
      <c r="H407" s="7">
        <v>15000</v>
      </c>
      <c r="I407" s="8">
        <f t="shared" si="6"/>
        <v>0</v>
      </c>
      <c r="J407" s="4">
        <f>('Copy of All Sales'!$F407-'Copy of All Sales'!$H407)</f>
        <v>-14108.55</v>
      </c>
    </row>
    <row r="408" spans="1:10" x14ac:dyDescent="0.3">
      <c r="A408" s="10" t="s">
        <v>85</v>
      </c>
      <c r="B408" s="5" t="s">
        <v>54</v>
      </c>
      <c r="C408" s="5"/>
      <c r="D408" s="5"/>
      <c r="E408" s="5" t="s">
        <v>22</v>
      </c>
      <c r="F408" s="7">
        <v>708.89</v>
      </c>
      <c r="G408" s="5" t="s">
        <v>11</v>
      </c>
      <c r="H408" s="7">
        <v>15000</v>
      </c>
      <c r="I408" s="8">
        <f t="shared" si="6"/>
        <v>0</v>
      </c>
      <c r="J408" s="4">
        <f>('Copy of All Sales'!$F408-'Copy of All Sales'!$H408)</f>
        <v>-14291.11</v>
      </c>
    </row>
    <row r="409" spans="1:10" x14ac:dyDescent="0.3">
      <c r="A409" s="10" t="s">
        <v>85</v>
      </c>
      <c r="B409" s="5" t="s">
        <v>66</v>
      </c>
      <c r="C409" s="5"/>
      <c r="D409" s="5"/>
      <c r="E409" s="5" t="s">
        <v>22</v>
      </c>
      <c r="F409" s="7">
        <v>809.55</v>
      </c>
      <c r="G409" s="5" t="s">
        <v>11</v>
      </c>
      <c r="H409" s="7">
        <v>15000</v>
      </c>
      <c r="I409" s="8">
        <f t="shared" si="6"/>
        <v>0</v>
      </c>
      <c r="J409" s="4">
        <f>('Copy of All Sales'!$F409-'Copy of All Sales'!$H409)</f>
        <v>-14190.45</v>
      </c>
    </row>
    <row r="410" spans="1:10" x14ac:dyDescent="0.3">
      <c r="A410" s="10" t="s">
        <v>75</v>
      </c>
      <c r="B410" s="5" t="s">
        <v>20</v>
      </c>
      <c r="C410" s="5"/>
      <c r="D410" s="5"/>
      <c r="E410" s="5" t="s">
        <v>22</v>
      </c>
      <c r="F410" s="7">
        <v>734.32</v>
      </c>
      <c r="G410" s="5" t="s">
        <v>15</v>
      </c>
      <c r="H410" s="7">
        <v>15000</v>
      </c>
      <c r="I410" s="8">
        <f t="shared" si="6"/>
        <v>0</v>
      </c>
      <c r="J410" s="4">
        <f>('Copy of All Sales'!$F410-'Copy of All Sales'!$H410)</f>
        <v>-14265.68</v>
      </c>
    </row>
    <row r="411" spans="1:10" x14ac:dyDescent="0.3">
      <c r="A411" s="10" t="s">
        <v>75</v>
      </c>
      <c r="B411" s="5" t="s">
        <v>20</v>
      </c>
      <c r="C411" s="5"/>
      <c r="D411" s="5"/>
      <c r="E411" s="5" t="s">
        <v>22</v>
      </c>
      <c r="F411" s="7">
        <v>2839.55</v>
      </c>
      <c r="G411" s="5" t="s">
        <v>43</v>
      </c>
      <c r="H411" s="7">
        <v>15000</v>
      </c>
      <c r="I411" s="8">
        <f t="shared" si="6"/>
        <v>0</v>
      </c>
      <c r="J411" s="4">
        <f>('Copy of All Sales'!$F411-'Copy of All Sales'!$H411)</f>
        <v>-12160.45</v>
      </c>
    </row>
    <row r="412" spans="1:10" x14ac:dyDescent="0.3">
      <c r="A412" s="10" t="s">
        <v>75</v>
      </c>
      <c r="B412" s="5" t="s">
        <v>20</v>
      </c>
      <c r="C412" s="5"/>
      <c r="D412" s="5"/>
      <c r="E412" s="5" t="s">
        <v>22</v>
      </c>
      <c r="F412" s="7">
        <v>453.09999999999997</v>
      </c>
      <c r="G412" s="5" t="s">
        <v>43</v>
      </c>
      <c r="H412" s="7">
        <v>15000</v>
      </c>
      <c r="I412" s="8">
        <f t="shared" si="6"/>
        <v>0</v>
      </c>
      <c r="J412" s="4">
        <f>('Copy of All Sales'!$F412-'Copy of All Sales'!$H412)</f>
        <v>-14546.9</v>
      </c>
    </row>
    <row r="413" spans="1:10" x14ac:dyDescent="0.3">
      <c r="A413" s="10" t="s">
        <v>75</v>
      </c>
      <c r="B413" s="5" t="s">
        <v>38</v>
      </c>
      <c r="C413" s="5"/>
      <c r="D413" s="5"/>
      <c r="E413" s="5" t="s">
        <v>22</v>
      </c>
      <c r="F413" s="7">
        <v>1774.8</v>
      </c>
      <c r="G413" s="5" t="s">
        <v>11</v>
      </c>
      <c r="H413" s="7">
        <v>15000</v>
      </c>
      <c r="I413" s="8">
        <f t="shared" si="6"/>
        <v>0</v>
      </c>
      <c r="J413" s="4">
        <f>('Copy of All Sales'!$F413-'Copy of All Sales'!$H413)</f>
        <v>-13225.2</v>
      </c>
    </row>
    <row r="414" spans="1:10" x14ac:dyDescent="0.3">
      <c r="A414" s="10" t="s">
        <v>75</v>
      </c>
      <c r="B414" s="5" t="s">
        <v>20</v>
      </c>
      <c r="C414" s="5"/>
      <c r="D414" s="5"/>
      <c r="E414" s="5" t="s">
        <v>22</v>
      </c>
      <c r="F414" s="7">
        <v>735.66</v>
      </c>
      <c r="G414" s="5" t="s">
        <v>11</v>
      </c>
      <c r="H414" s="7">
        <v>15000</v>
      </c>
      <c r="I414" s="8">
        <f t="shared" si="6"/>
        <v>0</v>
      </c>
      <c r="J414" s="4">
        <f>('Copy of All Sales'!$F414-'Copy of All Sales'!$H414)</f>
        <v>-14264.34</v>
      </c>
    </row>
    <row r="415" spans="1:10" x14ac:dyDescent="0.3">
      <c r="A415" s="10" t="s">
        <v>75</v>
      </c>
      <c r="B415" s="5" t="s">
        <v>38</v>
      </c>
      <c r="C415" s="5"/>
      <c r="D415" s="5"/>
      <c r="E415" s="5" t="s">
        <v>22</v>
      </c>
      <c r="F415" s="7">
        <v>675.18</v>
      </c>
      <c r="G415" s="5" t="s">
        <v>15</v>
      </c>
      <c r="H415" s="7">
        <v>15000</v>
      </c>
      <c r="I415" s="8">
        <f t="shared" si="6"/>
        <v>0</v>
      </c>
      <c r="J415" s="4">
        <f>('Copy of All Sales'!$F415-'Copy of All Sales'!$H415)</f>
        <v>-14324.82</v>
      </c>
    </row>
    <row r="416" spans="1:10" x14ac:dyDescent="0.3">
      <c r="A416" s="10" t="s">
        <v>75</v>
      </c>
      <c r="B416" s="5" t="s">
        <v>45</v>
      </c>
      <c r="C416" s="5"/>
      <c r="D416" s="5"/>
      <c r="E416" s="5" t="s">
        <v>22</v>
      </c>
      <c r="F416" s="7">
        <v>4142.95</v>
      </c>
      <c r="G416" s="5" t="s">
        <v>15</v>
      </c>
      <c r="H416" s="7">
        <v>15000</v>
      </c>
      <c r="I416" s="8">
        <f t="shared" si="6"/>
        <v>0</v>
      </c>
      <c r="J416" s="4">
        <f>('Copy of All Sales'!$F416-'Copy of All Sales'!$H416)</f>
        <v>-10857.05</v>
      </c>
    </row>
    <row r="417" spans="1:10" x14ac:dyDescent="0.3">
      <c r="A417" s="10" t="s">
        <v>74</v>
      </c>
      <c r="B417" s="5" t="s">
        <v>66</v>
      </c>
      <c r="C417" s="5"/>
      <c r="D417" s="5"/>
      <c r="E417" s="5" t="s">
        <v>22</v>
      </c>
      <c r="F417" s="7">
        <v>3637.21</v>
      </c>
      <c r="G417" s="5" t="s">
        <v>11</v>
      </c>
      <c r="H417" s="7">
        <v>15000</v>
      </c>
      <c r="I417" s="8">
        <f t="shared" si="6"/>
        <v>0</v>
      </c>
      <c r="J417" s="4">
        <f>('Copy of All Sales'!$F417-'Copy of All Sales'!$H417)</f>
        <v>-11362.79</v>
      </c>
    </row>
    <row r="418" spans="1:10" x14ac:dyDescent="0.3">
      <c r="A418" s="10" t="s">
        <v>74</v>
      </c>
      <c r="B418" s="5" t="s">
        <v>45</v>
      </c>
      <c r="C418" s="5"/>
      <c r="D418" s="5"/>
      <c r="E418" s="5" t="s">
        <v>22</v>
      </c>
      <c r="F418" s="7">
        <v>3918.6</v>
      </c>
      <c r="G418" s="5" t="s">
        <v>15</v>
      </c>
      <c r="H418" s="7">
        <v>15000</v>
      </c>
      <c r="I418" s="8">
        <f t="shared" si="6"/>
        <v>0</v>
      </c>
      <c r="J418" s="4">
        <f>('Copy of All Sales'!$F418-'Copy of All Sales'!$H418)</f>
        <v>-11081.4</v>
      </c>
    </row>
    <row r="419" spans="1:10" x14ac:dyDescent="0.3">
      <c r="A419" s="10" t="s">
        <v>74</v>
      </c>
      <c r="B419" s="5" t="s">
        <v>20</v>
      </c>
      <c r="C419" s="5"/>
      <c r="D419" s="5"/>
      <c r="E419" s="5" t="s">
        <v>22</v>
      </c>
      <c r="F419" s="7">
        <v>694.54</v>
      </c>
      <c r="G419" s="5" t="s">
        <v>43</v>
      </c>
      <c r="H419" s="7">
        <v>15000</v>
      </c>
      <c r="I419" s="8">
        <f t="shared" si="6"/>
        <v>0</v>
      </c>
      <c r="J419" s="4">
        <f>('Copy of All Sales'!$F419-'Copy of All Sales'!$H419)</f>
        <v>-14305.46</v>
      </c>
    </row>
    <row r="420" spans="1:10" x14ac:dyDescent="0.3">
      <c r="A420" s="10" t="s">
        <v>74</v>
      </c>
      <c r="B420" s="5" t="s">
        <v>66</v>
      </c>
      <c r="C420" s="5"/>
      <c r="D420" s="5"/>
      <c r="E420" s="5" t="s">
        <v>22</v>
      </c>
      <c r="F420" s="7">
        <v>3112.72</v>
      </c>
      <c r="G420" s="5" t="s">
        <v>43</v>
      </c>
      <c r="H420" s="7">
        <v>15000</v>
      </c>
      <c r="I420" s="8">
        <f t="shared" si="6"/>
        <v>0</v>
      </c>
      <c r="J420" s="4">
        <f>('Copy of All Sales'!$F420-'Copy of All Sales'!$H420)</f>
        <v>-11887.28</v>
      </c>
    </row>
    <row r="421" spans="1:10" x14ac:dyDescent="0.3">
      <c r="A421" s="10" t="s">
        <v>74</v>
      </c>
      <c r="B421" s="5" t="s">
        <v>20</v>
      </c>
      <c r="C421" s="5"/>
      <c r="D421" s="5"/>
      <c r="E421" s="5" t="s">
        <v>22</v>
      </c>
      <c r="F421" s="7">
        <v>1001.92</v>
      </c>
      <c r="G421" s="5" t="s">
        <v>43</v>
      </c>
      <c r="H421" s="7">
        <v>15000</v>
      </c>
      <c r="I421" s="8">
        <f t="shared" si="6"/>
        <v>0</v>
      </c>
      <c r="J421" s="4">
        <f>('Copy of All Sales'!$F421-'Copy of All Sales'!$H421)</f>
        <v>-13998.08</v>
      </c>
    </row>
    <row r="422" spans="1:10" x14ac:dyDescent="0.3">
      <c r="A422" s="10" t="s">
        <v>74</v>
      </c>
      <c r="B422" s="5" t="s">
        <v>54</v>
      </c>
      <c r="C422" s="5"/>
      <c r="D422" s="5"/>
      <c r="E422" s="5" t="s">
        <v>22</v>
      </c>
      <c r="F422" s="7">
        <v>1638.5600000000002</v>
      </c>
      <c r="G422" s="5" t="s">
        <v>11</v>
      </c>
      <c r="H422" s="7">
        <v>15000</v>
      </c>
      <c r="I422" s="8">
        <f t="shared" si="6"/>
        <v>0</v>
      </c>
      <c r="J422" s="4">
        <f>('Copy of All Sales'!$F422-'Copy of All Sales'!$H422)</f>
        <v>-13361.44</v>
      </c>
    </row>
    <row r="423" spans="1:10" x14ac:dyDescent="0.3">
      <c r="A423" s="10" t="s">
        <v>74</v>
      </c>
      <c r="B423" s="5" t="s">
        <v>45</v>
      </c>
      <c r="C423" s="5"/>
      <c r="D423" s="5"/>
      <c r="E423" s="5" t="s">
        <v>22</v>
      </c>
      <c r="F423" s="7">
        <v>1910.8</v>
      </c>
      <c r="G423" s="5" t="s">
        <v>15</v>
      </c>
      <c r="H423" s="7">
        <v>15000</v>
      </c>
      <c r="I423" s="8">
        <f t="shared" si="6"/>
        <v>0</v>
      </c>
      <c r="J423" s="4">
        <f>('Copy of All Sales'!$F423-'Copy of All Sales'!$H423)</f>
        <v>-13089.2</v>
      </c>
    </row>
    <row r="424" spans="1:10" x14ac:dyDescent="0.3">
      <c r="A424" s="10" t="s">
        <v>74</v>
      </c>
      <c r="B424" s="5" t="s">
        <v>20</v>
      </c>
      <c r="C424" s="5"/>
      <c r="D424" s="5"/>
      <c r="E424" s="5" t="s">
        <v>22</v>
      </c>
      <c r="F424" s="7">
        <v>765.82</v>
      </c>
      <c r="G424" s="5" t="s">
        <v>43</v>
      </c>
      <c r="H424" s="7">
        <v>15000</v>
      </c>
      <c r="I424" s="8">
        <f t="shared" si="6"/>
        <v>0</v>
      </c>
      <c r="J424" s="4">
        <f>('Copy of All Sales'!$F424-'Copy of All Sales'!$H424)</f>
        <v>-14234.18</v>
      </c>
    </row>
    <row r="425" spans="1:10" x14ac:dyDescent="0.3">
      <c r="A425" s="10" t="s">
        <v>74</v>
      </c>
      <c r="B425" s="5" t="s">
        <v>45</v>
      </c>
      <c r="C425" s="5"/>
      <c r="D425" s="5"/>
      <c r="E425" s="5" t="s">
        <v>22</v>
      </c>
      <c r="F425" s="7">
        <v>765.8599999999999</v>
      </c>
      <c r="G425" s="5" t="s">
        <v>15</v>
      </c>
      <c r="H425" s="7">
        <v>15000</v>
      </c>
      <c r="I425" s="8">
        <f t="shared" si="6"/>
        <v>0</v>
      </c>
      <c r="J425" s="4">
        <f>('Copy of All Sales'!$F425-'Copy of All Sales'!$H425)</f>
        <v>-14234.14</v>
      </c>
    </row>
    <row r="426" spans="1:10" x14ac:dyDescent="0.3">
      <c r="A426" s="10" t="s">
        <v>74</v>
      </c>
      <c r="B426" s="5" t="s">
        <v>66</v>
      </c>
      <c r="C426" s="5"/>
      <c r="D426" s="5"/>
      <c r="E426" s="5" t="s">
        <v>22</v>
      </c>
      <c r="F426" s="7">
        <v>4671.5999999999995</v>
      </c>
      <c r="G426" s="5" t="s">
        <v>11</v>
      </c>
      <c r="H426" s="7">
        <v>15000</v>
      </c>
      <c r="I426" s="8">
        <f t="shared" si="6"/>
        <v>0</v>
      </c>
      <c r="J426" s="4">
        <f>('Copy of All Sales'!$F426-'Copy of All Sales'!$H426)</f>
        <v>-10328.400000000001</v>
      </c>
    </row>
    <row r="427" spans="1:10" x14ac:dyDescent="0.3">
      <c r="A427" s="10" t="s">
        <v>74</v>
      </c>
      <c r="B427" s="5" t="s">
        <v>20</v>
      </c>
      <c r="C427" s="5"/>
      <c r="D427" s="5"/>
      <c r="E427" s="5" t="s">
        <v>22</v>
      </c>
      <c r="F427" s="7">
        <v>1945.6</v>
      </c>
      <c r="G427" s="5" t="s">
        <v>11</v>
      </c>
      <c r="H427" s="7">
        <v>15000</v>
      </c>
      <c r="I427" s="8">
        <f t="shared" si="6"/>
        <v>0</v>
      </c>
      <c r="J427" s="4">
        <f>('Copy of All Sales'!$F427-'Copy of All Sales'!$H427)</f>
        <v>-13054.4</v>
      </c>
    </row>
    <row r="428" spans="1:10" x14ac:dyDescent="0.3">
      <c r="A428" s="10" t="s">
        <v>74</v>
      </c>
      <c r="B428" s="5" t="s">
        <v>45</v>
      </c>
      <c r="C428" s="5"/>
      <c r="D428" s="5"/>
      <c r="E428" s="5" t="s">
        <v>22</v>
      </c>
      <c r="F428" s="7">
        <v>1017.6</v>
      </c>
      <c r="G428" s="5" t="s">
        <v>15</v>
      </c>
      <c r="H428" s="7">
        <v>15000</v>
      </c>
      <c r="I428" s="8">
        <f t="shared" si="6"/>
        <v>0</v>
      </c>
      <c r="J428" s="4">
        <f>('Copy of All Sales'!$F428-'Copy of All Sales'!$H428)</f>
        <v>-13982.4</v>
      </c>
    </row>
    <row r="429" spans="1:10" x14ac:dyDescent="0.3">
      <c r="A429" s="10" t="s">
        <v>74</v>
      </c>
      <c r="B429" s="5" t="s">
        <v>54</v>
      </c>
      <c r="C429" s="5"/>
      <c r="D429" s="5"/>
      <c r="E429" s="5" t="s">
        <v>22</v>
      </c>
      <c r="F429" s="7">
        <v>909.86</v>
      </c>
      <c r="G429" s="5" t="s">
        <v>43</v>
      </c>
      <c r="H429" s="7">
        <v>15000</v>
      </c>
      <c r="I429" s="8">
        <f t="shared" si="6"/>
        <v>0</v>
      </c>
      <c r="J429" s="4">
        <f>('Copy of All Sales'!$F429-'Copy of All Sales'!$H429)</f>
        <v>-14090.14</v>
      </c>
    </row>
    <row r="430" spans="1:10" x14ac:dyDescent="0.3">
      <c r="A430" s="10" t="s">
        <v>80</v>
      </c>
      <c r="B430" s="5" t="s">
        <v>54</v>
      </c>
      <c r="C430" s="5"/>
      <c r="D430" s="5"/>
      <c r="E430" s="5" t="s">
        <v>22</v>
      </c>
      <c r="F430" s="7">
        <v>533.28</v>
      </c>
      <c r="G430" s="5" t="s">
        <v>15</v>
      </c>
      <c r="H430" s="7">
        <v>15000</v>
      </c>
      <c r="I430" s="8">
        <f t="shared" si="6"/>
        <v>0</v>
      </c>
      <c r="J430" s="4">
        <f>('Copy of All Sales'!$F430-'Copy of All Sales'!$H430)</f>
        <v>-14466.72</v>
      </c>
    </row>
    <row r="431" spans="1:10" x14ac:dyDescent="0.3">
      <c r="A431" s="10" t="s">
        <v>80</v>
      </c>
      <c r="B431" s="5" t="s">
        <v>38</v>
      </c>
      <c r="C431" s="5"/>
      <c r="D431" s="5"/>
      <c r="E431" s="5" t="s">
        <v>22</v>
      </c>
      <c r="F431" s="7">
        <v>346.5</v>
      </c>
      <c r="G431" s="5" t="s">
        <v>15</v>
      </c>
      <c r="H431" s="7">
        <v>15000</v>
      </c>
      <c r="I431" s="8">
        <f t="shared" si="6"/>
        <v>0</v>
      </c>
      <c r="J431" s="4">
        <f>('Copy of All Sales'!$F431-'Copy of All Sales'!$H431)</f>
        <v>-14653.5</v>
      </c>
    </row>
    <row r="432" spans="1:10" x14ac:dyDescent="0.3">
      <c r="A432" s="10" t="s">
        <v>80</v>
      </c>
      <c r="B432" s="5" t="s">
        <v>45</v>
      </c>
      <c r="C432" s="5"/>
      <c r="D432" s="5"/>
      <c r="E432" s="5" t="s">
        <v>22</v>
      </c>
      <c r="F432" s="7">
        <v>806.56</v>
      </c>
      <c r="G432" s="5" t="s">
        <v>43</v>
      </c>
      <c r="H432" s="7">
        <v>15000</v>
      </c>
      <c r="I432" s="8">
        <f t="shared" si="6"/>
        <v>0</v>
      </c>
      <c r="J432" s="4">
        <f>('Copy of All Sales'!$F432-'Copy of All Sales'!$H432)</f>
        <v>-14193.44</v>
      </c>
    </row>
    <row r="433" spans="1:10" x14ac:dyDescent="0.3">
      <c r="A433" s="10" t="s">
        <v>80</v>
      </c>
      <c r="B433" s="5" t="s">
        <v>45</v>
      </c>
      <c r="C433" s="5"/>
      <c r="D433" s="5"/>
      <c r="E433" s="5" t="s">
        <v>22</v>
      </c>
      <c r="F433" s="7">
        <v>1154.3</v>
      </c>
      <c r="G433" s="5" t="s">
        <v>11</v>
      </c>
      <c r="H433" s="7">
        <v>15000</v>
      </c>
      <c r="I433" s="8">
        <f t="shared" si="6"/>
        <v>0</v>
      </c>
      <c r="J433" s="4">
        <f>('Copy of All Sales'!$F433-'Copy of All Sales'!$H433)</f>
        <v>-13845.7</v>
      </c>
    </row>
    <row r="434" spans="1:10" x14ac:dyDescent="0.3">
      <c r="A434" s="10" t="s">
        <v>80</v>
      </c>
      <c r="B434" s="5" t="s">
        <v>66</v>
      </c>
      <c r="C434" s="5"/>
      <c r="D434" s="5"/>
      <c r="E434" s="5" t="s">
        <v>22</v>
      </c>
      <c r="F434" s="7">
        <v>1115.55</v>
      </c>
      <c r="G434" s="5" t="s">
        <v>11</v>
      </c>
      <c r="H434" s="7">
        <v>15000</v>
      </c>
      <c r="I434" s="8">
        <f t="shared" si="6"/>
        <v>0</v>
      </c>
      <c r="J434" s="4">
        <f>('Copy of All Sales'!$F434-'Copy of All Sales'!$H434)</f>
        <v>-13884.45</v>
      </c>
    </row>
    <row r="435" spans="1:10" x14ac:dyDescent="0.3">
      <c r="A435" s="10" t="s">
        <v>80</v>
      </c>
      <c r="B435" s="5" t="s">
        <v>45</v>
      </c>
      <c r="C435" s="5"/>
      <c r="D435" s="5"/>
      <c r="E435" s="5" t="s">
        <v>22</v>
      </c>
      <c r="F435" s="7">
        <v>1064.8999999999999</v>
      </c>
      <c r="G435" s="5" t="s">
        <v>43</v>
      </c>
      <c r="H435" s="7">
        <v>15000</v>
      </c>
      <c r="I435" s="8">
        <f t="shared" si="6"/>
        <v>0</v>
      </c>
      <c r="J435" s="4">
        <f>('Copy of All Sales'!$F435-'Copy of All Sales'!$H435)</f>
        <v>-13935.1</v>
      </c>
    </row>
    <row r="436" spans="1:10" x14ac:dyDescent="0.3">
      <c r="A436" s="10" t="s">
        <v>80</v>
      </c>
      <c r="B436" s="5" t="s">
        <v>45</v>
      </c>
      <c r="C436" s="5"/>
      <c r="D436" s="5"/>
      <c r="E436" s="5" t="s">
        <v>22</v>
      </c>
      <c r="F436" s="7">
        <v>2439.5100000000002</v>
      </c>
      <c r="G436" s="5" t="s">
        <v>11</v>
      </c>
      <c r="H436" s="7">
        <v>15000</v>
      </c>
      <c r="I436" s="8">
        <f t="shared" si="6"/>
        <v>0</v>
      </c>
      <c r="J436" s="4">
        <f>('Copy of All Sales'!$F436-'Copy of All Sales'!$H436)</f>
        <v>-12560.49</v>
      </c>
    </row>
    <row r="437" spans="1:10" x14ac:dyDescent="0.3">
      <c r="A437" s="10" t="s">
        <v>80</v>
      </c>
      <c r="B437" s="5" t="s">
        <v>45</v>
      </c>
      <c r="C437" s="5"/>
      <c r="D437" s="5"/>
      <c r="E437" s="5" t="s">
        <v>22</v>
      </c>
      <c r="F437" s="7">
        <v>1563.32</v>
      </c>
      <c r="G437" s="5" t="s">
        <v>15</v>
      </c>
      <c r="H437" s="7">
        <v>15000</v>
      </c>
      <c r="I437" s="8">
        <f t="shared" si="6"/>
        <v>0</v>
      </c>
      <c r="J437" s="4">
        <f>('Copy of All Sales'!$F437-'Copy of All Sales'!$H437)</f>
        <v>-13436.68</v>
      </c>
    </row>
    <row r="438" spans="1:10" x14ac:dyDescent="0.3">
      <c r="A438" s="10" t="s">
        <v>80</v>
      </c>
      <c r="B438" s="5" t="s">
        <v>54</v>
      </c>
      <c r="C438" s="5"/>
      <c r="D438" s="5"/>
      <c r="E438" s="5" t="s">
        <v>22</v>
      </c>
      <c r="F438" s="7">
        <v>1067.94</v>
      </c>
      <c r="G438" s="5" t="s">
        <v>43</v>
      </c>
      <c r="H438" s="7">
        <v>15000</v>
      </c>
      <c r="I438" s="8">
        <f t="shared" si="6"/>
        <v>0</v>
      </c>
      <c r="J438" s="4">
        <f>('Copy of All Sales'!$F438-'Copy of All Sales'!$H438)</f>
        <v>-13932.06</v>
      </c>
    </row>
    <row r="439" spans="1:10" x14ac:dyDescent="0.3">
      <c r="A439" s="10" t="s">
        <v>80</v>
      </c>
      <c r="B439" s="5" t="s">
        <v>45</v>
      </c>
      <c r="C439" s="5"/>
      <c r="D439" s="5"/>
      <c r="E439" s="5" t="s">
        <v>22</v>
      </c>
      <c r="F439" s="7">
        <v>2086.8399999999997</v>
      </c>
      <c r="G439" s="5" t="s">
        <v>15</v>
      </c>
      <c r="H439" s="7">
        <v>15000</v>
      </c>
      <c r="I439" s="8">
        <f t="shared" si="6"/>
        <v>0</v>
      </c>
      <c r="J439" s="4">
        <f>('Copy of All Sales'!$F439-'Copy of All Sales'!$H439)</f>
        <v>-12913.16</v>
      </c>
    </row>
    <row r="440" spans="1:10" x14ac:dyDescent="0.3">
      <c r="A440" s="10" t="s">
        <v>80</v>
      </c>
      <c r="B440" s="5" t="s">
        <v>45</v>
      </c>
      <c r="C440" s="5"/>
      <c r="D440" s="5"/>
      <c r="E440" s="5" t="s">
        <v>22</v>
      </c>
      <c r="F440" s="7">
        <v>1006.72</v>
      </c>
      <c r="G440" s="5" t="s">
        <v>43</v>
      </c>
      <c r="H440" s="7">
        <v>15000</v>
      </c>
      <c r="I440" s="8">
        <f t="shared" si="6"/>
        <v>0</v>
      </c>
      <c r="J440" s="4">
        <f>('Copy of All Sales'!$F440-'Copy of All Sales'!$H440)</f>
        <v>-13993.28</v>
      </c>
    </row>
    <row r="441" spans="1:10" x14ac:dyDescent="0.3">
      <c r="A441" s="10" t="s">
        <v>79</v>
      </c>
      <c r="B441" s="5" t="s">
        <v>45</v>
      </c>
      <c r="C441" s="5"/>
      <c r="D441" s="5"/>
      <c r="E441" s="5" t="s">
        <v>22</v>
      </c>
      <c r="F441" s="7">
        <v>957.48</v>
      </c>
      <c r="G441" s="5" t="s">
        <v>15</v>
      </c>
      <c r="H441" s="7">
        <v>15000</v>
      </c>
      <c r="I441" s="8">
        <f t="shared" si="6"/>
        <v>0</v>
      </c>
      <c r="J441" s="4">
        <f>('Copy of All Sales'!$F441-'Copy of All Sales'!$H441)</f>
        <v>-14042.52</v>
      </c>
    </row>
    <row r="442" spans="1:10" x14ac:dyDescent="0.3">
      <c r="A442" s="10" t="s">
        <v>79</v>
      </c>
      <c r="B442" s="5" t="s">
        <v>38</v>
      </c>
      <c r="C442" s="5"/>
      <c r="D442" s="5"/>
      <c r="E442" s="5" t="s">
        <v>22</v>
      </c>
      <c r="F442" s="7">
        <v>1506.1200000000001</v>
      </c>
      <c r="G442" s="5" t="s">
        <v>15</v>
      </c>
      <c r="H442" s="7">
        <v>15000</v>
      </c>
      <c r="I442" s="8">
        <f t="shared" si="6"/>
        <v>0</v>
      </c>
      <c r="J442" s="4">
        <f>('Copy of All Sales'!$F442-'Copy of All Sales'!$H442)</f>
        <v>-13493.88</v>
      </c>
    </row>
    <row r="443" spans="1:10" x14ac:dyDescent="0.3">
      <c r="A443" s="10" t="s">
        <v>79</v>
      </c>
      <c r="B443" s="5" t="s">
        <v>38</v>
      </c>
      <c r="C443" s="5"/>
      <c r="D443" s="5"/>
      <c r="E443" s="5" t="s">
        <v>22</v>
      </c>
      <c r="F443" s="7">
        <v>3965.3900000000003</v>
      </c>
      <c r="G443" s="5" t="s">
        <v>43</v>
      </c>
      <c r="H443" s="7">
        <v>15000</v>
      </c>
      <c r="I443" s="8">
        <f t="shared" si="6"/>
        <v>0</v>
      </c>
      <c r="J443" s="4">
        <f>('Copy of All Sales'!$F443-'Copy of All Sales'!$H443)</f>
        <v>-11034.61</v>
      </c>
    </row>
    <row r="444" spans="1:10" x14ac:dyDescent="0.3">
      <c r="A444" s="10" t="s">
        <v>79</v>
      </c>
      <c r="B444" s="5" t="s">
        <v>66</v>
      </c>
      <c r="C444" s="5"/>
      <c r="D444" s="5"/>
      <c r="E444" s="5" t="s">
        <v>22</v>
      </c>
      <c r="F444" s="7">
        <v>3719.25</v>
      </c>
      <c r="G444" s="5" t="s">
        <v>43</v>
      </c>
      <c r="H444" s="7">
        <v>15000</v>
      </c>
      <c r="I444" s="8">
        <f t="shared" si="6"/>
        <v>0</v>
      </c>
      <c r="J444" s="4">
        <f>('Copy of All Sales'!$F444-'Copy of All Sales'!$H444)</f>
        <v>-11280.75</v>
      </c>
    </row>
    <row r="445" spans="1:10" x14ac:dyDescent="0.3">
      <c r="A445" s="10" t="s">
        <v>79</v>
      </c>
      <c r="B445" s="5" t="s">
        <v>45</v>
      </c>
      <c r="C445" s="5"/>
      <c r="D445" s="5"/>
      <c r="E445" s="5" t="s">
        <v>22</v>
      </c>
      <c r="F445" s="7">
        <v>1430.16</v>
      </c>
      <c r="G445" s="5" t="s">
        <v>15</v>
      </c>
      <c r="H445" s="7">
        <v>15000</v>
      </c>
      <c r="I445" s="8">
        <f t="shared" si="6"/>
        <v>0</v>
      </c>
      <c r="J445" s="4">
        <f>('Copy of All Sales'!$F445-'Copy of All Sales'!$H445)</f>
        <v>-13569.84</v>
      </c>
    </row>
    <row r="446" spans="1:10" x14ac:dyDescent="0.3">
      <c r="A446" s="10" t="s">
        <v>79</v>
      </c>
      <c r="B446" s="5" t="s">
        <v>54</v>
      </c>
      <c r="C446" s="5"/>
      <c r="D446" s="5"/>
      <c r="E446" s="5" t="s">
        <v>22</v>
      </c>
      <c r="F446" s="7">
        <v>1726.2</v>
      </c>
      <c r="G446" s="5" t="s">
        <v>15</v>
      </c>
      <c r="H446" s="7">
        <v>15000</v>
      </c>
      <c r="I446" s="8">
        <f t="shared" si="6"/>
        <v>0</v>
      </c>
      <c r="J446" s="4">
        <f>('Copy of All Sales'!$F446-'Copy of All Sales'!$H446)</f>
        <v>-13273.8</v>
      </c>
    </row>
    <row r="447" spans="1:10" x14ac:dyDescent="0.3">
      <c r="A447" s="10" t="s">
        <v>76</v>
      </c>
      <c r="B447" s="5" t="s">
        <v>20</v>
      </c>
      <c r="C447" s="5"/>
      <c r="D447" s="5"/>
      <c r="E447" s="5" t="s">
        <v>22</v>
      </c>
      <c r="F447" s="7">
        <v>1045.1199999999999</v>
      </c>
      <c r="G447" s="5" t="s">
        <v>11</v>
      </c>
      <c r="H447" s="7">
        <v>15000</v>
      </c>
      <c r="I447" s="8">
        <f t="shared" si="6"/>
        <v>0</v>
      </c>
      <c r="J447" s="4">
        <f>('Copy of All Sales'!$F447-'Copy of All Sales'!$H447)</f>
        <v>-13954.880000000001</v>
      </c>
    </row>
    <row r="448" spans="1:10" x14ac:dyDescent="0.3">
      <c r="A448" s="10" t="s">
        <v>76</v>
      </c>
      <c r="B448" s="5" t="s">
        <v>45</v>
      </c>
      <c r="C448" s="5"/>
      <c r="D448" s="5"/>
      <c r="E448" s="5" t="s">
        <v>22</v>
      </c>
      <c r="F448" s="7">
        <v>1432.95</v>
      </c>
      <c r="G448" s="5" t="s">
        <v>11</v>
      </c>
      <c r="H448" s="7">
        <v>15000</v>
      </c>
      <c r="I448" s="8">
        <f t="shared" si="6"/>
        <v>0</v>
      </c>
      <c r="J448" s="4">
        <f>('Copy of All Sales'!$F448-'Copy of All Sales'!$H448)</f>
        <v>-13567.05</v>
      </c>
    </row>
    <row r="449" spans="1:10" x14ac:dyDescent="0.3">
      <c r="A449" s="10" t="s">
        <v>76</v>
      </c>
      <c r="B449" s="5" t="s">
        <v>45</v>
      </c>
      <c r="C449" s="5"/>
      <c r="D449" s="5"/>
      <c r="E449" s="5" t="s">
        <v>22</v>
      </c>
      <c r="F449" s="7">
        <v>3140.7</v>
      </c>
      <c r="G449" s="5" t="s">
        <v>15</v>
      </c>
      <c r="H449" s="7">
        <v>15000</v>
      </c>
      <c r="I449" s="8">
        <f t="shared" si="6"/>
        <v>0</v>
      </c>
      <c r="J449" s="4">
        <f>('Copy of All Sales'!$F449-'Copy of All Sales'!$H449)</f>
        <v>-11859.3</v>
      </c>
    </row>
    <row r="450" spans="1:10" x14ac:dyDescent="0.3">
      <c r="A450" s="10" t="s">
        <v>76</v>
      </c>
      <c r="B450" s="5" t="s">
        <v>45</v>
      </c>
      <c r="C450" s="5"/>
      <c r="D450" s="5"/>
      <c r="E450" s="5" t="s">
        <v>22</v>
      </c>
      <c r="F450" s="7">
        <v>869.4</v>
      </c>
      <c r="G450" s="5" t="s">
        <v>11</v>
      </c>
      <c r="H450" s="7">
        <v>15000</v>
      </c>
      <c r="I450" s="8">
        <f t="shared" ref="I450:I488" si="7">IF(F450&gt;H450,F450*comissions,0)</f>
        <v>0</v>
      </c>
      <c r="J450" s="4">
        <f>('Copy of All Sales'!$F450-'Copy of All Sales'!$H450)</f>
        <v>-14130.6</v>
      </c>
    </row>
    <row r="451" spans="1:10" x14ac:dyDescent="0.3">
      <c r="A451" s="10" t="s">
        <v>76</v>
      </c>
      <c r="B451" s="5" t="s">
        <v>54</v>
      </c>
      <c r="C451" s="5"/>
      <c r="D451" s="5"/>
      <c r="E451" s="5" t="s">
        <v>22</v>
      </c>
      <c r="F451" s="7">
        <v>3564.75</v>
      </c>
      <c r="G451" s="5" t="s">
        <v>43</v>
      </c>
      <c r="H451" s="7">
        <v>15000</v>
      </c>
      <c r="I451" s="8">
        <f t="shared" si="7"/>
        <v>0</v>
      </c>
      <c r="J451" s="4">
        <f>('Copy of All Sales'!$F451-'Copy of All Sales'!$H451)</f>
        <v>-11435.25</v>
      </c>
    </row>
    <row r="452" spans="1:10" x14ac:dyDescent="0.3">
      <c r="A452" s="10" t="s">
        <v>76</v>
      </c>
      <c r="B452" s="5" t="s">
        <v>45</v>
      </c>
      <c r="C452" s="5"/>
      <c r="D452" s="5"/>
      <c r="E452" s="5" t="s">
        <v>22</v>
      </c>
      <c r="F452" s="7">
        <v>911.6</v>
      </c>
      <c r="G452" s="5" t="s">
        <v>11</v>
      </c>
      <c r="H452" s="7">
        <v>15000</v>
      </c>
      <c r="I452" s="8">
        <f t="shared" si="7"/>
        <v>0</v>
      </c>
      <c r="J452" s="4">
        <f>('Copy of All Sales'!$F452-'Copy of All Sales'!$H452)</f>
        <v>-14088.4</v>
      </c>
    </row>
    <row r="453" spans="1:10" x14ac:dyDescent="0.3">
      <c r="A453" s="10" t="s">
        <v>76</v>
      </c>
      <c r="B453" s="5" t="s">
        <v>54</v>
      </c>
      <c r="C453" s="5"/>
      <c r="D453" s="5"/>
      <c r="E453" s="5" t="s">
        <v>22</v>
      </c>
      <c r="F453" s="7">
        <v>1011.0299999999999</v>
      </c>
      <c r="G453" s="5" t="s">
        <v>11</v>
      </c>
      <c r="H453" s="7">
        <v>15000</v>
      </c>
      <c r="I453" s="8">
        <f t="shared" si="7"/>
        <v>0</v>
      </c>
      <c r="J453" s="4">
        <f>('Copy of All Sales'!$F453-'Copy of All Sales'!$H453)</f>
        <v>-13988.97</v>
      </c>
    </row>
    <row r="454" spans="1:10" x14ac:dyDescent="0.3">
      <c r="A454" s="10" t="s">
        <v>76</v>
      </c>
      <c r="B454" s="5" t="s">
        <v>38</v>
      </c>
      <c r="C454" s="5"/>
      <c r="D454" s="5"/>
      <c r="E454" s="5" t="s">
        <v>22</v>
      </c>
      <c r="F454" s="7">
        <v>2795.68</v>
      </c>
      <c r="G454" s="5" t="s">
        <v>15</v>
      </c>
      <c r="H454" s="7">
        <v>15000</v>
      </c>
      <c r="I454" s="8">
        <f t="shared" si="7"/>
        <v>0</v>
      </c>
      <c r="J454" s="4">
        <f>('Copy of All Sales'!$F454-'Copy of All Sales'!$H454)</f>
        <v>-12204.32</v>
      </c>
    </row>
    <row r="455" spans="1:10" x14ac:dyDescent="0.3">
      <c r="A455" s="10" t="s">
        <v>76</v>
      </c>
      <c r="B455" s="5" t="s">
        <v>38</v>
      </c>
      <c r="C455" s="5"/>
      <c r="D455" s="5"/>
      <c r="E455" s="5" t="s">
        <v>22</v>
      </c>
      <c r="F455" s="7">
        <v>2767.09</v>
      </c>
      <c r="G455" s="5" t="s">
        <v>43</v>
      </c>
      <c r="H455" s="7">
        <v>15000</v>
      </c>
      <c r="I455" s="8">
        <f t="shared" si="7"/>
        <v>0</v>
      </c>
      <c r="J455" s="4">
        <f>('Copy of All Sales'!$F455-'Copy of All Sales'!$H455)</f>
        <v>-12232.91</v>
      </c>
    </row>
    <row r="456" spans="1:10" x14ac:dyDescent="0.3">
      <c r="A456" s="10" t="s">
        <v>76</v>
      </c>
      <c r="B456" s="5" t="s">
        <v>54</v>
      </c>
      <c r="C456" s="5"/>
      <c r="D456" s="5"/>
      <c r="E456" s="5" t="s">
        <v>22</v>
      </c>
      <c r="F456" s="7">
        <v>798.27</v>
      </c>
      <c r="G456" s="5" t="s">
        <v>43</v>
      </c>
      <c r="H456" s="7">
        <v>15000</v>
      </c>
      <c r="I456" s="8">
        <f t="shared" si="7"/>
        <v>0</v>
      </c>
      <c r="J456" s="4">
        <f>('Copy of All Sales'!$F456-'Copy of All Sales'!$H456)</f>
        <v>-14201.73</v>
      </c>
    </row>
    <row r="457" spans="1:10" x14ac:dyDescent="0.3">
      <c r="A457" s="10" t="s">
        <v>76</v>
      </c>
      <c r="B457" s="5" t="s">
        <v>38</v>
      </c>
      <c r="C457" s="5"/>
      <c r="D457" s="5"/>
      <c r="E457" s="5" t="s">
        <v>22</v>
      </c>
      <c r="F457" s="7">
        <v>2510.2399999999998</v>
      </c>
      <c r="G457" s="5" t="s">
        <v>15</v>
      </c>
      <c r="H457" s="7">
        <v>15000</v>
      </c>
      <c r="I457" s="8">
        <f t="shared" si="7"/>
        <v>0</v>
      </c>
      <c r="J457" s="4">
        <f>('Copy of All Sales'!$F457-'Copy of All Sales'!$H457)</f>
        <v>-12489.76</v>
      </c>
    </row>
    <row r="458" spans="1:10" x14ac:dyDescent="0.3">
      <c r="A458" s="10" t="s">
        <v>76</v>
      </c>
      <c r="B458" s="5" t="s">
        <v>54</v>
      </c>
      <c r="C458" s="5"/>
      <c r="D458" s="5"/>
      <c r="E458" s="5" t="s">
        <v>22</v>
      </c>
      <c r="F458" s="7">
        <v>3690.7200000000003</v>
      </c>
      <c r="G458" s="5" t="s">
        <v>15</v>
      </c>
      <c r="H458" s="7">
        <v>15000</v>
      </c>
      <c r="I458" s="8">
        <f t="shared" si="7"/>
        <v>0</v>
      </c>
      <c r="J458" s="4">
        <f>('Copy of All Sales'!$F458-'Copy of All Sales'!$H458)</f>
        <v>-11309.279999999999</v>
      </c>
    </row>
    <row r="459" spans="1:10" x14ac:dyDescent="0.3">
      <c r="A459" s="10" t="s">
        <v>76</v>
      </c>
      <c r="B459" s="5" t="s">
        <v>66</v>
      </c>
      <c r="C459" s="5"/>
      <c r="D459" s="5"/>
      <c r="E459" s="5" t="s">
        <v>22</v>
      </c>
      <c r="F459" s="7">
        <v>670.89</v>
      </c>
      <c r="G459" s="5" t="s">
        <v>43</v>
      </c>
      <c r="H459" s="7">
        <v>15000</v>
      </c>
      <c r="I459" s="8">
        <f t="shared" si="7"/>
        <v>0</v>
      </c>
      <c r="J459" s="4">
        <f>('Copy of All Sales'!$F459-'Copy of All Sales'!$H459)</f>
        <v>-14329.11</v>
      </c>
    </row>
    <row r="460" spans="1:10" x14ac:dyDescent="0.3">
      <c r="A460" s="10" t="s">
        <v>76</v>
      </c>
      <c r="B460" s="5" t="s">
        <v>45</v>
      </c>
      <c r="C460" s="5"/>
      <c r="D460" s="5"/>
      <c r="E460" s="5" t="s">
        <v>22</v>
      </c>
      <c r="F460" s="7">
        <v>2012.8</v>
      </c>
      <c r="G460" s="5" t="s">
        <v>43</v>
      </c>
      <c r="H460" s="7">
        <v>15000</v>
      </c>
      <c r="I460" s="8">
        <f t="shared" si="7"/>
        <v>0</v>
      </c>
      <c r="J460" s="4">
        <f>('Copy of All Sales'!$F460-'Copy of All Sales'!$H460)</f>
        <v>-12987.2</v>
      </c>
    </row>
    <row r="461" spans="1:10" x14ac:dyDescent="0.3">
      <c r="A461" s="10" t="s">
        <v>76</v>
      </c>
      <c r="B461" s="5" t="s">
        <v>66</v>
      </c>
      <c r="C461" s="5"/>
      <c r="D461" s="5"/>
      <c r="E461" s="5" t="s">
        <v>22</v>
      </c>
      <c r="F461" s="7">
        <v>2116.7999999999997</v>
      </c>
      <c r="G461" s="5" t="s">
        <v>11</v>
      </c>
      <c r="H461" s="7">
        <v>15000</v>
      </c>
      <c r="I461" s="8">
        <f t="shared" si="7"/>
        <v>0</v>
      </c>
      <c r="J461" s="4">
        <f>('Copy of All Sales'!$F461-'Copy of All Sales'!$H461)</f>
        <v>-12883.2</v>
      </c>
    </row>
    <row r="462" spans="1:10" x14ac:dyDescent="0.3">
      <c r="A462" s="10" t="s">
        <v>76</v>
      </c>
      <c r="B462" s="5" t="s">
        <v>20</v>
      </c>
      <c r="C462" s="5"/>
      <c r="D462" s="5"/>
      <c r="E462" s="5" t="s">
        <v>22</v>
      </c>
      <c r="F462" s="7">
        <v>1158.04</v>
      </c>
      <c r="G462" s="5" t="s">
        <v>15</v>
      </c>
      <c r="H462" s="7">
        <v>15000</v>
      </c>
      <c r="I462" s="8">
        <f t="shared" si="7"/>
        <v>0</v>
      </c>
      <c r="J462" s="4">
        <f>('Copy of All Sales'!$F462-'Copy of All Sales'!$H462)</f>
        <v>-13841.96</v>
      </c>
    </row>
    <row r="463" spans="1:10" x14ac:dyDescent="0.3">
      <c r="A463" s="10" t="s">
        <v>78</v>
      </c>
      <c r="B463" s="5" t="s">
        <v>66</v>
      </c>
      <c r="C463" s="5"/>
      <c r="D463" s="5"/>
      <c r="E463" s="5" t="s">
        <v>22</v>
      </c>
      <c r="F463" s="7">
        <v>900.48</v>
      </c>
      <c r="G463" s="5" t="s">
        <v>11</v>
      </c>
      <c r="H463" s="7">
        <v>15000</v>
      </c>
      <c r="I463" s="8">
        <f t="shared" si="7"/>
        <v>0</v>
      </c>
      <c r="J463" s="4">
        <f>('Copy of All Sales'!$F463-'Copy of All Sales'!$H463)</f>
        <v>-14099.52</v>
      </c>
    </row>
    <row r="464" spans="1:10" x14ac:dyDescent="0.3">
      <c r="A464" s="10" t="s">
        <v>78</v>
      </c>
      <c r="B464" s="5" t="s">
        <v>66</v>
      </c>
      <c r="C464" s="5"/>
      <c r="D464" s="5"/>
      <c r="E464" s="5" t="s">
        <v>22</v>
      </c>
      <c r="F464" s="7">
        <v>4224.91</v>
      </c>
      <c r="G464" s="5" t="s">
        <v>15</v>
      </c>
      <c r="H464" s="7">
        <v>15000</v>
      </c>
      <c r="I464" s="8">
        <f t="shared" si="7"/>
        <v>0</v>
      </c>
      <c r="J464" s="4">
        <f>('Copy of All Sales'!$F464-'Copy of All Sales'!$H464)</f>
        <v>-10775.09</v>
      </c>
    </row>
    <row r="465" spans="1:10" x14ac:dyDescent="0.3">
      <c r="A465" s="10" t="s">
        <v>78</v>
      </c>
      <c r="B465" s="5" t="s">
        <v>54</v>
      </c>
      <c r="C465" s="5"/>
      <c r="D465" s="5"/>
      <c r="E465" s="5" t="s">
        <v>22</v>
      </c>
      <c r="F465" s="7">
        <v>2399.7600000000002</v>
      </c>
      <c r="G465" s="5" t="s">
        <v>11</v>
      </c>
      <c r="H465" s="7">
        <v>15000</v>
      </c>
      <c r="I465" s="8">
        <f t="shared" si="7"/>
        <v>0</v>
      </c>
      <c r="J465" s="4">
        <f>('Copy of All Sales'!$F465-'Copy of All Sales'!$H465)</f>
        <v>-12600.24</v>
      </c>
    </row>
    <row r="466" spans="1:10" x14ac:dyDescent="0.3">
      <c r="A466" s="10" t="s">
        <v>78</v>
      </c>
      <c r="B466" s="5" t="s">
        <v>66</v>
      </c>
      <c r="C466" s="5"/>
      <c r="D466" s="5"/>
      <c r="E466" s="5" t="s">
        <v>22</v>
      </c>
      <c r="F466" s="7">
        <v>2791.64</v>
      </c>
      <c r="G466" s="5" t="s">
        <v>43</v>
      </c>
      <c r="H466" s="7">
        <v>15000</v>
      </c>
      <c r="I466" s="8">
        <f t="shared" si="7"/>
        <v>0</v>
      </c>
      <c r="J466" s="4">
        <f>('Copy of All Sales'!$F466-'Copy of All Sales'!$H466)</f>
        <v>-12208.36</v>
      </c>
    </row>
    <row r="467" spans="1:10" x14ac:dyDescent="0.3">
      <c r="A467" s="10" t="s">
        <v>78</v>
      </c>
      <c r="B467" s="5" t="s">
        <v>45</v>
      </c>
      <c r="C467" s="5"/>
      <c r="D467" s="5"/>
      <c r="E467" s="5" t="s">
        <v>22</v>
      </c>
      <c r="F467" s="7">
        <v>2071.7599999999998</v>
      </c>
      <c r="G467" s="5" t="s">
        <v>15</v>
      </c>
      <c r="H467" s="7">
        <v>15000</v>
      </c>
      <c r="I467" s="8">
        <f t="shared" si="7"/>
        <v>0</v>
      </c>
      <c r="J467" s="4">
        <f>('Copy of All Sales'!$F467-'Copy of All Sales'!$H467)</f>
        <v>-12928.24</v>
      </c>
    </row>
    <row r="468" spans="1:10" x14ac:dyDescent="0.3">
      <c r="A468" s="10" t="s">
        <v>78</v>
      </c>
      <c r="B468" s="5" t="s">
        <v>54</v>
      </c>
      <c r="C468" s="5"/>
      <c r="D468" s="5"/>
      <c r="E468" s="5" t="s">
        <v>22</v>
      </c>
      <c r="F468" s="7">
        <v>1983.64</v>
      </c>
      <c r="G468" s="5" t="s">
        <v>11</v>
      </c>
      <c r="H468" s="7">
        <v>15000</v>
      </c>
      <c r="I468" s="8">
        <f t="shared" si="7"/>
        <v>0</v>
      </c>
      <c r="J468" s="4">
        <f>('Copy of All Sales'!$F468-'Copy of All Sales'!$H468)</f>
        <v>-13016.36</v>
      </c>
    </row>
    <row r="469" spans="1:10" x14ac:dyDescent="0.3">
      <c r="A469" s="10" t="s">
        <v>78</v>
      </c>
      <c r="B469" s="5" t="s">
        <v>54</v>
      </c>
      <c r="C469" s="5"/>
      <c r="D469" s="5"/>
      <c r="E469" s="5" t="s">
        <v>22</v>
      </c>
      <c r="F469" s="7">
        <v>1961.75</v>
      </c>
      <c r="G469" s="5" t="s">
        <v>43</v>
      </c>
      <c r="H469" s="7">
        <v>15000</v>
      </c>
      <c r="I469" s="8">
        <f t="shared" si="7"/>
        <v>0</v>
      </c>
      <c r="J469" s="4">
        <f>('Copy of All Sales'!$F469-'Copy of All Sales'!$H469)</f>
        <v>-13038.25</v>
      </c>
    </row>
    <row r="470" spans="1:10" x14ac:dyDescent="0.3">
      <c r="A470" s="10" t="s">
        <v>78</v>
      </c>
      <c r="B470" s="5" t="s">
        <v>54</v>
      </c>
      <c r="C470" s="5"/>
      <c r="D470" s="5"/>
      <c r="E470" s="5" t="s">
        <v>22</v>
      </c>
      <c r="F470" s="7">
        <v>1882.64</v>
      </c>
      <c r="G470" s="5" t="s">
        <v>43</v>
      </c>
      <c r="H470" s="7">
        <v>15000</v>
      </c>
      <c r="I470" s="8">
        <f t="shared" si="7"/>
        <v>0</v>
      </c>
      <c r="J470" s="4">
        <f>('Copy of All Sales'!$F470-'Copy of All Sales'!$H470)</f>
        <v>-13117.36</v>
      </c>
    </row>
    <row r="471" spans="1:10" x14ac:dyDescent="0.3">
      <c r="A471" s="10" t="s">
        <v>78</v>
      </c>
      <c r="B471" s="5" t="s">
        <v>38</v>
      </c>
      <c r="C471" s="5"/>
      <c r="D471" s="5"/>
      <c r="E471" s="5" t="s">
        <v>22</v>
      </c>
      <c r="F471" s="7">
        <v>2336.4</v>
      </c>
      <c r="G471" s="5" t="s">
        <v>15</v>
      </c>
      <c r="H471" s="7">
        <v>15000</v>
      </c>
      <c r="I471" s="8">
        <f t="shared" si="7"/>
        <v>0</v>
      </c>
      <c r="J471" s="4">
        <f>('Copy of All Sales'!$F471-'Copy of All Sales'!$H471)</f>
        <v>-12663.6</v>
      </c>
    </row>
    <row r="472" spans="1:10" x14ac:dyDescent="0.3">
      <c r="A472" s="10" t="s">
        <v>84</v>
      </c>
      <c r="B472" s="5" t="s">
        <v>20</v>
      </c>
      <c r="C472" s="5"/>
      <c r="D472" s="5"/>
      <c r="E472" s="5" t="s">
        <v>22</v>
      </c>
      <c r="F472" s="7">
        <v>1680.64</v>
      </c>
      <c r="G472" s="5" t="s">
        <v>11</v>
      </c>
      <c r="H472" s="7">
        <v>15000</v>
      </c>
      <c r="I472" s="8">
        <f t="shared" si="7"/>
        <v>0</v>
      </c>
      <c r="J472" s="4">
        <f>('Copy of All Sales'!$F472-'Copy of All Sales'!$H472)</f>
        <v>-13319.36</v>
      </c>
    </row>
    <row r="473" spans="1:10" x14ac:dyDescent="0.3">
      <c r="A473" s="10" t="s">
        <v>84</v>
      </c>
      <c r="B473" s="5" t="s">
        <v>54</v>
      </c>
      <c r="C473" s="5"/>
      <c r="D473" s="5"/>
      <c r="E473" s="5" t="s">
        <v>22</v>
      </c>
      <c r="F473" s="7">
        <v>690</v>
      </c>
      <c r="G473" s="5" t="s">
        <v>15</v>
      </c>
      <c r="H473" s="7">
        <v>15000</v>
      </c>
      <c r="I473" s="8">
        <f t="shared" si="7"/>
        <v>0</v>
      </c>
      <c r="J473" s="4">
        <f>('Copy of All Sales'!$F473-'Copy of All Sales'!$H473)</f>
        <v>-14310</v>
      </c>
    </row>
    <row r="474" spans="1:10" x14ac:dyDescent="0.3">
      <c r="A474" s="10" t="s">
        <v>84</v>
      </c>
      <c r="B474" s="5" t="s">
        <v>45</v>
      </c>
      <c r="C474" s="5"/>
      <c r="D474" s="5"/>
      <c r="E474" s="5" t="s">
        <v>22</v>
      </c>
      <c r="F474" s="7">
        <v>1430.29</v>
      </c>
      <c r="G474" s="5" t="s">
        <v>11</v>
      </c>
      <c r="H474" s="7">
        <v>15000</v>
      </c>
      <c r="I474" s="8">
        <f t="shared" si="7"/>
        <v>0</v>
      </c>
      <c r="J474" s="4">
        <f>('Copy of All Sales'!$F474-'Copy of All Sales'!$H474)</f>
        <v>-13569.71</v>
      </c>
    </row>
    <row r="475" spans="1:10" x14ac:dyDescent="0.3">
      <c r="A475" s="10" t="s">
        <v>84</v>
      </c>
      <c r="B475" s="5" t="s">
        <v>38</v>
      </c>
      <c r="C475" s="5"/>
      <c r="D475" s="5"/>
      <c r="E475" s="5" t="s">
        <v>22</v>
      </c>
      <c r="F475" s="7">
        <v>2079.7200000000003</v>
      </c>
      <c r="G475" s="5" t="s">
        <v>15</v>
      </c>
      <c r="H475" s="7">
        <v>15000</v>
      </c>
      <c r="I475" s="8">
        <f t="shared" si="7"/>
        <v>0</v>
      </c>
      <c r="J475" s="4">
        <f>('Copy of All Sales'!$F475-'Copy of All Sales'!$H475)</f>
        <v>-12920.279999999999</v>
      </c>
    </row>
    <row r="476" spans="1:10" x14ac:dyDescent="0.3">
      <c r="A476" s="10" t="s">
        <v>84</v>
      </c>
      <c r="B476" s="5" t="s">
        <v>66</v>
      </c>
      <c r="C476" s="5"/>
      <c r="D476" s="5"/>
      <c r="E476" s="5" t="s">
        <v>22</v>
      </c>
      <c r="F476" s="7">
        <v>2686.6</v>
      </c>
      <c r="G476" s="5" t="s">
        <v>43</v>
      </c>
      <c r="H476" s="7">
        <v>15000</v>
      </c>
      <c r="I476" s="8">
        <f t="shared" si="7"/>
        <v>0</v>
      </c>
      <c r="J476" s="4">
        <f>('Copy of All Sales'!$F476-'Copy of All Sales'!$H476)</f>
        <v>-12313.4</v>
      </c>
    </row>
    <row r="477" spans="1:10" x14ac:dyDescent="0.3">
      <c r="A477" s="10" t="s">
        <v>84</v>
      </c>
      <c r="B477" s="5" t="s">
        <v>66</v>
      </c>
      <c r="C477" s="5"/>
      <c r="D477" s="5"/>
      <c r="E477" s="5" t="s">
        <v>22</v>
      </c>
      <c r="F477" s="7">
        <v>968.3</v>
      </c>
      <c r="G477" s="5" t="s">
        <v>43</v>
      </c>
      <c r="H477" s="7">
        <v>15000</v>
      </c>
      <c r="I477" s="8">
        <f t="shared" si="7"/>
        <v>0</v>
      </c>
      <c r="J477" s="4">
        <f>('Copy of All Sales'!$F477-'Copy of All Sales'!$H477)</f>
        <v>-14031.7</v>
      </c>
    </row>
    <row r="478" spans="1:10" x14ac:dyDescent="0.3">
      <c r="A478" s="10" t="s">
        <v>83</v>
      </c>
      <c r="B478" s="5" t="s">
        <v>20</v>
      </c>
      <c r="C478" s="5"/>
      <c r="D478" s="5"/>
      <c r="E478" s="5" t="s">
        <v>22</v>
      </c>
      <c r="F478" s="7">
        <v>4142.07</v>
      </c>
      <c r="G478" s="5" t="s">
        <v>11</v>
      </c>
      <c r="H478" s="7">
        <v>15000</v>
      </c>
      <c r="I478" s="8">
        <f t="shared" si="7"/>
        <v>0</v>
      </c>
      <c r="J478" s="4">
        <f>('Copy of All Sales'!$F478-'Copy of All Sales'!$H478)</f>
        <v>-10857.93</v>
      </c>
    </row>
    <row r="479" spans="1:10" x14ac:dyDescent="0.3">
      <c r="A479" s="10" t="s">
        <v>83</v>
      </c>
      <c r="B479" s="5" t="s">
        <v>38</v>
      </c>
      <c r="C479" s="5"/>
      <c r="D479" s="5"/>
      <c r="E479" s="5" t="s">
        <v>22</v>
      </c>
      <c r="F479" s="7">
        <v>1069.47</v>
      </c>
      <c r="G479" s="5" t="s">
        <v>43</v>
      </c>
      <c r="H479" s="7">
        <v>15000</v>
      </c>
      <c r="I479" s="8">
        <f t="shared" si="7"/>
        <v>0</v>
      </c>
      <c r="J479" s="4">
        <f>('Copy of All Sales'!$F479-'Copy of All Sales'!$H479)</f>
        <v>-13930.53</v>
      </c>
    </row>
    <row r="480" spans="1:10" x14ac:dyDescent="0.3">
      <c r="A480" s="10" t="s">
        <v>83</v>
      </c>
      <c r="B480" s="5" t="s">
        <v>54</v>
      </c>
      <c r="C480" s="5"/>
      <c r="D480" s="5"/>
      <c r="E480" s="5" t="s">
        <v>22</v>
      </c>
      <c r="F480" s="7">
        <v>1059.52</v>
      </c>
      <c r="G480" s="5" t="s">
        <v>43</v>
      </c>
      <c r="H480" s="7">
        <v>15000</v>
      </c>
      <c r="I480" s="8">
        <f t="shared" si="7"/>
        <v>0</v>
      </c>
      <c r="J480" s="4">
        <f>('Copy of All Sales'!$F480-'Copy of All Sales'!$H480)</f>
        <v>-13940.48</v>
      </c>
    </row>
    <row r="481" spans="1:10" x14ac:dyDescent="0.3">
      <c r="A481" s="10" t="s">
        <v>83</v>
      </c>
      <c r="B481" s="5" t="s">
        <v>54</v>
      </c>
      <c r="C481" s="5"/>
      <c r="D481" s="5"/>
      <c r="E481" s="5" t="s">
        <v>22</v>
      </c>
      <c r="F481" s="7">
        <v>1423.54</v>
      </c>
      <c r="G481" s="5" t="s">
        <v>43</v>
      </c>
      <c r="H481" s="7">
        <v>15000</v>
      </c>
      <c r="I481" s="8">
        <f t="shared" si="7"/>
        <v>0</v>
      </c>
      <c r="J481" s="4">
        <f>('Copy of All Sales'!$F481-'Copy of All Sales'!$H481)</f>
        <v>-13576.46</v>
      </c>
    </row>
    <row r="482" spans="1:10" x14ac:dyDescent="0.3">
      <c r="A482" s="10" t="s">
        <v>83</v>
      </c>
      <c r="B482" s="5" t="s">
        <v>54</v>
      </c>
      <c r="C482" s="5"/>
      <c r="D482" s="5"/>
      <c r="E482" s="5" t="s">
        <v>22</v>
      </c>
      <c r="F482" s="7">
        <v>3653.02</v>
      </c>
      <c r="G482" s="5" t="s">
        <v>15</v>
      </c>
      <c r="H482" s="7">
        <v>15000</v>
      </c>
      <c r="I482" s="8">
        <f t="shared" si="7"/>
        <v>0</v>
      </c>
      <c r="J482" s="4">
        <f>('Copy of All Sales'!$F482-'Copy of All Sales'!$H482)</f>
        <v>-11346.98</v>
      </c>
    </row>
    <row r="483" spans="1:10" x14ac:dyDescent="0.3">
      <c r="A483" s="10" t="s">
        <v>83</v>
      </c>
      <c r="B483" s="5" t="s">
        <v>38</v>
      </c>
      <c r="C483" s="5"/>
      <c r="D483" s="5"/>
      <c r="E483" s="5" t="s">
        <v>22</v>
      </c>
      <c r="F483" s="7">
        <v>719.59999999999991</v>
      </c>
      <c r="G483" s="5" t="s">
        <v>15</v>
      </c>
      <c r="H483" s="7">
        <v>15000</v>
      </c>
      <c r="I483" s="8">
        <f t="shared" si="7"/>
        <v>0</v>
      </c>
      <c r="J483" s="4">
        <f>('Copy of All Sales'!$F483-'Copy of All Sales'!$H483)</f>
        <v>-14280.4</v>
      </c>
    </row>
    <row r="484" spans="1:10" x14ac:dyDescent="0.3">
      <c r="A484" s="10" t="s">
        <v>83</v>
      </c>
      <c r="B484" s="5" t="s">
        <v>20</v>
      </c>
      <c r="C484" s="5"/>
      <c r="D484" s="5"/>
      <c r="E484" s="5" t="s">
        <v>22</v>
      </c>
      <c r="F484" s="7">
        <v>299.71999999999997</v>
      </c>
      <c r="G484" s="5" t="s">
        <v>11</v>
      </c>
      <c r="H484" s="7">
        <v>15000</v>
      </c>
      <c r="I484" s="8">
        <f t="shared" si="7"/>
        <v>0</v>
      </c>
      <c r="J484" s="4">
        <f>('Copy of All Sales'!$F484-'Copy of All Sales'!$H484)</f>
        <v>-14700.28</v>
      </c>
    </row>
    <row r="485" spans="1:10" x14ac:dyDescent="0.3">
      <c r="A485" s="10" t="s">
        <v>83</v>
      </c>
      <c r="B485" s="5" t="s">
        <v>66</v>
      </c>
      <c r="C485" s="5"/>
      <c r="D485" s="5"/>
      <c r="E485" s="5" t="s">
        <v>22</v>
      </c>
      <c r="F485" s="7">
        <v>3689.62</v>
      </c>
      <c r="G485" s="5" t="s">
        <v>43</v>
      </c>
      <c r="H485" s="7">
        <v>15000</v>
      </c>
      <c r="I485" s="8">
        <f t="shared" si="7"/>
        <v>0</v>
      </c>
      <c r="J485" s="4">
        <f>('Copy of All Sales'!$F485-'Copy of All Sales'!$H485)</f>
        <v>-11310.380000000001</v>
      </c>
    </row>
    <row r="486" spans="1:10" x14ac:dyDescent="0.3">
      <c r="A486" s="10" t="s">
        <v>82</v>
      </c>
      <c r="B486" s="5" t="s">
        <v>38</v>
      </c>
      <c r="C486" s="5"/>
      <c r="D486" s="5"/>
      <c r="E486" s="5" t="s">
        <v>22</v>
      </c>
      <c r="F486" s="7">
        <v>771.4</v>
      </c>
      <c r="G486" s="5" t="s">
        <v>11</v>
      </c>
      <c r="H486" s="7">
        <v>15000</v>
      </c>
      <c r="I486" s="8">
        <f t="shared" si="7"/>
        <v>0</v>
      </c>
      <c r="J486" s="4">
        <f>('Copy of All Sales'!$F486-'Copy of All Sales'!$H486)</f>
        <v>-14228.6</v>
      </c>
    </row>
    <row r="487" spans="1:10" x14ac:dyDescent="0.3">
      <c r="A487" s="10" t="s">
        <v>82</v>
      </c>
      <c r="B487" s="5" t="s">
        <v>45</v>
      </c>
      <c r="C487" s="5"/>
      <c r="D487" s="5"/>
      <c r="E487" s="5" t="s">
        <v>22</v>
      </c>
      <c r="F487" s="7">
        <v>1636.39</v>
      </c>
      <c r="G487" s="5" t="s">
        <v>11</v>
      </c>
      <c r="H487" s="7">
        <v>15000</v>
      </c>
      <c r="I487" s="8">
        <f t="shared" si="7"/>
        <v>0</v>
      </c>
      <c r="J487" s="4">
        <f>('Copy of All Sales'!$F487-'Copy of All Sales'!$H487)</f>
        <v>-13363.61</v>
      </c>
    </row>
    <row r="488" spans="1:10" x14ac:dyDescent="0.3">
      <c r="A488" s="10" t="s">
        <v>82</v>
      </c>
      <c r="B488" s="5" t="s">
        <v>20</v>
      </c>
      <c r="C488" s="5"/>
      <c r="D488" s="5"/>
      <c r="E488" s="5" t="s">
        <v>22</v>
      </c>
      <c r="F488" s="7">
        <v>1515.2399999999998</v>
      </c>
      <c r="G488" s="5" t="s">
        <v>43</v>
      </c>
      <c r="H488" s="7">
        <v>15000</v>
      </c>
      <c r="I488" s="8">
        <f t="shared" si="7"/>
        <v>0</v>
      </c>
      <c r="J488" s="4">
        <f>('Copy of All Sales'!$F488-'Copy of All Sales'!$H488)</f>
        <v>-13484.76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1D02-A8E0-46FD-A1F3-DFB5004B88F7}">
  <sheetPr>
    <tabColor theme="5"/>
  </sheetPr>
  <dimension ref="A1:S5"/>
  <sheetViews>
    <sheetView workbookViewId="0">
      <selection activeCell="S2" sqref="S2"/>
    </sheetView>
  </sheetViews>
  <sheetFormatPr defaultRowHeight="14.4" x14ac:dyDescent="0.3"/>
  <cols>
    <col min="1" max="1" width="12.21875" customWidth="1"/>
    <col min="2" max="2" width="16.44140625" customWidth="1"/>
    <col min="3" max="3" width="18.21875" customWidth="1"/>
  </cols>
  <sheetData>
    <row r="1" spans="1:19" x14ac:dyDescent="0.3">
      <c r="A1" s="38" t="s">
        <v>135</v>
      </c>
      <c r="B1" s="38" t="s">
        <v>136</v>
      </c>
      <c r="C1" s="38" t="s">
        <v>137</v>
      </c>
    </row>
    <row r="2" spans="1:19" x14ac:dyDescent="0.3">
      <c r="A2" s="37" t="s">
        <v>33</v>
      </c>
      <c r="B2" s="30">
        <f>SUM(North!F:F)</f>
        <v>1945833.2000000004</v>
      </c>
      <c r="C2" s="30">
        <f>SUM(North!I:I)</f>
        <v>157168.23000000001</v>
      </c>
      <c r="S2" s="56" t="str">
        <f>HYPERLINK("#'Cover Page'!A1", "Back to cover Page")</f>
        <v>Back to cover Page</v>
      </c>
    </row>
    <row r="3" spans="1:19" x14ac:dyDescent="0.3">
      <c r="A3" s="37" t="s">
        <v>26</v>
      </c>
      <c r="B3" s="30">
        <f>SUM(South!F:F)</f>
        <v>1812496.3000000007</v>
      </c>
      <c r="C3" s="30">
        <f>SUM(South!I:I)</f>
        <v>138552.51999999999</v>
      </c>
    </row>
    <row r="4" spans="1:19" x14ac:dyDescent="0.3">
      <c r="A4" s="37" t="s">
        <v>10</v>
      </c>
      <c r="B4" s="30">
        <f>SUM(East!F:F)</f>
        <v>1805833.5999999996</v>
      </c>
      <c r="C4" s="30">
        <f>SUM(East!I:I)</f>
        <v>147698.63000000003</v>
      </c>
    </row>
    <row r="5" spans="1:19" x14ac:dyDescent="0.3">
      <c r="A5" s="37" t="s">
        <v>22</v>
      </c>
      <c r="B5" s="30">
        <f>SUM(West!F:F)</f>
        <v>1894626.6899999997</v>
      </c>
      <c r="C5" s="30">
        <f>SUM(West!I:I)</f>
        <v>128661.05999999998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24A5-D6DD-46CD-AF4D-2631948D8EB3}">
  <sheetPr>
    <tabColor theme="3"/>
  </sheetPr>
  <dimension ref="A2:V17"/>
  <sheetViews>
    <sheetView workbookViewId="0">
      <selection activeCell="G28" sqref="G28"/>
    </sheetView>
  </sheetViews>
  <sheetFormatPr defaultRowHeight="14.4" x14ac:dyDescent="0.3"/>
  <cols>
    <col min="1" max="1" width="19.21875" bestFit="1" customWidth="1"/>
    <col min="2" max="2" width="15.5546875" bestFit="1" customWidth="1"/>
    <col min="3" max="4" width="11.21875" bestFit="1" customWidth="1"/>
    <col min="5" max="5" width="12.88671875" bestFit="1" customWidth="1"/>
    <col min="6" max="6" width="6" bestFit="1" customWidth="1"/>
    <col min="7" max="10" width="7" bestFit="1" customWidth="1"/>
    <col min="11" max="11" width="4" bestFit="1" customWidth="1"/>
    <col min="12" max="14" width="7" bestFit="1" customWidth="1"/>
    <col min="15" max="15" width="6" bestFit="1" customWidth="1"/>
    <col min="16" max="19" width="7" bestFit="1" customWidth="1"/>
    <col min="20" max="20" width="6" bestFit="1" customWidth="1"/>
    <col min="21" max="23" width="7" bestFit="1" customWidth="1"/>
    <col min="24" max="24" width="6" bestFit="1" customWidth="1"/>
    <col min="25" max="27" width="7" bestFit="1" customWidth="1"/>
    <col min="28" max="28" width="6" bestFit="1" customWidth="1"/>
    <col min="29" max="29" width="7" bestFit="1" customWidth="1"/>
    <col min="30" max="30" width="6" bestFit="1" customWidth="1"/>
    <col min="31" max="31" width="7" bestFit="1" customWidth="1"/>
    <col min="32" max="34" width="8" bestFit="1" customWidth="1"/>
    <col min="35" max="35" width="7" bestFit="1" customWidth="1"/>
    <col min="36" max="38" width="8" bestFit="1" customWidth="1"/>
    <col min="39" max="39" width="7" bestFit="1" customWidth="1"/>
    <col min="40" max="42" width="8" bestFit="1" customWidth="1"/>
    <col min="43" max="43" width="7" bestFit="1" customWidth="1"/>
    <col min="44" max="49" width="8" bestFit="1" customWidth="1"/>
    <col min="50" max="50" width="7" bestFit="1" customWidth="1"/>
    <col min="51" max="58" width="8" bestFit="1" customWidth="1"/>
    <col min="59" max="61" width="7" bestFit="1" customWidth="1"/>
    <col min="62" max="64" width="8" bestFit="1" customWidth="1"/>
    <col min="65" max="66" width="7" bestFit="1" customWidth="1"/>
    <col min="67" max="68" width="8" bestFit="1" customWidth="1"/>
    <col min="69" max="69" width="7" bestFit="1" customWidth="1"/>
    <col min="70" max="72" width="8" bestFit="1" customWidth="1"/>
    <col min="73" max="73" width="7" bestFit="1" customWidth="1"/>
    <col min="74" max="74" width="8" bestFit="1" customWidth="1"/>
    <col min="75" max="75" width="7" bestFit="1" customWidth="1"/>
    <col min="76" max="78" width="8" bestFit="1" customWidth="1"/>
    <col min="79" max="79" width="7" bestFit="1" customWidth="1"/>
    <col min="80" max="84" width="8" bestFit="1" customWidth="1"/>
    <col min="85" max="85" width="7" bestFit="1" customWidth="1"/>
    <col min="86" max="92" width="8" bestFit="1" customWidth="1"/>
    <col min="93" max="93" width="7" bestFit="1" customWidth="1"/>
    <col min="94" max="98" width="8" bestFit="1" customWidth="1"/>
    <col min="99" max="99" width="7" bestFit="1" customWidth="1"/>
    <col min="100" max="100" width="10.77734375" bestFit="1" customWidth="1"/>
    <col min="101" max="103" width="8" bestFit="1" customWidth="1"/>
    <col min="104" max="104" width="6" bestFit="1" customWidth="1"/>
    <col min="105" max="109" width="8" bestFit="1" customWidth="1"/>
    <col min="110" max="110" width="6" bestFit="1" customWidth="1"/>
    <col min="111" max="114" width="8" bestFit="1" customWidth="1"/>
    <col min="115" max="116" width="6" bestFit="1" customWidth="1"/>
    <col min="117" max="117" width="8" bestFit="1" customWidth="1"/>
    <col min="118" max="120" width="6" bestFit="1" customWidth="1"/>
    <col min="121" max="123" width="8" bestFit="1" customWidth="1"/>
    <col min="124" max="124" width="6" bestFit="1" customWidth="1"/>
    <col min="125" max="128" width="8" bestFit="1" customWidth="1"/>
    <col min="129" max="129" width="6" bestFit="1" customWidth="1"/>
    <col min="130" max="131" width="8" bestFit="1" customWidth="1"/>
    <col min="132" max="132" width="6" bestFit="1" customWidth="1"/>
    <col min="133" max="134" width="8" bestFit="1" customWidth="1"/>
    <col min="135" max="137" width="6" bestFit="1" customWidth="1"/>
    <col min="138" max="138" width="8" bestFit="1" customWidth="1"/>
    <col min="139" max="139" width="6" bestFit="1" customWidth="1"/>
    <col min="140" max="141" width="8" bestFit="1" customWidth="1"/>
    <col min="142" max="142" width="6" bestFit="1" customWidth="1"/>
    <col min="143" max="145" width="8" bestFit="1" customWidth="1"/>
    <col min="146" max="146" width="6" bestFit="1" customWidth="1"/>
    <col min="147" max="147" width="8" bestFit="1" customWidth="1"/>
    <col min="148" max="148" width="6" bestFit="1" customWidth="1"/>
    <col min="149" max="149" width="8" bestFit="1" customWidth="1"/>
    <col min="150" max="152" width="6" bestFit="1" customWidth="1"/>
    <col min="153" max="156" width="8" bestFit="1" customWidth="1"/>
    <col min="157" max="157" width="6" bestFit="1" customWidth="1"/>
    <col min="158" max="158" width="8" bestFit="1" customWidth="1"/>
    <col min="159" max="160" width="6" bestFit="1" customWidth="1"/>
    <col min="161" max="162" width="8" bestFit="1" customWidth="1"/>
    <col min="163" max="163" width="6" bestFit="1" customWidth="1"/>
    <col min="164" max="164" width="8" bestFit="1" customWidth="1"/>
    <col min="165" max="165" width="6" bestFit="1" customWidth="1"/>
    <col min="166" max="166" width="8" bestFit="1" customWidth="1"/>
    <col min="167" max="167" width="6" bestFit="1" customWidth="1"/>
    <col min="168" max="169" width="8" bestFit="1" customWidth="1"/>
    <col min="170" max="170" width="6" bestFit="1" customWidth="1"/>
    <col min="171" max="172" width="8" bestFit="1" customWidth="1"/>
    <col min="173" max="173" width="6" bestFit="1" customWidth="1"/>
    <col min="174" max="174" width="8" bestFit="1" customWidth="1"/>
    <col min="175" max="175" width="9.6640625" bestFit="1" customWidth="1"/>
    <col min="176" max="176" width="12.33203125" bestFit="1" customWidth="1"/>
    <col min="177" max="180" width="7" bestFit="1" customWidth="1"/>
    <col min="181" max="181" width="6" bestFit="1" customWidth="1"/>
    <col min="182" max="182" width="7" bestFit="1" customWidth="1"/>
    <col min="183" max="183" width="6" bestFit="1" customWidth="1"/>
    <col min="184" max="185" width="7" bestFit="1" customWidth="1"/>
    <col min="186" max="186" width="6" bestFit="1" customWidth="1"/>
    <col min="187" max="189" width="8" bestFit="1" customWidth="1"/>
    <col min="190" max="190" width="7" bestFit="1" customWidth="1"/>
    <col min="191" max="196" width="8" bestFit="1" customWidth="1"/>
    <col min="197" max="197" width="7" bestFit="1" customWidth="1"/>
    <col min="198" max="198" width="8" bestFit="1" customWidth="1"/>
    <col min="199" max="199" width="7" bestFit="1" customWidth="1"/>
    <col min="200" max="200" width="8" bestFit="1" customWidth="1"/>
    <col min="201" max="202" width="7" bestFit="1" customWidth="1"/>
    <col min="203" max="204" width="8" bestFit="1" customWidth="1"/>
    <col min="205" max="207" width="7" bestFit="1" customWidth="1"/>
    <col min="208" max="208" width="8" bestFit="1" customWidth="1"/>
    <col min="209" max="209" width="7" bestFit="1" customWidth="1"/>
    <col min="210" max="211" width="5" bestFit="1" customWidth="1"/>
    <col min="212" max="212" width="8" bestFit="1" customWidth="1"/>
    <col min="213" max="216" width="7" bestFit="1" customWidth="1"/>
    <col min="217" max="217" width="5" bestFit="1" customWidth="1"/>
    <col min="218" max="218" width="7" bestFit="1" customWidth="1"/>
    <col min="219" max="219" width="5" bestFit="1" customWidth="1"/>
    <col min="220" max="221" width="7" bestFit="1" customWidth="1"/>
    <col min="222" max="222" width="5" bestFit="1" customWidth="1"/>
    <col min="223" max="224" width="7" bestFit="1" customWidth="1"/>
    <col min="225" max="226" width="5" bestFit="1" customWidth="1"/>
    <col min="227" max="227" width="7" bestFit="1" customWidth="1"/>
    <col min="228" max="228" width="5" bestFit="1" customWidth="1"/>
    <col min="229" max="232" width="7" bestFit="1" customWidth="1"/>
    <col min="233" max="233" width="5" bestFit="1" customWidth="1"/>
    <col min="234" max="238" width="7" bestFit="1" customWidth="1"/>
    <col min="239" max="239" width="5" bestFit="1" customWidth="1"/>
    <col min="240" max="243" width="7" bestFit="1" customWidth="1"/>
    <col min="244" max="244" width="6" bestFit="1" customWidth="1"/>
    <col min="245" max="247" width="8" bestFit="1" customWidth="1"/>
    <col min="248" max="248" width="6" bestFit="1" customWidth="1"/>
    <col min="249" max="250" width="8" bestFit="1" customWidth="1"/>
    <col min="251" max="251" width="6" bestFit="1" customWidth="1"/>
    <col min="252" max="256" width="8" bestFit="1" customWidth="1"/>
    <col min="257" max="257" width="6" bestFit="1" customWidth="1"/>
    <col min="258" max="260" width="8" bestFit="1" customWidth="1"/>
    <col min="261" max="261" width="6" bestFit="1" customWidth="1"/>
    <col min="262" max="262" width="8" bestFit="1" customWidth="1"/>
    <col min="263" max="264" width="6" bestFit="1" customWidth="1"/>
    <col min="265" max="269" width="8" bestFit="1" customWidth="1"/>
    <col min="270" max="271" width="6" bestFit="1" customWidth="1"/>
    <col min="272" max="273" width="8" bestFit="1" customWidth="1"/>
    <col min="274" max="274" width="6" bestFit="1" customWidth="1"/>
    <col min="275" max="276" width="8" bestFit="1" customWidth="1"/>
    <col min="277" max="279" width="6" bestFit="1" customWidth="1"/>
    <col min="280" max="282" width="8" bestFit="1" customWidth="1"/>
    <col min="283" max="283" width="6" bestFit="1" customWidth="1"/>
    <col min="284" max="285" width="8" bestFit="1" customWidth="1"/>
    <col min="286" max="288" width="6" bestFit="1" customWidth="1"/>
    <col min="289" max="290" width="8" bestFit="1" customWidth="1"/>
    <col min="291" max="291" width="6" bestFit="1" customWidth="1"/>
    <col min="292" max="299" width="8" bestFit="1" customWidth="1"/>
    <col min="300" max="301" width="6" bestFit="1" customWidth="1"/>
    <col min="302" max="304" width="8" bestFit="1" customWidth="1"/>
    <col min="305" max="306" width="6" bestFit="1" customWidth="1"/>
    <col min="307" max="307" width="8" bestFit="1" customWidth="1"/>
    <col min="308" max="308" width="6" bestFit="1" customWidth="1"/>
    <col min="309" max="314" width="8" bestFit="1" customWidth="1"/>
    <col min="315" max="316" width="6" bestFit="1" customWidth="1"/>
    <col min="317" max="319" width="8" bestFit="1" customWidth="1"/>
    <col min="320" max="320" width="6" bestFit="1" customWidth="1"/>
    <col min="321" max="321" width="8" bestFit="1" customWidth="1"/>
    <col min="322" max="322" width="6" bestFit="1" customWidth="1"/>
    <col min="323" max="323" width="8" bestFit="1" customWidth="1"/>
    <col min="324" max="324" width="6" bestFit="1" customWidth="1"/>
    <col min="325" max="328" width="8" bestFit="1" customWidth="1"/>
    <col min="329" max="331" width="6" bestFit="1" customWidth="1"/>
    <col min="332" max="332" width="15.109375" bestFit="1" customWidth="1"/>
    <col min="333" max="333" width="12.88671875" bestFit="1" customWidth="1"/>
    <col min="334" max="334" width="6" bestFit="1" customWidth="1"/>
    <col min="335" max="340" width="7" bestFit="1" customWidth="1"/>
    <col min="341" max="341" width="6" bestFit="1" customWidth="1"/>
    <col min="342" max="345" width="8" bestFit="1" customWidth="1"/>
    <col min="346" max="346" width="7" bestFit="1" customWidth="1"/>
    <col min="347" max="349" width="8" bestFit="1" customWidth="1"/>
    <col min="350" max="350" width="7" bestFit="1" customWidth="1"/>
    <col min="351" max="352" width="8" bestFit="1" customWidth="1"/>
    <col min="353" max="353" width="7" bestFit="1" customWidth="1"/>
    <col min="354" max="355" width="8" bestFit="1" customWidth="1"/>
    <col min="356" max="357" width="7" bestFit="1" customWidth="1"/>
    <col min="358" max="364" width="8" bestFit="1" customWidth="1"/>
    <col min="365" max="365" width="5" bestFit="1" customWidth="1"/>
    <col min="366" max="367" width="8" bestFit="1" customWidth="1"/>
    <col min="368" max="368" width="7" bestFit="1" customWidth="1"/>
    <col min="369" max="369" width="5" bestFit="1" customWidth="1"/>
    <col min="370" max="371" width="7" bestFit="1" customWidth="1"/>
    <col min="372" max="373" width="5" bestFit="1" customWidth="1"/>
    <col min="374" max="376" width="7" bestFit="1" customWidth="1"/>
    <col min="377" max="378" width="5" bestFit="1" customWidth="1"/>
    <col min="379" max="387" width="7" bestFit="1" customWidth="1"/>
    <col min="388" max="389" width="5" bestFit="1" customWidth="1"/>
    <col min="390" max="391" width="7" bestFit="1" customWidth="1"/>
    <col min="392" max="394" width="5" bestFit="1" customWidth="1"/>
    <col min="395" max="395" width="7" bestFit="1" customWidth="1"/>
    <col min="396" max="396" width="5" bestFit="1" customWidth="1"/>
    <col min="397" max="398" width="7" bestFit="1" customWidth="1"/>
    <col min="399" max="400" width="8" bestFit="1" customWidth="1"/>
    <col min="401" max="401" width="6" bestFit="1" customWidth="1"/>
    <col min="402" max="404" width="8" bestFit="1" customWidth="1"/>
    <col min="405" max="405" width="6" bestFit="1" customWidth="1"/>
    <col min="406" max="407" width="8" bestFit="1" customWidth="1"/>
    <col min="408" max="410" width="6" bestFit="1" customWidth="1"/>
    <col min="411" max="414" width="8" bestFit="1" customWidth="1"/>
    <col min="415" max="415" width="6" bestFit="1" customWidth="1"/>
    <col min="416" max="417" width="8" bestFit="1" customWidth="1"/>
    <col min="418" max="418" width="6" bestFit="1" customWidth="1"/>
    <col min="419" max="420" width="8" bestFit="1" customWidth="1"/>
    <col min="421" max="421" width="6" bestFit="1" customWidth="1"/>
    <col min="422" max="425" width="8" bestFit="1" customWidth="1"/>
    <col min="426" max="426" width="6" bestFit="1" customWidth="1"/>
    <col min="427" max="428" width="8" bestFit="1" customWidth="1"/>
    <col min="429" max="430" width="6" bestFit="1" customWidth="1"/>
    <col min="431" max="432" width="8" bestFit="1" customWidth="1"/>
    <col min="433" max="433" width="6" bestFit="1" customWidth="1"/>
    <col min="434" max="439" width="8" bestFit="1" customWidth="1"/>
    <col min="440" max="440" width="6" bestFit="1" customWidth="1"/>
    <col min="441" max="444" width="8" bestFit="1" customWidth="1"/>
    <col min="445" max="446" width="6" bestFit="1" customWidth="1"/>
    <col min="447" max="448" width="8" bestFit="1" customWidth="1"/>
    <col min="449" max="450" width="6" bestFit="1" customWidth="1"/>
    <col min="451" max="452" width="8" bestFit="1" customWidth="1"/>
    <col min="453" max="453" width="6" bestFit="1" customWidth="1"/>
    <col min="454" max="456" width="8" bestFit="1" customWidth="1"/>
    <col min="457" max="457" width="6" bestFit="1" customWidth="1"/>
    <col min="458" max="458" width="8" bestFit="1" customWidth="1"/>
    <col min="459" max="459" width="6" bestFit="1" customWidth="1"/>
    <col min="460" max="461" width="8" bestFit="1" customWidth="1"/>
    <col min="462" max="462" width="6" bestFit="1" customWidth="1"/>
    <col min="463" max="464" width="8" bestFit="1" customWidth="1"/>
    <col min="465" max="465" width="6" bestFit="1" customWidth="1"/>
    <col min="466" max="473" width="8" bestFit="1" customWidth="1"/>
    <col min="474" max="474" width="6" bestFit="1" customWidth="1"/>
    <col min="475" max="478" width="8" bestFit="1" customWidth="1"/>
    <col min="479" max="479" width="6" bestFit="1" customWidth="1"/>
    <col min="480" max="480" width="8" bestFit="1" customWidth="1"/>
    <col min="481" max="481" width="6" bestFit="1" customWidth="1"/>
    <col min="482" max="486" width="8" bestFit="1" customWidth="1"/>
    <col min="487" max="487" width="6" bestFit="1" customWidth="1"/>
    <col min="488" max="488" width="8" bestFit="1" customWidth="1"/>
    <col min="489" max="489" width="15.6640625" bestFit="1" customWidth="1"/>
    <col min="490" max="490" width="9" bestFit="1" customWidth="1"/>
    <col min="491" max="491" width="11.6640625" bestFit="1" customWidth="1"/>
    <col min="492" max="492" width="10.77734375" bestFit="1" customWidth="1"/>
  </cols>
  <sheetData>
    <row r="2" spans="1:22" x14ac:dyDescent="0.3">
      <c r="V2" s="56" t="str">
        <f>HYPERLINK("#'Cover Page'!A1", "Back to cover Page")</f>
        <v>Back to cover Page</v>
      </c>
    </row>
    <row r="3" spans="1:22" x14ac:dyDescent="0.3">
      <c r="A3" s="54" t="s">
        <v>138</v>
      </c>
      <c r="B3" s="54" t="s">
        <v>6</v>
      </c>
    </row>
    <row r="4" spans="1:22" x14ac:dyDescent="0.3">
      <c r="A4" s="50" t="s">
        <v>141</v>
      </c>
      <c r="B4" s="51" t="s">
        <v>15</v>
      </c>
      <c r="C4" s="51" t="s">
        <v>11</v>
      </c>
      <c r="D4" s="51" t="s">
        <v>43</v>
      </c>
      <c r="E4" s="51" t="s">
        <v>139</v>
      </c>
    </row>
    <row r="5" spans="1:22" x14ac:dyDescent="0.3">
      <c r="A5" s="49" t="s">
        <v>74</v>
      </c>
      <c r="B5" s="30">
        <v>7612.8600000000006</v>
      </c>
      <c r="C5" s="30">
        <v>11892.969999999998</v>
      </c>
      <c r="D5" s="30">
        <v>6484.86</v>
      </c>
      <c r="E5" s="30">
        <v>25990.69</v>
      </c>
    </row>
    <row r="6" spans="1:22" x14ac:dyDescent="0.3">
      <c r="A6" s="49" t="s">
        <v>75</v>
      </c>
      <c r="B6" s="30">
        <v>5552.45</v>
      </c>
      <c r="C6" s="30">
        <v>2510.46</v>
      </c>
      <c r="D6" s="30">
        <v>3292.65</v>
      </c>
      <c r="E6" s="30">
        <v>11355.56</v>
      </c>
    </row>
    <row r="7" spans="1:22" x14ac:dyDescent="0.3">
      <c r="A7" s="49" t="s">
        <v>76</v>
      </c>
      <c r="B7" s="30">
        <v>13295.380000000001</v>
      </c>
      <c r="C7" s="30">
        <v>7386.8999999999987</v>
      </c>
      <c r="D7" s="30">
        <v>9813.7999999999993</v>
      </c>
      <c r="E7" s="30">
        <v>30496.079999999998</v>
      </c>
    </row>
    <row r="8" spans="1:22" x14ac:dyDescent="0.3">
      <c r="A8" s="49" t="s">
        <v>77</v>
      </c>
      <c r="B8" s="30">
        <v>3468.7799999999997</v>
      </c>
      <c r="C8" s="30">
        <v>3540.64</v>
      </c>
      <c r="D8" s="30">
        <v>3138.3999999999996</v>
      </c>
      <c r="E8" s="30">
        <v>10147.82</v>
      </c>
    </row>
    <row r="9" spans="1:22" x14ac:dyDescent="0.3">
      <c r="A9" s="49" t="s">
        <v>78</v>
      </c>
      <c r="B9" s="30">
        <v>8633.07</v>
      </c>
      <c r="C9" s="30">
        <v>5283.880000000001</v>
      </c>
      <c r="D9" s="30">
        <v>6636.0300000000007</v>
      </c>
      <c r="E9" s="30">
        <v>20552.980000000003</v>
      </c>
    </row>
    <row r="10" spans="1:22" x14ac:dyDescent="0.3">
      <c r="A10" s="49" t="s">
        <v>79</v>
      </c>
      <c r="B10" s="30">
        <v>5619.9600000000009</v>
      </c>
      <c r="C10" s="30"/>
      <c r="D10" s="30">
        <v>7684.64</v>
      </c>
      <c r="E10" s="30">
        <v>13304.600000000002</v>
      </c>
    </row>
    <row r="11" spans="1:22" x14ac:dyDescent="0.3">
      <c r="A11" s="49" t="s">
        <v>80</v>
      </c>
      <c r="B11" s="30">
        <v>4529.9399999999996</v>
      </c>
      <c r="C11" s="30">
        <v>4709.3600000000006</v>
      </c>
      <c r="D11" s="30">
        <v>3946.1199999999994</v>
      </c>
      <c r="E11" s="30">
        <v>13185.419999999998</v>
      </c>
    </row>
    <row r="12" spans="1:22" x14ac:dyDescent="0.3">
      <c r="A12" s="49" t="s">
        <v>81</v>
      </c>
      <c r="B12" s="30">
        <v>7556.3600000000006</v>
      </c>
      <c r="C12" s="30">
        <v>376.05</v>
      </c>
      <c r="D12" s="30">
        <v>6647.28</v>
      </c>
      <c r="E12" s="30">
        <v>14579.69</v>
      </c>
    </row>
    <row r="13" spans="1:22" x14ac:dyDescent="0.3">
      <c r="A13" s="49" t="s">
        <v>82</v>
      </c>
      <c r="B13" s="30"/>
      <c r="C13" s="30">
        <v>2407.79</v>
      </c>
      <c r="D13" s="30">
        <v>1515.2399999999998</v>
      </c>
      <c r="E13" s="30">
        <v>3923.0299999999997</v>
      </c>
    </row>
    <row r="14" spans="1:22" x14ac:dyDescent="0.3">
      <c r="A14" s="49" t="s">
        <v>83</v>
      </c>
      <c r="B14" s="30">
        <v>4372.62</v>
      </c>
      <c r="C14" s="30">
        <v>4441.79</v>
      </c>
      <c r="D14" s="30">
        <v>7242.1500000000005</v>
      </c>
      <c r="E14" s="30">
        <v>16056.560000000001</v>
      </c>
    </row>
    <row r="15" spans="1:22" x14ac:dyDescent="0.3">
      <c r="A15" s="49" t="s">
        <v>84</v>
      </c>
      <c r="B15" s="30">
        <v>2769.7200000000003</v>
      </c>
      <c r="C15" s="30">
        <v>3110.9300000000003</v>
      </c>
      <c r="D15" s="30">
        <v>3654.8999999999996</v>
      </c>
      <c r="E15" s="30">
        <v>9535.5499999999993</v>
      </c>
    </row>
    <row r="16" spans="1:22" x14ac:dyDescent="0.3">
      <c r="A16" s="49" t="s">
        <v>85</v>
      </c>
      <c r="B16" s="30">
        <v>700.92000000000007</v>
      </c>
      <c r="C16" s="30">
        <v>2409.89</v>
      </c>
      <c r="D16" s="30"/>
      <c r="E16" s="30">
        <v>3110.81</v>
      </c>
    </row>
    <row r="17" spans="1:5" x14ac:dyDescent="0.3">
      <c r="A17" s="52" t="s">
        <v>139</v>
      </c>
      <c r="B17" s="7">
        <v>64112.060000000005</v>
      </c>
      <c r="C17" s="7">
        <v>48070.659999999996</v>
      </c>
      <c r="D17" s="7">
        <v>60056.07</v>
      </c>
      <c r="E17" s="53">
        <v>172238.78999999998</v>
      </c>
    </row>
  </sheetData>
  <conditionalFormatting pivot="1" sqref="B5:E16">
    <cfRule type="top10" dxfId="31" priority="1" rank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A o E A A B Q S w M E F A A C A A g A f A h 5 W v p b P x q l A A A A 9 g A A A B I A H A B D b 2 5 m a W c v U G F j a 2 F n Z S 5 4 b W w g o h g A K K A U A A A A A A A A A A A A A A A A A A A A A A A A A A A A h Y + x D o I w G I R f h X S n L Y i J I T 9 l c J X E q D G u T a n Q C M W 0 x f J u D j 6 S r y B G U T f H u / s u u b t f b 5 A P b R N c p L G q 0 x m K M E W B 1 K I r l a 4 y 1 L t j u E A 5 g z U X J 1 7 J Y I S 1 T Q e r M l Q 7 d 0 4 J 8 d 5 j P 8 O d q U h M a U Q O x W o r a t n y U G n r u B Y S f V r l / x Z i s H + N Y T G O E o o T O s c U y G R C o f Q X i M e 9 z / T H h G X f u N 5 I 5 k y 4 2 w C Z J J D 3 B / Y A U E s D B B Q A A g A I A H w I e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C H l a 1 1 K s b Q M B A A B w A Q A A E w A c A E Z v c m 1 1 b G F z L 1 N l Y 3 R p b 2 4 x L m 0 g o h g A K K A U A A A A A A A A A A A A A A A A A A A A A A A A A A A A b U / B S s N A E L 0 H 8 g / L 9 p L A E k h Q D 5 a c k o o X K 5 J 4 c k X W d J I u J L O y s 4 k t p X / W W 3 / M L U F F c C 4 z 8 9 7 w 3 j y C x m m D r J p 7 u g y D M K C t s r B h C 7 6 G T 1 Y 5 1 b a c 5 a w H F w b M V 2 V G 2 4 B H C p q S 0 j T j A O i i O 9 1 D U h h 0 f q G I F 7 f y m c C S H M C + 3 c h H h N L q C e S D I n U + k T u f 5 G r X Q C / v D R p L T B H p D i 9 K 8 s c 1 a W j i s X g p o d e D d m B z L r h g h e n H A S n P B F t h Y z Y a u z z N r q 8 E e x q N g 8 r t e 8 h / x 2 R t E F 5 j M T + / 4 M V W Y e f j 1 f s P u O S q 1 b s / q q 1 C a o 0 d Z v U L S d G c V B w O f E Z T 7 + 4 8 w x z s 3 F G w b z z 7 g x / j M N D 4 r 9 3 y C 1 B L A Q I t A B Q A A g A I A H w I e V r 6 W z 8 a p Q A A A P Y A A A A S A A A A A A A A A A A A A A A A A A A A A A B D b 2 5 m a W c v U G F j a 2 F n Z S 5 4 b W x Q S w E C L Q A U A A I A C A B 8 C H l a D 8 r p q 6 Q A A A D p A A A A E w A A A A A A A A A A A A A A A A D x A A A A W 0 N v b n R l b n R f V H l w Z X N d L n h t b F B L A Q I t A B Q A A g A I A H w I e V r X U q x t A w E A A H A B A A A T A A A A A A A A A A A A A A A A A O I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I A A A A A A A A W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T d G F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N j M x O G R i L W I 4 N G Y t N D d i M y 1 i O W Y 5 L T R h M T U z N D V j O D V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V Q w M D o w M z o y M i 4 4 N z A z M z A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N 0 Y W Z m L 0 F 1 d G 9 S Z W 1 v d m V k Q 2 9 s d W 1 u c z E u e 0 N v b H V t b j E s M H 0 m c X V v d D s s J n F 1 b 3 Q 7 U 2 V j d G l v b j E v T m V 3 I F N 0 Y W Z m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V 3 I F N 0 Y W Z m L 0 F 1 d G 9 S Z W 1 v d m V k Q 2 9 s d W 1 u c z E u e 0 N v b H V t b j E s M H 0 m c X V v d D s s J n F 1 b 3 Q 7 U 2 V j d G l v b j E v T m V 3 I F N 0 Y W Z m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N 0 Y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D J T s D 1 p E J D u D A P V / 4 2 m M Q A A A A A A g A A A A A A E G Y A A A A B A A A g A A A A w 1 0 S n m F h S g i i 4 u P b I 9 O l K q m 8 L Q z V 7 H q r j Y 6 Y 7 P J w f A 8 A A A A A D o A A A A A C A A A g A A A A s X 9 o 2 M 4 6 1 T b 8 w l / P V 8 V j K m A f f n B X u I a 5 r e g Q n s m A Z w R Q A A A A Y 0 F n z v C r 1 3 D g N 1 D A 4 q Q V Y V F d 9 w X z w y 7 Y z q Z u P P L 1 y S S g C z t l d u G h I M h s p H S K I + Y k r 5 W X z 7 h m f e C o m X c K 6 w f C Y s y B w v l J 0 T 6 O K 1 q n D x g V a T F A A A A A t r 9 x 6 O K + e c x 8 P B p i D 5 N c y d k B G t l s b 3 Y d 8 3 Y R T G Q w y l B F n e O E s Z E L 7 H 9 R e h W Z d i v h Y j j P s T S L h l k S r Q J + p A r X Z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42A510-48B6-43F9-AAB2-E3FA724FCB5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e126d1a7-de2c-4ae3-80af-dc9ec7d9558b"/>
    <ds:schemaRef ds:uri="16c367a0-1ebe-4645-bffe-e50f3117a96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D05788C-CCE3-43E2-B02F-684784C71F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424F23-2D82-4B92-B103-1F8C7ABEED9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82D493F-1B21-493B-8C3B-146983EC30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Cover Page</vt:lpstr>
      <vt:lpstr>All Sales</vt:lpstr>
      <vt:lpstr>North</vt:lpstr>
      <vt:lpstr>South</vt:lpstr>
      <vt:lpstr>East</vt:lpstr>
      <vt:lpstr>West</vt:lpstr>
      <vt:lpstr>Copy of All Sales</vt:lpstr>
      <vt:lpstr>Chart</vt:lpstr>
      <vt:lpstr>Sales Analysis</vt:lpstr>
      <vt:lpstr>New Staff</vt:lpstr>
      <vt:lpstr>Comission</vt:lpstr>
      <vt:lpstr>comissions</vt:lpstr>
      <vt:lpstr>Commision</vt:lpstr>
      <vt:lpstr>Commisions</vt:lpstr>
      <vt:lpstr>commission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2021-11-26T10:50:27Z</dcterms:created>
  <dcterms:modified xsi:type="dcterms:W3CDTF">2025-05-17T13:09:45Z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