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esktop\2022-1 Dersler\IE312\project\"/>
    </mc:Choice>
  </mc:AlternateContent>
  <xr:revisionPtr revIDLastSave="0" documentId="13_ncr:1_{9F4184BB-26FE-46B9-811F-EE14336E7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Result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1" l="1"/>
  <c r="X31" i="1"/>
  <c r="Y31" i="1"/>
  <c r="Z31" i="1"/>
  <c r="AA31" i="1"/>
  <c r="AB31" i="1"/>
  <c r="AC31" i="1"/>
  <c r="AD31" i="1"/>
  <c r="W32" i="1"/>
  <c r="X32" i="1"/>
  <c r="Y32" i="1"/>
  <c r="Z32" i="1"/>
  <c r="AA32" i="1"/>
  <c r="AB32" i="1"/>
  <c r="AC32" i="1"/>
  <c r="AD32" i="1"/>
  <c r="W33" i="1"/>
  <c r="X33" i="1"/>
  <c r="Y33" i="1"/>
  <c r="Z33" i="1"/>
  <c r="AA33" i="1"/>
  <c r="AB33" i="1"/>
  <c r="AC33" i="1"/>
  <c r="AD33" i="1"/>
  <c r="W34" i="1"/>
  <c r="X34" i="1"/>
  <c r="Y34" i="1"/>
  <c r="Z34" i="1"/>
  <c r="AA34" i="1"/>
  <c r="AB34" i="1"/>
  <c r="AC34" i="1"/>
  <c r="AD34" i="1"/>
  <c r="W35" i="1"/>
  <c r="X35" i="1"/>
  <c r="Y35" i="1"/>
  <c r="Z35" i="1"/>
  <c r="AA35" i="1"/>
  <c r="AB35" i="1"/>
  <c r="AC35" i="1"/>
  <c r="AD35" i="1"/>
  <c r="W36" i="1"/>
  <c r="X36" i="1"/>
  <c r="Y36" i="1"/>
  <c r="Z36" i="1"/>
  <c r="AA36" i="1"/>
  <c r="AB36" i="1"/>
  <c r="AC36" i="1"/>
  <c r="AD36" i="1"/>
  <c r="W37" i="1"/>
  <c r="X37" i="1"/>
  <c r="Y37" i="1"/>
  <c r="Z37" i="1"/>
  <c r="AA37" i="1"/>
  <c r="AB37" i="1"/>
  <c r="AC37" i="1"/>
  <c r="AD37" i="1"/>
  <c r="X30" i="1"/>
  <c r="Y30" i="1"/>
  <c r="Z30" i="1"/>
  <c r="AA30" i="1"/>
  <c r="AB30" i="1"/>
  <c r="AC30" i="1"/>
  <c r="AD30" i="1"/>
  <c r="W30" i="1"/>
  <c r="M49" i="1"/>
  <c r="N49" i="1"/>
  <c r="O49" i="1"/>
  <c r="P49" i="1"/>
  <c r="Q49" i="1"/>
  <c r="R49" i="1"/>
  <c r="S49" i="1"/>
  <c r="L49" i="1"/>
  <c r="M48" i="1"/>
  <c r="N48" i="1"/>
  <c r="O48" i="1"/>
  <c r="P48" i="1"/>
  <c r="Q48" i="1"/>
  <c r="R48" i="1"/>
  <c r="S48" i="1"/>
  <c r="M47" i="1"/>
  <c r="N47" i="1"/>
  <c r="O47" i="1"/>
  <c r="P47" i="1"/>
  <c r="Q47" i="1"/>
  <c r="R47" i="1"/>
  <c r="S47" i="1"/>
  <c r="M46" i="1"/>
  <c r="N46" i="1"/>
  <c r="O46" i="1"/>
  <c r="P46" i="1"/>
  <c r="Q46" i="1"/>
  <c r="R46" i="1"/>
  <c r="S46" i="1"/>
  <c r="S45" i="1"/>
  <c r="M45" i="1"/>
  <c r="N45" i="1"/>
  <c r="O45" i="1"/>
  <c r="P45" i="1"/>
  <c r="Q45" i="1"/>
  <c r="R45" i="1"/>
  <c r="M44" i="1"/>
  <c r="N44" i="1"/>
  <c r="O44" i="1"/>
  <c r="P44" i="1"/>
  <c r="Q44" i="1"/>
  <c r="R44" i="1"/>
  <c r="S44" i="1"/>
  <c r="M43" i="1"/>
  <c r="N43" i="1"/>
  <c r="O43" i="1"/>
  <c r="P43" i="1"/>
  <c r="Q43" i="1"/>
  <c r="R43" i="1"/>
  <c r="S43" i="1"/>
  <c r="L43" i="1"/>
  <c r="L44" i="1"/>
  <c r="L45" i="1"/>
  <c r="L46" i="1"/>
  <c r="L47" i="1"/>
  <c r="L48" i="1"/>
  <c r="M42" i="1"/>
  <c r="N42" i="1"/>
  <c r="O42" i="1"/>
  <c r="P42" i="1"/>
  <c r="Q42" i="1"/>
  <c r="R42" i="1"/>
  <c r="S42" i="1"/>
  <c r="L42" i="1"/>
  <c r="K12" i="1"/>
  <c r="J25" i="1"/>
  <c r="K17" i="1"/>
  <c r="AE34" i="1" l="1"/>
  <c r="Z38" i="1"/>
  <c r="AE37" i="1"/>
  <c r="AC38" i="1"/>
  <c r="Y38" i="1"/>
  <c r="AD38" i="1"/>
  <c r="AB38" i="1"/>
  <c r="AE31" i="1"/>
  <c r="W38" i="1"/>
  <c r="AA38" i="1"/>
  <c r="X38" i="1"/>
  <c r="AE35" i="1"/>
  <c r="AE32" i="1"/>
  <c r="AE36" i="1"/>
  <c r="AE33" i="1"/>
  <c r="AE30" i="1"/>
  <c r="AE38" i="1" l="1"/>
</calcChain>
</file>

<file path=xl/sharedStrings.xml><?xml version="1.0" encoding="utf-8"?>
<sst xmlns="http://schemas.openxmlformats.org/spreadsheetml/2006/main" count="243" uniqueCount="39">
  <si>
    <t>Distance Matrix</t>
  </si>
  <si>
    <t>VTC1</t>
  </si>
  <si>
    <t>UMC</t>
  </si>
  <si>
    <t>SHP</t>
  </si>
  <si>
    <t>HMC</t>
  </si>
  <si>
    <t>VTC2</t>
  </si>
  <si>
    <t>CB</t>
  </si>
  <si>
    <t>VMC</t>
  </si>
  <si>
    <t>Shipping</t>
  </si>
  <si>
    <t>Receiving</t>
  </si>
  <si>
    <t>From-to Matrix</t>
  </si>
  <si>
    <t>Fill in with numbers only</t>
  </si>
  <si>
    <t>Do not change deparmantal sequences</t>
  </si>
  <si>
    <t>LOC1</t>
  </si>
  <si>
    <t>LOC2</t>
  </si>
  <si>
    <t>LOC3</t>
  </si>
  <si>
    <t>LOC4</t>
  </si>
  <si>
    <t>LOC5</t>
  </si>
  <si>
    <t>LOC6</t>
  </si>
  <si>
    <t>LOC7</t>
  </si>
  <si>
    <t>Alternative 1</t>
  </si>
  <si>
    <t>Alternative 2</t>
  </si>
  <si>
    <t>Location</t>
  </si>
  <si>
    <t>M/C</t>
  </si>
  <si>
    <t>Use abbreviations for machine centers as:</t>
  </si>
  <si>
    <t>VTC1, VTC2, HMC, UMC, VMC, SHP, CB</t>
  </si>
  <si>
    <t>Cost</t>
  </si>
  <si>
    <t>Distances</t>
  </si>
  <si>
    <t>Net flows</t>
  </si>
  <si>
    <t xml:space="preserve">Minimums </t>
  </si>
  <si>
    <t>fi,j d(βi,αj)</t>
  </si>
  <si>
    <t>Row Totals</t>
  </si>
  <si>
    <t>Grand Total:</t>
  </si>
  <si>
    <t>To-from Matrix</t>
  </si>
  <si>
    <t>To-from Matrix(x16)</t>
  </si>
  <si>
    <t>sum</t>
  </si>
  <si>
    <t>Rec</t>
  </si>
  <si>
    <t>SHIP</t>
  </si>
  <si>
    <t>Delivery(i)*Pickup(j)/totalPickup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</si>
</sst>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4" borderId="8" xfId="0" applyFont="1" applyFill="1" applyBorder="1" applyAlignment="1">
      <alignment wrapText="1"/>
    </xf>
    <xf numFmtId="0" fontId="3" fillId="4" borderId="8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wrapText="1"/>
    </xf>
    <xf numFmtId="0" fontId="4" fillId="4" borderId="12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4" borderId="15" xfId="0" applyFont="1" applyFill="1" applyBorder="1" applyAlignment="1">
      <alignment wrapText="1"/>
    </xf>
    <xf numFmtId="0" fontId="4" fillId="4" borderId="16" xfId="0" applyFont="1" applyFill="1" applyBorder="1" applyAlignment="1">
      <alignment wrapText="1"/>
    </xf>
    <xf numFmtId="0" fontId="0" fillId="0" borderId="17" xfId="0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50"/>
  <sheetViews>
    <sheetView showGridLines="0" tabSelected="1" topLeftCell="U26" zoomScale="105" zoomScaleNormal="100" workbookViewId="0">
      <selection activeCell="AK34" sqref="AK34"/>
    </sheetView>
  </sheetViews>
  <sheetFormatPr defaultColWidth="9.140625" defaultRowHeight="15" x14ac:dyDescent="0.25"/>
  <cols>
    <col min="1" max="1" width="13.42578125" style="1" customWidth="1"/>
    <col min="2" max="2" width="16.140625" style="1" bestFit="1" customWidth="1"/>
    <col min="3" max="9" width="9" style="1" customWidth="1"/>
    <col min="10" max="10" width="9.140625" style="1"/>
    <col min="11" max="11" width="9.5703125" style="1" bestFit="1" customWidth="1"/>
    <col min="12" max="13" width="9.140625" style="1"/>
    <col min="14" max="14" width="9.140625" style="1" customWidth="1"/>
    <col min="15" max="15" width="9.140625" style="1"/>
    <col min="16" max="16" width="11.85546875" style="1" customWidth="1"/>
    <col min="17" max="17" width="10.5703125" style="1" bestFit="1" customWidth="1"/>
    <col min="18" max="18" width="7.85546875" style="1" customWidth="1"/>
    <col min="19" max="19" width="12.5703125" style="1" bestFit="1" customWidth="1"/>
    <col min="20" max="20" width="11" style="1" bestFit="1" customWidth="1"/>
    <col min="21" max="21" width="29" style="1" bestFit="1" customWidth="1"/>
    <col min="22" max="22" width="9" style="1" bestFit="1" customWidth="1"/>
    <col min="23" max="23" width="11.140625" style="1" bestFit="1" customWidth="1"/>
    <col min="24" max="24" width="10.42578125" style="1" bestFit="1" customWidth="1"/>
    <col min="25" max="25" width="14.28515625" style="1" bestFit="1" customWidth="1"/>
    <col min="26" max="26" width="13.7109375" style="1" bestFit="1" customWidth="1"/>
    <col min="27" max="29" width="9.28515625" style="1" bestFit="1" customWidth="1"/>
    <col min="30" max="31" width="9.140625" style="1"/>
    <col min="32" max="32" width="14.85546875" style="1" bestFit="1" customWidth="1"/>
    <col min="33" max="33" width="14.85546875" style="1" customWidth="1"/>
    <col min="34" max="36" width="9.140625" style="1"/>
    <col min="37" max="37" width="10.42578125" style="1" bestFit="1" customWidth="1"/>
    <col min="38" max="48" width="9.140625" style="1"/>
    <col min="49" max="49" width="18" style="1" customWidth="1"/>
    <col min="50" max="50" width="21.42578125" style="1" customWidth="1"/>
    <col min="51" max="56" width="9.140625" style="1"/>
    <col min="57" max="57" width="21.7109375" style="1" customWidth="1"/>
    <col min="58" max="16384" width="9.140625" style="1"/>
  </cols>
  <sheetData>
    <row r="2" spans="1:22" x14ac:dyDescent="0.25">
      <c r="L2"/>
      <c r="M2"/>
      <c r="N2"/>
      <c r="O2"/>
    </row>
    <row r="3" spans="1:22" ht="15.75" thickBot="1" x14ac:dyDescent="0.3">
      <c r="L3"/>
      <c r="M3" s="7"/>
      <c r="N3" s="7"/>
      <c r="O3"/>
      <c r="Q3" s="10" t="s">
        <v>28</v>
      </c>
      <c r="R3" s="10"/>
      <c r="U3" s="10" t="s">
        <v>27</v>
      </c>
      <c r="V3" s="10"/>
    </row>
    <row r="4" spans="1:22" ht="15.75" thickBot="1" x14ac:dyDescent="0.3">
      <c r="B4" s="2" t="s">
        <v>10</v>
      </c>
      <c r="C4" s="2" t="s">
        <v>1</v>
      </c>
      <c r="D4" s="2" t="s">
        <v>5</v>
      </c>
      <c r="E4" s="2" t="s">
        <v>6</v>
      </c>
      <c r="F4" s="2" t="s">
        <v>4</v>
      </c>
      <c r="G4" s="2" t="s">
        <v>2</v>
      </c>
      <c r="H4" s="2" t="s">
        <v>7</v>
      </c>
      <c r="I4" s="2" t="s">
        <v>3</v>
      </c>
      <c r="J4" s="2" t="s">
        <v>8</v>
      </c>
      <c r="M4"/>
      <c r="N4"/>
      <c r="O4"/>
      <c r="Q4" s="2" t="s">
        <v>9</v>
      </c>
      <c r="R4" s="2">
        <v>320</v>
      </c>
      <c r="U4" s="2" t="s">
        <v>9</v>
      </c>
      <c r="V4" s="2">
        <v>0</v>
      </c>
    </row>
    <row r="5" spans="1:22" ht="15.75" thickBot="1" x14ac:dyDescent="0.3">
      <c r="B5" s="2" t="s">
        <v>9</v>
      </c>
      <c r="C5" s="4">
        <v>7</v>
      </c>
      <c r="D5" s="4">
        <v>13</v>
      </c>
      <c r="E5" s="4"/>
      <c r="F5" s="4"/>
      <c r="G5" s="4"/>
      <c r="H5" s="4"/>
      <c r="I5" s="4"/>
      <c r="J5" s="4"/>
      <c r="L5" s="3" t="s">
        <v>11</v>
      </c>
      <c r="M5"/>
      <c r="N5"/>
      <c r="O5"/>
      <c r="Q5" s="2" t="s">
        <v>6</v>
      </c>
      <c r="R5" s="2">
        <v>0</v>
      </c>
      <c r="U5" s="2" t="s">
        <v>6</v>
      </c>
      <c r="V5" s="2">
        <v>30</v>
      </c>
    </row>
    <row r="6" spans="1:22" ht="15.75" thickBot="1" x14ac:dyDescent="0.3">
      <c r="B6" s="2" t="s">
        <v>1</v>
      </c>
      <c r="C6" s="4"/>
      <c r="D6" s="4"/>
      <c r="E6" s="4">
        <v>3</v>
      </c>
      <c r="F6" s="4">
        <v>5</v>
      </c>
      <c r="G6" s="4"/>
      <c r="H6" s="4">
        <v>2</v>
      </c>
      <c r="I6" s="4">
        <v>5</v>
      </c>
      <c r="J6" s="4"/>
      <c r="L6" t="s">
        <v>12</v>
      </c>
      <c r="M6"/>
      <c r="N6"/>
      <c r="O6"/>
      <c r="Q6" s="2" t="s">
        <v>2</v>
      </c>
      <c r="R6" s="2">
        <v>0</v>
      </c>
      <c r="U6" s="2" t="s">
        <v>2</v>
      </c>
      <c r="V6" s="2">
        <v>66</v>
      </c>
    </row>
    <row r="7" spans="1:22" ht="15.75" thickBot="1" x14ac:dyDescent="0.3">
      <c r="B7" s="2" t="s">
        <v>5</v>
      </c>
      <c r="C7" s="4"/>
      <c r="D7" s="4"/>
      <c r="E7" s="4">
        <v>8</v>
      </c>
      <c r="F7" s="4"/>
      <c r="G7" s="4"/>
      <c r="H7" s="4"/>
      <c r="I7" s="4">
        <v>13</v>
      </c>
      <c r="J7" s="4">
        <v>5</v>
      </c>
      <c r="L7"/>
      <c r="M7"/>
      <c r="N7"/>
      <c r="O7"/>
      <c r="Q7" s="2" t="s">
        <v>1</v>
      </c>
      <c r="R7" s="2">
        <v>0</v>
      </c>
      <c r="U7" s="2" t="s">
        <v>1</v>
      </c>
      <c r="V7" s="2">
        <v>18</v>
      </c>
    </row>
    <row r="8" spans="1:22" ht="15.75" thickBot="1" x14ac:dyDescent="0.3">
      <c r="B8" s="2" t="s">
        <v>6</v>
      </c>
      <c r="C8" s="4">
        <v>3</v>
      </c>
      <c r="D8" s="4">
        <v>8</v>
      </c>
      <c r="E8" s="4"/>
      <c r="F8" s="4">
        <v>4</v>
      </c>
      <c r="G8" s="4">
        <v>2</v>
      </c>
      <c r="H8" s="4">
        <v>5</v>
      </c>
      <c r="I8" s="4">
        <v>1</v>
      </c>
      <c r="J8" s="4"/>
      <c r="L8"/>
      <c r="M8"/>
      <c r="N8"/>
      <c r="O8"/>
      <c r="Q8" s="2" t="s">
        <v>5</v>
      </c>
      <c r="R8" s="2">
        <v>0</v>
      </c>
      <c r="U8" s="2" t="s">
        <v>5</v>
      </c>
      <c r="V8" s="2">
        <v>54</v>
      </c>
    </row>
    <row r="9" spans="1:22" ht="15.75" thickBot="1" x14ac:dyDescent="0.3">
      <c r="B9" s="2" t="s">
        <v>4</v>
      </c>
      <c r="C9" s="4"/>
      <c r="D9" s="4"/>
      <c r="E9" s="4">
        <v>4</v>
      </c>
      <c r="F9" s="4"/>
      <c r="G9" s="4"/>
      <c r="H9" s="4"/>
      <c r="I9" s="4"/>
      <c r="J9" s="4">
        <v>9</v>
      </c>
      <c r="M9"/>
      <c r="N9"/>
      <c r="O9"/>
      <c r="Q9" s="2" t="s">
        <v>7</v>
      </c>
      <c r="R9" s="2">
        <v>0</v>
      </c>
      <c r="U9" s="2" t="s">
        <v>7</v>
      </c>
      <c r="V9" s="2">
        <v>0</v>
      </c>
    </row>
    <row r="10" spans="1:22" ht="15.75" thickBot="1" x14ac:dyDescent="0.3">
      <c r="B10" s="2" t="s">
        <v>2</v>
      </c>
      <c r="C10" s="4"/>
      <c r="D10" s="4">
        <v>5</v>
      </c>
      <c r="E10" s="4">
        <v>2</v>
      </c>
      <c r="F10" s="4"/>
      <c r="G10" s="4"/>
      <c r="H10" s="4"/>
      <c r="I10" s="4"/>
      <c r="J10" s="4"/>
      <c r="L10"/>
      <c r="M10"/>
      <c r="N10"/>
      <c r="O10"/>
      <c r="Q10" s="2" t="s">
        <v>4</v>
      </c>
      <c r="R10" s="2">
        <v>0</v>
      </c>
      <c r="U10" s="2" t="s">
        <v>4</v>
      </c>
      <c r="V10" s="2">
        <v>42</v>
      </c>
    </row>
    <row r="11" spans="1:22" ht="15.75" thickBot="1" x14ac:dyDescent="0.3">
      <c r="B11" s="2" t="s">
        <v>7</v>
      </c>
      <c r="C11" s="4"/>
      <c r="D11" s="4"/>
      <c r="E11" s="4">
        <v>5</v>
      </c>
      <c r="F11" s="4">
        <v>2</v>
      </c>
      <c r="G11" s="4"/>
      <c r="H11" s="4"/>
      <c r="I11" s="4"/>
      <c r="J11" s="4">
        <v>6</v>
      </c>
      <c r="L11"/>
      <c r="M11"/>
      <c r="N11"/>
      <c r="O11"/>
      <c r="Q11" s="2" t="s">
        <v>3</v>
      </c>
      <c r="R11" s="2">
        <v>0</v>
      </c>
      <c r="U11" s="2" t="s">
        <v>3</v>
      </c>
      <c r="V11" s="2">
        <v>54</v>
      </c>
    </row>
    <row r="12" spans="1:22" ht="15.75" thickBot="1" x14ac:dyDescent="0.3">
      <c r="B12" s="2" t="s">
        <v>3</v>
      </c>
      <c r="C12" s="4">
        <v>5</v>
      </c>
      <c r="D12" s="4"/>
      <c r="E12" s="4">
        <v>1</v>
      </c>
      <c r="F12" s="4">
        <v>2</v>
      </c>
      <c r="G12" s="4">
        <v>5</v>
      </c>
      <c r="H12" s="4">
        <v>6</v>
      </c>
      <c r="I12" s="4"/>
      <c r="J12" s="4"/>
      <c r="K12" s="1">
        <f>SUM(C5:J12)</f>
        <v>136</v>
      </c>
      <c r="L12"/>
      <c r="M12"/>
      <c r="N12"/>
      <c r="O12"/>
      <c r="Q12" s="2" t="s">
        <v>8</v>
      </c>
      <c r="R12" s="2">
        <v>-320</v>
      </c>
      <c r="U12" s="2" t="s">
        <v>8</v>
      </c>
      <c r="V12" s="2">
        <v>0</v>
      </c>
    </row>
    <row r="13" spans="1:22" x14ac:dyDescent="0.25">
      <c r="C13"/>
      <c r="D13"/>
      <c r="E13"/>
      <c r="F13"/>
      <c r="G13"/>
      <c r="H13"/>
      <c r="I13"/>
      <c r="J13"/>
      <c r="L13"/>
      <c r="M13"/>
      <c r="N13"/>
      <c r="O13"/>
      <c r="P13"/>
      <c r="Q13"/>
      <c r="R13"/>
      <c r="S13"/>
      <c r="T13"/>
    </row>
    <row r="14" spans="1:22" ht="15.75" thickBot="1" x14ac:dyDescent="0.3">
      <c r="A14"/>
      <c r="B14"/>
      <c r="C14"/>
      <c r="D14"/>
      <c r="E14"/>
      <c r="F14"/>
      <c r="G14"/>
      <c r="H14"/>
      <c r="I14"/>
      <c r="J14"/>
      <c r="K14"/>
      <c r="L14"/>
      <c r="M14" s="3"/>
      <c r="N14" s="3"/>
      <c r="O14" s="3"/>
      <c r="P14" s="3"/>
      <c r="Q14" s="3"/>
      <c r="R14" s="3"/>
      <c r="S14" s="6"/>
      <c r="T14" s="6"/>
      <c r="U14" s="6"/>
      <c r="V14" s="6"/>
    </row>
    <row r="15" spans="1:22" ht="15.75" thickBot="1" x14ac:dyDescent="0.3">
      <c r="A15"/>
      <c r="B15"/>
      <c r="C15" s="4" t="s">
        <v>6</v>
      </c>
      <c r="D15" s="4" t="s">
        <v>2</v>
      </c>
      <c r="E15" s="4" t="s">
        <v>1</v>
      </c>
      <c r="F15" s="4" t="s">
        <v>5</v>
      </c>
      <c r="G15" s="4" t="s">
        <v>7</v>
      </c>
      <c r="H15" s="4" t="s">
        <v>4</v>
      </c>
      <c r="I15" s="4" t="s">
        <v>3</v>
      </c>
      <c r="J15"/>
      <c r="K15"/>
      <c r="L15"/>
      <c r="M15" s="3"/>
      <c r="N15" s="3"/>
      <c r="O15" s="3"/>
      <c r="P15" s="3"/>
      <c r="Q15" s="3"/>
      <c r="R15" s="3"/>
      <c r="S15" s="3"/>
      <c r="T15" s="3"/>
    </row>
    <row r="16" spans="1:22" ht="15.75" thickBot="1" x14ac:dyDescent="0.3">
      <c r="A16"/>
      <c r="B16" s="2" t="s">
        <v>0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8</v>
      </c>
      <c r="K16"/>
      <c r="L16"/>
      <c r="M16" s="3"/>
      <c r="N16" s="3"/>
      <c r="O16" s="3"/>
      <c r="Q16" s="10" t="s">
        <v>29</v>
      </c>
      <c r="R16" s="10"/>
    </row>
    <row r="17" spans="1:31" ht="15.75" thickBot="1" x14ac:dyDescent="0.3">
      <c r="A17"/>
      <c r="B17" s="2" t="s">
        <v>9</v>
      </c>
      <c r="C17" s="4">
        <v>6</v>
      </c>
      <c r="D17" s="4">
        <v>18</v>
      </c>
      <c r="E17" s="4">
        <v>6</v>
      </c>
      <c r="F17" s="4">
        <v>12</v>
      </c>
      <c r="G17" s="4">
        <v>24</v>
      </c>
      <c r="H17" s="4">
        <v>18</v>
      </c>
      <c r="I17" s="4">
        <v>24</v>
      </c>
      <c r="J17" s="4">
        <v>30</v>
      </c>
      <c r="K17">
        <f>SUM(C17:J17)</f>
        <v>138</v>
      </c>
      <c r="L17"/>
      <c r="M17" s="3"/>
      <c r="N17" s="3"/>
      <c r="O17" s="3"/>
      <c r="Q17" s="2" t="s">
        <v>9</v>
      </c>
      <c r="R17" s="2">
        <v>0</v>
      </c>
    </row>
    <row r="18" spans="1:31" ht="15.75" thickBot="1" x14ac:dyDescent="0.3">
      <c r="A18" s="4" t="s">
        <v>6</v>
      </c>
      <c r="B18" s="2" t="s">
        <v>13</v>
      </c>
      <c r="C18" s="4">
        <v>30</v>
      </c>
      <c r="D18" s="4">
        <v>6</v>
      </c>
      <c r="E18" s="4">
        <v>30</v>
      </c>
      <c r="F18" s="4">
        <v>12</v>
      </c>
      <c r="G18" s="4">
        <v>24</v>
      </c>
      <c r="H18" s="4">
        <v>18</v>
      </c>
      <c r="I18" s="4">
        <v>24</v>
      </c>
      <c r="J18" s="4">
        <v>30</v>
      </c>
      <c r="K18"/>
      <c r="L18"/>
      <c r="M18" s="3"/>
      <c r="N18" s="3"/>
      <c r="O18" s="3"/>
      <c r="Q18" s="2" t="s">
        <v>6</v>
      </c>
      <c r="R18" s="2">
        <v>0</v>
      </c>
    </row>
    <row r="19" spans="1:31" ht="15.75" thickBot="1" x14ac:dyDescent="0.3">
      <c r="A19" s="4" t="s">
        <v>2</v>
      </c>
      <c r="B19" s="2" t="s">
        <v>14</v>
      </c>
      <c r="C19" s="4">
        <v>54</v>
      </c>
      <c r="D19" s="4">
        <v>66</v>
      </c>
      <c r="E19" s="4">
        <v>54</v>
      </c>
      <c r="F19" s="4">
        <v>0</v>
      </c>
      <c r="G19" s="4">
        <v>48</v>
      </c>
      <c r="H19" s="4">
        <v>66</v>
      </c>
      <c r="I19" s="4">
        <v>12</v>
      </c>
      <c r="J19" s="4">
        <v>30</v>
      </c>
      <c r="K19"/>
      <c r="L19"/>
      <c r="M19" s="3"/>
      <c r="N19" s="3"/>
      <c r="O19" s="3"/>
      <c r="Q19" s="2" t="s">
        <v>2</v>
      </c>
      <c r="R19" s="2">
        <v>80</v>
      </c>
    </row>
    <row r="20" spans="1:31" ht="15.75" thickBot="1" x14ac:dyDescent="0.3">
      <c r="A20" s="4" t="s">
        <v>1</v>
      </c>
      <c r="B20" s="2" t="s">
        <v>15</v>
      </c>
      <c r="C20" s="4">
        <v>18</v>
      </c>
      <c r="D20" s="4">
        <v>30</v>
      </c>
      <c r="E20" s="4">
        <v>18</v>
      </c>
      <c r="F20" s="4">
        <v>24</v>
      </c>
      <c r="G20" s="4">
        <v>12</v>
      </c>
      <c r="H20" s="4">
        <v>6</v>
      </c>
      <c r="I20" s="4">
        <v>12</v>
      </c>
      <c r="J20" s="4">
        <v>18</v>
      </c>
      <c r="K20"/>
      <c r="L20"/>
      <c r="M20" s="3"/>
      <c r="N20" s="3"/>
      <c r="O20" s="3"/>
      <c r="Q20" s="2" t="s">
        <v>1</v>
      </c>
      <c r="R20" s="2">
        <v>192</v>
      </c>
    </row>
    <row r="21" spans="1:31" ht="15.75" thickBot="1" x14ac:dyDescent="0.3">
      <c r="A21" s="4" t="s">
        <v>5</v>
      </c>
      <c r="B21" s="2" t="s">
        <v>16</v>
      </c>
      <c r="C21" s="4">
        <v>48</v>
      </c>
      <c r="D21" s="4">
        <v>60</v>
      </c>
      <c r="E21" s="4">
        <v>48</v>
      </c>
      <c r="F21" s="4">
        <v>54</v>
      </c>
      <c r="G21" s="4">
        <v>42</v>
      </c>
      <c r="H21" s="4">
        <v>60</v>
      </c>
      <c r="I21" s="4">
        <v>6</v>
      </c>
      <c r="J21" s="4">
        <v>24</v>
      </c>
      <c r="K21"/>
      <c r="L21"/>
      <c r="M21" s="3"/>
      <c r="N21" s="3"/>
      <c r="O21" s="3"/>
      <c r="Q21" s="2" t="s">
        <v>5</v>
      </c>
      <c r="R21" s="2">
        <v>288</v>
      </c>
    </row>
    <row r="22" spans="1:31" ht="15.75" thickBot="1" x14ac:dyDescent="0.3">
      <c r="A22" s="4" t="s">
        <v>7</v>
      </c>
      <c r="B22" s="2" t="s">
        <v>17</v>
      </c>
      <c r="C22" s="4">
        <v>30</v>
      </c>
      <c r="D22" s="4">
        <v>42</v>
      </c>
      <c r="E22" s="4">
        <v>30</v>
      </c>
      <c r="F22" s="4">
        <v>36</v>
      </c>
      <c r="G22" s="4">
        <v>0</v>
      </c>
      <c r="H22" s="4">
        <v>42</v>
      </c>
      <c r="I22" s="4">
        <v>48</v>
      </c>
      <c r="J22" s="4">
        <v>6</v>
      </c>
      <c r="K22"/>
      <c r="L22"/>
      <c r="M22"/>
      <c r="N22"/>
      <c r="O22"/>
      <c r="Q22" s="2" t="s">
        <v>7</v>
      </c>
      <c r="R22" s="2">
        <v>128</v>
      </c>
    </row>
    <row r="23" spans="1:31" ht="15.75" thickBot="1" x14ac:dyDescent="0.3">
      <c r="A23" s="4" t="s">
        <v>4</v>
      </c>
      <c r="B23" s="2" t="s">
        <v>18</v>
      </c>
      <c r="C23" s="4">
        <v>30</v>
      </c>
      <c r="D23" s="4">
        <v>42</v>
      </c>
      <c r="E23" s="4">
        <v>30</v>
      </c>
      <c r="F23" s="4">
        <v>36</v>
      </c>
      <c r="G23" s="4">
        <v>24</v>
      </c>
      <c r="H23" s="4">
        <v>42</v>
      </c>
      <c r="I23" s="4">
        <v>48</v>
      </c>
      <c r="J23" s="4">
        <v>6</v>
      </c>
      <c r="K23"/>
      <c r="L23"/>
      <c r="M23"/>
      <c r="N23"/>
      <c r="O23"/>
      <c r="Q23" s="2" t="s">
        <v>4</v>
      </c>
      <c r="R23" s="2">
        <v>144</v>
      </c>
    </row>
    <row r="24" spans="1:31" ht="15.75" thickBot="1" x14ac:dyDescent="0.3">
      <c r="A24" s="4" t="s">
        <v>3</v>
      </c>
      <c r="B24" s="2" t="s">
        <v>19</v>
      </c>
      <c r="C24" s="4">
        <v>36</v>
      </c>
      <c r="D24" s="4">
        <v>48</v>
      </c>
      <c r="E24" s="4">
        <v>36</v>
      </c>
      <c r="F24" s="4">
        <v>42</v>
      </c>
      <c r="G24" s="4">
        <v>30</v>
      </c>
      <c r="H24" s="4">
        <v>48</v>
      </c>
      <c r="I24" s="4">
        <v>54</v>
      </c>
      <c r="J24" s="4">
        <v>12</v>
      </c>
      <c r="K24"/>
      <c r="L24"/>
      <c r="M24"/>
      <c r="N24"/>
      <c r="O24"/>
      <c r="Q24" s="2" t="s">
        <v>3</v>
      </c>
      <c r="R24" s="2">
        <v>288</v>
      </c>
    </row>
    <row r="25" spans="1:31" ht="15.75" thickBot="1" x14ac:dyDescent="0.3">
      <c r="A25"/>
      <c r="B25"/>
      <c r="C25"/>
      <c r="D25"/>
      <c r="E25"/>
      <c r="F25"/>
      <c r="G25"/>
      <c r="H25"/>
      <c r="I25"/>
      <c r="J25">
        <f>SUM(J17:J24)</f>
        <v>156</v>
      </c>
      <c r="K25"/>
      <c r="L25"/>
      <c r="M25"/>
      <c r="N25"/>
      <c r="O25"/>
      <c r="Q25" s="2" t="s">
        <v>8</v>
      </c>
      <c r="R25" s="2">
        <v>0</v>
      </c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31" ht="15.75" thickBo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/>
      <c r="W28" s="1">
        <v>16</v>
      </c>
    </row>
    <row r="29" spans="1:31" ht="30.75" thickBot="1" x14ac:dyDescent="0.3">
      <c r="A29" s="11" t="s">
        <v>10</v>
      </c>
      <c r="B29" s="12" t="s">
        <v>6</v>
      </c>
      <c r="C29" s="12" t="s">
        <v>2</v>
      </c>
      <c r="D29" s="12" t="s">
        <v>1</v>
      </c>
      <c r="E29" s="12" t="s">
        <v>5</v>
      </c>
      <c r="F29" s="12" t="s">
        <v>7</v>
      </c>
      <c r="G29" s="12" t="s">
        <v>4</v>
      </c>
      <c r="H29" s="12" t="s">
        <v>3</v>
      </c>
      <c r="I29" s="12" t="s">
        <v>8</v>
      </c>
      <c r="J29"/>
      <c r="K29" s="16" t="s">
        <v>30</v>
      </c>
      <c r="L29" s="12" t="s">
        <v>6</v>
      </c>
      <c r="M29" s="12" t="s">
        <v>2</v>
      </c>
      <c r="N29" s="12" t="s">
        <v>1</v>
      </c>
      <c r="O29" s="12" t="s">
        <v>5</v>
      </c>
      <c r="P29" s="12" t="s">
        <v>7</v>
      </c>
      <c r="Q29" s="12" t="s">
        <v>4</v>
      </c>
      <c r="R29" s="12" t="s">
        <v>3</v>
      </c>
      <c r="S29" s="12" t="s">
        <v>8</v>
      </c>
      <c r="T29" s="12" t="s">
        <v>31</v>
      </c>
      <c r="V29" s="11" t="s">
        <v>10</v>
      </c>
      <c r="W29" s="12" t="s">
        <v>6</v>
      </c>
      <c r="X29" s="12" t="s">
        <v>2</v>
      </c>
      <c r="Y29" s="12" t="s">
        <v>1</v>
      </c>
      <c r="Z29" s="12" t="s">
        <v>5</v>
      </c>
      <c r="AA29" s="12" t="s">
        <v>7</v>
      </c>
      <c r="AB29" s="12" t="s">
        <v>4</v>
      </c>
      <c r="AC29" s="12" t="s">
        <v>3</v>
      </c>
      <c r="AD29" s="23" t="s">
        <v>8</v>
      </c>
      <c r="AE29" s="22" t="s">
        <v>35</v>
      </c>
    </row>
    <row r="30" spans="1:31" ht="30.75" customHeight="1" thickBot="1" x14ac:dyDescent="0.3">
      <c r="A30" s="13" t="s">
        <v>9</v>
      </c>
      <c r="B30" s="14"/>
      <c r="C30" s="14"/>
      <c r="D30" s="15">
        <v>7</v>
      </c>
      <c r="E30" s="15">
        <v>13</v>
      </c>
      <c r="F30" s="14"/>
      <c r="G30" s="14"/>
      <c r="H30" s="14"/>
      <c r="I30" s="14"/>
      <c r="J30"/>
      <c r="K30" s="13" t="s">
        <v>9</v>
      </c>
      <c r="L30" s="15">
        <v>0</v>
      </c>
      <c r="M30" s="15">
        <v>0</v>
      </c>
      <c r="N30" s="15">
        <v>42</v>
      </c>
      <c r="O30" s="15">
        <v>156</v>
      </c>
      <c r="P30" s="15">
        <v>0</v>
      </c>
      <c r="Q30" s="15">
        <v>0</v>
      </c>
      <c r="R30" s="15">
        <v>0</v>
      </c>
      <c r="S30" s="15">
        <v>0</v>
      </c>
      <c r="T30" s="17">
        <v>198</v>
      </c>
      <c r="V30" s="13" t="s">
        <v>9</v>
      </c>
      <c r="W30" s="14">
        <f>B30*$W$28</f>
        <v>0</v>
      </c>
      <c r="X30" s="14">
        <f t="shared" ref="X30:AD30" si="0">C30*$W$28</f>
        <v>0</v>
      </c>
      <c r="Y30" s="14">
        <f t="shared" si="0"/>
        <v>112</v>
      </c>
      <c r="Z30" s="14">
        <f t="shared" si="0"/>
        <v>208</v>
      </c>
      <c r="AA30" s="14">
        <f t="shared" si="0"/>
        <v>0</v>
      </c>
      <c r="AB30" s="14">
        <f t="shared" si="0"/>
        <v>0</v>
      </c>
      <c r="AC30" s="14">
        <f t="shared" si="0"/>
        <v>0</v>
      </c>
      <c r="AD30" s="24">
        <f t="shared" si="0"/>
        <v>0</v>
      </c>
      <c r="AE30" s="22">
        <f>SUM(W30:AD30)</f>
        <v>320</v>
      </c>
    </row>
    <row r="31" spans="1:31" ht="15.75" thickBot="1" x14ac:dyDescent="0.3">
      <c r="A31" s="13" t="s">
        <v>6</v>
      </c>
      <c r="B31" s="14"/>
      <c r="C31" s="14"/>
      <c r="D31" s="14"/>
      <c r="E31" s="14"/>
      <c r="F31" s="14"/>
      <c r="G31" s="14"/>
      <c r="H31" s="14"/>
      <c r="I31" s="14"/>
      <c r="K31" s="13" t="s">
        <v>6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7">
        <v>0</v>
      </c>
      <c r="V31" s="13" t="s">
        <v>6</v>
      </c>
      <c r="W31" s="14">
        <f t="shared" ref="W31:W37" si="1">B31*$W$28</f>
        <v>0</v>
      </c>
      <c r="X31" s="14">
        <f t="shared" ref="X31:X37" si="2">C31*$W$28</f>
        <v>0</v>
      </c>
      <c r="Y31" s="14">
        <f t="shared" ref="Y31:Y37" si="3">D31*$W$28</f>
        <v>0</v>
      </c>
      <c r="Z31" s="14">
        <f t="shared" ref="Z31:Z37" si="4">E31*$W$28</f>
        <v>0</v>
      </c>
      <c r="AA31" s="14">
        <f t="shared" ref="AA31:AA37" si="5">F31*$W$28</f>
        <v>0</v>
      </c>
      <c r="AB31" s="14">
        <f t="shared" ref="AB31:AB37" si="6">G31*$W$28</f>
        <v>0</v>
      </c>
      <c r="AC31" s="14">
        <f t="shared" ref="AC31:AC37" si="7">H31*$W$28</f>
        <v>0</v>
      </c>
      <c r="AD31" s="24">
        <f t="shared" ref="AD31:AD37" si="8">I31*$W$28</f>
        <v>0</v>
      </c>
      <c r="AE31" s="22">
        <f t="shared" ref="AE31:AE37" si="9">SUM(W31:AD31)</f>
        <v>0</v>
      </c>
    </row>
    <row r="32" spans="1:31" ht="15.75" thickBot="1" x14ac:dyDescent="0.3">
      <c r="A32" s="13" t="s">
        <v>2</v>
      </c>
      <c r="B32" s="14"/>
      <c r="C32" s="14"/>
      <c r="D32" s="14"/>
      <c r="E32" s="15">
        <v>5</v>
      </c>
      <c r="F32" s="14"/>
      <c r="G32" s="14"/>
      <c r="H32" s="14"/>
      <c r="I32" s="14"/>
      <c r="K32" s="13" t="s">
        <v>2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7">
        <v>0</v>
      </c>
      <c r="V32" s="13" t="s">
        <v>2</v>
      </c>
      <c r="W32" s="14">
        <f t="shared" si="1"/>
        <v>0</v>
      </c>
      <c r="X32" s="14">
        <f t="shared" si="2"/>
        <v>0</v>
      </c>
      <c r="Y32" s="14">
        <f t="shared" si="3"/>
        <v>0</v>
      </c>
      <c r="Z32" s="14">
        <f t="shared" si="4"/>
        <v>80</v>
      </c>
      <c r="AA32" s="14">
        <f t="shared" si="5"/>
        <v>0</v>
      </c>
      <c r="AB32" s="14">
        <f t="shared" si="6"/>
        <v>0</v>
      </c>
      <c r="AC32" s="14">
        <f t="shared" si="7"/>
        <v>0</v>
      </c>
      <c r="AD32" s="24">
        <f t="shared" si="8"/>
        <v>0</v>
      </c>
      <c r="AE32" s="22">
        <f t="shared" si="9"/>
        <v>80</v>
      </c>
    </row>
    <row r="33" spans="1:41" ht="14.45" customHeight="1" thickBot="1" x14ac:dyDescent="0.3">
      <c r="A33" s="13" t="s">
        <v>1</v>
      </c>
      <c r="B33" s="14"/>
      <c r="C33" s="14"/>
      <c r="D33" s="14"/>
      <c r="E33" s="14"/>
      <c r="F33" s="15">
        <v>2</v>
      </c>
      <c r="G33" s="15">
        <v>5</v>
      </c>
      <c r="H33" s="15">
        <v>5</v>
      </c>
      <c r="I33" s="14"/>
      <c r="K33" s="13" t="s">
        <v>1</v>
      </c>
      <c r="L33" s="15">
        <v>0</v>
      </c>
      <c r="M33" s="15">
        <v>0</v>
      </c>
      <c r="N33" s="15">
        <v>0</v>
      </c>
      <c r="O33" s="15">
        <v>0</v>
      </c>
      <c r="P33" s="15">
        <v>24</v>
      </c>
      <c r="Q33" s="15">
        <v>30</v>
      </c>
      <c r="R33" s="15">
        <v>60</v>
      </c>
      <c r="S33" s="15">
        <v>0</v>
      </c>
      <c r="T33" s="17">
        <v>114</v>
      </c>
      <c r="V33" s="13" t="s">
        <v>1</v>
      </c>
      <c r="W33" s="14">
        <f t="shared" si="1"/>
        <v>0</v>
      </c>
      <c r="X33" s="14">
        <f t="shared" si="2"/>
        <v>0</v>
      </c>
      <c r="Y33" s="14">
        <f t="shared" si="3"/>
        <v>0</v>
      </c>
      <c r="Z33" s="14">
        <f t="shared" si="4"/>
        <v>0</v>
      </c>
      <c r="AA33" s="14">
        <f t="shared" si="5"/>
        <v>32</v>
      </c>
      <c r="AB33" s="14">
        <f t="shared" si="6"/>
        <v>80</v>
      </c>
      <c r="AC33" s="14">
        <f t="shared" si="7"/>
        <v>80</v>
      </c>
      <c r="AD33" s="24">
        <f t="shared" si="8"/>
        <v>0</v>
      </c>
      <c r="AE33" s="22">
        <f t="shared" si="9"/>
        <v>192</v>
      </c>
    </row>
    <row r="34" spans="1:41" ht="14.45" customHeight="1" thickBot="1" x14ac:dyDescent="0.3">
      <c r="A34" s="13" t="s">
        <v>5</v>
      </c>
      <c r="B34" s="14"/>
      <c r="C34" s="14"/>
      <c r="D34" s="14"/>
      <c r="E34" s="14"/>
      <c r="F34" s="14"/>
      <c r="G34" s="14"/>
      <c r="H34" s="15">
        <v>13</v>
      </c>
      <c r="I34" s="15">
        <v>5</v>
      </c>
      <c r="K34" s="13" t="s">
        <v>5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78</v>
      </c>
      <c r="S34" s="15">
        <v>120</v>
      </c>
      <c r="T34" s="17">
        <v>198</v>
      </c>
      <c r="V34" s="13" t="s">
        <v>5</v>
      </c>
      <c r="W34" s="14">
        <f t="shared" si="1"/>
        <v>0</v>
      </c>
      <c r="X34" s="14">
        <f t="shared" si="2"/>
        <v>0</v>
      </c>
      <c r="Y34" s="14">
        <f t="shared" si="3"/>
        <v>0</v>
      </c>
      <c r="Z34" s="14">
        <f t="shared" si="4"/>
        <v>0</v>
      </c>
      <c r="AA34" s="14">
        <f t="shared" si="5"/>
        <v>0</v>
      </c>
      <c r="AB34" s="14">
        <f t="shared" si="6"/>
        <v>0</v>
      </c>
      <c r="AC34" s="14">
        <f t="shared" si="7"/>
        <v>208</v>
      </c>
      <c r="AD34" s="24">
        <f t="shared" si="8"/>
        <v>80</v>
      </c>
      <c r="AE34" s="22">
        <f t="shared" si="9"/>
        <v>288</v>
      </c>
    </row>
    <row r="35" spans="1:41" ht="15.75" thickBot="1" x14ac:dyDescent="0.3">
      <c r="A35" s="13" t="s">
        <v>7</v>
      </c>
      <c r="B35" s="14"/>
      <c r="C35" s="14"/>
      <c r="D35" s="14"/>
      <c r="E35" s="14"/>
      <c r="F35" s="14"/>
      <c r="G35" s="15">
        <v>2</v>
      </c>
      <c r="H35" s="14"/>
      <c r="I35" s="15">
        <v>6</v>
      </c>
      <c r="K35" s="13" t="s">
        <v>7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84</v>
      </c>
      <c r="R35" s="15">
        <v>0</v>
      </c>
      <c r="S35" s="15">
        <v>36</v>
      </c>
      <c r="T35" s="17">
        <v>120</v>
      </c>
      <c r="V35" s="13" t="s">
        <v>7</v>
      </c>
      <c r="W35" s="14">
        <f t="shared" si="1"/>
        <v>0</v>
      </c>
      <c r="X35" s="14">
        <f t="shared" si="2"/>
        <v>0</v>
      </c>
      <c r="Y35" s="14">
        <f t="shared" si="3"/>
        <v>0</v>
      </c>
      <c r="Z35" s="14">
        <f t="shared" si="4"/>
        <v>0</v>
      </c>
      <c r="AA35" s="14">
        <f t="shared" si="5"/>
        <v>0</v>
      </c>
      <c r="AB35" s="14">
        <f t="shared" si="6"/>
        <v>32</v>
      </c>
      <c r="AC35" s="14">
        <f t="shared" si="7"/>
        <v>0</v>
      </c>
      <c r="AD35" s="24">
        <f t="shared" si="8"/>
        <v>96</v>
      </c>
      <c r="AE35" s="22">
        <f t="shared" si="9"/>
        <v>128</v>
      </c>
    </row>
    <row r="36" spans="1:41" ht="15.75" thickBot="1" x14ac:dyDescent="0.3">
      <c r="A36" s="13" t="s">
        <v>4</v>
      </c>
      <c r="B36" s="14"/>
      <c r="C36" s="14"/>
      <c r="D36" s="14"/>
      <c r="E36" s="14"/>
      <c r="F36" s="14"/>
      <c r="G36" s="14"/>
      <c r="H36" s="14"/>
      <c r="I36" s="15">
        <v>9</v>
      </c>
      <c r="K36" s="13" t="s">
        <v>4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54</v>
      </c>
      <c r="T36" s="17">
        <v>54</v>
      </c>
      <c r="V36" s="13" t="s">
        <v>4</v>
      </c>
      <c r="W36" s="14">
        <f t="shared" si="1"/>
        <v>0</v>
      </c>
      <c r="X36" s="14">
        <f t="shared" si="2"/>
        <v>0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 t="shared" si="6"/>
        <v>0</v>
      </c>
      <c r="AC36" s="14">
        <f t="shared" si="7"/>
        <v>0</v>
      </c>
      <c r="AD36" s="24">
        <f t="shared" si="8"/>
        <v>144</v>
      </c>
      <c r="AE36" s="22">
        <f t="shared" si="9"/>
        <v>144</v>
      </c>
    </row>
    <row r="37" spans="1:41" ht="15.75" thickBot="1" x14ac:dyDescent="0.3">
      <c r="A37" s="13" t="s">
        <v>3</v>
      </c>
      <c r="B37" s="14"/>
      <c r="C37" s="15">
        <v>5</v>
      </c>
      <c r="D37" s="15">
        <v>5</v>
      </c>
      <c r="E37" s="14"/>
      <c r="F37" s="15">
        <v>6</v>
      </c>
      <c r="G37" s="15">
        <v>2</v>
      </c>
      <c r="H37" s="14"/>
      <c r="I37" s="14"/>
      <c r="K37" s="13" t="s">
        <v>3</v>
      </c>
      <c r="L37" s="15">
        <v>0</v>
      </c>
      <c r="M37" s="15">
        <v>240</v>
      </c>
      <c r="N37" s="15">
        <v>180</v>
      </c>
      <c r="O37" s="15">
        <v>0</v>
      </c>
      <c r="P37" s="15">
        <v>180</v>
      </c>
      <c r="Q37" s="15">
        <v>96</v>
      </c>
      <c r="R37" s="15">
        <v>0</v>
      </c>
      <c r="S37" s="15">
        <v>0</v>
      </c>
      <c r="T37" s="18">
        <v>696</v>
      </c>
      <c r="V37" s="20" t="s">
        <v>3</v>
      </c>
      <c r="W37" s="21">
        <f t="shared" si="1"/>
        <v>0</v>
      </c>
      <c r="X37" s="21">
        <f t="shared" si="2"/>
        <v>80</v>
      </c>
      <c r="Y37" s="21">
        <f t="shared" si="3"/>
        <v>80</v>
      </c>
      <c r="Z37" s="21">
        <f t="shared" si="4"/>
        <v>0</v>
      </c>
      <c r="AA37" s="21">
        <f t="shared" si="5"/>
        <v>96</v>
      </c>
      <c r="AB37" s="21">
        <f t="shared" si="6"/>
        <v>32</v>
      </c>
      <c r="AC37" s="21">
        <f t="shared" si="7"/>
        <v>0</v>
      </c>
      <c r="AD37" s="25">
        <f t="shared" si="8"/>
        <v>0</v>
      </c>
      <c r="AE37" s="22">
        <f t="shared" si="9"/>
        <v>288</v>
      </c>
    </row>
    <row r="38" spans="1:41" ht="15.75" thickBot="1" x14ac:dyDescent="0.3">
      <c r="K38" s="19"/>
      <c r="L38" s="19"/>
      <c r="M38" s="19"/>
      <c r="N38" s="19"/>
      <c r="O38" s="19"/>
      <c r="P38" s="19"/>
      <c r="Q38" s="19"/>
      <c r="R38" s="19"/>
      <c r="S38" s="17" t="s">
        <v>32</v>
      </c>
      <c r="T38" s="18">
        <v>1380</v>
      </c>
      <c r="V38" s="22" t="s">
        <v>35</v>
      </c>
      <c r="W38" s="22">
        <f>SUM(W30:W37)</f>
        <v>0</v>
      </c>
      <c r="X38" s="22">
        <f t="shared" ref="X38:AD38" si="10">SUM(X30:X37)</f>
        <v>80</v>
      </c>
      <c r="Y38" s="22">
        <f t="shared" si="10"/>
        <v>192</v>
      </c>
      <c r="Z38" s="22">
        <f t="shared" si="10"/>
        <v>288</v>
      </c>
      <c r="AA38" s="22">
        <f t="shared" si="10"/>
        <v>128</v>
      </c>
      <c r="AB38" s="22">
        <f t="shared" si="10"/>
        <v>144</v>
      </c>
      <c r="AC38" s="22">
        <f t="shared" si="10"/>
        <v>288</v>
      </c>
      <c r="AD38" s="26">
        <f t="shared" si="10"/>
        <v>320</v>
      </c>
      <c r="AE38" s="22">
        <f>SUM(AE30:AE37)</f>
        <v>1440</v>
      </c>
    </row>
    <row r="40" spans="1:41" ht="15.75" thickBot="1" x14ac:dyDescent="0.3"/>
    <row r="41" spans="1:41" ht="45.75" thickBot="1" x14ac:dyDescent="0.3">
      <c r="A41" s="11" t="s">
        <v>33</v>
      </c>
      <c r="B41" s="12" t="s">
        <v>9</v>
      </c>
      <c r="C41" s="12" t="s">
        <v>6</v>
      </c>
      <c r="D41" s="12" t="s">
        <v>2</v>
      </c>
      <c r="E41" s="12" t="s">
        <v>1</v>
      </c>
      <c r="F41" s="12" t="s">
        <v>5</v>
      </c>
      <c r="G41" s="12" t="s">
        <v>7</v>
      </c>
      <c r="H41" s="12" t="s">
        <v>4</v>
      </c>
      <c r="I41" s="12" t="s">
        <v>3</v>
      </c>
      <c r="K41" s="11" t="s">
        <v>34</v>
      </c>
      <c r="L41" s="12" t="s">
        <v>9</v>
      </c>
      <c r="M41" s="12" t="s">
        <v>6</v>
      </c>
      <c r="N41" s="12" t="s">
        <v>2</v>
      </c>
      <c r="O41" s="12" t="s">
        <v>1</v>
      </c>
      <c r="P41" s="12" t="s">
        <v>5</v>
      </c>
      <c r="Q41" s="12" t="s">
        <v>7</v>
      </c>
      <c r="R41" s="12" t="s">
        <v>4</v>
      </c>
      <c r="S41" s="12" t="s">
        <v>3</v>
      </c>
      <c r="U41" s="22" t="s">
        <v>38</v>
      </c>
      <c r="V41" s="22" t="s">
        <v>36</v>
      </c>
      <c r="W41" s="22" t="s">
        <v>2</v>
      </c>
      <c r="X41" s="22" t="s">
        <v>1</v>
      </c>
      <c r="Y41" s="22" t="s">
        <v>5</v>
      </c>
      <c r="Z41" s="22" t="s">
        <v>7</v>
      </c>
      <c r="AA41" s="22" t="s">
        <v>4</v>
      </c>
      <c r="AB41" s="22" t="s">
        <v>3</v>
      </c>
      <c r="AC41" s="22" t="s">
        <v>37</v>
      </c>
      <c r="AF41" s="2" t="s">
        <v>0</v>
      </c>
      <c r="AG41" s="2" t="s">
        <v>36</v>
      </c>
      <c r="AH41" s="2" t="s">
        <v>13</v>
      </c>
      <c r="AI41" s="2" t="s">
        <v>14</v>
      </c>
      <c r="AJ41" s="2" t="s">
        <v>15</v>
      </c>
      <c r="AK41" s="2" t="s">
        <v>16</v>
      </c>
      <c r="AL41" s="2" t="s">
        <v>17</v>
      </c>
      <c r="AM41" s="2" t="s">
        <v>18</v>
      </c>
      <c r="AN41" s="2" t="s">
        <v>19</v>
      </c>
      <c r="AO41" s="2" t="s">
        <v>8</v>
      </c>
    </row>
    <row r="42" spans="1:41" ht="15.75" thickBot="1" x14ac:dyDescent="0.3">
      <c r="A42" s="13" t="s">
        <v>6</v>
      </c>
      <c r="B42" s="14"/>
      <c r="C42" s="14"/>
      <c r="D42" s="14"/>
      <c r="E42" s="14"/>
      <c r="F42" s="14"/>
      <c r="G42" s="14"/>
      <c r="H42" s="14"/>
      <c r="I42" s="14"/>
      <c r="K42" s="13" t="s">
        <v>6</v>
      </c>
      <c r="L42" s="14">
        <f>B42*16</f>
        <v>0</v>
      </c>
      <c r="M42" s="14">
        <f t="shared" ref="M42:S49" si="11">C42*16</f>
        <v>0</v>
      </c>
      <c r="N42" s="14">
        <f t="shared" si="11"/>
        <v>0</v>
      </c>
      <c r="O42" s="14">
        <f t="shared" si="11"/>
        <v>0</v>
      </c>
      <c r="P42" s="14">
        <f t="shared" si="11"/>
        <v>0</v>
      </c>
      <c r="Q42" s="14">
        <f t="shared" si="11"/>
        <v>0</v>
      </c>
      <c r="R42" s="14">
        <f t="shared" si="11"/>
        <v>0</v>
      </c>
      <c r="S42" s="14">
        <f t="shared" si="11"/>
        <v>0</v>
      </c>
      <c r="U42" s="22" t="s">
        <v>36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F42" s="2" t="s">
        <v>9</v>
      </c>
      <c r="AG42" s="2">
        <v>0</v>
      </c>
      <c r="AH42" s="4">
        <v>6</v>
      </c>
      <c r="AI42" s="4">
        <v>18</v>
      </c>
      <c r="AJ42" s="4">
        <v>6</v>
      </c>
      <c r="AK42" s="4">
        <v>12</v>
      </c>
      <c r="AL42" s="4">
        <v>24</v>
      </c>
      <c r="AM42" s="4">
        <v>18</v>
      </c>
      <c r="AN42" s="4">
        <v>24</v>
      </c>
      <c r="AO42" s="4">
        <v>30</v>
      </c>
    </row>
    <row r="43" spans="1:41" ht="13.5" customHeight="1" thickBot="1" x14ac:dyDescent="0.3">
      <c r="A43" s="13" t="s">
        <v>2</v>
      </c>
      <c r="B43" s="14"/>
      <c r="C43" s="14"/>
      <c r="D43" s="14"/>
      <c r="E43" s="14"/>
      <c r="F43" s="14"/>
      <c r="G43" s="14"/>
      <c r="H43" s="14"/>
      <c r="I43" s="15">
        <v>5</v>
      </c>
      <c r="K43" s="13" t="s">
        <v>2</v>
      </c>
      <c r="L43" s="14">
        <f t="shared" ref="L43:L49" si="12">B43*16</f>
        <v>0</v>
      </c>
      <c r="M43" s="14">
        <f t="shared" si="11"/>
        <v>0</v>
      </c>
      <c r="N43" s="14">
        <f t="shared" si="11"/>
        <v>0</v>
      </c>
      <c r="O43" s="14">
        <f t="shared" si="11"/>
        <v>0</v>
      </c>
      <c r="P43" s="14">
        <f t="shared" si="11"/>
        <v>0</v>
      </c>
      <c r="Q43" s="14">
        <f t="shared" si="11"/>
        <v>0</v>
      </c>
      <c r="R43" s="14">
        <f t="shared" si="11"/>
        <v>0</v>
      </c>
      <c r="S43" s="14">
        <f t="shared" si="11"/>
        <v>80</v>
      </c>
      <c r="U43" s="22" t="s">
        <v>2</v>
      </c>
      <c r="V43" s="27">
        <v>17.777000000000001</v>
      </c>
      <c r="W43" s="27">
        <v>4.444</v>
      </c>
      <c r="X43" s="27">
        <v>10.666</v>
      </c>
      <c r="Y43" s="27">
        <v>16</v>
      </c>
      <c r="Z43" s="27">
        <v>7.1109999999999998</v>
      </c>
      <c r="AA43" s="27">
        <v>8</v>
      </c>
      <c r="AB43" s="27">
        <v>16</v>
      </c>
      <c r="AC43" s="27">
        <v>0</v>
      </c>
      <c r="AF43" s="2" t="s">
        <v>13</v>
      </c>
      <c r="AG43" s="2">
        <v>0</v>
      </c>
      <c r="AH43" s="4">
        <v>30</v>
      </c>
      <c r="AI43" s="4">
        <v>6</v>
      </c>
      <c r="AJ43" s="4">
        <v>30</v>
      </c>
      <c r="AK43" s="4">
        <v>12</v>
      </c>
      <c r="AL43" s="4">
        <v>24</v>
      </c>
      <c r="AM43" s="4">
        <v>18</v>
      </c>
      <c r="AN43" s="4">
        <v>24</v>
      </c>
      <c r="AO43" s="4">
        <v>30</v>
      </c>
    </row>
    <row r="44" spans="1:41" ht="15.75" thickBot="1" x14ac:dyDescent="0.3">
      <c r="A44" s="13" t="s">
        <v>1</v>
      </c>
      <c r="B44" s="15">
        <v>7</v>
      </c>
      <c r="C44" s="14"/>
      <c r="D44" s="14"/>
      <c r="E44" s="14"/>
      <c r="F44" s="14"/>
      <c r="G44" s="14"/>
      <c r="H44" s="14"/>
      <c r="I44" s="15">
        <v>5</v>
      </c>
      <c r="K44" s="13" t="s">
        <v>1</v>
      </c>
      <c r="L44" s="14">
        <f t="shared" si="12"/>
        <v>112</v>
      </c>
      <c r="M44" s="14">
        <f t="shared" si="11"/>
        <v>0</v>
      </c>
      <c r="N44" s="14">
        <f t="shared" si="11"/>
        <v>0</v>
      </c>
      <c r="O44" s="14">
        <f t="shared" si="11"/>
        <v>0</v>
      </c>
      <c r="P44" s="14">
        <f t="shared" si="11"/>
        <v>0</v>
      </c>
      <c r="Q44" s="14">
        <f t="shared" si="11"/>
        <v>0</v>
      </c>
      <c r="R44" s="14">
        <f t="shared" si="11"/>
        <v>0</v>
      </c>
      <c r="S44" s="14">
        <f t="shared" si="11"/>
        <v>80</v>
      </c>
      <c r="U44" s="22" t="s">
        <v>1</v>
      </c>
      <c r="V44" s="27">
        <v>42.665999999999997</v>
      </c>
      <c r="W44" s="27">
        <v>10.666</v>
      </c>
      <c r="X44" s="27">
        <v>25.6</v>
      </c>
      <c r="Y44" s="27">
        <v>38.4</v>
      </c>
      <c r="Z44" s="27">
        <v>17.065999999999999</v>
      </c>
      <c r="AA44" s="27">
        <v>19.2</v>
      </c>
      <c r="AB44" s="27">
        <v>38.4</v>
      </c>
      <c r="AC44" s="27">
        <v>0</v>
      </c>
      <c r="AF44" s="2" t="s">
        <v>14</v>
      </c>
      <c r="AG44" s="2">
        <v>0</v>
      </c>
      <c r="AH44" s="4">
        <v>54</v>
      </c>
      <c r="AI44" s="4">
        <v>66</v>
      </c>
      <c r="AJ44" s="4">
        <v>54</v>
      </c>
      <c r="AK44" s="4">
        <v>0</v>
      </c>
      <c r="AL44" s="4">
        <v>48</v>
      </c>
      <c r="AM44" s="4">
        <v>66</v>
      </c>
      <c r="AN44" s="4">
        <v>12</v>
      </c>
      <c r="AO44" s="4">
        <v>30</v>
      </c>
    </row>
    <row r="45" spans="1:41" ht="15.75" thickBot="1" x14ac:dyDescent="0.3">
      <c r="A45" s="13" t="s">
        <v>5</v>
      </c>
      <c r="B45" s="15">
        <v>13</v>
      </c>
      <c r="C45" s="14"/>
      <c r="D45" s="15">
        <v>5</v>
      </c>
      <c r="E45" s="14"/>
      <c r="F45" s="14"/>
      <c r="G45" s="14"/>
      <c r="H45" s="14"/>
      <c r="I45" s="14"/>
      <c r="K45" s="13" t="s">
        <v>5</v>
      </c>
      <c r="L45" s="14">
        <f t="shared" si="12"/>
        <v>208</v>
      </c>
      <c r="M45" s="14">
        <f t="shared" si="11"/>
        <v>0</v>
      </c>
      <c r="N45" s="14">
        <f t="shared" si="11"/>
        <v>80</v>
      </c>
      <c r="O45" s="14">
        <f t="shared" si="11"/>
        <v>0</v>
      </c>
      <c r="P45" s="14">
        <f t="shared" si="11"/>
        <v>0</v>
      </c>
      <c r="Q45" s="14">
        <f t="shared" si="11"/>
        <v>0</v>
      </c>
      <c r="R45" s="14">
        <f t="shared" si="11"/>
        <v>0</v>
      </c>
      <c r="S45" s="14">
        <f t="shared" si="11"/>
        <v>0</v>
      </c>
      <c r="U45" s="22" t="s">
        <v>5</v>
      </c>
      <c r="V45" s="27">
        <v>64</v>
      </c>
      <c r="W45" s="27">
        <v>16</v>
      </c>
      <c r="X45" s="27">
        <v>38.4</v>
      </c>
      <c r="Y45" s="27">
        <v>57.6</v>
      </c>
      <c r="Z45" s="27">
        <v>25.6</v>
      </c>
      <c r="AA45" s="27">
        <v>28.8</v>
      </c>
      <c r="AB45" s="27">
        <v>57.6</v>
      </c>
      <c r="AC45" s="27">
        <v>0</v>
      </c>
      <c r="AF45" s="2" t="s">
        <v>15</v>
      </c>
      <c r="AG45" s="2">
        <v>0</v>
      </c>
      <c r="AH45" s="4">
        <v>18</v>
      </c>
      <c r="AI45" s="4">
        <v>30</v>
      </c>
      <c r="AJ45" s="4">
        <v>18</v>
      </c>
      <c r="AK45" s="4">
        <v>24</v>
      </c>
      <c r="AL45" s="4">
        <v>12</v>
      </c>
      <c r="AM45" s="4">
        <v>6</v>
      </c>
      <c r="AN45" s="4">
        <v>12</v>
      </c>
      <c r="AO45" s="4">
        <v>18</v>
      </c>
    </row>
    <row r="46" spans="1:41" ht="15.75" thickBot="1" x14ac:dyDescent="0.3">
      <c r="A46" s="13" t="s">
        <v>7</v>
      </c>
      <c r="B46" s="14"/>
      <c r="C46" s="14"/>
      <c r="D46" s="14"/>
      <c r="E46" s="15">
        <v>2</v>
      </c>
      <c r="F46" s="14"/>
      <c r="G46" s="14"/>
      <c r="H46" s="14"/>
      <c r="I46" s="15">
        <v>6</v>
      </c>
      <c r="K46" s="13" t="s">
        <v>7</v>
      </c>
      <c r="L46" s="14">
        <f t="shared" si="12"/>
        <v>0</v>
      </c>
      <c r="M46" s="14">
        <f t="shared" si="11"/>
        <v>0</v>
      </c>
      <c r="N46" s="14">
        <f t="shared" si="11"/>
        <v>0</v>
      </c>
      <c r="O46" s="14">
        <f t="shared" si="11"/>
        <v>32</v>
      </c>
      <c r="P46" s="14">
        <f t="shared" si="11"/>
        <v>0</v>
      </c>
      <c r="Q46" s="14">
        <f t="shared" si="11"/>
        <v>0</v>
      </c>
      <c r="R46" s="14">
        <f t="shared" si="11"/>
        <v>0</v>
      </c>
      <c r="S46" s="14">
        <f t="shared" si="11"/>
        <v>96</v>
      </c>
      <c r="U46" s="22" t="s">
        <v>7</v>
      </c>
      <c r="V46" s="27">
        <v>28.443999999999999</v>
      </c>
      <c r="W46" s="27">
        <v>7.1109999999999998</v>
      </c>
      <c r="X46" s="27">
        <v>17.065999999999999</v>
      </c>
      <c r="Y46" s="27">
        <v>25.6</v>
      </c>
      <c r="Z46" s="27">
        <v>11.377000000000001</v>
      </c>
      <c r="AA46" s="27">
        <v>12.8</v>
      </c>
      <c r="AB46" s="27">
        <v>25.6</v>
      </c>
      <c r="AC46" s="27">
        <v>0</v>
      </c>
      <c r="AF46" s="2" t="s">
        <v>16</v>
      </c>
      <c r="AG46" s="2">
        <v>0</v>
      </c>
      <c r="AH46" s="4">
        <v>48</v>
      </c>
      <c r="AI46" s="4">
        <v>60</v>
      </c>
      <c r="AJ46" s="4">
        <v>48</v>
      </c>
      <c r="AK46" s="4">
        <v>54</v>
      </c>
      <c r="AL46" s="4">
        <v>42</v>
      </c>
      <c r="AM46" s="4">
        <v>60</v>
      </c>
      <c r="AN46" s="4">
        <v>6</v>
      </c>
      <c r="AO46" s="4">
        <v>24</v>
      </c>
    </row>
    <row r="47" spans="1:41" ht="15.75" thickBot="1" x14ac:dyDescent="0.3">
      <c r="A47" s="13" t="s">
        <v>4</v>
      </c>
      <c r="B47" s="14"/>
      <c r="C47" s="14"/>
      <c r="D47" s="14"/>
      <c r="E47" s="15">
        <v>5</v>
      </c>
      <c r="F47" s="14"/>
      <c r="G47" s="15">
        <v>2</v>
      </c>
      <c r="H47" s="14"/>
      <c r="I47" s="15">
        <v>2</v>
      </c>
      <c r="K47" s="13" t="s">
        <v>4</v>
      </c>
      <c r="L47" s="14">
        <f t="shared" si="12"/>
        <v>0</v>
      </c>
      <c r="M47" s="14">
        <f t="shared" si="11"/>
        <v>0</v>
      </c>
      <c r="N47" s="14">
        <f t="shared" si="11"/>
        <v>0</v>
      </c>
      <c r="O47" s="14">
        <f t="shared" si="11"/>
        <v>80</v>
      </c>
      <c r="P47" s="14">
        <f t="shared" si="11"/>
        <v>0</v>
      </c>
      <c r="Q47" s="14">
        <f t="shared" si="11"/>
        <v>32</v>
      </c>
      <c r="R47" s="14">
        <f t="shared" si="11"/>
        <v>0</v>
      </c>
      <c r="S47" s="14">
        <f t="shared" si="11"/>
        <v>32</v>
      </c>
      <c r="U47" s="22" t="s">
        <v>4</v>
      </c>
      <c r="V47" s="27">
        <v>32</v>
      </c>
      <c r="W47" s="27">
        <v>8</v>
      </c>
      <c r="X47" s="27">
        <v>19.2</v>
      </c>
      <c r="Y47" s="27">
        <v>28.8</v>
      </c>
      <c r="Z47" s="27">
        <v>12.8</v>
      </c>
      <c r="AA47" s="27">
        <v>14.4</v>
      </c>
      <c r="AB47" s="27">
        <v>28.8</v>
      </c>
      <c r="AC47" s="27">
        <v>0</v>
      </c>
      <c r="AF47" s="2" t="s">
        <v>17</v>
      </c>
      <c r="AG47" s="2">
        <v>0</v>
      </c>
      <c r="AH47" s="4">
        <v>30</v>
      </c>
      <c r="AI47" s="4">
        <v>42</v>
      </c>
      <c r="AJ47" s="4">
        <v>30</v>
      </c>
      <c r="AK47" s="4">
        <v>36</v>
      </c>
      <c r="AL47" s="4">
        <v>0</v>
      </c>
      <c r="AM47" s="4">
        <v>42</v>
      </c>
      <c r="AN47" s="4">
        <v>48</v>
      </c>
      <c r="AO47" s="4">
        <v>6</v>
      </c>
    </row>
    <row r="48" spans="1:41" ht="15.75" thickBot="1" x14ac:dyDescent="0.3">
      <c r="A48" s="13" t="s">
        <v>3</v>
      </c>
      <c r="B48" s="14"/>
      <c r="C48" s="14"/>
      <c r="D48" s="14"/>
      <c r="E48" s="15">
        <v>5</v>
      </c>
      <c r="F48" s="15">
        <v>13</v>
      </c>
      <c r="G48" s="14"/>
      <c r="H48" s="14"/>
      <c r="I48" s="14"/>
      <c r="K48" s="13" t="s">
        <v>3</v>
      </c>
      <c r="L48" s="14">
        <f t="shared" si="12"/>
        <v>0</v>
      </c>
      <c r="M48" s="14">
        <f t="shared" si="11"/>
        <v>0</v>
      </c>
      <c r="N48" s="14">
        <f t="shared" si="11"/>
        <v>0</v>
      </c>
      <c r="O48" s="14">
        <f t="shared" si="11"/>
        <v>80</v>
      </c>
      <c r="P48" s="14">
        <f t="shared" si="11"/>
        <v>208</v>
      </c>
      <c r="Q48" s="14">
        <f t="shared" si="11"/>
        <v>0</v>
      </c>
      <c r="R48" s="14">
        <f t="shared" si="11"/>
        <v>0</v>
      </c>
      <c r="S48" s="14">
        <f t="shared" si="11"/>
        <v>0</v>
      </c>
      <c r="U48" s="22" t="s">
        <v>3</v>
      </c>
      <c r="V48" s="27">
        <v>64</v>
      </c>
      <c r="W48" s="27">
        <v>16</v>
      </c>
      <c r="X48" s="27">
        <v>38.4</v>
      </c>
      <c r="Y48" s="27">
        <v>57.6</v>
      </c>
      <c r="Z48" s="27">
        <v>25.6</v>
      </c>
      <c r="AA48" s="27">
        <v>28.8</v>
      </c>
      <c r="AB48" s="27">
        <v>57.6</v>
      </c>
      <c r="AC48" s="27">
        <v>0</v>
      </c>
      <c r="AF48" s="2" t="s">
        <v>18</v>
      </c>
      <c r="AG48" s="2">
        <v>0</v>
      </c>
      <c r="AH48" s="4">
        <v>30</v>
      </c>
      <c r="AI48" s="4">
        <v>42</v>
      </c>
      <c r="AJ48" s="4">
        <v>30</v>
      </c>
      <c r="AK48" s="4">
        <v>36</v>
      </c>
      <c r="AL48" s="4">
        <v>24</v>
      </c>
      <c r="AM48" s="4">
        <v>42</v>
      </c>
      <c r="AN48" s="4">
        <v>48</v>
      </c>
      <c r="AO48" s="4">
        <v>6</v>
      </c>
    </row>
    <row r="49" spans="1:41" ht="15.75" thickBot="1" x14ac:dyDescent="0.3">
      <c r="A49" s="13" t="s">
        <v>8</v>
      </c>
      <c r="B49" s="14"/>
      <c r="C49" s="14"/>
      <c r="D49" s="14"/>
      <c r="E49" s="14"/>
      <c r="F49" s="15">
        <v>5</v>
      </c>
      <c r="G49" s="15">
        <v>6</v>
      </c>
      <c r="H49" s="15">
        <v>9</v>
      </c>
      <c r="I49" s="14"/>
      <c r="K49" s="13" t="s">
        <v>8</v>
      </c>
      <c r="L49" s="14">
        <f t="shared" si="12"/>
        <v>0</v>
      </c>
      <c r="M49" s="14">
        <f t="shared" si="11"/>
        <v>0</v>
      </c>
      <c r="N49" s="14">
        <f t="shared" si="11"/>
        <v>0</v>
      </c>
      <c r="O49" s="14">
        <f t="shared" si="11"/>
        <v>0</v>
      </c>
      <c r="P49" s="14">
        <f t="shared" si="11"/>
        <v>80</v>
      </c>
      <c r="Q49" s="14">
        <f t="shared" si="11"/>
        <v>96</v>
      </c>
      <c r="R49" s="14">
        <f t="shared" si="11"/>
        <v>144</v>
      </c>
      <c r="S49" s="14">
        <f t="shared" si="11"/>
        <v>0</v>
      </c>
      <c r="U49" s="22" t="s">
        <v>37</v>
      </c>
      <c r="V49" s="27">
        <v>71.111000000000004</v>
      </c>
      <c r="W49" s="27">
        <v>17.777000000000001</v>
      </c>
      <c r="X49" s="27">
        <v>42.665999999999997</v>
      </c>
      <c r="Y49" s="27">
        <v>64</v>
      </c>
      <c r="Z49" s="27">
        <v>28.443999999999999</v>
      </c>
      <c r="AA49" s="27">
        <v>32</v>
      </c>
      <c r="AB49" s="27">
        <v>64</v>
      </c>
      <c r="AC49" s="27">
        <v>0</v>
      </c>
      <c r="AF49" s="2" t="s">
        <v>19</v>
      </c>
      <c r="AG49" s="2">
        <v>0</v>
      </c>
      <c r="AH49" s="4">
        <v>36</v>
      </c>
      <c r="AI49" s="4">
        <v>48</v>
      </c>
      <c r="AJ49" s="4">
        <v>36</v>
      </c>
      <c r="AK49" s="4">
        <v>42</v>
      </c>
      <c r="AL49" s="4">
        <v>30</v>
      </c>
      <c r="AM49" s="4">
        <v>48</v>
      </c>
      <c r="AN49" s="4">
        <v>54</v>
      </c>
      <c r="AO49" s="4">
        <v>12</v>
      </c>
    </row>
    <row r="50" spans="1:41" ht="15.75" thickBot="1" x14ac:dyDescent="0.3">
      <c r="AF50" s="2" t="s">
        <v>8</v>
      </c>
      <c r="AG50" s="2">
        <v>0</v>
      </c>
      <c r="AH50" s="2"/>
      <c r="AI50" s="2"/>
      <c r="AJ50" s="2"/>
      <c r="AK50" s="2"/>
      <c r="AL50" s="2"/>
      <c r="AM50" s="2"/>
      <c r="AN50" s="2"/>
      <c r="AO50" s="2"/>
    </row>
  </sheetData>
  <mergeCells count="5">
    <mergeCell ref="S14:V14"/>
    <mergeCell ref="M3:N3"/>
    <mergeCell ref="Q3:R3"/>
    <mergeCell ref="U3:V3"/>
    <mergeCell ref="Q16:R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0"/>
  <sheetViews>
    <sheetView showGridLines="0" zoomScale="91" zoomScaleNormal="130" workbookViewId="0">
      <selection activeCell="C21" sqref="C21"/>
    </sheetView>
  </sheetViews>
  <sheetFormatPr defaultColWidth="9.140625" defaultRowHeight="15" x14ac:dyDescent="0.25"/>
  <cols>
    <col min="1" max="1" width="9.140625" style="1"/>
    <col min="2" max="2" width="9.5703125" style="1" customWidth="1"/>
    <col min="3" max="6" width="9" style="1" customWidth="1"/>
    <col min="7" max="7" width="11" style="1" customWidth="1"/>
    <col min="8" max="10" width="9" style="1" customWidth="1"/>
    <col min="11" max="16384" width="9.140625" style="1"/>
  </cols>
  <sheetData>
    <row r="3" spans="1:12" ht="15.75" thickBot="1" x14ac:dyDescent="0.3">
      <c r="A3"/>
      <c r="B3"/>
      <c r="C3"/>
      <c r="D3"/>
      <c r="E3"/>
      <c r="F3"/>
      <c r="G3"/>
      <c r="H3"/>
      <c r="I3"/>
      <c r="J3"/>
      <c r="K3"/>
      <c r="L3"/>
    </row>
    <row r="4" spans="1:12" ht="15.75" thickBot="1" x14ac:dyDescent="0.3">
      <c r="A4"/>
      <c r="B4" s="8" t="s">
        <v>20</v>
      </c>
      <c r="C4" s="9"/>
      <c r="E4" s="8" t="s">
        <v>21</v>
      </c>
      <c r="F4" s="9"/>
      <c r="H4"/>
      <c r="I4"/>
      <c r="J4"/>
      <c r="K4"/>
      <c r="L4"/>
    </row>
    <row r="5" spans="1:12" ht="15.75" thickBot="1" x14ac:dyDescent="0.3">
      <c r="A5"/>
      <c r="B5" s="2" t="s">
        <v>22</v>
      </c>
      <c r="C5" s="2" t="s">
        <v>23</v>
      </c>
      <c r="E5" s="2" t="s">
        <v>22</v>
      </c>
      <c r="F5" s="2" t="s">
        <v>23</v>
      </c>
      <c r="H5"/>
      <c r="I5"/>
      <c r="J5"/>
      <c r="K5"/>
      <c r="L5"/>
    </row>
    <row r="6" spans="1:12" ht="15.75" thickBot="1" x14ac:dyDescent="0.3">
      <c r="A6"/>
      <c r="B6" s="2" t="s">
        <v>13</v>
      </c>
      <c r="C6" s="4" t="s">
        <v>1</v>
      </c>
      <c r="E6" s="2" t="s">
        <v>13</v>
      </c>
      <c r="F6" s="4" t="s">
        <v>6</v>
      </c>
      <c r="H6" s="3" t="s">
        <v>24</v>
      </c>
      <c r="I6"/>
      <c r="J6"/>
      <c r="K6"/>
      <c r="L6"/>
    </row>
    <row r="7" spans="1:12" ht="15.75" thickBot="1" x14ac:dyDescent="0.3">
      <c r="A7"/>
      <c r="B7" s="2" t="s">
        <v>14</v>
      </c>
      <c r="C7" s="4" t="s">
        <v>2</v>
      </c>
      <c r="E7" s="2" t="s">
        <v>14</v>
      </c>
      <c r="F7" s="4" t="s">
        <v>2</v>
      </c>
      <c r="H7" t="s">
        <v>25</v>
      </c>
      <c r="I7"/>
      <c r="J7"/>
      <c r="K7"/>
      <c r="L7"/>
    </row>
    <row r="8" spans="1:12" ht="15.75" thickBot="1" x14ac:dyDescent="0.3">
      <c r="A8"/>
      <c r="B8" s="2" t="s">
        <v>15</v>
      </c>
      <c r="C8" s="4" t="s">
        <v>3</v>
      </c>
      <c r="E8" s="2" t="s">
        <v>15</v>
      </c>
      <c r="F8" s="4" t="s">
        <v>1</v>
      </c>
      <c r="H8"/>
      <c r="I8"/>
      <c r="J8"/>
      <c r="K8"/>
      <c r="L8"/>
    </row>
    <row r="9" spans="1:12" ht="15.75" thickBot="1" x14ac:dyDescent="0.3">
      <c r="A9"/>
      <c r="B9" s="2" t="s">
        <v>16</v>
      </c>
      <c r="C9" s="4" t="s">
        <v>4</v>
      </c>
      <c r="E9" s="2" t="s">
        <v>16</v>
      </c>
      <c r="F9" s="4" t="s">
        <v>5</v>
      </c>
      <c r="H9"/>
      <c r="I9"/>
      <c r="J9"/>
      <c r="K9"/>
      <c r="L9"/>
    </row>
    <row r="10" spans="1:12" ht="15.75" thickBot="1" x14ac:dyDescent="0.3">
      <c r="A10"/>
      <c r="B10" s="2" t="s">
        <v>17</v>
      </c>
      <c r="C10" s="4" t="s">
        <v>5</v>
      </c>
      <c r="E10" s="2" t="s">
        <v>17</v>
      </c>
      <c r="F10" s="4" t="s">
        <v>7</v>
      </c>
      <c r="H10"/>
      <c r="I10"/>
      <c r="J10"/>
      <c r="K10"/>
      <c r="L10"/>
    </row>
    <row r="11" spans="1:12" ht="15.75" thickBot="1" x14ac:dyDescent="0.3">
      <c r="A11"/>
      <c r="B11" s="2" t="s">
        <v>18</v>
      </c>
      <c r="C11" s="4" t="s">
        <v>6</v>
      </c>
      <c r="E11" s="2" t="s">
        <v>18</v>
      </c>
      <c r="F11" s="4" t="s">
        <v>4</v>
      </c>
      <c r="H11"/>
      <c r="I11"/>
      <c r="J11"/>
      <c r="K11"/>
      <c r="L11"/>
    </row>
    <row r="12" spans="1:12" ht="15.75" thickBot="1" x14ac:dyDescent="0.3">
      <c r="A12"/>
      <c r="B12" s="2" t="s">
        <v>19</v>
      </c>
      <c r="C12" s="4" t="s">
        <v>7</v>
      </c>
      <c r="E12" s="2" t="s">
        <v>19</v>
      </c>
      <c r="F12" s="4" t="s">
        <v>3</v>
      </c>
      <c r="H12"/>
      <c r="I12"/>
      <c r="J12"/>
      <c r="K12"/>
      <c r="L12"/>
    </row>
    <row r="13" spans="1:12" ht="15.75" thickBot="1" x14ac:dyDescent="0.3">
      <c r="A13"/>
      <c r="H13"/>
      <c r="I13"/>
      <c r="J13"/>
      <c r="K13"/>
      <c r="L13"/>
    </row>
    <row r="14" spans="1:12" ht="15.75" thickBot="1" x14ac:dyDescent="0.3">
      <c r="A14"/>
      <c r="B14" s="5" t="s">
        <v>26</v>
      </c>
      <c r="C14" s="4">
        <v>3792</v>
      </c>
      <c r="D14"/>
      <c r="E14" s="5" t="s">
        <v>26</v>
      </c>
      <c r="F14" s="4">
        <v>2646</v>
      </c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H15"/>
      <c r="I15"/>
      <c r="J15"/>
      <c r="K15"/>
      <c r="L15"/>
    </row>
    <row r="16" spans="1:12" x14ac:dyDescent="0.25">
      <c r="A16"/>
      <c r="C16"/>
      <c r="D16"/>
      <c r="E16"/>
      <c r="F16"/>
      <c r="H16"/>
      <c r="I16"/>
      <c r="J16"/>
      <c r="K16"/>
      <c r="L16"/>
    </row>
    <row r="17" spans="1:12" x14ac:dyDescent="0.25">
      <c r="A17"/>
      <c r="H17"/>
      <c r="I17"/>
      <c r="J17"/>
      <c r="K17"/>
      <c r="L17"/>
    </row>
    <row r="18" spans="1:12" x14ac:dyDescent="0.25">
      <c r="A18"/>
      <c r="B18"/>
      <c r="H18"/>
      <c r="I18"/>
      <c r="J18"/>
      <c r="K18"/>
      <c r="L18"/>
    </row>
    <row r="19" spans="1:12" x14ac:dyDescent="0.25">
      <c r="A19"/>
      <c r="D19"/>
      <c r="E19"/>
      <c r="F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H20"/>
      <c r="I20"/>
      <c r="J20"/>
      <c r="K20"/>
      <c r="L20"/>
    </row>
  </sheetData>
  <mergeCells count="2">
    <mergeCell ref="B4:C4"/>
    <mergeCell ref="E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EBDA594A0DC2F44B9BE63B045554390" ma:contentTypeVersion="4" ma:contentTypeDescription="Yeni belge oluşturun." ma:contentTypeScope="" ma:versionID="0831f3ed429ed795e9ab9f6b8baf2bde">
  <xsd:schema xmlns:xsd="http://www.w3.org/2001/XMLSchema" xmlns:xs="http://www.w3.org/2001/XMLSchema" xmlns:p="http://schemas.microsoft.com/office/2006/metadata/properties" xmlns:ns3="3e2a68c7-75d6-4d5e-9feb-d28881eb41d2" targetNamespace="http://schemas.microsoft.com/office/2006/metadata/properties" ma:root="true" ma:fieldsID="f158e0a6c5aac89797d9e5fa95712d8d" ns3:_="">
    <xsd:import namespace="3e2a68c7-75d6-4d5e-9feb-d28881eb41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a68c7-75d6-4d5e-9feb-d28881eb4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271085-85C4-47AB-A204-2B907A3C3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a68c7-75d6-4d5e-9feb-d28881eb41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0B278F-6DF7-4755-8982-74DBD79CF0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FF341B-AC5D-4C86-A010-BAEC838E3972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e2a68c7-75d6-4d5e-9feb-d28881eb41d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Arifcan Yigit</dc:creator>
  <cp:keywords/>
  <dc:description/>
  <cp:lastModifiedBy>Admin</cp:lastModifiedBy>
  <cp:revision/>
  <dcterms:created xsi:type="dcterms:W3CDTF">2015-06-05T18:17:20Z</dcterms:created>
  <dcterms:modified xsi:type="dcterms:W3CDTF">2022-12-19T02:18:00Z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0x010100BEBDA594A0DC2F44B9BE63B045554390</vt:lpwstr>
  </property>
</Properties>
</file>