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NKIT\Downloads\"/>
    </mc:Choice>
  </mc:AlternateContent>
  <xr:revisionPtr revIDLastSave="0" documentId="13_ncr:1_{77E4B31C-884F-4F4D-A8B7-308D9163F00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<sst xmlns="http://schemas.openxmlformats.org/spreadsheetml/2006/main" count="16030" uniqueCount="3993">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</sst>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1" fillId="2" borderId="0" xfId="0" applyFont="1" applyFill="1"/>
    <xf numFmtId="0" fontId="0" fillId="2" borderId="0" xfId="0" applyFill="1"/>
    <xf numFmtId="0" fontId="3" fillId="3" borderId="1" xfId="0" applyFont="1" applyFill="1" applyBorder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A25" workbookViewId="0">
      <selection activeCell="G1" sqref="G1"/>
    </sheetView>
  </sheetViews>
  <sheetFormatPr defaultColWidth="14.42578125" defaultRowHeight="15" customHeight="1" x14ac:dyDescent="0.25"/>
  <cols>
    <col min="1" max="1" width="14.7109375" style="8" bestFit="1" customWidth="1"/>
    <col min="2" max="3" width="10.28515625" bestFit="1" customWidth="1"/>
    <col min="4" max="4" width="10.28515625" customWidth="1"/>
    <col min="5" max="5" width="18.140625" customWidth="1"/>
    <col min="6" max="6" width="28.5703125" customWidth="1"/>
    <col min="7" max="7" width="37.28515625" customWidth="1"/>
    <col min="8" max="8" width="19.85546875" customWidth="1"/>
    <col min="9" max="9" width="17.85546875" customWidth="1"/>
    <col min="10" max="10" width="17.28515625" customWidth="1"/>
    <col min="11" max="11" width="10.42578125" bestFit="1" customWidth="1"/>
    <col min="12" max="12" width="68.28515625" customWidth="1"/>
    <col min="13" max="13" width="8.5703125" style="4" bestFit="1" customWidth="1"/>
    <col min="14" max="14" width="8" style="4" bestFit="1" customWidth="1"/>
    <col min="15" max="15" width="8.28515625" style="4" bestFit="1" customWidth="1"/>
  </cols>
  <sheetData>
    <row r="1" spans="1:15" s="5" customFormat="1" ht="14.25" customHeight="1" x14ac:dyDescent="0.25">
      <c r="A1" s="9" t="s">
        <v>0</v>
      </c>
      <c r="B1" s="10" t="s">
        <v>1</v>
      </c>
      <c r="C1" s="10" t="s">
        <v>2</v>
      </c>
      <c r="D1" s="5" t="s">
        <v>3988</v>
      </c>
      <c r="E1" s="5" t="s">
        <v>3989</v>
      </c>
      <c r="F1" s="5" t="s">
        <v>3987</v>
      </c>
      <c r="G1" s="5" t="s">
        <v>3130</v>
      </c>
      <c r="H1" s="5" t="s">
        <v>3990</v>
      </c>
      <c r="I1" s="5" t="s">
        <v>3991</v>
      </c>
      <c r="J1" s="5" t="s">
        <v>3992</v>
      </c>
      <c r="K1" s="5" t="s">
        <v>3</v>
      </c>
      <c r="L1" s="5" t="s">
        <v>4</v>
      </c>
      <c r="M1" s="6" t="s">
        <v>5</v>
      </c>
      <c r="N1" s="6" t="s">
        <v>6</v>
      </c>
      <c r="O1" s="6" t="s">
        <v>7</v>
      </c>
    </row>
    <row r="2" spans="1:15" ht="14.25" customHeight="1" x14ac:dyDescent="0.25">
      <c r="A2" s="7" t="s">
        <v>8</v>
      </c>
      <c r="B2" s="2">
        <v>41438</v>
      </c>
      <c r="C2" s="2">
        <v>41442</v>
      </c>
      <c r="D2" s="2" t="str">
        <f>IF((C2-B2)&gt;4, "Delay", "On time")</f>
        <v>On time</v>
      </c>
      <c r="E2" s="2" t="str">
        <f>LEFT(F2, SEARCH("@", F2) - 1)</f>
        <v>DarrinVanHuff</v>
      </c>
      <c r="F2" s="1" t="s">
        <v>3301</v>
      </c>
      <c r="G2" s="1" t="s">
        <v>3131</v>
      </c>
      <c r="H2" s="1" t="str">
        <f>IFERROR(TRIM(LEFT(SUBSTITUTE(G2, ",", REPT(" ", LEN(G2))), LEN(G2))), "")</f>
        <v>United States</v>
      </c>
      <c r="I2" s="1" t="str">
        <f>IFERROR(TRIM(MID(SUBSTITUTE(G2, ",", REPT(" ", LEN(G2))), LEN(G2)+1, LEN(G2))), "")</f>
        <v>Los Angeles</v>
      </c>
      <c r="J2" s="1" t="str">
        <f>IFERROR(TRIM(RIGHT(SUBSTITUTE(G2, ",", REPT(" ", LEN(G2))), LEN(G2))), "")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25">
      <c r="A3" s="7" t="s">
        <v>11</v>
      </c>
      <c r="B3" s="2">
        <v>40703</v>
      </c>
      <c r="C3" s="2">
        <v>40708</v>
      </c>
      <c r="D3" s="2" t="str">
        <f t="shared" ref="D3:D66" si="0">IF((C3-B3)&gt;4, "Delay", "On time")</f>
        <v>Delay</v>
      </c>
      <c r="E3" s="2" t="str">
        <f t="shared" ref="E3:E66" si="1">LEFT(F3, SEARCH("@", F3) - 1)</f>
        <v>BrosinaHoffman</v>
      </c>
      <c r="F3" s="1" t="s">
        <v>3302</v>
      </c>
      <c r="G3" s="1" t="s">
        <v>3131</v>
      </c>
      <c r="H3" s="1" t="str">
        <f t="shared" ref="H3:H66" si="2">IFERROR(TRIM(LEFT(SUBSTITUTE(G3, ",", REPT(" ", LEN(G3))), LEN(G3))), "")</f>
        <v>United States</v>
      </c>
      <c r="I3" s="1" t="str">
        <f t="shared" ref="I3:I66" si="3">IFERROR(TRIM(MID(SUBSTITUTE(G3, ",", REPT(" ", LEN(G3))), LEN(G3)+1, LEN(G3))), "")</f>
        <v>Los Angeles</v>
      </c>
      <c r="J3" s="1" t="str">
        <f t="shared" ref="J3:J66" si="4">IFERROR(TRIM(RIGHT(SUBSTITUTE(G3, ",", REPT(" ", LEN(G3))), LEN(G3))), "")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25">
      <c r="A4" s="7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25">
      <c r="A5" s="7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25">
      <c r="A6" s="7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25">
      <c r="A7" s="7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25">
      <c r="A8" s="7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25">
      <c r="A9" s="7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25">
      <c r="A10" s="7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25">
      <c r="A11" s="7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25">
      <c r="A12" s="7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25">
      <c r="A13" s="7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25">
      <c r="A14" s="7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25">
      <c r="A15" s="7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25">
      <c r="A16" s="7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25">
      <c r="A17" s="7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25">
      <c r="A18" s="7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25">
      <c r="A19" s="7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25">
      <c r="A20" s="7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25">
      <c r="A21" s="7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25">
      <c r="A22" s="7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25">
      <c r="A23" s="7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25">
      <c r="A24" s="7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25">
      <c r="A25" s="7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25">
      <c r="A26" s="7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25">
      <c r="A27" s="7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25">
      <c r="A28" s="7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25">
      <c r="A29" s="7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25">
      <c r="A30" s="7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25">
      <c r="A31" s="7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25">
      <c r="A32" s="7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25">
      <c r="A33" s="7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25">
      <c r="A34" s="7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25">
      <c r="A35" s="7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25">
      <c r="A36" s="7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25">
      <c r="A37" s="7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25">
      <c r="A38" s="7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25">
      <c r="A39" s="7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25">
      <c r="A40" s="7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25">
      <c r="A41" s="7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25">
      <c r="A42" s="7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25">
      <c r="A43" s="7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25">
      <c r="A44" s="7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25">
      <c r="A45" s="7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25">
      <c r="A46" s="7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25">
      <c r="A47" s="7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25">
      <c r="A48" s="7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25">
      <c r="A49" s="7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25">
      <c r="A50" s="7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25">
      <c r="A51" s="7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25">
      <c r="A52" s="7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25">
      <c r="A53" s="7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25">
      <c r="A54" s="7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25">
      <c r="A55" s="7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25">
      <c r="A56" s="7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25">
      <c r="A57" s="7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25">
      <c r="A58" s="7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25">
      <c r="A59" s="7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25">
      <c r="A60" s="7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25">
      <c r="A61" s="7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25">
      <c r="A62" s="7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25">
      <c r="A63" s="7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25">
      <c r="A64" s="7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25">
      <c r="A65" s="7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25">
      <c r="A66" s="7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25">
      <c r="A67" s="7" t="s">
        <v>117</v>
      </c>
      <c r="B67" s="2">
        <v>40758</v>
      </c>
      <c r="C67" s="2">
        <v>40760</v>
      </c>
      <c r="D67" s="2" t="str">
        <f t="shared" ref="D67:D130" si="5">IF((C67-B67)&gt;4, "Delay", "On time")</f>
        <v>On time</v>
      </c>
      <c r="E67" s="2" t="str">
        <f t="shared" ref="E67:E130" si="6">LEFT(F67, SEARCH("@", F67) - 1)</f>
        <v>BruceStewart</v>
      </c>
      <c r="F67" s="1" t="s">
        <v>3332</v>
      </c>
      <c r="G67" s="1" t="s">
        <v>3146</v>
      </c>
      <c r="H67" s="1" t="str">
        <f t="shared" ref="H67:H130" si="7">IFERROR(TRIM(LEFT(SUBSTITUTE(G67, ",", REPT(" ", LEN(G67))), LEN(G67))), "")</f>
        <v>United States</v>
      </c>
      <c r="I67" s="1" t="str">
        <f t="shared" ref="I67:I130" si="8">IFERROR(TRIM(MID(SUBSTITUTE(G67, ",", REPT(" ", LEN(G67))), LEN(G67)+1, LEN(G67))), "")</f>
        <v>Denver</v>
      </c>
      <c r="J67" s="1" t="str">
        <f t="shared" ref="J67:J130" si="9">IFERROR(TRIM(RIGHT(SUBSTITUTE(G67, ",", REPT(" ", LEN(G67))), LEN(G67))), "")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25">
      <c r="A68" s="7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25">
      <c r="A69" s="7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25">
      <c r="A70" s="7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25">
      <c r="A71" s="7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25">
      <c r="A72" s="7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25">
      <c r="A73" s="7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25">
      <c r="A74" s="7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25">
      <c r="A75" s="7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25">
      <c r="A76" s="7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25">
      <c r="A77" s="7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25">
      <c r="A78" s="7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25">
      <c r="A79" s="7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25">
      <c r="A80" s="7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25">
      <c r="A81" s="7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25">
      <c r="A82" s="7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25">
      <c r="A83" s="7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25">
      <c r="A84" s="7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25">
      <c r="A85" s="7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25">
      <c r="A86" s="7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25">
      <c r="A87" s="7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25">
      <c r="A88" s="7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25">
      <c r="A89" s="7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25">
      <c r="A90" s="7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25">
      <c r="A91" s="7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25">
      <c r="A92" s="7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25">
      <c r="A93" s="7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25">
      <c r="A94" s="7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25">
      <c r="A95" s="7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25">
      <c r="A96" s="7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25">
      <c r="A97" s="7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25">
      <c r="A98" s="7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25">
      <c r="A99" s="7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25">
      <c r="A100" s="7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25">
      <c r="A101" s="7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25">
      <c r="A102" s="7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25">
      <c r="A103" s="7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25">
      <c r="A104" s="7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25">
      <c r="A105" s="7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25">
      <c r="A106" s="7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25">
      <c r="A107" s="7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25">
      <c r="A108" s="7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25">
      <c r="A109" s="7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25">
      <c r="A110" s="7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25">
      <c r="A111" s="7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25">
      <c r="A112" s="7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25">
      <c r="A113" s="7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25">
      <c r="A114" s="7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25">
      <c r="A115" s="7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25">
      <c r="A116" s="7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25">
      <c r="A117" s="7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25">
      <c r="A118" s="7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25">
      <c r="A119" s="7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25">
      <c r="A120" s="7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25">
      <c r="A121" s="7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25">
      <c r="A122" s="7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25">
      <c r="A123" s="7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25">
      <c r="A124" s="7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25">
      <c r="A125" s="7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25">
      <c r="A126" s="7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25">
      <c r="A127" s="7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25">
      <c r="A128" s="7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25">
      <c r="A129" s="7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25">
      <c r="A130" s="7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25">
      <c r="A131" s="7" t="s">
        <v>212</v>
      </c>
      <c r="B131" s="2">
        <v>40587</v>
      </c>
      <c r="C131" s="2">
        <v>40593</v>
      </c>
      <c r="D131" s="2" t="str">
        <f t="shared" ref="D131:D194" si="10">IF((C131-B131)&gt;4, "Delay", "On time")</f>
        <v>Delay</v>
      </c>
      <c r="E131" s="2" t="str">
        <f t="shared" ref="E131:E194" si="11">LEFT(F131, SEARCH("@", F131) - 1)</f>
        <v>SanjitChand</v>
      </c>
      <c r="F131" s="1" t="s">
        <v>3362</v>
      </c>
      <c r="G131" s="1" t="s">
        <v>3162</v>
      </c>
      <c r="H131" s="1" t="str">
        <f t="shared" ref="H131:H194" si="12">IFERROR(TRIM(LEFT(SUBSTITUTE(G131, ",", REPT(" ", LEN(G131))), LEN(G131))), "")</f>
        <v>United States</v>
      </c>
      <c r="I131" s="1" t="str">
        <f t="shared" ref="I131:I194" si="13">IFERROR(TRIM(MID(SUBSTITUTE(G131, ",", REPT(" ", LEN(G131))), LEN(G131)+1, LEN(G131))), "")</f>
        <v>Concord</v>
      </c>
      <c r="J131" s="1" t="str">
        <f t="shared" ref="J131:J194" si="14">IFERROR(TRIM(RIGHT(SUBSTITUTE(G131, ",", REPT(" ", LEN(G131))), LEN(G131))), "")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25">
      <c r="A132" s="7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25">
      <c r="A133" s="7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25">
      <c r="A134" s="7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25">
      <c r="A135" s="7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25">
      <c r="A136" s="7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25">
      <c r="A137" s="7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25">
      <c r="A138" s="7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25">
      <c r="A139" s="7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25">
      <c r="A140" s="7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25">
      <c r="A141" s="7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25">
      <c r="A142" s="7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25">
      <c r="A143" s="7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25">
      <c r="A144" s="7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25">
      <c r="A145" s="7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25">
      <c r="A146" s="7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25">
      <c r="A147" s="7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25">
      <c r="A148" s="7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25">
      <c r="A149" s="7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25">
      <c r="A150" s="7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25">
      <c r="A151" s="7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25">
      <c r="A152" s="7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25">
      <c r="A153" s="7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25">
      <c r="A154" s="7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25">
      <c r="A155" s="7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25">
      <c r="A156" s="7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25">
      <c r="A157" s="7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25">
      <c r="A158" s="7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25">
      <c r="A159" s="7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25">
      <c r="A160" s="7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25">
      <c r="A161" s="7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25">
      <c r="A162" s="7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25">
      <c r="A163" s="7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25">
      <c r="A164" s="7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25">
      <c r="A165" s="7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25">
      <c r="A166" s="7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25">
      <c r="A167" s="7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25">
      <c r="A168" s="7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25">
      <c r="A169" s="7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25">
      <c r="A170" s="7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25">
      <c r="A171" s="7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25">
      <c r="A172" s="7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25">
      <c r="A173" s="7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25">
      <c r="A174" s="7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25">
      <c r="A175" s="7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25">
      <c r="A176" s="7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25">
      <c r="A177" s="7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25">
      <c r="A178" s="7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25">
      <c r="A179" s="7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25">
      <c r="A180" s="7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25">
      <c r="A181" s="7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25">
      <c r="A182" s="7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25">
      <c r="A183" s="7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25">
      <c r="A184" s="7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25">
      <c r="A185" s="7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25">
      <c r="A186" s="7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25">
      <c r="A187" s="7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25">
      <c r="A188" s="7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25">
      <c r="A189" s="7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25">
      <c r="A190" s="7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25">
      <c r="A191" s="7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25">
      <c r="A192" s="7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25">
      <c r="A193" s="7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25">
      <c r="A194" s="7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25">
      <c r="A195" s="7" t="s">
        <v>298</v>
      </c>
      <c r="B195" s="2">
        <v>41975</v>
      </c>
      <c r="C195" s="2">
        <v>41979</v>
      </c>
      <c r="D195" s="2" t="str">
        <f t="shared" ref="D195:D258" si="15">IF((C195-B195)&gt;4, "Delay", "On time")</f>
        <v>On time</v>
      </c>
      <c r="E195" s="2" t="str">
        <f t="shared" ref="E195:E258" si="16">LEFT(F195, SEARCH("@", F195) - 1)</f>
        <v>DiannaVittorini</v>
      </c>
      <c r="F195" s="1" t="s">
        <v>3386</v>
      </c>
      <c r="G195" s="1" t="s">
        <v>3146</v>
      </c>
      <c r="H195" s="1" t="str">
        <f t="shared" ref="H195:H258" si="17">IFERROR(TRIM(LEFT(SUBSTITUTE(G195, ",", REPT(" ", LEN(G195))), LEN(G195))), "")</f>
        <v>United States</v>
      </c>
      <c r="I195" s="1" t="str">
        <f t="shared" ref="I195:I258" si="18">IFERROR(TRIM(MID(SUBSTITUTE(G195, ",", REPT(" ", LEN(G195))), LEN(G195)+1, LEN(G195))), "")</f>
        <v>Denver</v>
      </c>
      <c r="J195" s="1" t="str">
        <f t="shared" ref="J195:J258" si="19">IFERROR(TRIM(RIGHT(SUBSTITUTE(G195, ",", REPT(" ", LEN(G195))), LEN(G195))), "")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25">
      <c r="A196" s="7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25">
      <c r="A197" s="7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25">
      <c r="A198" s="7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25">
      <c r="A199" s="7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25">
      <c r="A200" s="7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25">
      <c r="A201" s="7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25">
      <c r="A202" s="7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25">
      <c r="A203" s="7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25">
      <c r="A204" s="7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25">
      <c r="A205" s="7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25">
      <c r="A206" s="7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25">
      <c r="A207" s="7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25">
      <c r="A208" s="7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25">
      <c r="A209" s="7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25">
      <c r="A210" s="7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25">
      <c r="A211" s="7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25">
      <c r="A212" s="7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25">
      <c r="A213" s="7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25">
      <c r="A214" s="7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25">
      <c r="A215" s="7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25">
      <c r="A216" s="7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25">
      <c r="A217" s="7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25">
      <c r="A218" s="7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25">
      <c r="A219" s="7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25">
      <c r="A220" s="7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25">
      <c r="A221" s="7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25">
      <c r="A222" s="7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25">
      <c r="A223" s="7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25">
      <c r="A224" s="7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25">
      <c r="A225" s="7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25">
      <c r="A226" s="7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25">
      <c r="A227" s="7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25">
      <c r="A228" s="7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25">
      <c r="A229" s="7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25">
      <c r="A230" s="7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25">
      <c r="A231" s="7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25">
      <c r="A232" s="7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25">
      <c r="A233" s="7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25">
      <c r="A234" s="7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25">
      <c r="A235" s="7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25">
      <c r="A236" s="7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25">
      <c r="A237" s="7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25">
      <c r="A238" s="7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25">
      <c r="A239" s="7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25">
      <c r="A240" s="7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25">
      <c r="A241" s="7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25">
      <c r="A242" s="7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25">
      <c r="A243" s="7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25">
      <c r="A244" s="7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25">
      <c r="A245" s="7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25">
      <c r="A246" s="7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25">
      <c r="A247" s="7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25">
      <c r="A248" s="7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25">
      <c r="A249" s="7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25">
      <c r="A250" s="7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25">
      <c r="A251" s="7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25">
      <c r="A252" s="7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25">
      <c r="A253" s="7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25">
      <c r="A254" s="7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25">
      <c r="A255" s="7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25">
      <c r="A256" s="7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25">
      <c r="A257" s="7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25">
      <c r="A258" s="7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25">
      <c r="A259" s="7" t="s">
        <v>384</v>
      </c>
      <c r="B259" s="2">
        <v>40829</v>
      </c>
      <c r="C259" s="2">
        <v>40831</v>
      </c>
      <c r="D259" s="2" t="str">
        <f t="shared" ref="D259:D322" si="20">IF((C259-B259)&gt;4, "Delay", "On time")</f>
        <v>On time</v>
      </c>
      <c r="E259" s="2" t="str">
        <f t="shared" ref="E259:E322" si="21">LEFT(F259, SEARCH("@", F259) - 1)</f>
        <v>ZuschussCarroll</v>
      </c>
      <c r="F259" s="1" t="s">
        <v>3387</v>
      </c>
      <c r="G259" s="1" t="s">
        <v>3176</v>
      </c>
      <c r="H259" s="1" t="str">
        <f t="shared" ref="H259:H322" si="22">IFERROR(TRIM(LEFT(SUBSTITUTE(G259, ",", REPT(" ", LEN(G259))), LEN(G259))), "")</f>
        <v>United States</v>
      </c>
      <c r="I259" s="1" t="str">
        <f t="shared" ref="I259:I322" si="23">IFERROR(TRIM(MID(SUBSTITUTE(G259, ",", REPT(" ", LEN(G259))), LEN(G259)+1, LEN(G259))), "")</f>
        <v>Edmonds</v>
      </c>
      <c r="J259" s="1" t="str">
        <f t="shared" ref="J259:J322" si="24">IFERROR(TRIM(RIGHT(SUBSTITUTE(G259, ",", REPT(" ", LEN(G259))), LEN(G259))), "")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25">
      <c r="A260" s="7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25">
      <c r="A261" s="7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25">
      <c r="A262" s="7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25">
      <c r="A263" s="7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25">
      <c r="A264" s="7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25">
      <c r="A265" s="7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25">
      <c r="A266" s="7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25">
      <c r="A267" s="7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25">
      <c r="A268" s="7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25">
      <c r="A269" s="7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25">
      <c r="A270" s="7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25">
      <c r="A271" s="7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25">
      <c r="A272" s="7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25">
      <c r="A273" s="7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25">
      <c r="A274" s="7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25">
      <c r="A275" s="7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25">
      <c r="A276" s="7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25">
      <c r="A277" s="7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25">
      <c r="A278" s="7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25">
      <c r="A279" s="7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25">
      <c r="A280" s="7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25">
      <c r="A281" s="7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25">
      <c r="A282" s="7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25">
      <c r="A283" s="7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25">
      <c r="A284" s="7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25">
      <c r="A285" s="7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25">
      <c r="A286" s="7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25">
      <c r="A287" s="7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25">
      <c r="A288" s="7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25">
      <c r="A289" s="7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25">
      <c r="A290" s="7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25">
      <c r="A291" s="7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25">
      <c r="A292" s="7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25">
      <c r="A293" s="7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25">
      <c r="A294" s="7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25">
      <c r="A295" s="7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25">
      <c r="A296" s="7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25">
      <c r="A297" s="7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25">
      <c r="A298" s="7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25">
      <c r="A299" s="7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25">
      <c r="A300" s="7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25">
      <c r="A301" s="7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25">
      <c r="A302" s="7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25">
      <c r="A303" s="7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25">
      <c r="A304" s="7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25">
      <c r="A305" s="7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25">
      <c r="A306" s="7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25">
      <c r="A307" s="7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25">
      <c r="A308" s="7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25">
      <c r="A309" s="7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25">
      <c r="A310" s="7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25">
      <c r="A311" s="7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25">
      <c r="A312" s="7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25">
      <c r="A313" s="7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25">
      <c r="A314" s="7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25">
      <c r="A315" s="7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25">
      <c r="A316" s="7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25">
      <c r="A317" s="7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25">
      <c r="A318" s="7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25">
      <c r="A319" s="7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25">
      <c r="A320" s="7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25">
      <c r="A321" s="7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25">
      <c r="A322" s="7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25">
      <c r="A323" s="7" t="s">
        <v>481</v>
      </c>
      <c r="B323" s="2">
        <v>41591</v>
      </c>
      <c r="C323" s="2">
        <v>41598</v>
      </c>
      <c r="D323" s="2" t="str">
        <f t="shared" ref="D323:D386" si="25">IF((C323-B323)&gt;4, "Delay", "On time")</f>
        <v>Delay</v>
      </c>
      <c r="E323" s="2" t="str">
        <f t="shared" ref="E323:E386" si="26">LEFT(F323, SEARCH("@", F323) - 1)</f>
        <v>MauriceSatty</v>
      </c>
      <c r="F323" s="1" t="s">
        <v>3446</v>
      </c>
      <c r="G323" s="1" t="s">
        <v>3166</v>
      </c>
      <c r="H323" s="1" t="str">
        <f t="shared" ref="H323:H386" si="27">IFERROR(TRIM(LEFT(SUBSTITUTE(G323, ",", REPT(" ", LEN(G323))), LEN(G323))), "")</f>
        <v>United States</v>
      </c>
      <c r="I323" s="1" t="str">
        <f t="shared" ref="I323:I386" si="28">IFERROR(TRIM(MID(SUBSTITUTE(G323, ",", REPT(" ", LEN(G323))), LEN(G323)+1, LEN(G323))), "")</f>
        <v>Mesa</v>
      </c>
      <c r="J323" s="1" t="str">
        <f t="shared" ref="J323:J386" si="29">IFERROR(TRIM(RIGHT(SUBSTITUTE(G323, ",", REPT(" ", LEN(G323))), LEN(G323))), "")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25">
      <c r="A324" s="7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25">
      <c r="A325" s="7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25">
      <c r="A326" s="7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25">
      <c r="A327" s="7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25">
      <c r="A328" s="7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25">
      <c r="A329" s="7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25">
      <c r="A330" s="7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25">
      <c r="A331" s="7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25">
      <c r="A332" s="7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25">
      <c r="A333" s="7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25">
      <c r="A334" s="7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25">
      <c r="A335" s="7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25">
      <c r="A336" s="7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25">
      <c r="A337" s="7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25">
      <c r="A338" s="7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25">
      <c r="A339" s="7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25">
      <c r="A340" s="7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25">
      <c r="A341" s="7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25">
      <c r="A342" s="7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25">
      <c r="A343" s="7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25">
      <c r="A344" s="7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25">
      <c r="A345" s="7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25">
      <c r="A346" s="7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25">
      <c r="A347" s="7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25">
      <c r="A348" s="7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25">
      <c r="A349" s="7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25">
      <c r="A350" s="7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25">
      <c r="A351" s="7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25">
      <c r="A352" s="7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25">
      <c r="A353" s="7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25">
      <c r="A354" s="7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25">
      <c r="A355" s="7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25">
      <c r="A356" s="7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25">
      <c r="A357" s="7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25">
      <c r="A358" s="7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25">
      <c r="A359" s="7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25">
      <c r="A360" s="7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25">
      <c r="A361" s="7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25">
      <c r="A362" s="7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25">
      <c r="A363" s="7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25">
      <c r="A364" s="7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25">
      <c r="A365" s="7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25">
      <c r="A366" s="7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25">
      <c r="A367" s="7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25">
      <c r="A368" s="7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25">
      <c r="A369" s="7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25">
      <c r="A370" s="7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25">
      <c r="A371" s="7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25">
      <c r="A372" s="7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25">
      <c r="A373" s="7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25">
      <c r="A374" s="7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25">
      <c r="A375" s="7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25">
      <c r="A376" s="7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25">
      <c r="A377" s="7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25">
      <c r="A378" s="7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25">
      <c r="A379" s="7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25">
      <c r="A380" s="7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25">
      <c r="A381" s="7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25">
      <c r="A382" s="7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25">
      <c r="A383" s="7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25">
      <c r="A384" s="7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25">
      <c r="A385" s="7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25">
      <c r="A386" s="7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25">
      <c r="A387" s="7" t="s">
        <v>559</v>
      </c>
      <c r="B387" s="2">
        <v>41148</v>
      </c>
      <c r="C387" s="2">
        <v>41153</v>
      </c>
      <c r="D387" s="2" t="str">
        <f t="shared" ref="D387:D450" si="30">IF((C387-B387)&gt;4, "Delay", "On time")</f>
        <v>Delay</v>
      </c>
      <c r="E387" s="2" t="str">
        <f t="shared" ref="E387:E450" si="31">LEFT(F387, SEARCH("@", F387) - 1)</f>
        <v>PhilipFox</v>
      </c>
      <c r="F387" s="1" t="s">
        <v>3438</v>
      </c>
      <c r="G387" s="1" t="s">
        <v>3149</v>
      </c>
      <c r="H387" s="1" t="str">
        <f t="shared" ref="H387:H450" si="32">IFERROR(TRIM(LEFT(SUBSTITUTE(G387, ",", REPT(" ", LEN(G387))), LEN(G387))), "")</f>
        <v>United States</v>
      </c>
      <c r="I387" s="1" t="str">
        <f t="shared" ref="I387:I450" si="33">IFERROR(TRIM(MID(SUBSTITUTE(G387, ",", REPT(" ", LEN(G387))), LEN(G387)+1, LEN(G387))), "")</f>
        <v>San Diego</v>
      </c>
      <c r="J387" s="1" t="str">
        <f t="shared" ref="J387:J450" si="34">IFERROR(TRIM(RIGHT(SUBSTITUTE(G387, ",", REPT(" ", LEN(G387))), LEN(G387))), "")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25">
      <c r="A388" s="7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25">
      <c r="A389" s="7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25">
      <c r="A390" s="7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25">
      <c r="A391" s="7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25">
      <c r="A392" s="7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25">
      <c r="A393" s="7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25">
      <c r="A394" s="7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25">
      <c r="A395" s="7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25">
      <c r="A396" s="7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25">
      <c r="A397" s="7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25">
      <c r="A398" s="7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25">
      <c r="A399" s="7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25">
      <c r="A400" s="7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25">
      <c r="A401" s="7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25">
      <c r="A402" s="7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25">
      <c r="A403" s="7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25">
      <c r="A404" s="7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25">
      <c r="A405" s="7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25">
      <c r="A406" s="7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25">
      <c r="A407" s="7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25">
      <c r="A408" s="7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25">
      <c r="A409" s="7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25">
      <c r="A410" s="7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25">
      <c r="A411" s="7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25">
      <c r="A412" s="7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25">
      <c r="A413" s="7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25">
      <c r="A414" s="7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25">
      <c r="A415" s="7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25">
      <c r="A416" s="7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25">
      <c r="A417" s="7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25">
      <c r="A418" s="7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25">
      <c r="A419" s="7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25">
      <c r="A420" s="7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25">
      <c r="A421" s="7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25">
      <c r="A422" s="7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25">
      <c r="A423" s="7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25">
      <c r="A424" s="7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25">
      <c r="A425" s="7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25">
      <c r="A426" s="7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25">
      <c r="A427" s="7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25">
      <c r="A428" s="7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25">
      <c r="A429" s="7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25">
      <c r="A430" s="7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25">
      <c r="A431" s="7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25">
      <c r="A432" s="7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25">
      <c r="A433" s="7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25">
      <c r="A434" s="7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25">
      <c r="A435" s="7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25">
      <c r="A436" s="7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25">
      <c r="A437" s="7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25">
      <c r="A438" s="7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25">
      <c r="A439" s="7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25">
      <c r="A440" s="7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25">
      <c r="A441" s="7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25">
      <c r="A442" s="7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25">
      <c r="A443" s="7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25">
      <c r="A444" s="7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25">
      <c r="A445" s="7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25">
      <c r="A446" s="7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25">
      <c r="A447" s="7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25">
      <c r="A448" s="7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25">
      <c r="A449" s="7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25">
      <c r="A450" s="7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25">
      <c r="A451" s="7" t="s">
        <v>641</v>
      </c>
      <c r="B451" s="2">
        <v>41611</v>
      </c>
      <c r="C451" s="2">
        <v>41617</v>
      </c>
      <c r="D451" s="2" t="str">
        <f t="shared" ref="D451:D514" si="35">IF((C451-B451)&gt;4, "Delay", "On time")</f>
        <v>Delay</v>
      </c>
      <c r="E451" s="2" t="str">
        <f t="shared" ref="E451:E514" si="36">LEFT(F451, SEARCH("@", F451) - 1)</f>
        <v>MikeKennedy</v>
      </c>
      <c r="F451" s="1" t="s">
        <v>3494</v>
      </c>
      <c r="G451" s="1" t="s">
        <v>3134</v>
      </c>
      <c r="H451" s="1" t="str">
        <f t="shared" ref="H451:H514" si="37">IFERROR(TRIM(LEFT(SUBSTITUTE(G451, ",", REPT(" ", LEN(G451))), LEN(G451))), "")</f>
        <v>United States</v>
      </c>
      <c r="I451" s="1" t="str">
        <f t="shared" ref="I451:I514" si="38">IFERROR(TRIM(MID(SUBSTITUTE(G451, ",", REPT(" ", LEN(G451))), LEN(G451)+1, LEN(G451))), "")</f>
        <v>San Francisco</v>
      </c>
      <c r="J451" s="1" t="str">
        <f t="shared" ref="J451:J514" si="39">IFERROR(TRIM(RIGHT(SUBSTITUTE(G451, ",", REPT(" ", LEN(G451))), LEN(G451))), "")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25">
      <c r="A452" s="7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25">
      <c r="A453" s="7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25">
      <c r="A454" s="7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25">
      <c r="A455" s="7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25">
      <c r="A456" s="7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25">
      <c r="A457" s="7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25">
      <c r="A458" s="7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25">
      <c r="A459" s="7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25">
      <c r="A460" s="7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25">
      <c r="A461" s="7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25">
      <c r="A462" s="7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25">
      <c r="A463" s="7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25">
      <c r="A464" s="7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25">
      <c r="A465" s="7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25">
      <c r="A466" s="7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25">
      <c r="A467" s="7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25">
      <c r="A468" s="7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25">
      <c r="A469" s="7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25">
      <c r="A470" s="7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25">
      <c r="A471" s="7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25">
      <c r="A472" s="7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25">
      <c r="A473" s="7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25">
      <c r="A474" s="7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25">
      <c r="A475" s="7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25">
      <c r="A476" s="7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25">
      <c r="A477" s="7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25">
      <c r="A478" s="7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25">
      <c r="A479" s="7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25">
      <c r="A480" s="7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25">
      <c r="A481" s="7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25">
      <c r="A482" s="7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25">
      <c r="A483" s="7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25">
      <c r="A484" s="7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25">
      <c r="A485" s="7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25">
      <c r="A486" s="7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25">
      <c r="A487" s="7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25">
      <c r="A488" s="7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25">
      <c r="A489" s="7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25">
      <c r="A490" s="7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25">
      <c r="A491" s="7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25">
      <c r="A492" s="7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25">
      <c r="A493" s="7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25">
      <c r="A494" s="7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25">
      <c r="A495" s="7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25">
      <c r="A496" s="7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25">
      <c r="A497" s="7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25">
      <c r="A498" s="7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25">
      <c r="A499" s="7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25">
      <c r="A500" s="7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25">
      <c r="A501" s="7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25">
      <c r="A502" s="7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25">
      <c r="A503" s="7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25">
      <c r="A504" s="7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25">
      <c r="A505" s="7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25">
      <c r="A506" s="7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25">
      <c r="A507" s="7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25">
      <c r="A508" s="7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25">
      <c r="A509" s="7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25">
      <c r="A510" s="7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25">
      <c r="A511" s="7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25">
      <c r="A512" s="7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25">
      <c r="A513" s="7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25">
      <c r="A514" s="7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25">
      <c r="A515" s="7" t="s">
        <v>724</v>
      </c>
      <c r="B515" s="2">
        <v>40987</v>
      </c>
      <c r="C515" s="2">
        <v>40988</v>
      </c>
      <c r="D515" s="2" t="str">
        <f t="shared" ref="D515:D578" si="40">IF((C515-B515)&gt;4, "Delay", "On time")</f>
        <v>On time</v>
      </c>
      <c r="E515" s="2" t="str">
        <f t="shared" ref="E515:E578" si="41">LEFT(F515, SEARCH("@", F515) - 1)</f>
        <v>FredHopkins</v>
      </c>
      <c r="F515" s="1" t="s">
        <v>3519</v>
      </c>
      <c r="G515" s="1" t="s">
        <v>3132</v>
      </c>
      <c r="H515" s="1" t="str">
        <f t="shared" ref="H515:H578" si="42">IFERROR(TRIM(LEFT(SUBSTITUTE(G515, ",", REPT(" ", LEN(G515))), LEN(G515))), "")</f>
        <v>United States</v>
      </c>
      <c r="I515" s="1" t="str">
        <f t="shared" ref="I515:I578" si="43">IFERROR(TRIM(MID(SUBSTITUTE(G515, ",", REPT(" ", LEN(G515))), LEN(G515)+1, LEN(G515))), "")</f>
        <v>Seattle</v>
      </c>
      <c r="J515" s="1" t="str">
        <f t="shared" ref="J515:J578" si="44">IFERROR(TRIM(RIGHT(SUBSTITUTE(G515, ",", REPT(" ", LEN(G515))), LEN(G515))), "")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25">
      <c r="A516" s="7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25">
      <c r="A517" s="7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25">
      <c r="A518" s="7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25">
      <c r="A519" s="7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25">
      <c r="A520" s="7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25">
      <c r="A521" s="7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25">
      <c r="A522" s="7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25">
      <c r="A523" s="7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25">
      <c r="A524" s="7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25">
      <c r="A525" s="7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25">
      <c r="A526" s="7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25">
      <c r="A527" s="7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25">
      <c r="A528" s="7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25">
      <c r="A529" s="7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25">
      <c r="A530" s="7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25">
      <c r="A531" s="7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25">
      <c r="A532" s="7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25">
      <c r="A533" s="7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25">
      <c r="A534" s="7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25">
      <c r="A535" s="7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25">
      <c r="A536" s="7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25">
      <c r="A537" s="7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25">
      <c r="A538" s="7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25">
      <c r="A539" s="7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25">
      <c r="A540" s="7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25">
      <c r="A541" s="7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25">
      <c r="A542" s="7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25">
      <c r="A543" s="7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25">
      <c r="A544" s="7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25">
      <c r="A545" s="7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25">
      <c r="A546" s="7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25">
      <c r="A547" s="7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25">
      <c r="A548" s="7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25">
      <c r="A549" s="7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25">
      <c r="A550" s="7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25">
      <c r="A551" s="7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25">
      <c r="A552" s="7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25">
      <c r="A553" s="7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25">
      <c r="A554" s="7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25">
      <c r="A555" s="7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25">
      <c r="A556" s="7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25">
      <c r="A557" s="7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25">
      <c r="A558" s="7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25">
      <c r="A559" s="7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25">
      <c r="A560" s="7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25">
      <c r="A561" s="7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25">
      <c r="A562" s="7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25">
      <c r="A563" s="7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25">
      <c r="A564" s="7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25">
      <c r="A565" s="7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25">
      <c r="A566" s="7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25">
      <c r="A567" s="7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25">
      <c r="A568" s="7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25">
      <c r="A569" s="7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25">
      <c r="A570" s="7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25">
      <c r="A571" s="7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25">
      <c r="A572" s="7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25">
      <c r="A573" s="7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25">
      <c r="A574" s="7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25">
      <c r="A575" s="7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25">
      <c r="A576" s="7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25">
      <c r="A577" s="7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25">
      <c r="A578" s="7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25">
      <c r="A579" s="7" t="s">
        <v>804</v>
      </c>
      <c r="B579" s="2">
        <v>41965</v>
      </c>
      <c r="C579" s="2">
        <v>41969</v>
      </c>
      <c r="D579" s="2" t="str">
        <f t="shared" ref="D579:D642" si="45">IF((C579-B579)&gt;4, "Delay", "On time")</f>
        <v>On time</v>
      </c>
      <c r="E579" s="2" t="str">
        <f t="shared" ref="E579:E642" si="46">LEFT(F579, SEARCH("@", F579) - 1)</f>
        <v>BenjaminPatterson</v>
      </c>
      <c r="F579" s="1" t="s">
        <v>3547</v>
      </c>
      <c r="G579" s="1" t="s">
        <v>3208</v>
      </c>
      <c r="H579" s="1" t="str">
        <f t="shared" ref="H579:H642" si="47">IFERROR(TRIM(LEFT(SUBSTITUTE(G579, ",", REPT(" ", LEN(G579))), LEN(G579))), "")</f>
        <v>United States</v>
      </c>
      <c r="I579" s="1" t="str">
        <f t="shared" ref="I579:I642" si="48">IFERROR(TRIM(MID(SUBSTITUTE(G579, ",", REPT(" ", LEN(G579))), LEN(G579)+1, LEN(G579))), "")</f>
        <v>Spokane</v>
      </c>
      <c r="J579" s="1" t="str">
        <f t="shared" ref="J579:J642" si="49">IFERROR(TRIM(RIGHT(SUBSTITUTE(G579, ",", REPT(" ", LEN(G579))), LEN(G579))), "")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25">
      <c r="A580" s="7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25">
      <c r="A581" s="7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25">
      <c r="A582" s="7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25">
      <c r="A583" s="7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25">
      <c r="A584" s="7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25">
      <c r="A585" s="7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25">
      <c r="A586" s="7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25">
      <c r="A587" s="7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25">
      <c r="A588" s="7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25">
      <c r="A589" s="7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25">
      <c r="A590" s="7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25">
      <c r="A591" s="7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25">
      <c r="A592" s="7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25">
      <c r="A593" s="7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25">
      <c r="A594" s="7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25">
      <c r="A595" s="7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25">
      <c r="A596" s="7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25">
      <c r="A597" s="7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25">
      <c r="A598" s="7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25">
      <c r="A599" s="7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25">
      <c r="A600" s="7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25">
      <c r="A601" s="7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25">
      <c r="A602" s="7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25">
      <c r="A603" s="7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25">
      <c r="A604" s="7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25">
      <c r="A605" s="7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25">
      <c r="A606" s="7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25">
      <c r="A607" s="7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25">
      <c r="A608" s="7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25">
      <c r="A609" s="7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25">
      <c r="A610" s="7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25">
      <c r="A611" s="7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25">
      <c r="A612" s="7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25">
      <c r="A613" s="7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25">
      <c r="A614" s="7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25">
      <c r="A615" s="7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25">
      <c r="A616" s="7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25">
      <c r="A617" s="7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25">
      <c r="A618" s="7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25">
      <c r="A619" s="7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25">
      <c r="A620" s="7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25">
      <c r="A621" s="7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25">
      <c r="A622" s="7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25">
      <c r="A623" s="7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25">
      <c r="A624" s="7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25">
      <c r="A625" s="7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25">
      <c r="A626" s="7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25">
      <c r="A627" s="7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25">
      <c r="A628" s="7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25">
      <c r="A629" s="7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25">
      <c r="A630" s="7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25">
      <c r="A631" s="7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25">
      <c r="A632" s="7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25">
      <c r="A633" s="7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25">
      <c r="A634" s="7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25">
      <c r="A635" s="7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25">
      <c r="A636" s="7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25">
      <c r="A637" s="7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25">
      <c r="A638" s="7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25">
      <c r="A639" s="7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25">
      <c r="A640" s="7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25">
      <c r="A641" s="7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25">
      <c r="A642" s="7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25">
      <c r="A643" s="7" t="s">
        <v>879</v>
      </c>
      <c r="B643" s="2">
        <v>41012</v>
      </c>
      <c r="C643" s="2">
        <v>41018</v>
      </c>
      <c r="D643" s="2" t="str">
        <f t="shared" ref="D643:D706" si="50">IF((C643-B643)&gt;4, "Delay", "On time")</f>
        <v>Delay</v>
      </c>
      <c r="E643" s="2" t="str">
        <f t="shared" ref="E643:E706" si="51">LEFT(F643, SEARCH("@", F643) - 1)</f>
        <v>ZuschussCarroll</v>
      </c>
      <c r="F643" s="1" t="s">
        <v>3387</v>
      </c>
      <c r="G643" s="1" t="s">
        <v>3198</v>
      </c>
      <c r="H643" s="1" t="str">
        <f t="shared" ref="H643:H706" si="52">IFERROR(TRIM(LEFT(SUBSTITUTE(G643, ",", REPT(" ", LEN(G643))), LEN(G643))), "")</f>
        <v>United States</v>
      </c>
      <c r="I643" s="1" t="str">
        <f t="shared" ref="I643:I706" si="53">IFERROR(TRIM(MID(SUBSTITUTE(G643, ",", REPT(" ", LEN(G643))), LEN(G643)+1, LEN(G643))), "")</f>
        <v>Pomona</v>
      </c>
      <c r="J643" s="1" t="str">
        <f t="shared" ref="J643:J706" si="54">IFERROR(TRIM(RIGHT(SUBSTITUTE(G643, ",", REPT(" ", LEN(G643))), LEN(G643))), "")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25">
      <c r="A644" s="7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25">
      <c r="A645" s="7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25">
      <c r="A646" s="7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25">
      <c r="A647" s="7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25">
      <c r="A648" s="7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25">
      <c r="A649" s="7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25">
      <c r="A650" s="7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25">
      <c r="A651" s="7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25">
      <c r="A652" s="7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25">
      <c r="A653" s="7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25">
      <c r="A654" s="7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25">
      <c r="A655" s="7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25">
      <c r="A656" s="7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25">
      <c r="A657" s="7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25">
      <c r="A658" s="7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25">
      <c r="A659" s="7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25">
      <c r="A660" s="7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25">
      <c r="A661" s="7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25">
      <c r="A662" s="7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25">
      <c r="A663" s="7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25">
      <c r="A664" s="7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25">
      <c r="A665" s="7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25">
      <c r="A666" s="7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25">
      <c r="A667" s="7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25">
      <c r="A668" s="7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25">
      <c r="A669" s="7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25">
      <c r="A670" s="7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25">
      <c r="A671" s="7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25">
      <c r="A672" s="7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25">
      <c r="A673" s="7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25">
      <c r="A674" s="7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25">
      <c r="A675" s="7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25">
      <c r="A676" s="7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25">
      <c r="A677" s="7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25">
      <c r="A678" s="7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25">
      <c r="A679" s="7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25">
      <c r="A680" s="7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25">
      <c r="A681" s="7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25">
      <c r="A682" s="7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25">
      <c r="A683" s="7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25">
      <c r="A684" s="7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25">
      <c r="A685" s="7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25">
      <c r="A686" s="7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25">
      <c r="A687" s="7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25">
      <c r="A688" s="7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25">
      <c r="A689" s="7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25">
      <c r="A690" s="7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25">
      <c r="A691" s="7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25">
      <c r="A692" s="7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25">
      <c r="A693" s="7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25">
      <c r="A694" s="7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25">
      <c r="A695" s="7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25">
      <c r="A696" s="7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25">
      <c r="A697" s="7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25">
      <c r="A698" s="7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25">
      <c r="A699" s="7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25">
      <c r="A700" s="7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25">
      <c r="A701" s="7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25">
      <c r="A702" s="7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25">
      <c r="A703" s="7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25">
      <c r="A704" s="7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25">
      <c r="A705" s="7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25">
      <c r="A706" s="7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25">
      <c r="A707" s="7" t="s">
        <v>961</v>
      </c>
      <c r="B707" s="2">
        <v>41965</v>
      </c>
      <c r="C707" s="2">
        <v>41969</v>
      </c>
      <c r="D707" s="2" t="str">
        <f t="shared" ref="D707:D770" si="55">IF((C707-B707)&gt;4, "Delay", "On time")</f>
        <v>On time</v>
      </c>
      <c r="E707" s="2" t="str">
        <f t="shared" ref="E707:E770" si="56">LEFT(F707, SEARCH("@", F707) - 1)</f>
        <v>BarryFranz</v>
      </c>
      <c r="F707" s="1" t="s">
        <v>3588</v>
      </c>
      <c r="G707" s="1" t="s">
        <v>3141</v>
      </c>
      <c r="H707" s="1" t="str">
        <f t="shared" ref="H707:H770" si="57">IFERROR(TRIM(LEFT(SUBSTITUTE(G707, ",", REPT(" ", LEN(G707))), LEN(G707))), "")</f>
        <v>United States</v>
      </c>
      <c r="I707" s="1" t="str">
        <f t="shared" ref="I707:I770" si="58">IFERROR(TRIM(MID(SUBSTITUTE(G707, ",", REPT(" ", LEN(G707))), LEN(G707)+1, LEN(G707))), "")</f>
        <v>Pasadena</v>
      </c>
      <c r="J707" s="1" t="str">
        <f t="shared" ref="J707:J770" si="59">IFERROR(TRIM(RIGHT(SUBSTITUTE(G707, ",", REPT(" ", LEN(G707))), LEN(G707))), "")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25">
      <c r="A708" s="7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25">
      <c r="A709" s="7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25">
      <c r="A710" s="7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25">
      <c r="A711" s="7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25">
      <c r="A712" s="7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25">
      <c r="A713" s="7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25">
      <c r="A714" s="7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25">
      <c r="A715" s="7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25">
      <c r="A716" s="7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25">
      <c r="A717" s="7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25">
      <c r="A718" s="7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25">
      <c r="A719" s="7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25">
      <c r="A720" s="7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25">
      <c r="A721" s="7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25">
      <c r="A722" s="7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25">
      <c r="A723" s="7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25">
      <c r="A724" s="7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25">
      <c r="A725" s="7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25">
      <c r="A726" s="7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25">
      <c r="A727" s="7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25">
      <c r="A728" s="7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25">
      <c r="A729" s="7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25">
      <c r="A730" s="7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25">
      <c r="A731" s="7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25">
      <c r="A732" s="7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25">
      <c r="A733" s="7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25">
      <c r="A734" s="7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25">
      <c r="A735" s="7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25">
      <c r="A736" s="7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25">
      <c r="A737" s="7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25">
      <c r="A738" s="7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25">
      <c r="A739" s="7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25">
      <c r="A740" s="7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25">
      <c r="A741" s="7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25">
      <c r="A742" s="7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25">
      <c r="A743" s="7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25">
      <c r="A744" s="7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25">
      <c r="A745" s="7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25">
      <c r="A746" s="7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25">
      <c r="A747" s="7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25">
      <c r="A748" s="7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25">
      <c r="A749" s="7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25">
      <c r="A750" s="7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25">
      <c r="A751" s="7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25">
      <c r="A752" s="7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25">
      <c r="A753" s="7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25">
      <c r="A754" s="7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25">
      <c r="A755" s="7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25">
      <c r="A756" s="7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25">
      <c r="A757" s="7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25">
      <c r="A758" s="7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25">
      <c r="A759" s="7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25">
      <c r="A760" s="7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25">
      <c r="A761" s="7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25">
      <c r="A762" s="7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25">
      <c r="A763" s="7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25">
      <c r="A764" s="7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25">
      <c r="A765" s="7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25">
      <c r="A766" s="7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25">
      <c r="A767" s="7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25">
      <c r="A768" s="7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25">
      <c r="A769" s="7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25">
      <c r="A770" s="7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25">
      <c r="A771" s="7" t="s">
        <v>1033</v>
      </c>
      <c r="B771" s="2">
        <v>41925</v>
      </c>
      <c r="C771" s="2">
        <v>41931</v>
      </c>
      <c r="D771" s="2" t="str">
        <f t="shared" ref="D771:D834" si="60">IF((C771-B771)&gt;4, "Delay", "On time")</f>
        <v>Delay</v>
      </c>
      <c r="E771" s="2" t="str">
        <f t="shared" ref="E771:E834" si="61">LEFT(F771, SEARCH("@", F771) - 1)</f>
        <v>MichelleLonsdale</v>
      </c>
      <c r="F771" s="1" t="s">
        <v>3610</v>
      </c>
      <c r="G771" s="1" t="s">
        <v>3226</v>
      </c>
      <c r="H771" s="1" t="str">
        <f t="shared" ref="H771:H834" si="62">IFERROR(TRIM(LEFT(SUBSTITUTE(G771, ",", REPT(" ", LEN(G771))), LEN(G771))), "")</f>
        <v>United States</v>
      </c>
      <c r="I771" s="1" t="str">
        <f t="shared" ref="I771:I834" si="63">IFERROR(TRIM(MID(SUBSTITUTE(G771, ",", REPT(" ", LEN(G771))), LEN(G771)+1, LEN(G771))), "")</f>
        <v>Albuquerque</v>
      </c>
      <c r="J771" s="1" t="str">
        <f t="shared" ref="J771:J834" si="64">IFERROR(TRIM(RIGHT(SUBSTITUTE(G771, ",", REPT(" ", LEN(G771))), LEN(G771))), "")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25">
      <c r="A772" s="7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25">
      <c r="A773" s="7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25">
      <c r="A774" s="7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25">
      <c r="A775" s="7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25">
      <c r="A776" s="7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25">
      <c r="A777" s="7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25">
      <c r="A778" s="7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25">
      <c r="A779" s="7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25">
      <c r="A780" s="7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25">
      <c r="A781" s="7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25">
      <c r="A782" s="7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25">
      <c r="A783" s="7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25">
      <c r="A784" s="7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25">
      <c r="A785" s="7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25">
      <c r="A786" s="7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25">
      <c r="A787" s="7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25">
      <c r="A788" s="7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25">
      <c r="A789" s="7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25">
      <c r="A790" s="7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25">
      <c r="A791" s="7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25">
      <c r="A792" s="7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25">
      <c r="A793" s="7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25">
      <c r="A794" s="7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25">
      <c r="A795" s="7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25">
      <c r="A796" s="7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25">
      <c r="A797" s="7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25">
      <c r="A798" s="7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25">
      <c r="A799" s="7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25">
      <c r="A800" s="7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25">
      <c r="A801" s="7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25">
      <c r="A802" s="7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25">
      <c r="A803" s="7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25">
      <c r="A804" s="7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25">
      <c r="A805" s="7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25">
      <c r="A806" s="7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25">
      <c r="A807" s="7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25">
      <c r="A808" s="7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25">
      <c r="A809" s="7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25">
      <c r="A810" s="7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25">
      <c r="A811" s="7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25">
      <c r="A812" s="7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25">
      <c r="A813" s="7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25">
      <c r="A814" s="7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25">
      <c r="A815" s="7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25">
      <c r="A816" s="7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25">
      <c r="A817" s="7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25">
      <c r="A818" s="7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25">
      <c r="A819" s="7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25">
      <c r="A820" s="7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25">
      <c r="A821" s="7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25">
      <c r="A822" s="7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25">
      <c r="A823" s="7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25">
      <c r="A824" s="7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25">
      <c r="A825" s="7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25">
      <c r="A826" s="7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25">
      <c r="A827" s="7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25">
      <c r="A828" s="7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25">
      <c r="A829" s="7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25">
      <c r="A830" s="7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25">
      <c r="A831" s="7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25">
      <c r="A832" s="7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25">
      <c r="A833" s="7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25">
      <c r="A834" s="7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25">
      <c r="A835" s="7" t="s">
        <v>1103</v>
      </c>
      <c r="B835" s="2">
        <v>41136</v>
      </c>
      <c r="C835" s="2">
        <v>41140</v>
      </c>
      <c r="D835" s="2" t="str">
        <f t="shared" ref="D835:D898" si="65">IF((C835-B835)&gt;4, "Delay", "On time")</f>
        <v>On time</v>
      </c>
      <c r="E835" s="2" t="str">
        <f t="shared" ref="E835:E898" si="66">LEFT(F835, SEARCH("@", F835) - 1)</f>
        <v>TimTaslimi</v>
      </c>
      <c r="F835" s="1" t="s">
        <v>3630</v>
      </c>
      <c r="G835" s="1" t="s">
        <v>3131</v>
      </c>
      <c r="H835" s="1" t="str">
        <f t="shared" ref="H835:H898" si="67">IFERROR(TRIM(LEFT(SUBSTITUTE(G835, ",", REPT(" ", LEN(G835))), LEN(G835))), "")</f>
        <v>United States</v>
      </c>
      <c r="I835" s="1" t="str">
        <f t="shared" ref="I835:I898" si="68">IFERROR(TRIM(MID(SUBSTITUTE(G835, ",", REPT(" ", LEN(G835))), LEN(G835)+1, LEN(G835))), "")</f>
        <v>Los Angeles</v>
      </c>
      <c r="J835" s="1" t="str">
        <f t="shared" ref="J835:J898" si="69">IFERROR(TRIM(RIGHT(SUBSTITUTE(G835, ",", REPT(" ", LEN(G835))), LEN(G835))), "")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25">
      <c r="A836" s="7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25">
      <c r="A837" s="7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25">
      <c r="A838" s="7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25">
      <c r="A839" s="7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25">
      <c r="A840" s="7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25">
      <c r="A841" s="7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25">
      <c r="A842" s="7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25">
      <c r="A843" s="7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25">
      <c r="A844" s="7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25">
      <c r="A845" s="7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25">
      <c r="A846" s="7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25">
      <c r="A847" s="7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25">
      <c r="A848" s="7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25">
      <c r="A849" s="7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25">
      <c r="A850" s="7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25">
      <c r="A851" s="7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25">
      <c r="A852" s="7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25">
      <c r="A853" s="7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25">
      <c r="A854" s="7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25">
      <c r="A855" s="7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25">
      <c r="A856" s="7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25">
      <c r="A857" s="7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25">
      <c r="A858" s="7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25">
      <c r="A859" s="7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25">
      <c r="A860" s="7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25">
      <c r="A861" s="7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25">
      <c r="A862" s="7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25">
      <c r="A863" s="7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25">
      <c r="A864" s="7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25">
      <c r="A865" s="7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25">
      <c r="A866" s="7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25">
      <c r="A867" s="7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25">
      <c r="A868" s="7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25">
      <c r="A869" s="7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25">
      <c r="A870" s="7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25">
      <c r="A871" s="7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25">
      <c r="A872" s="7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25">
      <c r="A873" s="7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25">
      <c r="A874" s="7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25">
      <c r="A875" s="7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25">
      <c r="A876" s="7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25">
      <c r="A877" s="7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25">
      <c r="A878" s="7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25">
      <c r="A879" s="7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25">
      <c r="A880" s="7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25">
      <c r="A881" s="7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25">
      <c r="A882" s="7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25">
      <c r="A883" s="7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25">
      <c r="A884" s="7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25">
      <c r="A885" s="7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25">
      <c r="A886" s="7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25">
      <c r="A887" s="7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25">
      <c r="A888" s="7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25">
      <c r="A889" s="7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25">
      <c r="A890" s="7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25">
      <c r="A891" s="7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25">
      <c r="A892" s="7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25">
      <c r="A893" s="7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25">
      <c r="A894" s="7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25">
      <c r="A895" s="7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25">
      <c r="A896" s="7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25">
      <c r="A897" s="7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25">
      <c r="A898" s="7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25">
      <c r="A899" s="7" t="s">
        <v>1170</v>
      </c>
      <c r="B899" s="2">
        <v>41115</v>
      </c>
      <c r="C899" s="2">
        <v>41117</v>
      </c>
      <c r="D899" s="2" t="str">
        <f t="shared" ref="D899:D962" si="70">IF((C899-B899)&gt;4, "Delay", "On time")</f>
        <v>On time</v>
      </c>
      <c r="E899" s="2" t="str">
        <f t="shared" ref="E899:E962" si="71">LEFT(F899, SEARCH("@", F899) - 1)</f>
        <v>MichelleHuthwaite</v>
      </c>
      <c r="F899" s="1" t="s">
        <v>3652</v>
      </c>
      <c r="G899" s="1" t="s">
        <v>3132</v>
      </c>
      <c r="H899" s="1" t="str">
        <f t="shared" ref="H899:H962" si="72">IFERROR(TRIM(LEFT(SUBSTITUTE(G899, ",", REPT(" ", LEN(G899))), LEN(G899))), "")</f>
        <v>United States</v>
      </c>
      <c r="I899" s="1" t="str">
        <f t="shared" ref="I899:I962" si="73">IFERROR(TRIM(MID(SUBSTITUTE(G899, ",", REPT(" ", LEN(G899))), LEN(G899)+1, LEN(G899))), "")</f>
        <v>Seattle</v>
      </c>
      <c r="J899" s="1" t="str">
        <f t="shared" ref="J899:J962" si="74">IFERROR(TRIM(RIGHT(SUBSTITUTE(G899, ",", REPT(" ", LEN(G899))), LEN(G899))), "")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25">
      <c r="A900" s="7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25">
      <c r="A901" s="7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25">
      <c r="A902" s="7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25">
      <c r="A903" s="7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25">
      <c r="A904" s="7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25">
      <c r="A905" s="7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25">
      <c r="A906" s="7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25">
      <c r="A907" s="7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25">
      <c r="A908" s="7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25">
      <c r="A909" s="7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25">
      <c r="A910" s="7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25">
      <c r="A911" s="7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25">
      <c r="A912" s="7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25">
      <c r="A913" s="7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25">
      <c r="A914" s="7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25">
      <c r="A915" s="7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25">
      <c r="A916" s="7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25">
      <c r="A917" s="7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25">
      <c r="A918" s="7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25">
      <c r="A919" s="7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25">
      <c r="A920" s="7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25">
      <c r="A921" s="7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25">
      <c r="A922" s="7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25">
      <c r="A923" s="7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25">
      <c r="A924" s="7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25">
      <c r="A925" s="7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25">
      <c r="A926" s="7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25">
      <c r="A927" s="7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25">
      <c r="A928" s="7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25">
      <c r="A929" s="7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25">
      <c r="A930" s="7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25">
      <c r="A931" s="7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25">
      <c r="A932" s="7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25">
      <c r="A933" s="7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25">
      <c r="A934" s="7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25">
      <c r="A935" s="7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25">
      <c r="A936" s="7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25">
      <c r="A937" s="7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25">
      <c r="A938" s="7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25">
      <c r="A939" s="7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25">
      <c r="A940" s="7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25">
      <c r="A941" s="7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25">
      <c r="A942" s="7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25">
      <c r="A943" s="7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25">
      <c r="A944" s="7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25">
      <c r="A945" s="7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25">
      <c r="A946" s="7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25">
      <c r="A947" s="7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25">
      <c r="A948" s="7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25">
      <c r="A949" s="7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25">
      <c r="A950" s="7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25">
      <c r="A951" s="7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25">
      <c r="A952" s="7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25">
      <c r="A953" s="7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25">
      <c r="A954" s="7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25">
      <c r="A955" s="7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25">
      <c r="A956" s="7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25">
      <c r="A957" s="7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25">
      <c r="A958" s="7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25">
      <c r="A959" s="7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25">
      <c r="A960" s="7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25">
      <c r="A961" s="7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25">
      <c r="A962" s="7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25">
      <c r="A963" s="7" t="s">
        <v>1238</v>
      </c>
      <c r="B963" s="2">
        <v>41326</v>
      </c>
      <c r="C963" s="2">
        <v>41331</v>
      </c>
      <c r="D963" s="2" t="str">
        <f t="shared" ref="D963:D1026" si="75">IF((C963-B963)&gt;4, "Delay", "On time")</f>
        <v>Delay</v>
      </c>
      <c r="E963" s="2" t="str">
        <f t="shared" ref="E963:E1026" si="76">LEFT(F963, SEARCH("@", F963) - 1)</f>
        <v>MatthewClasen</v>
      </c>
      <c r="F963" s="1" t="s">
        <v>3669</v>
      </c>
      <c r="G963" s="1" t="s">
        <v>3131</v>
      </c>
      <c r="H963" s="1" t="str">
        <f t="shared" ref="H963:H1026" si="77">IFERROR(TRIM(LEFT(SUBSTITUTE(G963, ",", REPT(" ", LEN(G963))), LEN(G963))), "")</f>
        <v>United States</v>
      </c>
      <c r="I963" s="1" t="str">
        <f t="shared" ref="I963:I1026" si="78">IFERROR(TRIM(MID(SUBSTITUTE(G963, ",", REPT(" ", LEN(G963))), LEN(G963)+1, LEN(G963))), "")</f>
        <v>Los Angeles</v>
      </c>
      <c r="J963" s="1" t="str">
        <f t="shared" ref="J963:J1026" si="79">IFERROR(TRIM(RIGHT(SUBSTITUTE(G963, ",", REPT(" ", LEN(G963))), LEN(G963))), "")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25">
      <c r="A964" s="7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25">
      <c r="A965" s="7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25">
      <c r="A966" s="7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25">
      <c r="A967" s="7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25">
      <c r="A968" s="7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25">
      <c r="A969" s="7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25">
      <c r="A970" s="7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25">
      <c r="A971" s="7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25">
      <c r="A972" s="7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25">
      <c r="A973" s="7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25">
      <c r="A974" s="7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25">
      <c r="A975" s="7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25">
      <c r="A976" s="7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25">
      <c r="A977" s="7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25">
      <c r="A978" s="7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25">
      <c r="A979" s="7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25">
      <c r="A980" s="7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25">
      <c r="A981" s="7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25">
      <c r="A982" s="7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25">
      <c r="A983" s="7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25">
      <c r="A984" s="7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25">
      <c r="A985" s="7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25">
      <c r="A986" s="7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25">
      <c r="A987" s="7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25">
      <c r="A988" s="7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25">
      <c r="A989" s="7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25">
      <c r="A990" s="7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25">
      <c r="A991" s="7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25">
      <c r="A992" s="7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25">
      <c r="A993" s="7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25">
      <c r="A994" s="7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25">
      <c r="A995" s="7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25">
      <c r="A996" s="7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25">
      <c r="A997" s="7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25">
      <c r="A998" s="7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25">
      <c r="A999" s="7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25">
      <c r="A1000" s="7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25">
      <c r="A1001" s="7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25">
      <c r="A1002" s="7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25">
      <c r="A1003" s="7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25">
      <c r="A1004" s="7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25">
      <c r="A1005" s="7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25">
      <c r="A1006" s="7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25">
      <c r="A1007" s="7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25">
      <c r="A1008" s="7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25">
      <c r="A1009" s="7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25">
      <c r="A1010" s="7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25">
      <c r="A1011" s="7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25">
      <c r="A1012" s="7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25">
      <c r="A1013" s="7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25">
      <c r="A1014" s="7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25">
      <c r="A1015" s="7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25">
      <c r="A1016" s="7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25">
      <c r="A1017" s="7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25">
      <c r="A1018" s="7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25">
      <c r="A1019" s="7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25">
      <c r="A1020" s="7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25">
      <c r="A1021" s="7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25">
      <c r="A1022" s="7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25">
      <c r="A1023" s="7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25">
      <c r="A1024" s="7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25">
      <c r="A1025" s="7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25">
      <c r="A1026" s="7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25">
      <c r="A1027" s="7" t="s">
        <v>1303</v>
      </c>
      <c r="B1027" s="2">
        <v>41933</v>
      </c>
      <c r="C1027" s="2">
        <v>41935</v>
      </c>
      <c r="D1027" s="2" t="str">
        <f t="shared" ref="D1027:D1090" si="80">IF((C1027-B1027)&gt;4, "Delay", "On time")</f>
        <v>On time</v>
      </c>
      <c r="E1027" s="2" t="str">
        <f t="shared" ref="E1027:E1090" si="81">LEFT(F1027, SEARCH("@", F1027) - 1)</f>
        <v>JustinEllison</v>
      </c>
      <c r="F1027" s="1" t="s">
        <v>3679</v>
      </c>
      <c r="G1027" s="1" t="s">
        <v>3241</v>
      </c>
      <c r="H1027" s="1" t="str">
        <f t="shared" ref="H1027:H1090" si="82">IFERROR(TRIM(LEFT(SUBSTITUTE(G1027, ",", REPT(" ", LEN(G1027))), LEN(G1027))), "")</f>
        <v>United States</v>
      </c>
      <c r="I1027" s="1" t="str">
        <f t="shared" ref="I1027:I1090" si="83">IFERROR(TRIM(MID(SUBSTITUTE(G1027, ",", REPT(" ", LEN(G1027))), LEN(G1027)+1, LEN(G1027))), "")</f>
        <v>Woodland</v>
      </c>
      <c r="J1027" s="1" t="str">
        <f t="shared" ref="J1027:J1090" si="84">IFERROR(TRIM(RIGHT(SUBSTITUTE(G1027, ",", REPT(" ", LEN(G1027))), LEN(G1027))), "")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25">
      <c r="A1028" s="7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25">
      <c r="A1029" s="7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25">
      <c r="A1030" s="7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25">
      <c r="A1031" s="7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25">
      <c r="A1032" s="7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25">
      <c r="A1033" s="7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25">
      <c r="A1034" s="7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25">
      <c r="A1035" s="7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25">
      <c r="A1036" s="7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25">
      <c r="A1037" s="7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25">
      <c r="A1038" s="7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25">
      <c r="A1039" s="7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25">
      <c r="A1040" s="7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25">
      <c r="A1041" s="7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25">
      <c r="A1042" s="7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25">
      <c r="A1043" s="7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25">
      <c r="A1044" s="7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25">
      <c r="A1045" s="7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25">
      <c r="A1046" s="7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25">
      <c r="A1047" s="7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25">
      <c r="A1048" s="7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25">
      <c r="A1049" s="7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25">
      <c r="A1050" s="7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25">
      <c r="A1051" s="7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25">
      <c r="A1052" s="7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25">
      <c r="A1053" s="7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25">
      <c r="A1054" s="7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25">
      <c r="A1055" s="7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25">
      <c r="A1056" s="7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25">
      <c r="A1057" s="7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25">
      <c r="A1058" s="7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25">
      <c r="A1059" s="7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25">
      <c r="A1060" s="7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25">
      <c r="A1061" s="7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25">
      <c r="A1062" s="7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25">
      <c r="A1063" s="7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25">
      <c r="A1064" s="7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25">
      <c r="A1065" s="7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25">
      <c r="A1066" s="7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25">
      <c r="A1067" s="7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25">
      <c r="A1068" s="7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25">
      <c r="A1069" s="7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25">
      <c r="A1070" s="7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25">
      <c r="A1071" s="7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25">
      <c r="A1072" s="7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25">
      <c r="A1073" s="7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25">
      <c r="A1074" s="7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25">
      <c r="A1075" s="7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25">
      <c r="A1076" s="7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25">
      <c r="A1077" s="7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25">
      <c r="A1078" s="7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25">
      <c r="A1079" s="7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25">
      <c r="A1080" s="7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25">
      <c r="A1081" s="7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25">
      <c r="A1082" s="7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25">
      <c r="A1083" s="7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25">
      <c r="A1084" s="7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25">
      <c r="A1085" s="7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25">
      <c r="A1086" s="7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25">
      <c r="A1087" s="7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25">
      <c r="A1088" s="7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25">
      <c r="A1089" s="7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25">
      <c r="A1090" s="7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25">
      <c r="A1091" s="7" t="s">
        <v>1366</v>
      </c>
      <c r="B1091" s="2">
        <v>40764</v>
      </c>
      <c r="C1091" s="2">
        <v>40768</v>
      </c>
      <c r="D1091" s="2" t="str">
        <f t="shared" ref="D1091:D1154" si="85">IF((C1091-B1091)&gt;4, "Delay", "On time")</f>
        <v>On time</v>
      </c>
      <c r="E1091" s="2" t="str">
        <f t="shared" ref="E1091:E1154" si="86">LEFT(F1091, SEARCH("@", F1091) - 1)</f>
        <v>MatthewGrinstein</v>
      </c>
      <c r="F1091" s="1" t="s">
        <v>3692</v>
      </c>
      <c r="G1091" s="1" t="s">
        <v>3132</v>
      </c>
      <c r="H1091" s="1" t="str">
        <f t="shared" ref="H1091:H1154" si="87">IFERROR(TRIM(LEFT(SUBSTITUTE(G1091, ",", REPT(" ", LEN(G1091))), LEN(G1091))), "")</f>
        <v>United States</v>
      </c>
      <c r="I1091" s="1" t="str">
        <f t="shared" ref="I1091:I1154" si="88">IFERROR(TRIM(MID(SUBSTITUTE(G1091, ",", REPT(" ", LEN(G1091))), LEN(G1091)+1, LEN(G1091))), "")</f>
        <v>Seattle</v>
      </c>
      <c r="J1091" s="1" t="str">
        <f t="shared" ref="J1091:J1154" si="89">IFERROR(TRIM(RIGHT(SUBSTITUTE(G1091, ",", REPT(" ", LEN(G1091))), LEN(G1091))), "")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25">
      <c r="A1092" s="7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25">
      <c r="A1093" s="7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25">
      <c r="A1094" s="7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25">
      <c r="A1095" s="7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25">
      <c r="A1096" s="7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25">
      <c r="A1097" s="7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25">
      <c r="A1098" s="7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25">
      <c r="A1099" s="7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25">
      <c r="A1100" s="7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25">
      <c r="A1101" s="7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25">
      <c r="A1102" s="7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25">
      <c r="A1103" s="7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25">
      <c r="A1104" s="7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25">
      <c r="A1105" s="7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25">
      <c r="A1106" s="7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25">
      <c r="A1107" s="7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25">
      <c r="A1108" s="7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25">
      <c r="A1109" s="7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25">
      <c r="A1110" s="7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25">
      <c r="A1111" s="7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25">
      <c r="A1112" s="7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25">
      <c r="A1113" s="7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25">
      <c r="A1114" s="7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25">
      <c r="A1115" s="7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25">
      <c r="A1116" s="7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25">
      <c r="A1117" s="7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25">
      <c r="A1118" s="7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25">
      <c r="A1119" s="7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25">
      <c r="A1120" s="7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25">
      <c r="A1121" s="7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25">
      <c r="A1122" s="7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25">
      <c r="A1123" s="7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25">
      <c r="A1124" s="7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25">
      <c r="A1125" s="7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25">
      <c r="A1126" s="7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25">
      <c r="A1127" s="7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25">
      <c r="A1128" s="7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25">
      <c r="A1129" s="7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25">
      <c r="A1130" s="7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25">
      <c r="A1131" s="7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25">
      <c r="A1132" s="7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25">
      <c r="A1133" s="7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25">
      <c r="A1134" s="7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25">
      <c r="A1135" s="7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25">
      <c r="A1136" s="7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25">
      <c r="A1137" s="7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25">
      <c r="A1138" s="7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25">
      <c r="A1139" s="7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25">
      <c r="A1140" s="7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25">
      <c r="A1141" s="7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25">
      <c r="A1142" s="7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25">
      <c r="A1143" s="7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25">
      <c r="A1144" s="7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25">
      <c r="A1145" s="7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25">
      <c r="A1146" s="7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25">
      <c r="A1147" s="7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25">
      <c r="A1148" s="7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25">
      <c r="A1149" s="7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25">
      <c r="A1150" s="7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25">
      <c r="A1151" s="7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25">
      <c r="A1152" s="7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25">
      <c r="A1153" s="7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25">
      <c r="A1154" s="7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25">
      <c r="A1155" s="7" t="s">
        <v>1429</v>
      </c>
      <c r="B1155" s="2">
        <v>41763</v>
      </c>
      <c r="C1155" s="2">
        <v>41768</v>
      </c>
      <c r="D1155" s="2" t="str">
        <f t="shared" ref="D1155:D1218" si="90">IF((C1155-B1155)&gt;4, "Delay", "On time")</f>
        <v>Delay</v>
      </c>
      <c r="E1155" s="2" t="str">
        <f t="shared" ref="E1155:E1218" si="91">LEFT(F1155, SEARCH("@", F1155) - 1)</f>
        <v>DarrenBudd</v>
      </c>
      <c r="F1155" s="1" t="s">
        <v>3708</v>
      </c>
      <c r="G1155" s="1" t="s">
        <v>3131</v>
      </c>
      <c r="H1155" s="1" t="str">
        <f t="shared" ref="H1155:H1218" si="92">IFERROR(TRIM(LEFT(SUBSTITUTE(G1155, ",", REPT(" ", LEN(G1155))), LEN(G1155))), "")</f>
        <v>United States</v>
      </c>
      <c r="I1155" s="1" t="str">
        <f t="shared" ref="I1155:I1218" si="93">IFERROR(TRIM(MID(SUBSTITUTE(G1155, ",", REPT(" ", LEN(G1155))), LEN(G1155)+1, LEN(G1155))), "")</f>
        <v>Los Angeles</v>
      </c>
      <c r="J1155" s="1" t="str">
        <f t="shared" ref="J1155:J1218" si="94">IFERROR(TRIM(RIGHT(SUBSTITUTE(G1155, ",", REPT(" ", LEN(G1155))), LEN(G1155))), "")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25">
      <c r="A1156" s="7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25">
      <c r="A1157" s="7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25">
      <c r="A1158" s="7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25">
      <c r="A1159" s="7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25">
      <c r="A1160" s="7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25">
      <c r="A1161" s="7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25">
      <c r="A1162" s="7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25">
      <c r="A1163" s="7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25">
      <c r="A1164" s="7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25">
      <c r="A1165" s="7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25">
      <c r="A1166" s="7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25">
      <c r="A1167" s="7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25">
      <c r="A1168" s="7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25">
      <c r="A1169" s="7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25">
      <c r="A1170" s="7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25">
      <c r="A1171" s="7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25">
      <c r="A1172" s="7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25">
      <c r="A1173" s="7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25">
      <c r="A1174" s="7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25">
      <c r="A1175" s="7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25">
      <c r="A1176" s="7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25">
      <c r="A1177" s="7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25">
      <c r="A1178" s="7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25">
      <c r="A1179" s="7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25">
      <c r="A1180" s="7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25">
      <c r="A1181" s="7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25">
      <c r="A1182" s="7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25">
      <c r="A1183" s="7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25">
      <c r="A1184" s="7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25">
      <c r="A1185" s="7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25">
      <c r="A1186" s="7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25">
      <c r="A1187" s="7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25">
      <c r="A1188" s="7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25">
      <c r="A1189" s="7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25">
      <c r="A1190" s="7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25">
      <c r="A1191" s="7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25">
      <c r="A1192" s="7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25">
      <c r="A1193" s="7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25">
      <c r="A1194" s="7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25">
      <c r="A1195" s="7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25">
      <c r="A1196" s="7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25">
      <c r="A1197" s="7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25">
      <c r="A1198" s="7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25">
      <c r="A1199" s="7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25">
      <c r="A1200" s="7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25">
      <c r="A1201" s="7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25">
      <c r="A1202" s="7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25">
      <c r="A1203" s="7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25">
      <c r="A1204" s="7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25">
      <c r="A1205" s="7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25">
      <c r="A1206" s="7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25">
      <c r="A1207" s="7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25">
      <c r="A1208" s="7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25">
      <c r="A1209" s="7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25">
      <c r="A1210" s="7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25">
      <c r="A1211" s="7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25">
      <c r="A1212" s="7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25">
      <c r="A1213" s="7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25">
      <c r="A1214" s="7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25">
      <c r="A1215" s="7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25">
      <c r="A1216" s="7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25">
      <c r="A1217" s="7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25">
      <c r="A1218" s="7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25">
      <c r="A1219" s="7" t="s">
        <v>1491</v>
      </c>
      <c r="B1219" s="2">
        <v>41797</v>
      </c>
      <c r="C1219" s="2">
        <v>41801</v>
      </c>
      <c r="D1219" s="2" t="str">
        <f t="shared" ref="D1219:D1282" si="95">IF((C1219-B1219)&gt;4, "Delay", "On time")</f>
        <v>On time</v>
      </c>
      <c r="E1219" s="2" t="str">
        <f t="shared" ref="E1219:E1282" si="96">LEFT(F1219, SEARCH("@", F1219) - 1)</f>
        <v>GaryHansen</v>
      </c>
      <c r="F1219" s="1" t="s">
        <v>3678</v>
      </c>
      <c r="G1219" s="1" t="s">
        <v>3134</v>
      </c>
      <c r="H1219" s="1" t="str">
        <f t="shared" ref="H1219:H1282" si="97">IFERROR(TRIM(LEFT(SUBSTITUTE(G1219, ",", REPT(" ", LEN(G1219))), LEN(G1219))), "")</f>
        <v>United States</v>
      </c>
      <c r="I1219" s="1" t="str">
        <f t="shared" ref="I1219:I1282" si="98">IFERROR(TRIM(MID(SUBSTITUTE(G1219, ",", REPT(" ", LEN(G1219))), LEN(G1219)+1, LEN(G1219))), "")</f>
        <v>San Francisco</v>
      </c>
      <c r="J1219" s="1" t="str">
        <f t="shared" ref="J1219:J1282" si="99">IFERROR(TRIM(RIGHT(SUBSTITUTE(G1219, ",", REPT(" ", LEN(G1219))), LEN(G1219))), "")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25">
      <c r="A1220" s="7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25">
      <c r="A1221" s="7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25">
      <c r="A1222" s="7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25">
      <c r="A1223" s="7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25">
      <c r="A1224" s="7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25">
      <c r="A1225" s="7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25">
      <c r="A1226" s="7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25">
      <c r="A1227" s="7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25">
      <c r="A1228" s="7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25">
      <c r="A1229" s="7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25">
      <c r="A1230" s="7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25">
      <c r="A1231" s="7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25">
      <c r="A1232" s="7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25">
      <c r="A1233" s="7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25">
      <c r="A1234" s="7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25">
      <c r="A1235" s="7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25">
      <c r="A1236" s="7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25">
      <c r="A1237" s="7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25">
      <c r="A1238" s="7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25">
      <c r="A1239" s="7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25">
      <c r="A1240" s="7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25">
      <c r="A1241" s="7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25">
      <c r="A1242" s="7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25">
      <c r="A1243" s="7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25">
      <c r="A1244" s="7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25">
      <c r="A1245" s="7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25">
      <c r="A1246" s="7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25">
      <c r="A1247" s="7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25">
      <c r="A1248" s="7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25">
      <c r="A1249" s="7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25">
      <c r="A1250" s="7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25">
      <c r="A1251" s="7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25">
      <c r="A1252" s="7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25">
      <c r="A1253" s="7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25">
      <c r="A1254" s="7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25">
      <c r="A1255" s="7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25">
      <c r="A1256" s="7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25">
      <c r="A1257" s="7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25">
      <c r="A1258" s="7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25">
      <c r="A1259" s="7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25">
      <c r="A1260" s="7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25">
      <c r="A1261" s="7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25">
      <c r="A1262" s="7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25">
      <c r="A1263" s="7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25">
      <c r="A1264" s="7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25">
      <c r="A1265" s="7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25">
      <c r="A1266" s="7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25">
      <c r="A1267" s="7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25">
      <c r="A1268" s="7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25">
      <c r="A1269" s="7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25">
      <c r="A1270" s="7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25">
      <c r="A1271" s="7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25">
      <c r="A1272" s="7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25">
      <c r="A1273" s="7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25">
      <c r="A1274" s="7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25">
      <c r="A1275" s="7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25">
      <c r="A1276" s="7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25">
      <c r="A1277" s="7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25">
      <c r="A1278" s="7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25">
      <c r="A1279" s="7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25">
      <c r="A1280" s="7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25">
      <c r="A1281" s="7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25">
      <c r="A1282" s="7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25">
      <c r="A1283" s="7" t="s">
        <v>1558</v>
      </c>
      <c r="B1283" s="2">
        <v>41543</v>
      </c>
      <c r="C1283" s="2">
        <v>41547</v>
      </c>
      <c r="D1283" s="2" t="str">
        <f t="shared" ref="D1283:D1346" si="100">IF((C1283-B1283)&gt;4, "Delay", "On time")</f>
        <v>On time</v>
      </c>
      <c r="E1283" s="2" t="str">
        <f t="shared" ref="E1283:E1346" si="101">LEFT(F1283, SEARCH("@", F1283) - 1)</f>
        <v>KatrinaEdelman</v>
      </c>
      <c r="F1283" s="1" t="s">
        <v>3731</v>
      </c>
      <c r="G1283" s="1" t="s">
        <v>3204</v>
      </c>
      <c r="H1283" s="1" t="str">
        <f t="shared" ref="H1283:H1346" si="102">IFERROR(TRIM(LEFT(SUBSTITUTE(G1283, ",", REPT(" ", LEN(G1283))), LEN(G1283))), "")</f>
        <v>United States</v>
      </c>
      <c r="I1283" s="1" t="str">
        <f t="shared" ref="I1283:I1346" si="103">IFERROR(TRIM(MID(SUBSTITUTE(G1283, ",", REPT(" ", LEN(G1283))), LEN(G1283)+1, LEN(G1283))), "")</f>
        <v>Tigard</v>
      </c>
      <c r="J1283" s="1" t="str">
        <f t="shared" ref="J1283:J1346" si="104">IFERROR(TRIM(RIGHT(SUBSTITUTE(G1283, ",", REPT(" ", LEN(G1283))), LEN(G1283))), "")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25">
      <c r="A1284" s="7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25">
      <c r="A1285" s="7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25">
      <c r="A1286" s="7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25">
      <c r="A1287" s="7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25">
      <c r="A1288" s="7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25">
      <c r="A1289" s="7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25">
      <c r="A1290" s="7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25">
      <c r="A1291" s="7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25">
      <c r="A1292" s="7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25">
      <c r="A1293" s="7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25">
      <c r="A1294" s="7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25">
      <c r="A1295" s="7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25">
      <c r="A1296" s="7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25">
      <c r="A1297" s="7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25">
      <c r="A1298" s="7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25">
      <c r="A1299" s="7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25">
      <c r="A1300" s="7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25">
      <c r="A1301" s="7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25">
      <c r="A1302" s="7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25">
      <c r="A1303" s="7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25">
      <c r="A1304" s="7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25">
      <c r="A1305" s="7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25">
      <c r="A1306" s="7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25">
      <c r="A1307" s="7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25">
      <c r="A1308" s="7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25">
      <c r="A1309" s="7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25">
      <c r="A1310" s="7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25">
      <c r="A1311" s="7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25">
      <c r="A1312" s="7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25">
      <c r="A1313" s="7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25">
      <c r="A1314" s="7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25">
      <c r="A1315" s="7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25">
      <c r="A1316" s="7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25">
      <c r="A1317" s="7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25">
      <c r="A1318" s="7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25">
      <c r="A1319" s="7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25">
      <c r="A1320" s="7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25">
      <c r="A1321" s="7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25">
      <c r="A1322" s="7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25">
      <c r="A1323" s="7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25">
      <c r="A1324" s="7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25">
      <c r="A1325" s="7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25">
      <c r="A1326" s="7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25">
      <c r="A1327" s="7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25">
      <c r="A1328" s="7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25">
      <c r="A1329" s="7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25">
      <c r="A1330" s="7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25">
      <c r="A1331" s="7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25">
      <c r="A1332" s="7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25">
      <c r="A1333" s="7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25">
      <c r="A1334" s="7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25">
      <c r="A1335" s="7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25">
      <c r="A1336" s="7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25">
      <c r="A1337" s="7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25">
      <c r="A1338" s="7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25">
      <c r="A1339" s="7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25">
      <c r="A1340" s="7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25">
      <c r="A1341" s="7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25">
      <c r="A1342" s="7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25">
      <c r="A1343" s="7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25">
      <c r="A1344" s="7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25">
      <c r="A1345" s="7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25">
      <c r="A1346" s="7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25">
      <c r="A1347" s="7" t="s">
        <v>1620</v>
      </c>
      <c r="B1347" s="2">
        <v>41454</v>
      </c>
      <c r="C1347" s="2">
        <v>41454</v>
      </c>
      <c r="D1347" s="2" t="str">
        <f t="shared" ref="D1347:D1410" si="105">IF((C1347-B1347)&gt;4, "Delay", "On time")</f>
        <v>On time</v>
      </c>
      <c r="E1347" s="2" t="str">
        <f t="shared" ref="E1347:E1410" si="106">LEFT(F1347, SEARCH("@", F1347) - 1)</f>
        <v>ChrisSelesnick</v>
      </c>
      <c r="F1347" s="1" t="s">
        <v>3748</v>
      </c>
      <c r="G1347" s="1" t="s">
        <v>3131</v>
      </c>
      <c r="H1347" s="1" t="str">
        <f t="shared" ref="H1347:H1410" si="107">IFERROR(TRIM(LEFT(SUBSTITUTE(G1347, ",", REPT(" ", LEN(G1347))), LEN(G1347))), "")</f>
        <v>United States</v>
      </c>
      <c r="I1347" s="1" t="str">
        <f t="shared" ref="I1347:I1410" si="108">IFERROR(TRIM(MID(SUBSTITUTE(G1347, ",", REPT(" ", LEN(G1347))), LEN(G1347)+1, LEN(G1347))), "")</f>
        <v>Los Angeles</v>
      </c>
      <c r="J1347" s="1" t="str">
        <f t="shared" ref="J1347:J1410" si="109">IFERROR(TRIM(RIGHT(SUBSTITUTE(G1347, ",", REPT(" ", LEN(G1347))), LEN(G1347))), "")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25">
      <c r="A1348" s="7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25">
      <c r="A1349" s="7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25">
      <c r="A1350" s="7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25">
      <c r="A1351" s="7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25">
      <c r="A1352" s="7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25">
      <c r="A1353" s="7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25">
      <c r="A1354" s="7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25">
      <c r="A1355" s="7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25">
      <c r="A1356" s="7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25">
      <c r="A1357" s="7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25">
      <c r="A1358" s="7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25">
      <c r="A1359" s="7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25">
      <c r="A1360" s="7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25">
      <c r="A1361" s="7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25">
      <c r="A1362" s="7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25">
      <c r="A1363" s="7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25">
      <c r="A1364" s="7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25">
      <c r="A1365" s="7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25">
      <c r="A1366" s="7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25">
      <c r="A1367" s="7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25">
      <c r="A1368" s="7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25">
      <c r="A1369" s="7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25">
      <c r="A1370" s="7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25">
      <c r="A1371" s="7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25">
      <c r="A1372" s="7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25">
      <c r="A1373" s="7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25">
      <c r="A1374" s="7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25">
      <c r="A1375" s="7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25">
      <c r="A1376" s="7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25">
      <c r="A1377" s="7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25">
      <c r="A1378" s="7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25">
      <c r="A1379" s="7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25">
      <c r="A1380" s="7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25">
      <c r="A1381" s="7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25">
      <c r="A1382" s="7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25">
      <c r="A1383" s="7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25">
      <c r="A1384" s="7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25">
      <c r="A1385" s="7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25">
      <c r="A1386" s="7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25">
      <c r="A1387" s="7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25">
      <c r="A1388" s="7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25">
      <c r="A1389" s="7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25">
      <c r="A1390" s="7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25">
      <c r="A1391" s="7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25">
      <c r="A1392" s="7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25">
      <c r="A1393" s="7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25">
      <c r="A1394" s="7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25">
      <c r="A1395" s="7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25">
      <c r="A1396" s="7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25">
      <c r="A1397" s="7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25">
      <c r="A1398" s="7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25">
      <c r="A1399" s="7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25">
      <c r="A1400" s="7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25">
      <c r="A1401" s="7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25">
      <c r="A1402" s="7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25">
      <c r="A1403" s="7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25">
      <c r="A1404" s="7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25">
      <c r="A1405" s="7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25">
      <c r="A1406" s="7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25">
      <c r="A1407" s="7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25">
      <c r="A1408" s="7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25">
      <c r="A1409" s="7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25">
      <c r="A1410" s="7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25">
      <c r="A1411" s="7" t="s">
        <v>1669</v>
      </c>
      <c r="B1411" s="2">
        <v>41582</v>
      </c>
      <c r="C1411" s="2">
        <v>41587</v>
      </c>
      <c r="D1411" s="2" t="str">
        <f t="shared" ref="D1411:D1474" si="110">IF((C1411-B1411)&gt;4, "Delay", "On time")</f>
        <v>Delay</v>
      </c>
      <c r="E1411" s="2" t="str">
        <f t="shared" ref="E1411:E1474" si="111">LEFT(F1411, SEARCH("@", F1411) - 1)</f>
        <v>XylonaPreis</v>
      </c>
      <c r="F1411" s="1" t="s">
        <v>3366</v>
      </c>
      <c r="G1411" s="1" t="s">
        <v>3131</v>
      </c>
      <c r="H1411" s="1" t="str">
        <f t="shared" ref="H1411:H1474" si="112">IFERROR(TRIM(LEFT(SUBSTITUTE(G1411, ",", REPT(" ", LEN(G1411))), LEN(G1411))), "")</f>
        <v>United States</v>
      </c>
      <c r="I1411" s="1" t="str">
        <f t="shared" ref="I1411:I1474" si="113">IFERROR(TRIM(MID(SUBSTITUTE(G1411, ",", REPT(" ", LEN(G1411))), LEN(G1411)+1, LEN(G1411))), "")</f>
        <v>Los Angeles</v>
      </c>
      <c r="J1411" s="1" t="str">
        <f t="shared" ref="J1411:J1474" si="114">IFERROR(TRIM(RIGHT(SUBSTITUTE(G1411, ",", REPT(" ", LEN(G1411))), LEN(G1411))), "")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25">
      <c r="A1412" s="7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25">
      <c r="A1413" s="7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25">
      <c r="A1414" s="7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25">
      <c r="A1415" s="7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25">
      <c r="A1416" s="7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25">
      <c r="A1417" s="7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25">
      <c r="A1418" s="7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25">
      <c r="A1419" s="7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25">
      <c r="A1420" s="7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25">
      <c r="A1421" s="7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25">
      <c r="A1422" s="7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25">
      <c r="A1423" s="7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25">
      <c r="A1424" s="7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25">
      <c r="A1425" s="7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25">
      <c r="A1426" s="7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25">
      <c r="A1427" s="7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25">
      <c r="A1428" s="7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25">
      <c r="A1429" s="7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25">
      <c r="A1430" s="7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25">
      <c r="A1431" s="7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25">
      <c r="A1432" s="7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25">
      <c r="A1433" s="7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25">
      <c r="A1434" s="7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25">
      <c r="A1435" s="7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25">
      <c r="A1436" s="7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25">
      <c r="A1437" s="7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25">
      <c r="A1438" s="7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25">
      <c r="A1439" s="7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25">
      <c r="A1440" s="7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25">
      <c r="A1441" s="7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25">
      <c r="A1442" s="7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25">
      <c r="A1443" s="7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25">
      <c r="A1444" s="7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25">
      <c r="A1445" s="7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25">
      <c r="A1446" s="7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25">
      <c r="A1447" s="7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25">
      <c r="A1448" s="7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25">
      <c r="A1449" s="7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25">
      <c r="A1450" s="7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25">
      <c r="A1451" s="7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25">
      <c r="A1452" s="7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25">
      <c r="A1453" s="7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25">
      <c r="A1454" s="7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25">
      <c r="A1455" s="7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25">
      <c r="A1456" s="7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25">
      <c r="A1457" s="7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25">
      <c r="A1458" s="7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25">
      <c r="A1459" s="7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25">
      <c r="A1460" s="7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25">
      <c r="A1461" s="7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25">
      <c r="A1462" s="7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25">
      <c r="A1463" s="7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25">
      <c r="A1464" s="7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25">
      <c r="A1465" s="7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25">
      <c r="A1466" s="7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25">
      <c r="A1467" s="7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25">
      <c r="A1468" s="7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25">
      <c r="A1469" s="7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25">
      <c r="A1470" s="7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25">
      <c r="A1471" s="7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25">
      <c r="A1472" s="7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25">
      <c r="A1473" s="7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25">
      <c r="A1474" s="7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25">
      <c r="A1475" s="7" t="s">
        <v>1735</v>
      </c>
      <c r="B1475" s="2">
        <v>41123</v>
      </c>
      <c r="C1475" s="2">
        <v>41127</v>
      </c>
      <c r="D1475" s="2" t="str">
        <f t="shared" ref="D1475:D1538" si="115">IF((C1475-B1475)&gt;4, "Delay", "On time")</f>
        <v>On time</v>
      </c>
      <c r="E1475" s="2" t="str">
        <f t="shared" ref="E1475:E1538" si="116">LEFT(F1475, SEARCH("@", F1475) - 1)</f>
        <v>Corey-Lock</v>
      </c>
      <c r="F1475" s="1" t="s">
        <v>3771</v>
      </c>
      <c r="G1475" s="1" t="s">
        <v>3132</v>
      </c>
      <c r="H1475" s="1" t="str">
        <f t="shared" ref="H1475:H1538" si="117">IFERROR(TRIM(LEFT(SUBSTITUTE(G1475, ",", REPT(" ", LEN(G1475))), LEN(G1475))), "")</f>
        <v>United States</v>
      </c>
      <c r="I1475" s="1" t="str">
        <f t="shared" ref="I1475:I1538" si="118">IFERROR(TRIM(MID(SUBSTITUTE(G1475, ",", REPT(" ", LEN(G1475))), LEN(G1475)+1, LEN(G1475))), "")</f>
        <v>Seattle</v>
      </c>
      <c r="J1475" s="1" t="str">
        <f t="shared" ref="J1475:J1538" si="119">IFERROR(TRIM(RIGHT(SUBSTITUTE(G1475, ",", REPT(" ", LEN(G1475))), LEN(G1475))), "")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25">
      <c r="A1476" s="7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25">
      <c r="A1477" s="7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25">
      <c r="A1478" s="7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25">
      <c r="A1479" s="7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25">
      <c r="A1480" s="7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25">
      <c r="A1481" s="7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25">
      <c r="A1482" s="7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25">
      <c r="A1483" s="7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25">
      <c r="A1484" s="7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25">
      <c r="A1485" s="7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25">
      <c r="A1486" s="7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25">
      <c r="A1487" s="7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25">
      <c r="A1488" s="7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25">
      <c r="A1489" s="7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25">
      <c r="A1490" s="7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25">
      <c r="A1491" s="7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25">
      <c r="A1492" s="7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25">
      <c r="A1493" s="7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25">
      <c r="A1494" s="7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25">
      <c r="A1495" s="7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25">
      <c r="A1496" s="7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25">
      <c r="A1497" s="7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25">
      <c r="A1498" s="7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25">
      <c r="A1499" s="7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25">
      <c r="A1500" s="7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25">
      <c r="A1501" s="7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25">
      <c r="A1502" s="7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25">
      <c r="A1503" s="7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25">
      <c r="A1504" s="7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25">
      <c r="A1505" s="7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25">
      <c r="A1506" s="7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25">
      <c r="A1507" s="7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25">
      <c r="A1508" s="7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25">
      <c r="A1509" s="7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25">
      <c r="A1510" s="7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25">
      <c r="A1511" s="7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25">
      <c r="A1512" s="7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25">
      <c r="A1513" s="7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25">
      <c r="A1514" s="7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25">
      <c r="A1515" s="7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25">
      <c r="A1516" s="7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25">
      <c r="A1517" s="7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25">
      <c r="A1518" s="7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25">
      <c r="A1519" s="7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25">
      <c r="A1520" s="7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25">
      <c r="A1521" s="7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25">
      <c r="A1522" s="7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25">
      <c r="A1523" s="7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25">
      <c r="A1524" s="7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25">
      <c r="A1525" s="7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25">
      <c r="A1526" s="7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25">
      <c r="A1527" s="7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25">
      <c r="A1528" s="7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25">
      <c r="A1529" s="7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25">
      <c r="A1530" s="7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25">
      <c r="A1531" s="7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25">
      <c r="A1532" s="7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25">
      <c r="A1533" s="7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25">
      <c r="A1534" s="7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25">
      <c r="A1535" s="7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25">
      <c r="A1536" s="7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25">
      <c r="A1537" s="7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25">
      <c r="A1538" s="7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25">
      <c r="A1539" s="7" t="s">
        <v>1794</v>
      </c>
      <c r="B1539" s="2">
        <v>41466</v>
      </c>
      <c r="C1539" s="2">
        <v>41467</v>
      </c>
      <c r="D1539" s="2" t="str">
        <f t="shared" ref="D1539:D1602" si="120">IF((C1539-B1539)&gt;4, "Delay", "On time")</f>
        <v>On time</v>
      </c>
      <c r="E1539" s="2" t="str">
        <f t="shared" ref="E1539:E1602" si="121">LEFT(F1539, SEARCH("@", F1539) - 1)</f>
        <v>NickZandusky</v>
      </c>
      <c r="F1539" s="1" t="s">
        <v>3407</v>
      </c>
      <c r="G1539" s="1" t="s">
        <v>3260</v>
      </c>
      <c r="H1539" s="1" t="str">
        <f t="shared" ref="H1539:H1602" si="122">IFERROR(TRIM(LEFT(SUBSTITUTE(G1539, ",", REPT(" ", LEN(G1539))), LEN(G1539))), "")</f>
        <v>United States</v>
      </c>
      <c r="I1539" s="1" t="str">
        <f t="shared" ref="I1539:I1602" si="123">IFERROR(TRIM(MID(SUBSTITUTE(G1539, ",", REPT(" ", LEN(G1539))), LEN(G1539)+1, LEN(G1539))), "")</f>
        <v>Yuma</v>
      </c>
      <c r="J1539" s="1" t="str">
        <f t="shared" ref="J1539:J1602" si="124">IFERROR(TRIM(RIGHT(SUBSTITUTE(G1539, ",", REPT(" ", LEN(G1539))), LEN(G1539))), "")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25">
      <c r="A1540" s="7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25">
      <c r="A1541" s="7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25">
      <c r="A1542" s="7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25">
      <c r="A1543" s="7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25">
      <c r="A1544" s="7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25">
      <c r="A1545" s="7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25">
      <c r="A1546" s="7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25">
      <c r="A1547" s="7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25">
      <c r="A1548" s="7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25">
      <c r="A1549" s="7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25">
      <c r="A1550" s="7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25">
      <c r="A1551" s="7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25">
      <c r="A1552" s="7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25">
      <c r="A1553" s="7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25">
      <c r="A1554" s="7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25">
      <c r="A1555" s="7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25">
      <c r="A1556" s="7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25">
      <c r="A1557" s="7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25">
      <c r="A1558" s="7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25">
      <c r="A1559" s="7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25">
      <c r="A1560" s="7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25">
      <c r="A1561" s="7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25">
      <c r="A1562" s="7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25">
      <c r="A1563" s="7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25">
      <c r="A1564" s="7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25">
      <c r="A1565" s="7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25">
      <c r="A1566" s="7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25">
      <c r="A1567" s="7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25">
      <c r="A1568" s="7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25">
      <c r="A1569" s="7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25">
      <c r="A1570" s="7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25">
      <c r="A1571" s="7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25">
      <c r="A1572" s="7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25">
      <c r="A1573" s="7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25">
      <c r="A1574" s="7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25">
      <c r="A1575" s="7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25">
      <c r="A1576" s="7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25">
      <c r="A1577" s="7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25">
      <c r="A1578" s="7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25">
      <c r="A1579" s="7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25">
      <c r="A1580" s="7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25">
      <c r="A1581" s="7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25">
      <c r="A1582" s="7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25">
      <c r="A1583" s="7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25">
      <c r="A1584" s="7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25">
      <c r="A1585" s="7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25">
      <c r="A1586" s="7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25">
      <c r="A1587" s="7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25">
      <c r="A1588" s="7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25">
      <c r="A1589" s="7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25">
      <c r="A1590" s="7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25">
      <c r="A1591" s="7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25">
      <c r="A1592" s="7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25">
      <c r="A1593" s="7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25">
      <c r="A1594" s="7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25">
      <c r="A1595" s="7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25">
      <c r="A1596" s="7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25">
      <c r="A1597" s="7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25">
      <c r="A1598" s="7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25">
      <c r="A1599" s="7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25">
      <c r="A1600" s="7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25">
      <c r="A1601" s="7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25">
      <c r="A1602" s="7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25">
      <c r="A1603" s="7" t="s">
        <v>1847</v>
      </c>
      <c r="B1603" s="2">
        <v>41389</v>
      </c>
      <c r="C1603" s="2">
        <v>41393</v>
      </c>
      <c r="D1603" s="2" t="str">
        <f t="shared" ref="D1603:D1666" si="125">IF((C1603-B1603)&gt;4, "Delay", "On time")</f>
        <v>On time</v>
      </c>
      <c r="E1603" s="2" t="str">
        <f t="shared" ref="E1603:E1666" si="126">LEFT(F1603, SEARCH("@", F1603) - 1)</f>
        <v>CraigLeslie</v>
      </c>
      <c r="F1603" s="1" t="s">
        <v>3791</v>
      </c>
      <c r="G1603" s="1" t="s">
        <v>3152</v>
      </c>
      <c r="H1603" s="1" t="str">
        <f t="shared" ref="H1603:H1666" si="127">IFERROR(TRIM(LEFT(SUBSTITUTE(G1603, ",", REPT(" ", LEN(G1603))), LEN(G1603))), "")</f>
        <v>United States</v>
      </c>
      <c r="I1603" s="1" t="str">
        <f t="shared" ref="I1603:I1666" si="128">IFERROR(TRIM(MID(SUBSTITUTE(G1603, ",", REPT(" ", LEN(G1603))), LEN(G1603)+1, LEN(G1603))), "")</f>
        <v>Colorado Springs</v>
      </c>
      <c r="J1603" s="1" t="str">
        <f t="shared" ref="J1603:J1666" si="129">IFERROR(TRIM(RIGHT(SUBSTITUTE(G1603, ",", REPT(" ", LEN(G1603))), LEN(G1603))), "")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25">
      <c r="A1604" s="7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25">
      <c r="A1605" s="7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25">
      <c r="A1606" s="7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25">
      <c r="A1607" s="7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25">
      <c r="A1608" s="7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25">
      <c r="A1609" s="7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25">
      <c r="A1610" s="7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25">
      <c r="A1611" s="7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25">
      <c r="A1612" s="7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25">
      <c r="A1613" s="7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25">
      <c r="A1614" s="7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25">
      <c r="A1615" s="7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25">
      <c r="A1616" s="7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25">
      <c r="A1617" s="7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25">
      <c r="A1618" s="7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25">
      <c r="A1619" s="7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25">
      <c r="A1620" s="7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25">
      <c r="A1621" s="7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25">
      <c r="A1622" s="7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25">
      <c r="A1623" s="7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25">
      <c r="A1624" s="7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25">
      <c r="A1625" s="7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25">
      <c r="A1626" s="7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25">
      <c r="A1627" s="7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25">
      <c r="A1628" s="7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25">
      <c r="A1629" s="7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25">
      <c r="A1630" s="7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25">
      <c r="A1631" s="7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25">
      <c r="A1632" s="7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25">
      <c r="A1633" s="7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25">
      <c r="A1634" s="7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25">
      <c r="A1635" s="7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25">
      <c r="A1636" s="7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25">
      <c r="A1637" s="7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25">
      <c r="A1638" s="7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25">
      <c r="A1639" s="7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25">
      <c r="A1640" s="7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25">
      <c r="A1641" s="7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25">
      <c r="A1642" s="7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25">
      <c r="A1643" s="7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25">
      <c r="A1644" s="7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25">
      <c r="A1645" s="7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25">
      <c r="A1646" s="7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25">
      <c r="A1647" s="7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25">
      <c r="A1648" s="7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25">
      <c r="A1649" s="7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25">
      <c r="A1650" s="7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25">
      <c r="A1651" s="7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25">
      <c r="A1652" s="7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25">
      <c r="A1653" s="7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25">
      <c r="A1654" s="7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25">
      <c r="A1655" s="7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25">
      <c r="A1656" s="7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25">
      <c r="A1657" s="7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25">
      <c r="A1658" s="7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25">
      <c r="A1659" s="7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25">
      <c r="A1660" s="7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25">
      <c r="A1661" s="7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25">
      <c r="A1662" s="7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25">
      <c r="A1663" s="7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25">
      <c r="A1664" s="7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25">
      <c r="A1665" s="7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25">
      <c r="A1666" s="7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25">
      <c r="A1667" s="7" t="s">
        <v>1913</v>
      </c>
      <c r="B1667" s="2">
        <v>41136</v>
      </c>
      <c r="C1667" s="2">
        <v>41140</v>
      </c>
      <c r="D1667" s="2" t="str">
        <f t="shared" ref="D1667:D1730" si="130">IF((C1667-B1667)&gt;4, "Delay", "On time")</f>
        <v>On time</v>
      </c>
      <c r="E1667" s="2" t="str">
        <f t="shared" ref="E1667:E1730" si="131">LEFT(F1667, SEARCH("@", F1667) - 1)</f>
        <v>RichardEichhorn</v>
      </c>
      <c r="F1667" s="1" t="s">
        <v>3808</v>
      </c>
      <c r="G1667" s="1" t="s">
        <v>3185</v>
      </c>
      <c r="H1667" s="1" t="str">
        <f t="shared" ref="H1667:H1730" si="132">IFERROR(TRIM(LEFT(SUBSTITUTE(G1667, ",", REPT(" ", LEN(G1667))), LEN(G1667))), "")</f>
        <v>United States</v>
      </c>
      <c r="I1667" s="1" t="str">
        <f t="shared" ref="I1667:I1730" si="133">IFERROR(TRIM(MID(SUBSTITUTE(G1667, ",", REPT(" ", LEN(G1667))), LEN(G1667)+1, LEN(G1667))), "")</f>
        <v>Oakland</v>
      </c>
      <c r="J1667" s="1" t="str">
        <f t="shared" ref="J1667:J1730" si="134">IFERROR(TRIM(RIGHT(SUBSTITUTE(G1667, ",", REPT(" ", LEN(G1667))), LEN(G1667))), "")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25">
      <c r="A1668" s="7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25">
      <c r="A1669" s="7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25">
      <c r="A1670" s="7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25">
      <c r="A1671" s="7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25">
      <c r="A1672" s="7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25">
      <c r="A1673" s="7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25">
      <c r="A1674" s="7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25">
      <c r="A1675" s="7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25">
      <c r="A1676" s="7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25">
      <c r="A1677" s="7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25">
      <c r="A1678" s="7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25">
      <c r="A1679" s="7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25">
      <c r="A1680" s="7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25">
      <c r="A1681" s="7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25">
      <c r="A1682" s="7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25">
      <c r="A1683" s="7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25">
      <c r="A1684" s="7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25">
      <c r="A1685" s="7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25">
      <c r="A1686" s="7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25">
      <c r="A1687" s="7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25">
      <c r="A1688" s="7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25">
      <c r="A1689" s="7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25">
      <c r="A1690" s="7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25">
      <c r="A1691" s="7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25">
      <c r="A1692" s="7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25">
      <c r="A1693" s="7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25">
      <c r="A1694" s="7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25">
      <c r="A1695" s="7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25">
      <c r="A1696" s="7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25">
      <c r="A1697" s="7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25">
      <c r="A1698" s="7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25">
      <c r="A1699" s="7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25">
      <c r="A1700" s="7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25">
      <c r="A1701" s="7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25">
      <c r="A1702" s="7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25">
      <c r="A1703" s="7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25">
      <c r="A1704" s="7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25">
      <c r="A1705" s="7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25">
      <c r="A1706" s="7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25">
      <c r="A1707" s="7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25">
      <c r="A1708" s="7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25">
      <c r="A1709" s="7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25">
      <c r="A1710" s="7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25">
      <c r="A1711" s="7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25">
      <c r="A1712" s="7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25">
      <c r="A1713" s="7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25">
      <c r="A1714" s="7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25">
      <c r="A1715" s="7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25">
      <c r="A1716" s="7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25">
      <c r="A1717" s="7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25">
      <c r="A1718" s="7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25">
      <c r="A1719" s="7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25">
      <c r="A1720" s="7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25">
      <c r="A1721" s="7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25">
      <c r="A1722" s="7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25">
      <c r="A1723" s="7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25">
      <c r="A1724" s="7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25">
      <c r="A1725" s="7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25">
      <c r="A1726" s="7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25">
      <c r="A1727" s="7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25">
      <c r="A1728" s="7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25">
      <c r="A1729" s="7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25">
      <c r="A1730" s="7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25">
      <c r="A1731" s="7" t="s">
        <v>1969</v>
      </c>
      <c r="B1731" s="2">
        <v>41689</v>
      </c>
      <c r="C1731" s="2">
        <v>41692</v>
      </c>
      <c r="D1731" s="2" t="str">
        <f t="shared" ref="D1731:D1794" si="135">IF((C1731-B1731)&gt;4, "Delay", "On time")</f>
        <v>On time</v>
      </c>
      <c r="E1731" s="2" t="str">
        <f t="shared" ref="E1731:E1794" si="136">LEFT(F1731, SEARCH("@", F1731) - 1)</f>
        <v>CynthiaVoltz</v>
      </c>
      <c r="F1731" s="1" t="s">
        <v>3431</v>
      </c>
      <c r="G1731" s="1" t="s">
        <v>3131</v>
      </c>
      <c r="H1731" s="1" t="str">
        <f t="shared" ref="H1731:H1794" si="137">IFERROR(TRIM(LEFT(SUBSTITUTE(G1731, ",", REPT(" ", LEN(G1731))), LEN(G1731))), "")</f>
        <v>United States</v>
      </c>
      <c r="I1731" s="1" t="str">
        <f t="shared" ref="I1731:I1794" si="138">IFERROR(TRIM(MID(SUBSTITUTE(G1731, ",", REPT(" ", LEN(G1731))), LEN(G1731)+1, LEN(G1731))), "")</f>
        <v>Los Angeles</v>
      </c>
      <c r="J1731" s="1" t="str">
        <f t="shared" ref="J1731:J1794" si="139">IFERROR(TRIM(RIGHT(SUBSTITUTE(G1731, ",", REPT(" ", LEN(G1731))), LEN(G1731))), "")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25">
      <c r="A1732" s="7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25">
      <c r="A1733" s="7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25">
      <c r="A1734" s="7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25">
      <c r="A1735" s="7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25">
      <c r="A1736" s="7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25">
      <c r="A1737" s="7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25">
      <c r="A1738" s="7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25">
      <c r="A1739" s="7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25">
      <c r="A1740" s="7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25">
      <c r="A1741" s="7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25">
      <c r="A1742" s="7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25">
      <c r="A1743" s="7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25">
      <c r="A1744" s="7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25">
      <c r="A1745" s="7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25">
      <c r="A1746" s="7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25">
      <c r="A1747" s="7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25">
      <c r="A1748" s="7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25">
      <c r="A1749" s="7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25">
      <c r="A1750" s="7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25">
      <c r="A1751" s="7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25">
      <c r="A1752" s="7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25">
      <c r="A1753" s="7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25">
      <c r="A1754" s="7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25">
      <c r="A1755" s="7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25">
      <c r="A1756" s="7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25">
      <c r="A1757" s="7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25">
      <c r="A1758" s="7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25">
      <c r="A1759" s="7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25">
      <c r="A1760" s="7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25">
      <c r="A1761" s="7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25">
      <c r="A1762" s="7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25">
      <c r="A1763" s="7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25">
      <c r="A1764" s="7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25">
      <c r="A1765" s="7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25">
      <c r="A1766" s="7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25">
      <c r="A1767" s="7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25">
      <c r="A1768" s="7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25">
      <c r="A1769" s="7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25">
      <c r="A1770" s="7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25">
      <c r="A1771" s="7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25">
      <c r="A1772" s="7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25">
      <c r="A1773" s="7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25">
      <c r="A1774" s="7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25">
      <c r="A1775" s="7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25">
      <c r="A1776" s="7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25">
      <c r="A1777" s="7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25">
      <c r="A1778" s="7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25">
      <c r="A1779" s="7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25">
      <c r="A1780" s="7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25">
      <c r="A1781" s="7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25">
      <c r="A1782" s="7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25">
      <c r="A1783" s="7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25">
      <c r="A1784" s="7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25">
      <c r="A1785" s="7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25">
      <c r="A1786" s="7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25">
      <c r="A1787" s="7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25">
      <c r="A1788" s="7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25">
      <c r="A1789" s="7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25">
      <c r="A1790" s="7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25">
      <c r="A1791" s="7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25">
      <c r="A1792" s="7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25">
      <c r="A1793" s="7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25">
      <c r="A1794" s="7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25">
      <c r="A1795" s="7" t="s">
        <v>2037</v>
      </c>
      <c r="B1795" s="2">
        <v>40875</v>
      </c>
      <c r="C1795" s="2">
        <v>40878</v>
      </c>
      <c r="D1795" s="2" t="str">
        <f t="shared" ref="D1795:D1858" si="140">IF((C1795-B1795)&gt;4, "Delay", "On time")</f>
        <v>On time</v>
      </c>
      <c r="E1795" s="2" t="str">
        <f t="shared" ref="E1795:E1858" si="141">LEFT(F1795, SEARCH("@", F1795) - 1)</f>
        <v>SheriGordon</v>
      </c>
      <c r="F1795" s="1" t="s">
        <v>3784</v>
      </c>
      <c r="G1795" s="1" t="s">
        <v>3134</v>
      </c>
      <c r="H1795" s="1" t="str">
        <f t="shared" ref="H1795:H1858" si="142">IFERROR(TRIM(LEFT(SUBSTITUTE(G1795, ",", REPT(" ", LEN(G1795))), LEN(G1795))), "")</f>
        <v>United States</v>
      </c>
      <c r="I1795" s="1" t="str">
        <f t="shared" ref="I1795:I1858" si="143">IFERROR(TRIM(MID(SUBSTITUTE(G1795, ",", REPT(" ", LEN(G1795))), LEN(G1795)+1, LEN(G1795))), "")</f>
        <v>San Francisco</v>
      </c>
      <c r="J1795" s="1" t="str">
        <f t="shared" ref="J1795:J1858" si="144">IFERROR(TRIM(RIGHT(SUBSTITUTE(G1795, ",", REPT(" ", LEN(G1795))), LEN(G1795))), "")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25">
      <c r="A1796" s="7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25">
      <c r="A1797" s="7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25">
      <c r="A1798" s="7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25">
      <c r="A1799" s="7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25">
      <c r="A1800" s="7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25">
      <c r="A1801" s="7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25">
      <c r="A1802" s="7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25">
      <c r="A1803" s="7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25">
      <c r="A1804" s="7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25">
      <c r="A1805" s="7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25">
      <c r="A1806" s="7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25">
      <c r="A1807" s="7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25">
      <c r="A1808" s="7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25">
      <c r="A1809" s="7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25">
      <c r="A1810" s="7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25">
      <c r="A1811" s="7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25">
      <c r="A1812" s="7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25">
      <c r="A1813" s="7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25">
      <c r="A1814" s="7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25">
      <c r="A1815" s="7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25">
      <c r="A1816" s="7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25">
      <c r="A1817" s="7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25">
      <c r="A1818" s="7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25">
      <c r="A1819" s="7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25">
      <c r="A1820" s="7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25">
      <c r="A1821" s="7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25">
      <c r="A1822" s="7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25">
      <c r="A1823" s="7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25">
      <c r="A1824" s="7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25">
      <c r="A1825" s="7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25">
      <c r="A1826" s="7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25">
      <c r="A1827" s="7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25">
      <c r="A1828" s="7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25">
      <c r="A1829" s="7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25">
      <c r="A1830" s="7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25">
      <c r="A1831" s="7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25">
      <c r="A1832" s="7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25">
      <c r="A1833" s="7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25">
      <c r="A1834" s="7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25">
      <c r="A1835" s="7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25">
      <c r="A1836" s="7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25">
      <c r="A1837" s="7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25">
      <c r="A1838" s="7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25">
      <c r="A1839" s="7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25">
      <c r="A1840" s="7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25">
      <c r="A1841" s="7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25">
      <c r="A1842" s="7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25">
      <c r="A1843" s="7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25">
      <c r="A1844" s="7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25">
      <c r="A1845" s="7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25">
      <c r="A1846" s="7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25">
      <c r="A1847" s="7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25">
      <c r="A1848" s="7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25">
      <c r="A1849" s="7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25">
      <c r="A1850" s="7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25">
      <c r="A1851" s="7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25">
      <c r="A1852" s="7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25">
      <c r="A1853" s="7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25">
      <c r="A1854" s="7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25">
      <c r="A1855" s="7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25">
      <c r="A1856" s="7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25">
      <c r="A1857" s="7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25">
      <c r="A1858" s="7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25">
      <c r="A1859" s="7" t="s">
        <v>2085</v>
      </c>
      <c r="B1859" s="2">
        <v>41727</v>
      </c>
      <c r="C1859" s="2">
        <v>41730</v>
      </c>
      <c r="D1859" s="2" t="str">
        <f t="shared" ref="D1859:D1922" si="145">IF((C1859-B1859)&gt;4, "Delay", "On time")</f>
        <v>On time</v>
      </c>
      <c r="E1859" s="2" t="str">
        <f t="shared" ref="E1859:E1922" si="146">LEFT(F1859, SEARCH("@", F1859) - 1)</f>
        <v>DaveHallsten</v>
      </c>
      <c r="F1859" s="1" t="s">
        <v>3840</v>
      </c>
      <c r="G1859" s="1" t="s">
        <v>3192</v>
      </c>
      <c r="H1859" s="1" t="str">
        <f t="shared" ref="H1859:H1922" si="147">IFERROR(TRIM(LEFT(SUBSTITUTE(G1859, ",", REPT(" ", LEN(G1859))), LEN(G1859))), "")</f>
        <v>United States</v>
      </c>
      <c r="I1859" s="1" t="str">
        <f t="shared" ref="I1859:I1922" si="148">IFERROR(TRIM(MID(SUBSTITUTE(G1859, ",", REPT(" ", LEN(G1859))), LEN(G1859)+1, LEN(G1859))), "")</f>
        <v>Fairfield</v>
      </c>
      <c r="J1859" s="1" t="str">
        <f t="shared" ref="J1859:J1922" si="149">IFERROR(TRIM(RIGHT(SUBSTITUTE(G1859, ",", REPT(" ", LEN(G1859))), LEN(G1859))), "")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25">
      <c r="A1860" s="7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25">
      <c r="A1861" s="7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25">
      <c r="A1862" s="7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25">
      <c r="A1863" s="7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25">
      <c r="A1864" s="7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25">
      <c r="A1865" s="7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25">
      <c r="A1866" s="7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25">
      <c r="A1867" s="7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25">
      <c r="A1868" s="7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25">
      <c r="A1869" s="7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25">
      <c r="A1870" s="7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25">
      <c r="A1871" s="7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25">
      <c r="A1872" s="7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25">
      <c r="A1873" s="7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25">
      <c r="A1874" s="7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25">
      <c r="A1875" s="7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25">
      <c r="A1876" s="7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25">
      <c r="A1877" s="7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25">
      <c r="A1878" s="7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25">
      <c r="A1879" s="7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25">
      <c r="A1880" s="7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25">
      <c r="A1881" s="7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25">
      <c r="A1882" s="7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25">
      <c r="A1883" s="7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25">
      <c r="A1884" s="7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25">
      <c r="A1885" s="7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25">
      <c r="A1886" s="7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25">
      <c r="A1887" s="7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25">
      <c r="A1888" s="7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25">
      <c r="A1889" s="7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25">
      <c r="A1890" s="7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25">
      <c r="A1891" s="7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25">
      <c r="A1892" s="7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25">
      <c r="A1893" s="7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25">
      <c r="A1894" s="7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25">
      <c r="A1895" s="7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25">
      <c r="A1896" s="7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25">
      <c r="A1897" s="7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25">
      <c r="A1898" s="7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25">
      <c r="A1899" s="7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25">
      <c r="A1900" s="7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25">
      <c r="A1901" s="7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25">
      <c r="A1902" s="7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25">
      <c r="A1903" s="7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25">
      <c r="A1904" s="7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25">
      <c r="A1905" s="7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25">
      <c r="A1906" s="7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25">
      <c r="A1907" s="7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25">
      <c r="A1908" s="7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25">
      <c r="A1909" s="7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25">
      <c r="A1910" s="7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25">
      <c r="A1911" s="7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25">
      <c r="A1912" s="7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25">
      <c r="A1913" s="7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25">
      <c r="A1914" s="7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25">
      <c r="A1915" s="7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25">
      <c r="A1916" s="7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25">
      <c r="A1917" s="7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25">
      <c r="A1918" s="7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25">
      <c r="A1919" s="7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25">
      <c r="A1920" s="7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25">
      <c r="A1921" s="7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25">
      <c r="A1922" s="7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25">
      <c r="A1923" s="7" t="s">
        <v>2144</v>
      </c>
      <c r="B1923" s="2">
        <v>41950</v>
      </c>
      <c r="C1923" s="2">
        <v>41950</v>
      </c>
      <c r="D1923" s="2" t="str">
        <f t="shared" ref="D1923:D1986" si="150">IF((C1923-B1923)&gt;4, "Delay", "On time")</f>
        <v>On time</v>
      </c>
      <c r="E1923" s="2" t="str">
        <f t="shared" ref="E1923:E1986" si="151">LEFT(F1923, SEARCH("@", F1923) - 1)</f>
        <v>FrankMerwin</v>
      </c>
      <c r="F1923" s="1" t="s">
        <v>3330</v>
      </c>
      <c r="G1923" s="1" t="s">
        <v>3134</v>
      </c>
      <c r="H1923" s="1" t="str">
        <f t="shared" ref="H1923:H1986" si="152">IFERROR(TRIM(LEFT(SUBSTITUTE(G1923, ",", REPT(" ", LEN(G1923))), LEN(G1923))), "")</f>
        <v>United States</v>
      </c>
      <c r="I1923" s="1" t="str">
        <f t="shared" ref="I1923:I1986" si="153">IFERROR(TRIM(MID(SUBSTITUTE(G1923, ",", REPT(" ", LEN(G1923))), LEN(G1923)+1, LEN(G1923))), "")</f>
        <v>San Francisco</v>
      </c>
      <c r="J1923" s="1" t="str">
        <f t="shared" ref="J1923:J1986" si="154">IFERROR(TRIM(RIGHT(SUBSTITUTE(G1923, ",", REPT(" ", LEN(G1923))), LEN(G1923))), "")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25">
      <c r="A1924" s="7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25">
      <c r="A1925" s="7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25">
      <c r="A1926" s="7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25">
      <c r="A1927" s="7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25">
      <c r="A1928" s="7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25">
      <c r="A1929" s="7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25">
      <c r="A1930" s="7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25">
      <c r="A1931" s="7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25">
      <c r="A1932" s="7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25">
      <c r="A1933" s="7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25">
      <c r="A1934" s="7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25">
      <c r="A1935" s="7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25">
      <c r="A1936" s="7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25">
      <c r="A1937" s="7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25">
      <c r="A1938" s="7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25">
      <c r="A1939" s="7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25">
      <c r="A1940" s="7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25">
      <c r="A1941" s="7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25">
      <c r="A1942" s="7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25">
      <c r="A1943" s="7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25">
      <c r="A1944" s="7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25">
      <c r="A1945" s="7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25">
      <c r="A1946" s="7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25">
      <c r="A1947" s="7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25">
      <c r="A1948" s="7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25">
      <c r="A1949" s="7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25">
      <c r="A1950" s="7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25">
      <c r="A1951" s="7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25">
      <c r="A1952" s="7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25">
      <c r="A1953" s="7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25">
      <c r="A1954" s="7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25">
      <c r="A1955" s="7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25">
      <c r="A1956" s="7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25">
      <c r="A1957" s="7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25">
      <c r="A1958" s="7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25">
      <c r="A1959" s="7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25">
      <c r="A1960" s="7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25">
      <c r="A1961" s="7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25">
      <c r="A1962" s="7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25">
      <c r="A1963" s="7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25">
      <c r="A1964" s="7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25">
      <c r="A1965" s="7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25">
      <c r="A1966" s="7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25">
      <c r="A1967" s="7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25">
      <c r="A1968" s="7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25">
      <c r="A1969" s="7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25">
      <c r="A1970" s="7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25">
      <c r="A1971" s="7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25">
      <c r="A1972" s="7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25">
      <c r="A1973" s="7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25">
      <c r="A1974" s="7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25">
      <c r="A1975" s="7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25">
      <c r="A1976" s="7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25">
      <c r="A1977" s="7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25">
      <c r="A1978" s="7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25">
      <c r="A1979" s="7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25">
      <c r="A1980" s="7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25">
      <c r="A1981" s="7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25">
      <c r="A1982" s="7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25">
      <c r="A1983" s="7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25">
      <c r="A1984" s="7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25">
      <c r="A1985" s="7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25">
      <c r="A1986" s="7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25">
      <c r="A1987" s="7" t="s">
        <v>2197</v>
      </c>
      <c r="B1987" s="2">
        <v>41155</v>
      </c>
      <c r="C1987" s="2">
        <v>41160</v>
      </c>
      <c r="D1987" s="2" t="str">
        <f t="shared" ref="D1987:D2050" si="155">IF((C1987-B1987)&gt;4, "Delay", "On time")</f>
        <v>Delay</v>
      </c>
      <c r="E1987" s="2" t="str">
        <f t="shared" ref="E1987:E2050" si="156">LEFT(F1987, SEARCH("@", F1987) - 1)</f>
        <v>CathyPrescott</v>
      </c>
      <c r="F1987" s="1" t="s">
        <v>3862</v>
      </c>
      <c r="G1987" s="1" t="s">
        <v>3157</v>
      </c>
      <c r="H1987" s="1" t="str">
        <f t="shared" ref="H1987:H2050" si="157">IFERROR(TRIM(LEFT(SUBSTITUTE(G1987, ",", REPT(" ", LEN(G1987))), LEN(G1987))), "")</f>
        <v>United States</v>
      </c>
      <c r="I1987" s="1" t="str">
        <f t="shared" ref="I1987:I2050" si="158">IFERROR(TRIM(MID(SUBSTITUTE(G1987, ",", REPT(" ", LEN(G1987))), LEN(G1987)+1, LEN(G1987))), "")</f>
        <v>Tucson</v>
      </c>
      <c r="J1987" s="1" t="str">
        <f t="shared" ref="J1987:J2050" si="159">IFERROR(TRIM(RIGHT(SUBSTITUTE(G1987, ",", REPT(" ", LEN(G1987))), LEN(G1987))), "")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25">
      <c r="A1988" s="7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25">
      <c r="A1989" s="7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25">
      <c r="A1990" s="7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25">
      <c r="A1991" s="7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25">
      <c r="A1992" s="7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25">
      <c r="A1993" s="7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25">
      <c r="A1994" s="7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25">
      <c r="A1995" s="7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25">
      <c r="A1996" s="7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25">
      <c r="A1997" s="7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25">
      <c r="A1998" s="7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25">
      <c r="A1999" s="7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25">
      <c r="A2000" s="7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25">
      <c r="A2001" s="7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25">
      <c r="A2002" s="7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25">
      <c r="A2003" s="7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25">
      <c r="A2004" s="7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25">
      <c r="A2005" s="7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25">
      <c r="A2006" s="7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25">
      <c r="A2007" s="7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25">
      <c r="A2008" s="7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25">
      <c r="A2009" s="7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25">
      <c r="A2010" s="7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25">
      <c r="A2011" s="7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25">
      <c r="A2012" s="7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25">
      <c r="A2013" s="7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25">
      <c r="A2014" s="7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25">
      <c r="A2015" s="7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25">
      <c r="A2016" s="7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25">
      <c r="A2017" s="7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25">
      <c r="A2018" s="7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25">
      <c r="A2019" s="7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25">
      <c r="A2020" s="7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25">
      <c r="A2021" s="7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25">
      <c r="A2022" s="7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25">
      <c r="A2023" s="7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25">
      <c r="A2024" s="7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25">
      <c r="A2025" s="7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25">
      <c r="A2026" s="7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25">
      <c r="A2027" s="7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25">
      <c r="A2028" s="7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25">
      <c r="A2029" s="7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25">
      <c r="A2030" s="7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25">
      <c r="A2031" s="7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25">
      <c r="A2032" s="7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25">
      <c r="A2033" s="7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25">
      <c r="A2034" s="7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25">
      <c r="A2035" s="7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25">
      <c r="A2036" s="7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25">
      <c r="A2037" s="7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25">
      <c r="A2038" s="7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25">
      <c r="A2039" s="7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25">
      <c r="A2040" s="7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25">
      <c r="A2041" s="7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25">
      <c r="A2042" s="7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25">
      <c r="A2043" s="7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25">
      <c r="A2044" s="7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25">
      <c r="A2045" s="7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25">
      <c r="A2046" s="7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25">
      <c r="A2047" s="7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25">
      <c r="A2048" s="7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25">
      <c r="A2049" s="7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25">
      <c r="A2050" s="7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25">
      <c r="A2051" s="7" t="s">
        <v>2254</v>
      </c>
      <c r="B2051" s="2">
        <v>41473</v>
      </c>
      <c r="C2051" s="2">
        <v>41478</v>
      </c>
      <c r="D2051" s="2" t="str">
        <f t="shared" ref="D2051:D2114" si="160">IF((C2051-B2051)&gt;4, "Delay", "On time")</f>
        <v>Delay</v>
      </c>
      <c r="E2051" s="2" t="str">
        <f t="shared" ref="E2051:E2114" si="161">LEFT(F2051, SEARCH("@", F2051) - 1)</f>
        <v>DennisKane</v>
      </c>
      <c r="F2051" s="1" t="s">
        <v>3605</v>
      </c>
      <c r="G2051" s="1" t="s">
        <v>3132</v>
      </c>
      <c r="H2051" s="1" t="str">
        <f t="shared" ref="H2051:H2114" si="162">IFERROR(TRIM(LEFT(SUBSTITUTE(G2051, ",", REPT(" ", LEN(G2051))), LEN(G2051))), "")</f>
        <v>United States</v>
      </c>
      <c r="I2051" s="1" t="str">
        <f t="shared" ref="I2051:I2114" si="163">IFERROR(TRIM(MID(SUBSTITUTE(G2051, ",", REPT(" ", LEN(G2051))), LEN(G2051)+1, LEN(G2051))), "")</f>
        <v>Seattle</v>
      </c>
      <c r="J2051" s="1" t="str">
        <f t="shared" ref="J2051:J2114" si="164">IFERROR(TRIM(RIGHT(SUBSTITUTE(G2051, ",", REPT(" ", LEN(G2051))), LEN(G2051))), "")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25">
      <c r="A2052" s="7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25">
      <c r="A2053" s="7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25">
      <c r="A2054" s="7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25">
      <c r="A2055" s="7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25">
      <c r="A2056" s="7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25">
      <c r="A2057" s="7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25">
      <c r="A2058" s="7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25">
      <c r="A2059" s="7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25">
      <c r="A2060" s="7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25">
      <c r="A2061" s="7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25">
      <c r="A2062" s="7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25">
      <c r="A2063" s="7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25">
      <c r="A2064" s="7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25">
      <c r="A2065" s="7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25">
      <c r="A2066" s="7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25">
      <c r="A2067" s="7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25">
      <c r="A2068" s="7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25">
      <c r="A2069" s="7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25">
      <c r="A2070" s="7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25">
      <c r="A2071" s="7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25">
      <c r="A2072" s="7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25">
      <c r="A2073" s="7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25">
      <c r="A2074" s="7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25">
      <c r="A2075" s="7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25">
      <c r="A2076" s="7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25">
      <c r="A2077" s="7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25">
      <c r="A2078" s="7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25">
      <c r="A2079" s="7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25">
      <c r="A2080" s="7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25">
      <c r="A2081" s="7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25">
      <c r="A2082" s="7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25">
      <c r="A2083" s="7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25">
      <c r="A2084" s="7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25">
      <c r="A2085" s="7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25">
      <c r="A2086" s="7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25">
      <c r="A2087" s="7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25">
      <c r="A2088" s="7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25">
      <c r="A2089" s="7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25">
      <c r="A2090" s="7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25">
      <c r="A2091" s="7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25">
      <c r="A2092" s="7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25">
      <c r="A2093" s="7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25">
      <c r="A2094" s="7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25">
      <c r="A2095" s="7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25">
      <c r="A2096" s="7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25">
      <c r="A2097" s="7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25">
      <c r="A2098" s="7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25">
      <c r="A2099" s="7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25">
      <c r="A2100" s="7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25">
      <c r="A2101" s="7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25">
      <c r="A2102" s="7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25">
      <c r="A2103" s="7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25">
      <c r="A2104" s="7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25">
      <c r="A2105" s="7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25">
      <c r="A2106" s="7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25">
      <c r="A2107" s="7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25">
      <c r="A2108" s="7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25">
      <c r="A2109" s="7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25">
      <c r="A2110" s="7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25">
      <c r="A2111" s="7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25">
      <c r="A2112" s="7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25">
      <c r="A2113" s="7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25">
      <c r="A2114" s="7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25">
      <c r="A2115" s="7" t="s">
        <v>2307</v>
      </c>
      <c r="B2115" s="2">
        <v>41960</v>
      </c>
      <c r="C2115" s="2">
        <v>41963</v>
      </c>
      <c r="D2115" s="2" t="str">
        <f t="shared" ref="D2115:D2178" si="165">IF((C2115-B2115)&gt;4, "Delay", "On time")</f>
        <v>On time</v>
      </c>
      <c r="E2115" s="2" t="str">
        <f t="shared" ref="E2115:E2178" si="166">LEFT(F2115, SEARCH("@", F2115) - 1)</f>
        <v>ChrisCortes</v>
      </c>
      <c r="F2115" s="1" t="s">
        <v>3682</v>
      </c>
      <c r="G2115" s="1" t="s">
        <v>3132</v>
      </c>
      <c r="H2115" s="1" t="str">
        <f t="shared" ref="H2115:H2178" si="167">IFERROR(TRIM(LEFT(SUBSTITUTE(G2115, ",", REPT(" ", LEN(G2115))), LEN(G2115))), "")</f>
        <v>United States</v>
      </c>
      <c r="I2115" s="1" t="str">
        <f t="shared" ref="I2115:I2178" si="168">IFERROR(TRIM(MID(SUBSTITUTE(G2115, ",", REPT(" ", LEN(G2115))), LEN(G2115)+1, LEN(G2115))), "")</f>
        <v>Seattle</v>
      </c>
      <c r="J2115" s="1" t="str">
        <f t="shared" ref="J2115:J2178" si="169">IFERROR(TRIM(RIGHT(SUBSTITUTE(G2115, ",", REPT(" ", LEN(G2115))), LEN(G2115))), "")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25">
      <c r="A2116" s="7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25">
      <c r="A2117" s="7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25">
      <c r="A2118" s="7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25">
      <c r="A2119" s="7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25">
      <c r="A2120" s="7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25">
      <c r="A2121" s="7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25">
      <c r="A2122" s="7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25">
      <c r="A2123" s="7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25">
      <c r="A2124" s="7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25">
      <c r="A2125" s="7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25">
      <c r="A2126" s="7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25">
      <c r="A2127" s="7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25">
      <c r="A2128" s="7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25">
      <c r="A2129" s="7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25">
      <c r="A2130" s="7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25">
      <c r="A2131" s="7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25">
      <c r="A2132" s="7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25">
      <c r="A2133" s="7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25">
      <c r="A2134" s="7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25">
      <c r="A2135" s="7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25">
      <c r="A2136" s="7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25">
      <c r="A2137" s="7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25">
      <c r="A2138" s="7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25">
      <c r="A2139" s="7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25">
      <c r="A2140" s="7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25">
      <c r="A2141" s="7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25">
      <c r="A2142" s="7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25">
      <c r="A2143" s="7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25">
      <c r="A2144" s="7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25">
      <c r="A2145" s="7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25">
      <c r="A2146" s="7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25">
      <c r="A2147" s="7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25">
      <c r="A2148" s="7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25">
      <c r="A2149" s="7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25">
      <c r="A2150" s="7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25">
      <c r="A2151" s="7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25">
      <c r="A2152" s="7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25">
      <c r="A2153" s="7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25">
      <c r="A2154" s="7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25">
      <c r="A2155" s="7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25">
      <c r="A2156" s="7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25">
      <c r="A2157" s="7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25">
      <c r="A2158" s="7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25">
      <c r="A2159" s="7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25">
      <c r="A2160" s="7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25">
      <c r="A2161" s="7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25">
      <c r="A2162" s="7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25">
      <c r="A2163" s="7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25">
      <c r="A2164" s="7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25">
      <c r="A2165" s="7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25">
      <c r="A2166" s="7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25">
      <c r="A2167" s="7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25">
      <c r="A2168" s="7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25">
      <c r="A2169" s="7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25">
      <c r="A2170" s="7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25">
      <c r="A2171" s="7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25">
      <c r="A2172" s="7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25">
      <c r="A2173" s="7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25">
      <c r="A2174" s="7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25">
      <c r="A2175" s="7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25">
      <c r="A2176" s="7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25">
      <c r="A2177" s="7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25">
      <c r="A2178" s="7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25">
      <c r="A2179" s="7" t="s">
        <v>2366</v>
      </c>
      <c r="B2179" s="2">
        <v>40728</v>
      </c>
      <c r="C2179" s="2">
        <v>40731</v>
      </c>
      <c r="D2179" s="2" t="str">
        <f t="shared" ref="D2179:D2242" si="170">IF((C2179-B2179)&gt;4, "Delay", "On time")</f>
        <v>On time</v>
      </c>
      <c r="E2179" s="2" t="str">
        <f t="shared" ref="E2179:E2242" si="171">LEFT(F2179, SEARCH("@", F2179) - 1)</f>
        <v>KatrinaEdelman</v>
      </c>
      <c r="F2179" s="1" t="s">
        <v>3731</v>
      </c>
      <c r="G2179" s="1" t="s">
        <v>3138</v>
      </c>
      <c r="H2179" s="1" t="str">
        <f t="shared" ref="H2179:H2242" si="172">IFERROR(TRIM(LEFT(SUBSTITUTE(G2179, ",", REPT(" ", LEN(G2179))), LEN(G2179))), "")</f>
        <v>United States</v>
      </c>
      <c r="I2179" s="1" t="str">
        <f t="shared" ref="I2179:I2242" si="173">IFERROR(TRIM(MID(SUBSTITUTE(G2179, ",", REPT(" ", LEN(G2179))), LEN(G2179)+1, LEN(G2179))), "")</f>
        <v>Aurora</v>
      </c>
      <c r="J2179" s="1" t="str">
        <f t="shared" ref="J2179:J2242" si="174">IFERROR(TRIM(RIGHT(SUBSTITUTE(G2179, ",", REPT(" ", LEN(G2179))), LEN(G2179))), "")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25">
      <c r="A2180" s="7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25">
      <c r="A2181" s="7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25">
      <c r="A2182" s="7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25">
      <c r="A2183" s="7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25">
      <c r="A2184" s="7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25">
      <c r="A2185" s="7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25">
      <c r="A2186" s="7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25">
      <c r="A2187" s="7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25">
      <c r="A2188" s="7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25">
      <c r="A2189" s="7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25">
      <c r="A2190" s="7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25">
      <c r="A2191" s="7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25">
      <c r="A2192" s="7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25">
      <c r="A2193" s="7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25">
      <c r="A2194" s="7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25">
      <c r="A2195" s="7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25">
      <c r="A2196" s="7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25">
      <c r="A2197" s="7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25">
      <c r="A2198" s="7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25">
      <c r="A2199" s="7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25">
      <c r="A2200" s="7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25">
      <c r="A2201" s="7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25">
      <c r="A2202" s="7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25">
      <c r="A2203" s="7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25">
      <c r="A2204" s="7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25">
      <c r="A2205" s="7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25">
      <c r="A2206" s="7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25">
      <c r="A2207" s="7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25">
      <c r="A2208" s="7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25">
      <c r="A2209" s="7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25">
      <c r="A2210" s="7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25">
      <c r="A2211" s="7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25">
      <c r="A2212" s="7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25">
      <c r="A2213" s="7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25">
      <c r="A2214" s="7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25">
      <c r="A2215" s="7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25">
      <c r="A2216" s="7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25">
      <c r="A2217" s="7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25">
      <c r="A2218" s="7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25">
      <c r="A2219" s="7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25">
      <c r="A2220" s="7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25">
      <c r="A2221" s="7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25">
      <c r="A2222" s="7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25">
      <c r="A2223" s="7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25">
      <c r="A2224" s="7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25">
      <c r="A2225" s="7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25">
      <c r="A2226" s="7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25">
      <c r="A2227" s="7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25">
      <c r="A2228" s="7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25">
      <c r="A2229" s="7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25">
      <c r="A2230" s="7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25">
      <c r="A2231" s="7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25">
      <c r="A2232" s="7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25">
      <c r="A2233" s="7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25">
      <c r="A2234" s="7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25">
      <c r="A2235" s="7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25">
      <c r="A2236" s="7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25">
      <c r="A2237" s="7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25">
      <c r="A2238" s="7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25">
      <c r="A2239" s="7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25">
      <c r="A2240" s="7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25">
      <c r="A2241" s="7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25">
      <c r="A2242" s="7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25">
      <c r="A2243" s="7" t="s">
        <v>2423</v>
      </c>
      <c r="B2243" s="2">
        <v>41697</v>
      </c>
      <c r="C2243" s="2">
        <v>41701</v>
      </c>
      <c r="D2243" s="2" t="str">
        <f t="shared" ref="D2243:D2306" si="175">IF((C2243-B2243)&gt;4, "Delay", "On time")</f>
        <v>On time</v>
      </c>
      <c r="E2243" s="2" t="str">
        <f t="shared" ref="E2243:E2306" si="176">LEFT(F2243, SEARCH("@", F2243) - 1)</f>
        <v>BeckyMartin</v>
      </c>
      <c r="F2243" s="1" t="s">
        <v>3900</v>
      </c>
      <c r="G2243" s="1" t="s">
        <v>3268</v>
      </c>
      <c r="H2243" s="1" t="str">
        <f t="shared" ref="H2243:H2306" si="177">IFERROR(TRIM(LEFT(SUBSTITUTE(G2243, ",", REPT(" ", LEN(G2243))), LEN(G2243))), "")</f>
        <v>United States</v>
      </c>
      <c r="I2243" s="1" t="str">
        <f t="shared" ref="I2243:I2306" si="178">IFERROR(TRIM(MID(SUBSTITUTE(G2243, ",", REPT(" ", LEN(G2243))), LEN(G2243)+1, LEN(G2243))), "")</f>
        <v>Santa Barbara</v>
      </c>
      <c r="J2243" s="1" t="str">
        <f t="shared" ref="J2243:J2306" si="179">IFERROR(TRIM(RIGHT(SUBSTITUTE(G2243, ",", REPT(" ", LEN(G2243))), LEN(G2243))), "")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25">
      <c r="A2244" s="7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25">
      <c r="A2245" s="7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25">
      <c r="A2246" s="7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25">
      <c r="A2247" s="7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25">
      <c r="A2248" s="7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25">
      <c r="A2249" s="7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25">
      <c r="A2250" s="7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25">
      <c r="A2251" s="7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25">
      <c r="A2252" s="7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25">
      <c r="A2253" s="7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25">
      <c r="A2254" s="7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25">
      <c r="A2255" s="7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25">
      <c r="A2256" s="7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25">
      <c r="A2257" s="7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25">
      <c r="A2258" s="7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25">
      <c r="A2259" s="7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25">
      <c r="A2260" s="7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25">
      <c r="A2261" s="7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25">
      <c r="A2262" s="7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25">
      <c r="A2263" s="7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25">
      <c r="A2264" s="7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25">
      <c r="A2265" s="7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25">
      <c r="A2266" s="7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25">
      <c r="A2267" s="7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25">
      <c r="A2268" s="7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25">
      <c r="A2269" s="7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25">
      <c r="A2270" s="7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25">
      <c r="A2271" s="7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25">
      <c r="A2272" s="7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25">
      <c r="A2273" s="7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25">
      <c r="A2274" s="7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25">
      <c r="A2275" s="7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25">
      <c r="A2276" s="7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25">
      <c r="A2277" s="7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25">
      <c r="A2278" s="7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25">
      <c r="A2279" s="7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25">
      <c r="A2280" s="7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25">
      <c r="A2281" s="7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25">
      <c r="A2282" s="7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25">
      <c r="A2283" s="7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25">
      <c r="A2284" s="7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25">
      <c r="A2285" s="7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25">
      <c r="A2286" s="7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25">
      <c r="A2287" s="7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25">
      <c r="A2288" s="7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25">
      <c r="A2289" s="7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25">
      <c r="A2290" s="7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25">
      <c r="A2291" s="7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25">
      <c r="A2292" s="7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25">
      <c r="A2293" s="7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25">
      <c r="A2294" s="7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25">
      <c r="A2295" s="7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25">
      <c r="A2296" s="7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25">
      <c r="A2297" s="7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25">
      <c r="A2298" s="7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25">
      <c r="A2299" s="7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25">
      <c r="A2300" s="7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25">
      <c r="A2301" s="7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25">
      <c r="A2302" s="7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25">
      <c r="A2303" s="7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25">
      <c r="A2304" s="7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25">
      <c r="A2305" s="7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25">
      <c r="A2306" s="7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25">
      <c r="A2307" s="7" t="s">
        <v>2473</v>
      </c>
      <c r="B2307" s="2">
        <v>41887</v>
      </c>
      <c r="C2307" s="2">
        <v>41891</v>
      </c>
      <c r="D2307" s="2" t="str">
        <f t="shared" ref="D2307:D2370" si="180">IF((C2307-B2307)&gt;4, "Delay", "On time")</f>
        <v>On time</v>
      </c>
      <c r="E2307" s="2" t="str">
        <f t="shared" ref="E2307:E2370" si="181">LEFT(F2307, SEARCH("@", F2307) - 1)</f>
        <v>EvaJacobs</v>
      </c>
      <c r="F2307" s="1" t="s">
        <v>3813</v>
      </c>
      <c r="G2307" s="1" t="s">
        <v>3177</v>
      </c>
      <c r="H2307" s="1" t="str">
        <f t="shared" ref="H2307:H2370" si="182">IFERROR(TRIM(LEFT(SUBSTITUTE(G2307, ",", REPT(" ", LEN(G2307))), LEN(G2307))), "")</f>
        <v>United States</v>
      </c>
      <c r="I2307" s="1" t="str">
        <f t="shared" ref="I2307:I2370" si="183">IFERROR(TRIM(MID(SUBSTITUTE(G2307, ",", REPT(" ", LEN(G2307))), LEN(G2307)+1, LEN(G2307))), "")</f>
        <v>Santa Ana</v>
      </c>
      <c r="J2307" s="1" t="str">
        <f t="shared" ref="J2307:J2370" si="184">IFERROR(TRIM(RIGHT(SUBSTITUTE(G2307, ",", REPT(" ", LEN(G2307))), LEN(G2307))), "")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25">
      <c r="A2308" s="7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25">
      <c r="A2309" s="7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25">
      <c r="A2310" s="7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25">
      <c r="A2311" s="7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25">
      <c r="A2312" s="7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25">
      <c r="A2313" s="7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25">
      <c r="A2314" s="7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25">
      <c r="A2315" s="7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25">
      <c r="A2316" s="7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25">
      <c r="A2317" s="7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25">
      <c r="A2318" s="7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25">
      <c r="A2319" s="7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25">
      <c r="A2320" s="7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25">
      <c r="A2321" s="7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25">
      <c r="A2322" s="7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25">
      <c r="A2323" s="7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25">
      <c r="A2324" s="7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25">
      <c r="A2325" s="7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25">
      <c r="A2326" s="7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25">
      <c r="A2327" s="7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25">
      <c r="A2328" s="7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25">
      <c r="A2329" s="7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25">
      <c r="A2330" s="7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25">
      <c r="A2331" s="7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25">
      <c r="A2332" s="7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25">
      <c r="A2333" s="7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25">
      <c r="A2334" s="7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25">
      <c r="A2335" s="7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25">
      <c r="A2336" s="7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25">
      <c r="A2337" s="7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25">
      <c r="A2338" s="7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25">
      <c r="A2339" s="7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25">
      <c r="A2340" s="7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25">
      <c r="A2341" s="7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25">
      <c r="A2342" s="7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25">
      <c r="A2343" s="7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25">
      <c r="A2344" s="7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25">
      <c r="A2345" s="7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25">
      <c r="A2346" s="7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25">
      <c r="A2347" s="7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25">
      <c r="A2348" s="7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25">
      <c r="A2349" s="7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25">
      <c r="A2350" s="7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25">
      <c r="A2351" s="7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25">
      <c r="A2352" s="7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25">
      <c r="A2353" s="7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25">
      <c r="A2354" s="7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25">
      <c r="A2355" s="7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25">
      <c r="A2356" s="7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25">
      <c r="A2357" s="7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25">
      <c r="A2358" s="7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25">
      <c r="A2359" s="7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25">
      <c r="A2360" s="7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25">
      <c r="A2361" s="7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25">
      <c r="A2362" s="7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25">
      <c r="A2363" s="7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25">
      <c r="A2364" s="7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25">
      <c r="A2365" s="7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25">
      <c r="A2366" s="7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25">
      <c r="A2367" s="7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25">
      <c r="A2368" s="7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25">
      <c r="A2369" s="7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25">
      <c r="A2370" s="7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25">
      <c r="A2371" s="7" t="s">
        <v>2524</v>
      </c>
      <c r="B2371" s="2">
        <v>41055</v>
      </c>
      <c r="C2371" s="2">
        <v>41060</v>
      </c>
      <c r="D2371" s="2" t="str">
        <f t="shared" ref="D2371:D2434" si="185">IF((C2371-B2371)&gt;4, "Delay", "On time")</f>
        <v>Delay</v>
      </c>
      <c r="E2371" s="2" t="str">
        <f t="shared" ref="E2371:E2434" si="186">LEFT(F2371, SEARCH("@", F2371) - 1)</f>
        <v>RubenDartt</v>
      </c>
      <c r="F2371" s="1" t="s">
        <v>3327</v>
      </c>
      <c r="G2371" s="1" t="s">
        <v>3202</v>
      </c>
      <c r="H2371" s="1" t="str">
        <f t="shared" ref="H2371:H2434" si="187">IFERROR(TRIM(LEFT(SUBSTITUTE(G2371, ",", REPT(" ", LEN(G2371))), LEN(G2371))), "")</f>
        <v>United States</v>
      </c>
      <c r="I2371" s="1" t="str">
        <f t="shared" ref="I2371:I2434" si="188">IFERROR(TRIM(MID(SUBSTITUTE(G2371, ",", REPT(" ", LEN(G2371))), LEN(G2371)+1, LEN(G2371))), "")</f>
        <v>Bellevue</v>
      </c>
      <c r="J2371" s="1" t="str">
        <f t="shared" ref="J2371:J2434" si="189">IFERROR(TRIM(RIGHT(SUBSTITUTE(G2371, ",", REPT(" ", LEN(G2371))), LEN(G2371))), "")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25">
      <c r="A2372" s="7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25">
      <c r="A2373" s="7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25">
      <c r="A2374" s="7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25">
      <c r="A2375" s="7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25">
      <c r="A2376" s="7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25">
      <c r="A2377" s="7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25">
      <c r="A2378" s="7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25">
      <c r="A2379" s="7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25">
      <c r="A2380" s="7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25">
      <c r="A2381" s="7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25">
      <c r="A2382" s="7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25">
      <c r="A2383" s="7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25">
      <c r="A2384" s="7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25">
      <c r="A2385" s="7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25">
      <c r="A2386" s="7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25">
      <c r="A2387" s="7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25">
      <c r="A2388" s="7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25">
      <c r="A2389" s="7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25">
      <c r="A2390" s="7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25">
      <c r="A2391" s="7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25">
      <c r="A2392" s="7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25">
      <c r="A2393" s="7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25">
      <c r="A2394" s="7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25">
      <c r="A2395" s="7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25">
      <c r="A2396" s="7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25">
      <c r="A2397" s="7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25">
      <c r="A2398" s="7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25">
      <c r="A2399" s="7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25">
      <c r="A2400" s="7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25">
      <c r="A2401" s="7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25">
      <c r="A2402" s="7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25">
      <c r="A2403" s="7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25">
      <c r="A2404" s="7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25">
      <c r="A2405" s="7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25">
      <c r="A2406" s="7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25">
      <c r="A2407" s="7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25">
      <c r="A2408" s="7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25">
      <c r="A2409" s="7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25">
      <c r="A2410" s="7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25">
      <c r="A2411" s="7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25">
      <c r="A2412" s="7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25">
      <c r="A2413" s="7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25">
      <c r="A2414" s="7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25">
      <c r="A2415" s="7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25">
      <c r="A2416" s="7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25">
      <c r="A2417" s="7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25">
      <c r="A2418" s="7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25">
      <c r="A2419" s="7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25">
      <c r="A2420" s="7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25">
      <c r="A2421" s="7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25">
      <c r="A2422" s="7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25">
      <c r="A2423" s="7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25">
      <c r="A2424" s="7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25">
      <c r="A2425" s="7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25">
      <c r="A2426" s="7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25">
      <c r="A2427" s="7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25">
      <c r="A2428" s="7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25">
      <c r="A2429" s="7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25">
      <c r="A2430" s="7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25">
      <c r="A2431" s="7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25">
      <c r="A2432" s="7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25">
      <c r="A2433" s="7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25">
      <c r="A2434" s="7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25">
      <c r="A2435" s="7" t="s">
        <v>2573</v>
      </c>
      <c r="B2435" s="2">
        <v>41835</v>
      </c>
      <c r="C2435" s="2">
        <v>41839</v>
      </c>
      <c r="D2435" s="2" t="str">
        <f t="shared" ref="D2435:D2498" si="190">IF((C2435-B2435)&gt;4, "Delay", "On time")</f>
        <v>On time</v>
      </c>
      <c r="E2435" s="2" t="str">
        <f t="shared" ref="E2435:E2498" si="191">LEFT(F2435, SEARCH("@", F2435) - 1)</f>
        <v>TobyCarlisle</v>
      </c>
      <c r="F2435" s="1" t="s">
        <v>3634</v>
      </c>
      <c r="G2435" s="1" t="s">
        <v>3197</v>
      </c>
      <c r="H2435" s="1" t="str">
        <f t="shared" ref="H2435:H2498" si="192">IFERROR(TRIM(LEFT(SUBSTITUTE(G2435, ",", REPT(" ", LEN(G2435))), LEN(G2435))), "")</f>
        <v>United States</v>
      </c>
      <c r="I2435" s="1" t="str">
        <f t="shared" ref="I2435:I2498" si="193">IFERROR(TRIM(MID(SUBSTITUTE(G2435, ",", REPT(" ", LEN(G2435))), LEN(G2435)+1, LEN(G2435))), "")</f>
        <v>Westminster</v>
      </c>
      <c r="J2435" s="1" t="str">
        <f t="shared" ref="J2435:J2498" si="194">IFERROR(TRIM(RIGHT(SUBSTITUTE(G2435, ",", REPT(" ", LEN(G2435))), LEN(G2435))), "")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25">
      <c r="A2436" s="7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25">
      <c r="A2437" s="7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25">
      <c r="A2438" s="7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25">
      <c r="A2439" s="7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25">
      <c r="A2440" s="7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25">
      <c r="A2441" s="7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25">
      <c r="A2442" s="7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25">
      <c r="A2443" s="7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25">
      <c r="A2444" s="7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25">
      <c r="A2445" s="7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25">
      <c r="A2446" s="7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25">
      <c r="A2447" s="7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25">
      <c r="A2448" s="7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25">
      <c r="A2449" s="7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25">
      <c r="A2450" s="7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25">
      <c r="A2451" s="7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25">
      <c r="A2452" s="7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25">
      <c r="A2453" s="7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25">
      <c r="A2454" s="7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25">
      <c r="A2455" s="7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25">
      <c r="A2456" s="7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25">
      <c r="A2457" s="7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25">
      <c r="A2458" s="7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25">
      <c r="A2459" s="7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25">
      <c r="A2460" s="7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25">
      <c r="A2461" s="7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25">
      <c r="A2462" s="7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25">
      <c r="A2463" s="7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25">
      <c r="A2464" s="7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25">
      <c r="A2465" s="7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25">
      <c r="A2466" s="7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25">
      <c r="A2467" s="7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25">
      <c r="A2468" s="7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25">
      <c r="A2469" s="7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25">
      <c r="A2470" s="7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25">
      <c r="A2471" s="7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25">
      <c r="A2472" s="7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25">
      <c r="A2473" s="7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25">
      <c r="A2474" s="7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25">
      <c r="A2475" s="7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25">
      <c r="A2476" s="7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25">
      <c r="A2477" s="7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25">
      <c r="A2478" s="7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25">
      <c r="A2479" s="7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25">
      <c r="A2480" s="7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25">
      <c r="A2481" s="7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25">
      <c r="A2482" s="7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25">
      <c r="A2483" s="7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25">
      <c r="A2484" s="7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25">
      <c r="A2485" s="7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25">
      <c r="A2486" s="7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25">
      <c r="A2487" s="7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25">
      <c r="A2488" s="7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25">
      <c r="A2489" s="7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25">
      <c r="A2490" s="7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25">
      <c r="A2491" s="7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25">
      <c r="A2492" s="7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25">
      <c r="A2493" s="7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25">
      <c r="A2494" s="7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25">
      <c r="A2495" s="7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25">
      <c r="A2496" s="7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25">
      <c r="A2497" s="7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25">
      <c r="A2498" s="7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25">
      <c r="A2499" s="7" t="s">
        <v>2616</v>
      </c>
      <c r="B2499" s="2">
        <v>40648</v>
      </c>
      <c r="C2499" s="2">
        <v>40648</v>
      </c>
      <c r="D2499" s="2" t="str">
        <f t="shared" ref="D2499:D2562" si="195">IF((C2499-B2499)&gt;4, "Delay", "On time")</f>
        <v>On time</v>
      </c>
      <c r="E2499" s="2" t="str">
        <f t="shared" ref="E2499:E2562" si="196">LEFT(F2499, SEARCH("@", F2499) - 1)</f>
        <v>PaulStevenson</v>
      </c>
      <c r="F2499" s="1" t="s">
        <v>3923</v>
      </c>
      <c r="G2499" s="1" t="s">
        <v>3131</v>
      </c>
      <c r="H2499" s="1" t="str">
        <f t="shared" ref="H2499:H2562" si="197">IFERROR(TRIM(LEFT(SUBSTITUTE(G2499, ",", REPT(" ", LEN(G2499))), LEN(G2499))), "")</f>
        <v>United States</v>
      </c>
      <c r="I2499" s="1" t="str">
        <f t="shared" ref="I2499:I2562" si="198">IFERROR(TRIM(MID(SUBSTITUTE(G2499, ",", REPT(" ", LEN(G2499))), LEN(G2499)+1, LEN(G2499))), "")</f>
        <v>Los Angeles</v>
      </c>
      <c r="J2499" s="1" t="str">
        <f t="shared" ref="J2499:J2562" si="199">IFERROR(TRIM(RIGHT(SUBSTITUTE(G2499, ",", REPT(" ", LEN(G2499))), LEN(G2499))), "")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25">
      <c r="A2500" s="7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25">
      <c r="A2501" s="7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25">
      <c r="A2502" s="7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25">
      <c r="A2503" s="7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25">
      <c r="A2504" s="7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25">
      <c r="A2505" s="7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25">
      <c r="A2506" s="7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25">
      <c r="A2507" s="7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25">
      <c r="A2508" s="7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25">
      <c r="A2509" s="7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25">
      <c r="A2510" s="7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25">
      <c r="A2511" s="7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25">
      <c r="A2512" s="7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25">
      <c r="A2513" s="7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25">
      <c r="A2514" s="7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25">
      <c r="A2515" s="7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25">
      <c r="A2516" s="7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25">
      <c r="A2517" s="7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25">
      <c r="A2518" s="7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25">
      <c r="A2519" s="7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25">
      <c r="A2520" s="7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25">
      <c r="A2521" s="7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25">
      <c r="A2522" s="7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25">
      <c r="A2523" s="7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25">
      <c r="A2524" s="7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25">
      <c r="A2525" s="7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25">
      <c r="A2526" s="7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25">
      <c r="A2527" s="7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25">
      <c r="A2528" s="7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25">
      <c r="A2529" s="7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25">
      <c r="A2530" s="7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25">
      <c r="A2531" s="7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25">
      <c r="A2532" s="7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25">
      <c r="A2533" s="7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25">
      <c r="A2534" s="7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25">
      <c r="A2535" s="7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25">
      <c r="A2536" s="7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25">
      <c r="A2537" s="7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25">
      <c r="A2538" s="7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25">
      <c r="A2539" s="7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25">
      <c r="A2540" s="7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25">
      <c r="A2541" s="7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25">
      <c r="A2542" s="7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25">
      <c r="A2543" s="7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25">
      <c r="A2544" s="7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25">
      <c r="A2545" s="7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25">
      <c r="A2546" s="7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25">
      <c r="A2547" s="7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25">
      <c r="A2548" s="7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25">
      <c r="A2549" s="7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25">
      <c r="A2550" s="7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25">
      <c r="A2551" s="7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25">
      <c r="A2552" s="7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25">
      <c r="A2553" s="7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25">
      <c r="A2554" s="7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25">
      <c r="A2555" s="7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25">
      <c r="A2556" s="7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25">
      <c r="A2557" s="7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25">
      <c r="A2558" s="7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25">
      <c r="A2559" s="7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25">
      <c r="A2560" s="7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25">
      <c r="A2561" s="7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25">
      <c r="A2562" s="7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25">
      <c r="A2563" s="7" t="s">
        <v>2671</v>
      </c>
      <c r="B2563" s="2">
        <v>41977</v>
      </c>
      <c r="C2563" s="2">
        <v>41980</v>
      </c>
      <c r="D2563" s="2" t="str">
        <f t="shared" ref="D2563:D2626" si="200">IF((C2563-B2563)&gt;4, "Delay", "On time")</f>
        <v>On time</v>
      </c>
      <c r="E2563" s="2" t="str">
        <f t="shared" ref="E2563:E2626" si="201">LEFT(F2563, SEARCH("@", F2563) - 1)</f>
        <v>LenaCacioppo</v>
      </c>
      <c r="F2563" s="1" t="s">
        <v>3315</v>
      </c>
      <c r="G2563" s="1" t="s">
        <v>3248</v>
      </c>
      <c r="H2563" s="1" t="str">
        <f t="shared" ref="H2563:H2626" si="202">IFERROR(TRIM(LEFT(SUBSTITUTE(G2563, ",", REPT(" ", LEN(G2563))), LEN(G2563))), "")</f>
        <v>United States</v>
      </c>
      <c r="I2563" s="1" t="str">
        <f t="shared" ref="I2563:I2626" si="203">IFERROR(TRIM(MID(SUBSTITUTE(G2563, ",", REPT(" ", LEN(G2563))), LEN(G2563)+1, LEN(G2563))), "")</f>
        <v>Thornton</v>
      </c>
      <c r="J2563" s="1" t="str">
        <f t="shared" ref="J2563:J2626" si="204">IFERROR(TRIM(RIGHT(SUBSTITUTE(G2563, ",", REPT(" ", LEN(G2563))), LEN(G2563))), "")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25">
      <c r="A2564" s="7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25">
      <c r="A2565" s="7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25">
      <c r="A2566" s="7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25">
      <c r="A2567" s="7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25">
      <c r="A2568" s="7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25">
      <c r="A2569" s="7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25">
      <c r="A2570" s="7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25">
      <c r="A2571" s="7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25">
      <c r="A2572" s="7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25">
      <c r="A2573" s="7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25">
      <c r="A2574" s="7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25">
      <c r="A2575" s="7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25">
      <c r="A2576" s="7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25">
      <c r="A2577" s="7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25">
      <c r="A2578" s="7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25">
      <c r="A2579" s="7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25">
      <c r="A2580" s="7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25">
      <c r="A2581" s="7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25">
      <c r="A2582" s="7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25">
      <c r="A2583" s="7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25">
      <c r="A2584" s="7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25">
      <c r="A2585" s="7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25">
      <c r="A2586" s="7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25">
      <c r="A2587" s="7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25">
      <c r="A2588" s="7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25">
      <c r="A2589" s="7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25">
      <c r="A2590" s="7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25">
      <c r="A2591" s="7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25">
      <c r="A2592" s="7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25">
      <c r="A2593" s="7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25">
      <c r="A2594" s="7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25">
      <c r="A2595" s="7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25">
      <c r="A2596" s="7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25">
      <c r="A2597" s="7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25">
      <c r="A2598" s="7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25">
      <c r="A2599" s="7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25">
      <c r="A2600" s="7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25">
      <c r="A2601" s="7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25">
      <c r="A2602" s="7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25">
      <c r="A2603" s="7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25">
      <c r="A2604" s="7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25">
      <c r="A2605" s="7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25">
      <c r="A2606" s="7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25">
      <c r="A2607" s="7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25">
      <c r="A2608" s="7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25">
      <c r="A2609" s="7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25">
      <c r="A2610" s="7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25">
      <c r="A2611" s="7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25">
      <c r="A2612" s="7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25">
      <c r="A2613" s="7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25">
      <c r="A2614" s="7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25">
      <c r="A2615" s="7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25">
      <c r="A2616" s="7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25">
      <c r="A2617" s="7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25">
      <c r="A2618" s="7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25">
      <c r="A2619" s="7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25">
      <c r="A2620" s="7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25">
      <c r="A2621" s="7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25">
      <c r="A2622" s="7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25">
      <c r="A2623" s="7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25">
      <c r="A2624" s="7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25">
      <c r="A2625" s="7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25">
      <c r="A2626" s="7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25">
      <c r="A2627" s="7" t="s">
        <v>2710</v>
      </c>
      <c r="B2627" s="2">
        <v>41208</v>
      </c>
      <c r="C2627" s="2">
        <v>41214</v>
      </c>
      <c r="D2627" s="2" t="str">
        <f t="shared" ref="D2627:D2690" si="205">IF((C2627-B2627)&gt;4, "Delay", "On time")</f>
        <v>Delay</v>
      </c>
      <c r="E2627" s="2" t="str">
        <f t="shared" ref="E2627:E2690" si="206">LEFT(F2627, SEARCH("@", F2627) - 1)</f>
        <v>KristenHastings</v>
      </c>
      <c r="F2627" s="1" t="s">
        <v>3339</v>
      </c>
      <c r="G2627" s="1" t="s">
        <v>3211</v>
      </c>
      <c r="H2627" s="1" t="str">
        <f t="shared" ref="H2627:H2690" si="207">IFERROR(TRIM(LEFT(SUBSTITUTE(G2627, ",", REPT(" ", LEN(G2627))), LEN(G2627))), "")</f>
        <v>United States</v>
      </c>
      <c r="I2627" s="1" t="str">
        <f t="shared" ref="I2627:I2690" si="208">IFERROR(TRIM(MID(SUBSTITUTE(G2627, ",", REPT(" ", LEN(G2627))), LEN(G2627)+1, LEN(G2627))), "")</f>
        <v>Springfield</v>
      </c>
      <c r="J2627" s="1" t="str">
        <f t="shared" ref="J2627:J2690" si="209">IFERROR(TRIM(RIGHT(SUBSTITUTE(G2627, ",", REPT(" ", LEN(G2627))), LEN(G2627))), "")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25">
      <c r="A2628" s="7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25">
      <c r="A2629" s="7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25">
      <c r="A2630" s="7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25">
      <c r="A2631" s="7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25">
      <c r="A2632" s="7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25">
      <c r="A2633" s="7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25">
      <c r="A2634" s="7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25">
      <c r="A2635" s="7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25">
      <c r="A2636" s="7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25">
      <c r="A2637" s="7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25">
      <c r="A2638" s="7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25">
      <c r="A2639" s="7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25">
      <c r="A2640" s="7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25">
      <c r="A2641" s="7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25">
      <c r="A2642" s="7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25">
      <c r="A2643" s="7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25">
      <c r="A2644" s="7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25">
      <c r="A2645" s="7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25">
      <c r="A2646" s="7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25">
      <c r="A2647" s="7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25">
      <c r="A2648" s="7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25">
      <c r="A2649" s="7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25">
      <c r="A2650" s="7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25">
      <c r="A2651" s="7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25">
      <c r="A2652" s="7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25">
      <c r="A2653" s="7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25">
      <c r="A2654" s="7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25">
      <c r="A2655" s="7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25">
      <c r="A2656" s="7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25">
      <c r="A2657" s="7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25">
      <c r="A2658" s="7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25">
      <c r="A2659" s="7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25">
      <c r="A2660" s="7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25">
      <c r="A2661" s="7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25">
      <c r="A2662" s="7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25">
      <c r="A2663" s="7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25">
      <c r="A2664" s="7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25">
      <c r="A2665" s="7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25">
      <c r="A2666" s="7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25">
      <c r="A2667" s="7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25">
      <c r="A2668" s="7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25">
      <c r="A2669" s="7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25">
      <c r="A2670" s="7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25">
      <c r="A2671" s="7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25">
      <c r="A2672" s="7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25">
      <c r="A2673" s="7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25">
      <c r="A2674" s="7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25">
      <c r="A2675" s="7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25">
      <c r="A2676" s="7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25">
      <c r="A2677" s="7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25">
      <c r="A2678" s="7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25">
      <c r="A2679" s="7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25">
      <c r="A2680" s="7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25">
      <c r="A2681" s="7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25">
      <c r="A2682" s="7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25">
      <c r="A2683" s="7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25">
      <c r="A2684" s="7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25">
      <c r="A2685" s="7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25">
      <c r="A2686" s="7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25">
      <c r="A2687" s="7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25">
      <c r="A2688" s="7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25">
      <c r="A2689" s="7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25">
      <c r="A2690" s="7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25">
      <c r="A2691" s="7" t="s">
        <v>2748</v>
      </c>
      <c r="B2691" s="2">
        <v>41864</v>
      </c>
      <c r="C2691" s="2">
        <v>41871</v>
      </c>
      <c r="D2691" s="2" t="str">
        <f t="shared" ref="D2691:D2754" si="210">IF((C2691-B2691)&gt;4, "Delay", "On time")</f>
        <v>Delay</v>
      </c>
      <c r="E2691" s="2" t="str">
        <f t="shared" ref="E2691:E2754" si="211">LEFT(F2691, SEARCH("@", F2691) - 1)</f>
        <v>DanaKaydos</v>
      </c>
      <c r="F2691" s="1" t="s">
        <v>3941</v>
      </c>
      <c r="G2691" s="1" t="s">
        <v>3132</v>
      </c>
      <c r="H2691" s="1" t="str">
        <f t="shared" ref="H2691:H2754" si="212">IFERROR(TRIM(LEFT(SUBSTITUTE(G2691, ",", REPT(" ", LEN(G2691))), LEN(G2691))), "")</f>
        <v>United States</v>
      </c>
      <c r="I2691" s="1" t="str">
        <f t="shared" ref="I2691:I2754" si="213">IFERROR(TRIM(MID(SUBSTITUTE(G2691, ",", REPT(" ", LEN(G2691))), LEN(G2691)+1, LEN(G2691))), "")</f>
        <v>Seattle</v>
      </c>
      <c r="J2691" s="1" t="str">
        <f t="shared" ref="J2691:J2754" si="214">IFERROR(TRIM(RIGHT(SUBSTITUTE(G2691, ",", REPT(" ", LEN(G2691))), LEN(G2691))), "")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25">
      <c r="A2692" s="7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25">
      <c r="A2693" s="7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25">
      <c r="A2694" s="7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25">
      <c r="A2695" s="7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25">
      <c r="A2696" s="7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25">
      <c r="A2697" s="7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25">
      <c r="A2698" s="7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25">
      <c r="A2699" s="7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25">
      <c r="A2700" s="7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25">
      <c r="A2701" s="7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25">
      <c r="A2702" s="7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25">
      <c r="A2703" s="7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25">
      <c r="A2704" s="7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25">
      <c r="A2705" s="7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25">
      <c r="A2706" s="7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25">
      <c r="A2707" s="7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25">
      <c r="A2708" s="7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25">
      <c r="A2709" s="7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25">
      <c r="A2710" s="7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25">
      <c r="A2711" s="7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25">
      <c r="A2712" s="7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25">
      <c r="A2713" s="7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25">
      <c r="A2714" s="7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25">
      <c r="A2715" s="7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25">
      <c r="A2716" s="7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25">
      <c r="A2717" s="7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25">
      <c r="A2718" s="7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25">
      <c r="A2719" s="7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25">
      <c r="A2720" s="7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25">
      <c r="A2721" s="7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25">
      <c r="A2722" s="7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25">
      <c r="A2723" s="7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25">
      <c r="A2724" s="7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25">
      <c r="A2725" s="7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25">
      <c r="A2726" s="7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25">
      <c r="A2727" s="7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25">
      <c r="A2728" s="7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25">
      <c r="A2729" s="7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25">
      <c r="A2730" s="7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25">
      <c r="A2731" s="7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25">
      <c r="A2732" s="7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25">
      <c r="A2733" s="7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25">
      <c r="A2734" s="7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25">
      <c r="A2735" s="7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25">
      <c r="A2736" s="7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25">
      <c r="A2737" s="7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25">
      <c r="A2738" s="7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25">
      <c r="A2739" s="7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25">
      <c r="A2740" s="7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25">
      <c r="A2741" s="7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25">
      <c r="A2742" s="7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25">
      <c r="A2743" s="7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25">
      <c r="A2744" s="7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25">
      <c r="A2745" s="7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25">
      <c r="A2746" s="7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25">
      <c r="A2747" s="7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25">
      <c r="A2748" s="7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25">
      <c r="A2749" s="7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25">
      <c r="A2750" s="7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25">
      <c r="A2751" s="7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25">
      <c r="A2752" s="7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25">
      <c r="A2753" s="7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25">
      <c r="A2754" s="7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25">
      <c r="A2755" s="7" t="s">
        <v>2809</v>
      </c>
      <c r="B2755" s="2">
        <v>41248</v>
      </c>
      <c r="C2755" s="2">
        <v>41253</v>
      </c>
      <c r="D2755" s="2" t="str">
        <f t="shared" ref="D2755:D2818" si="215">IF((C2755-B2755)&gt;4, "Delay", "On time")</f>
        <v>Delay</v>
      </c>
      <c r="E2755" s="2" t="str">
        <f t="shared" ref="E2755:E2818" si="216">LEFT(F2755, SEARCH("@", F2755) - 1)</f>
        <v>GeorgeBell</v>
      </c>
      <c r="F2755" s="1" t="s">
        <v>3456</v>
      </c>
      <c r="G2755" s="1" t="s">
        <v>3131</v>
      </c>
      <c r="H2755" s="1" t="str">
        <f t="shared" ref="H2755:H2818" si="217">IFERROR(TRIM(LEFT(SUBSTITUTE(G2755, ",", REPT(" ", LEN(G2755))), LEN(G2755))), "")</f>
        <v>United States</v>
      </c>
      <c r="I2755" s="1" t="str">
        <f t="shared" ref="I2755:I2818" si="218">IFERROR(TRIM(MID(SUBSTITUTE(G2755, ",", REPT(" ", LEN(G2755))), LEN(G2755)+1, LEN(G2755))), "")</f>
        <v>Los Angeles</v>
      </c>
      <c r="J2755" s="1" t="str">
        <f t="shared" ref="J2755:J2818" si="219">IFERROR(TRIM(RIGHT(SUBSTITUTE(G2755, ",", REPT(" ", LEN(G2755))), LEN(G2755))), "")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25">
      <c r="A2756" s="7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25">
      <c r="A2757" s="7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25">
      <c r="A2758" s="7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25">
      <c r="A2759" s="7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25">
      <c r="A2760" s="7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25">
      <c r="A2761" s="7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25">
      <c r="A2762" s="7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25">
      <c r="A2763" s="7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25">
      <c r="A2764" s="7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25">
      <c r="A2765" s="7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25">
      <c r="A2766" s="7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25">
      <c r="A2767" s="7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25">
      <c r="A2768" s="7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25">
      <c r="A2769" s="7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25">
      <c r="A2770" s="7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25">
      <c r="A2771" s="7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25">
      <c r="A2772" s="7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25">
      <c r="A2773" s="7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25">
      <c r="A2774" s="7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25">
      <c r="A2775" s="7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25">
      <c r="A2776" s="7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25">
      <c r="A2777" s="7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25">
      <c r="A2778" s="7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25">
      <c r="A2779" s="7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25">
      <c r="A2780" s="7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25">
      <c r="A2781" s="7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25">
      <c r="A2782" s="7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25">
      <c r="A2783" s="7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25">
      <c r="A2784" s="7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25">
      <c r="A2785" s="7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25">
      <c r="A2786" s="7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25">
      <c r="A2787" s="7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25">
      <c r="A2788" s="7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25">
      <c r="A2789" s="7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25">
      <c r="A2790" s="7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25">
      <c r="A2791" s="7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25">
      <c r="A2792" s="7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25">
      <c r="A2793" s="7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25">
      <c r="A2794" s="7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25">
      <c r="A2795" s="7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25">
      <c r="A2796" s="7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25">
      <c r="A2797" s="7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25">
      <c r="A2798" s="7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25">
      <c r="A2799" s="7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25">
      <c r="A2800" s="7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25">
      <c r="A2801" s="7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25">
      <c r="A2802" s="7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25">
      <c r="A2803" s="7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25">
      <c r="A2804" s="7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25">
      <c r="A2805" s="7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25">
      <c r="A2806" s="7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25">
      <c r="A2807" s="7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25">
      <c r="A2808" s="7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25">
      <c r="A2809" s="7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25">
      <c r="A2810" s="7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25">
      <c r="A2811" s="7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25">
      <c r="A2812" s="7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25">
      <c r="A2813" s="7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25">
      <c r="A2814" s="7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25">
      <c r="A2815" s="7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25">
      <c r="A2816" s="7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25">
      <c r="A2817" s="7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25">
      <c r="A2818" s="7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25">
      <c r="A2819" s="7" t="s">
        <v>2855</v>
      </c>
      <c r="B2819" s="2">
        <v>41673</v>
      </c>
      <c r="C2819" s="2">
        <v>41678</v>
      </c>
      <c r="D2819" s="2" t="str">
        <f t="shared" ref="D2819:D2882" si="220">IF((C2819-B2819)&gt;4, "Delay", "On time")</f>
        <v>Delay</v>
      </c>
      <c r="E2819" s="2" t="str">
        <f t="shared" ref="E2819:E2882" si="221">LEFT(F2819, SEARCH("@", F2819) - 1)</f>
        <v>BillOverfelt</v>
      </c>
      <c r="F2819" s="1" t="s">
        <v>3626</v>
      </c>
      <c r="G2819" s="1" t="s">
        <v>3149</v>
      </c>
      <c r="H2819" s="1" t="str">
        <f t="shared" ref="H2819:H2882" si="222">IFERROR(TRIM(LEFT(SUBSTITUTE(G2819, ",", REPT(" ", LEN(G2819))), LEN(G2819))), "")</f>
        <v>United States</v>
      </c>
      <c r="I2819" s="1" t="str">
        <f t="shared" ref="I2819:I2882" si="223">IFERROR(TRIM(MID(SUBSTITUTE(G2819, ",", REPT(" ", LEN(G2819))), LEN(G2819)+1, LEN(G2819))), "")</f>
        <v>San Diego</v>
      </c>
      <c r="J2819" s="1" t="str">
        <f t="shared" ref="J2819:J2882" si="224">IFERROR(TRIM(RIGHT(SUBSTITUTE(G2819, ",", REPT(" ", LEN(G2819))), LEN(G2819))), "")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25">
      <c r="A2820" s="7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25">
      <c r="A2821" s="7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25">
      <c r="A2822" s="7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25">
      <c r="A2823" s="7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25">
      <c r="A2824" s="7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25">
      <c r="A2825" s="7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25">
      <c r="A2826" s="7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25">
      <c r="A2827" s="7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25">
      <c r="A2828" s="7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25">
      <c r="A2829" s="7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25">
      <c r="A2830" s="7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25">
      <c r="A2831" s="7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25">
      <c r="A2832" s="7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25">
      <c r="A2833" s="7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25">
      <c r="A2834" s="7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25">
      <c r="A2835" s="7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25">
      <c r="A2836" s="7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25">
      <c r="A2837" s="7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25">
      <c r="A2838" s="7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25">
      <c r="A2839" s="7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25">
      <c r="A2840" s="7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25">
      <c r="A2841" s="7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25">
      <c r="A2842" s="7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25">
      <c r="A2843" s="7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25">
      <c r="A2844" s="7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25">
      <c r="A2845" s="7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25">
      <c r="A2846" s="7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25">
      <c r="A2847" s="7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25">
      <c r="A2848" s="7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25">
      <c r="A2849" s="7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25">
      <c r="A2850" s="7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25">
      <c r="A2851" s="7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25">
      <c r="A2852" s="7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25">
      <c r="A2853" s="7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25">
      <c r="A2854" s="7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25">
      <c r="A2855" s="7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25">
      <c r="A2856" s="7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25">
      <c r="A2857" s="7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25">
      <c r="A2858" s="7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25">
      <c r="A2859" s="7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25">
      <c r="A2860" s="7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25">
      <c r="A2861" s="7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25">
      <c r="A2862" s="7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25">
      <c r="A2863" s="7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25">
      <c r="A2864" s="7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25">
      <c r="A2865" s="7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25">
      <c r="A2866" s="7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25">
      <c r="A2867" s="7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25">
      <c r="A2868" s="7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25">
      <c r="A2869" s="7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25">
      <c r="A2870" s="7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25">
      <c r="A2871" s="7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25">
      <c r="A2872" s="7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25">
      <c r="A2873" s="7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25">
      <c r="A2874" s="7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25">
      <c r="A2875" s="7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25">
      <c r="A2876" s="7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25">
      <c r="A2877" s="7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25">
      <c r="A2878" s="7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25">
      <c r="A2879" s="7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25">
      <c r="A2880" s="7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25">
      <c r="A2881" s="7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25">
      <c r="A2882" s="7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25">
      <c r="A2883" s="7" t="s">
        <v>2904</v>
      </c>
      <c r="B2883" s="2">
        <v>41626</v>
      </c>
      <c r="C2883" s="2">
        <v>41632</v>
      </c>
      <c r="D2883" s="2" t="str">
        <f t="shared" ref="D2883:D2946" si="225">IF((C2883-B2883)&gt;4, "Delay", "On time")</f>
        <v>Delay</v>
      </c>
      <c r="E2883" s="2" t="str">
        <f t="shared" ref="E2883:E2946" si="226">LEFT(F2883, SEARCH("@", F2883) - 1)</f>
        <v>NoelStaavos</v>
      </c>
      <c r="F2883" s="1" t="s">
        <v>3450</v>
      </c>
      <c r="G2883" s="1" t="s">
        <v>3144</v>
      </c>
      <c r="H2883" s="1" t="str">
        <f t="shared" ref="H2883:H2946" si="227">IFERROR(TRIM(LEFT(SUBSTITUTE(G2883, ",", REPT(" ", LEN(G2883))), LEN(G2883))), "")</f>
        <v>United States</v>
      </c>
      <c r="I2883" s="1" t="str">
        <f t="shared" ref="I2883:I2946" si="228">IFERROR(TRIM(MID(SUBSTITUTE(G2883, ",", REPT(" ", LEN(G2883))), LEN(G2883)+1, LEN(G2883))), "")</f>
        <v>Carlsbad</v>
      </c>
      <c r="J2883" s="1" t="str">
        <f t="shared" ref="J2883:J2946" si="229">IFERROR(TRIM(RIGHT(SUBSTITUTE(G2883, ",", REPT(" ", LEN(G2883))), LEN(G2883))), "")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25">
      <c r="A2884" s="7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25">
      <c r="A2885" s="7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25">
      <c r="A2886" s="7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25">
      <c r="A2887" s="7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25">
      <c r="A2888" s="7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25">
      <c r="A2889" s="7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25">
      <c r="A2890" s="7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25">
      <c r="A2891" s="7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25">
      <c r="A2892" s="7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25">
      <c r="A2893" s="7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25">
      <c r="A2894" s="7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25">
      <c r="A2895" s="7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25">
      <c r="A2896" s="7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25">
      <c r="A2897" s="7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25">
      <c r="A2898" s="7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25">
      <c r="A2899" s="7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25">
      <c r="A2900" s="7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25">
      <c r="A2901" s="7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25">
      <c r="A2902" s="7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25">
      <c r="A2903" s="7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25">
      <c r="A2904" s="7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25">
      <c r="A2905" s="7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25">
      <c r="A2906" s="7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25">
      <c r="A2907" s="7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25">
      <c r="A2908" s="7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25">
      <c r="A2909" s="7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25">
      <c r="A2910" s="7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25">
      <c r="A2911" s="7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25">
      <c r="A2912" s="7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25">
      <c r="A2913" s="7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25">
      <c r="A2914" s="7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25">
      <c r="A2915" s="7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25">
      <c r="A2916" s="7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25">
      <c r="A2917" s="7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25">
      <c r="A2918" s="7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25">
      <c r="A2919" s="7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25">
      <c r="A2920" s="7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25">
      <c r="A2921" s="7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25">
      <c r="A2922" s="7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25">
      <c r="A2923" s="7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25">
      <c r="A2924" s="7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25">
      <c r="A2925" s="7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25">
      <c r="A2926" s="7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25">
      <c r="A2927" s="7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25">
      <c r="A2928" s="7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25">
      <c r="A2929" s="7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25">
      <c r="A2930" s="7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25">
      <c r="A2931" s="7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25">
      <c r="A2932" s="7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25">
      <c r="A2933" s="7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25">
      <c r="A2934" s="7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25">
      <c r="A2935" s="7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25">
      <c r="A2936" s="7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25">
      <c r="A2937" s="7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25">
      <c r="A2938" s="7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25">
      <c r="A2939" s="7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25">
      <c r="A2940" s="7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25">
      <c r="A2941" s="7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25">
      <c r="A2942" s="7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25">
      <c r="A2943" s="7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25">
      <c r="A2944" s="7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25">
      <c r="A2945" s="7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25">
      <c r="A2946" s="7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25">
      <c r="A2947" s="7" t="s">
        <v>2948</v>
      </c>
      <c r="B2947" s="2">
        <v>40877</v>
      </c>
      <c r="C2947" s="2">
        <v>40883</v>
      </c>
      <c r="D2947" s="2" t="str">
        <f t="shared" ref="D2947:D3010" si="230">IF((C2947-B2947)&gt;4, "Delay", "On time")</f>
        <v>Delay</v>
      </c>
      <c r="E2947" s="2" t="str">
        <f t="shared" ref="E2947:E3010" si="231">LEFT(F2947, SEARCH("@", F2947) - 1)</f>
        <v>PhilipBrown</v>
      </c>
      <c r="F2947" s="1" t="s">
        <v>3359</v>
      </c>
      <c r="G2947" s="1" t="s">
        <v>3259</v>
      </c>
      <c r="H2947" s="1" t="str">
        <f t="shared" ref="H2947:H3010" si="232">IFERROR(TRIM(LEFT(SUBSTITUTE(G2947, ",", REPT(" ", LEN(G2947))), LEN(G2947))), "")</f>
        <v>United States</v>
      </c>
      <c r="I2947" s="1" t="str">
        <f t="shared" ref="I2947:I3010" si="233">IFERROR(TRIM(MID(SUBSTITUTE(G2947, ",", REPT(" ", LEN(G2947))), LEN(G2947)+1, LEN(G2947))), "")</f>
        <v>Avondale</v>
      </c>
      <c r="J2947" s="1" t="str">
        <f t="shared" ref="J2947:J3010" si="234">IFERROR(TRIM(RIGHT(SUBSTITUTE(G2947, ",", REPT(" ", LEN(G2947))), LEN(G2947))), "")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25">
      <c r="A2948" s="7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25">
      <c r="A2949" s="7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25">
      <c r="A2950" s="7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25">
      <c r="A2951" s="7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25">
      <c r="A2952" s="7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25">
      <c r="A2953" s="7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25">
      <c r="A2954" s="7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25">
      <c r="A2955" s="7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25">
      <c r="A2956" s="7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25">
      <c r="A2957" s="7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25">
      <c r="A2958" s="7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25">
      <c r="A2959" s="7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25">
      <c r="A2960" s="7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25">
      <c r="A2961" s="7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25">
      <c r="A2962" s="7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25">
      <c r="A2963" s="7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25">
      <c r="A2964" s="7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25">
      <c r="A2965" s="7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25">
      <c r="A2966" s="7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25">
      <c r="A2967" s="7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25">
      <c r="A2968" s="7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25">
      <c r="A2969" s="7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25">
      <c r="A2970" s="7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25">
      <c r="A2971" s="7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25">
      <c r="A2972" s="7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25">
      <c r="A2973" s="7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25">
      <c r="A2974" s="7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25">
      <c r="A2975" s="7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25">
      <c r="A2976" s="7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25">
      <c r="A2977" s="7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25">
      <c r="A2978" s="7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25">
      <c r="A2979" s="7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25">
      <c r="A2980" s="7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25">
      <c r="A2981" s="7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25">
      <c r="A2982" s="7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25">
      <c r="A2983" s="7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25">
      <c r="A2984" s="7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25">
      <c r="A2985" s="7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25">
      <c r="A2986" s="7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25">
      <c r="A2987" s="7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25">
      <c r="A2988" s="7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25">
      <c r="A2989" s="7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25">
      <c r="A2990" s="7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25">
      <c r="A2991" s="7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25">
      <c r="A2992" s="7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25">
      <c r="A2993" s="7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25">
      <c r="A2994" s="7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25">
      <c r="A2995" s="7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25">
      <c r="A2996" s="7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25">
      <c r="A2997" s="7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25">
      <c r="A2998" s="7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25">
      <c r="A2999" s="7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25">
      <c r="A3000" s="7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25">
      <c r="A3001" s="7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25">
      <c r="A3002" s="7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25">
      <c r="A3003" s="7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25">
      <c r="A3004" s="7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25">
      <c r="A3005" s="7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25">
      <c r="A3006" s="7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25">
      <c r="A3007" s="7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25">
      <c r="A3008" s="7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25">
      <c r="A3009" s="7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25">
      <c r="A3010" s="7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25">
      <c r="A3011" s="7" t="s">
        <v>2996</v>
      </c>
      <c r="B3011" s="2">
        <v>41431</v>
      </c>
      <c r="C3011" s="2">
        <v>41435</v>
      </c>
      <c r="D3011" s="2" t="str">
        <f t="shared" ref="D3011:D3074" si="235">IF((C3011-B3011)&gt;4, "Delay", "On time")</f>
        <v>On time</v>
      </c>
      <c r="E3011" s="2" t="str">
        <f t="shared" ref="E3011:E3074" si="236">LEFT(F3011, SEARCH("@", F3011) - 1)</f>
        <v>KenBrennan</v>
      </c>
      <c r="F3011" s="1" t="s">
        <v>3969</v>
      </c>
      <c r="G3011" s="1" t="s">
        <v>3132</v>
      </c>
      <c r="H3011" s="1" t="str">
        <f t="shared" ref="H3011:H3074" si="237">IFERROR(TRIM(LEFT(SUBSTITUTE(G3011, ",", REPT(" ", LEN(G3011))), LEN(G3011))), "")</f>
        <v>United States</v>
      </c>
      <c r="I3011" s="1" t="str">
        <f t="shared" ref="I3011:I3074" si="238">IFERROR(TRIM(MID(SUBSTITUTE(G3011, ",", REPT(" ", LEN(G3011))), LEN(G3011)+1, LEN(G3011))), "")</f>
        <v>Seattle</v>
      </c>
      <c r="J3011" s="1" t="str">
        <f t="shared" ref="J3011:J3074" si="239">IFERROR(TRIM(RIGHT(SUBSTITUTE(G3011, ",", REPT(" ", LEN(G3011))), LEN(G3011))), "")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25">
      <c r="A3012" s="7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25">
      <c r="A3013" s="7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25">
      <c r="A3014" s="7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25">
      <c r="A3015" s="7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25">
      <c r="A3016" s="7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25">
      <c r="A3017" s="7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25">
      <c r="A3018" s="7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25">
      <c r="A3019" s="7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25">
      <c r="A3020" s="7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25">
      <c r="A3021" s="7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25">
      <c r="A3022" s="7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25">
      <c r="A3023" s="7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25">
      <c r="A3024" s="7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25">
      <c r="A3025" s="7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25">
      <c r="A3026" s="7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25">
      <c r="A3027" s="7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25">
      <c r="A3028" s="7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25">
      <c r="A3029" s="7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25">
      <c r="A3030" s="7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25">
      <c r="A3031" s="7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25">
      <c r="A3032" s="7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25">
      <c r="A3033" s="7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25">
      <c r="A3034" s="7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25">
      <c r="A3035" s="7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25">
      <c r="A3036" s="7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25">
      <c r="A3037" s="7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25">
      <c r="A3038" s="7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25">
      <c r="A3039" s="7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25">
      <c r="A3040" s="7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25">
      <c r="A3041" s="7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25">
      <c r="A3042" s="7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25">
      <c r="A3043" s="7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25">
      <c r="A3044" s="7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25">
      <c r="A3045" s="7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25">
      <c r="A3046" s="7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25">
      <c r="A3047" s="7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25">
      <c r="A3048" s="7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25">
      <c r="A3049" s="7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25">
      <c r="A3050" s="7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25">
      <c r="A3051" s="7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25">
      <c r="A3052" s="7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25">
      <c r="A3053" s="7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25">
      <c r="A3054" s="7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25">
      <c r="A3055" s="7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25">
      <c r="A3056" s="7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25">
      <c r="A3057" s="7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25">
      <c r="A3058" s="7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25">
      <c r="A3059" s="7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25">
      <c r="A3060" s="7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25">
      <c r="A3061" s="7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25">
      <c r="A3062" s="7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25">
      <c r="A3063" s="7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25">
      <c r="A3064" s="7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25">
      <c r="A3065" s="7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25">
      <c r="A3066" s="7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25">
      <c r="A3067" s="7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25">
      <c r="A3068" s="7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25">
      <c r="A3069" s="7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25">
      <c r="A3070" s="7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25">
      <c r="A3071" s="7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25">
      <c r="A3072" s="7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25">
      <c r="A3073" s="7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25">
      <c r="A3074" s="7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25">
      <c r="A3075" s="7" t="s">
        <v>3049</v>
      </c>
      <c r="B3075" s="2">
        <v>41509</v>
      </c>
      <c r="C3075" s="2">
        <v>41516</v>
      </c>
      <c r="D3075" s="2" t="str">
        <f t="shared" ref="D3075:D3138" si="240">IF((C3075-B3075)&gt;4, "Delay", "On time")</f>
        <v>Delay</v>
      </c>
      <c r="E3075" s="2" t="str">
        <f t="shared" ref="E3075:E3138" si="241">LEFT(F3075, SEARCH("@", F3075) - 1)</f>
        <v>PaulineWebber</v>
      </c>
      <c r="F3075" s="1" t="s">
        <v>3932</v>
      </c>
      <c r="G3075" s="1" t="s">
        <v>3131</v>
      </c>
      <c r="H3075" s="1" t="str">
        <f t="shared" ref="H3075:H3138" si="242">IFERROR(TRIM(LEFT(SUBSTITUTE(G3075, ",", REPT(" ", LEN(G3075))), LEN(G3075))), "")</f>
        <v>United States</v>
      </c>
      <c r="I3075" s="1" t="str">
        <f t="shared" ref="I3075:I3138" si="243">IFERROR(TRIM(MID(SUBSTITUTE(G3075, ",", REPT(" ", LEN(G3075))), LEN(G3075)+1, LEN(G3075))), "")</f>
        <v>Los Angeles</v>
      </c>
      <c r="J3075" s="1" t="str">
        <f t="shared" ref="J3075:J3138" si="244">IFERROR(TRIM(RIGHT(SUBSTITUTE(G3075, ",", REPT(" ", LEN(G3075))), LEN(G3075))), "")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25">
      <c r="A3076" s="7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25">
      <c r="A3077" s="7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25">
      <c r="A3078" s="7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25">
      <c r="A3079" s="7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25">
      <c r="A3080" s="7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25">
      <c r="A3081" s="7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25">
      <c r="A3082" s="7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25">
      <c r="A3083" s="7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25">
      <c r="A3084" s="7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25">
      <c r="A3085" s="7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25">
      <c r="A3086" s="7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25">
      <c r="A3087" s="7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25">
      <c r="A3088" s="7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25">
      <c r="A3089" s="7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25">
      <c r="A3090" s="7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25">
      <c r="A3091" s="7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25">
      <c r="A3092" s="7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25">
      <c r="A3093" s="7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25">
      <c r="A3094" s="7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25">
      <c r="A3095" s="7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25">
      <c r="A3096" s="7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25">
      <c r="A3097" s="7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25">
      <c r="A3098" s="7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25">
      <c r="A3099" s="7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25">
      <c r="A3100" s="7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25">
      <c r="A3101" s="7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25">
      <c r="A3102" s="7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25">
      <c r="A3103" s="7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25">
      <c r="A3104" s="7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25">
      <c r="A3105" s="7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25">
      <c r="A3106" s="7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25">
      <c r="A3107" s="7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25">
      <c r="A3108" s="7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25">
      <c r="A3109" s="7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25">
      <c r="A3110" s="7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25">
      <c r="A3111" s="7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25">
      <c r="A3112" s="7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25">
      <c r="A3113" s="7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25">
      <c r="A3114" s="7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25">
      <c r="A3115" s="7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25">
      <c r="A3116" s="7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25">
      <c r="A3117" s="7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25">
      <c r="A3118" s="7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25">
      <c r="A3119" s="7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25">
      <c r="A3120" s="7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25">
      <c r="A3121" s="7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25">
      <c r="A3122" s="7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25">
      <c r="A3123" s="7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25">
      <c r="A3124" s="7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25">
      <c r="A3125" s="7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25">
      <c r="A3126" s="7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25">
      <c r="A3127" s="7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25">
      <c r="A3128" s="7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25">
      <c r="A3129" s="7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25">
      <c r="A3130" s="7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25">
      <c r="A3131" s="7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25">
      <c r="A3132" s="7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25">
      <c r="A3133" s="7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25">
      <c r="A3134" s="7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25">
      <c r="A3135" s="7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25">
      <c r="A3136" s="7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25">
      <c r="A3137" s="7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25">
      <c r="A3138" s="7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25">
      <c r="A3139" s="7" t="s">
        <v>3091</v>
      </c>
      <c r="B3139" s="2">
        <v>40589</v>
      </c>
      <c r="C3139" s="2">
        <v>40593</v>
      </c>
      <c r="D3139" s="2" t="str">
        <f t="shared" ref="D3139:D3202" si="245">IF((C3139-B3139)&gt;4, "Delay", "On time")</f>
        <v>On time</v>
      </c>
      <c r="E3139" s="2" t="str">
        <f t="shared" ref="E3139:E3202" si="246">LEFT(F3139, SEARCH("@", F3139) - 1)</f>
        <v>MarinaLichtenstein</v>
      </c>
      <c r="F3139" s="1" t="s">
        <v>3514</v>
      </c>
      <c r="G3139" s="1" t="s">
        <v>3132</v>
      </c>
      <c r="H3139" s="1" t="str">
        <f t="shared" ref="H3139:H3202" si="247">IFERROR(TRIM(LEFT(SUBSTITUTE(G3139, ",", REPT(" ", LEN(G3139))), LEN(G3139))), "")</f>
        <v>United States</v>
      </c>
      <c r="I3139" s="1" t="str">
        <f t="shared" ref="I3139:I3202" si="248">IFERROR(TRIM(MID(SUBSTITUTE(G3139, ",", REPT(" ", LEN(G3139))), LEN(G3139)+1, LEN(G3139))), "")</f>
        <v>Seattle</v>
      </c>
      <c r="J3139" s="1" t="str">
        <f t="shared" ref="J3139:J3202" si="249">IFERROR(TRIM(RIGHT(SUBSTITUTE(G3139, ",", REPT(" ", LEN(G3139))), LEN(G3139))), "")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25">
      <c r="A3140" s="7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25">
      <c r="A3141" s="7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25">
      <c r="A3142" s="7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25">
      <c r="A3143" s="7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25">
      <c r="A3144" s="7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25">
      <c r="A3145" s="7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25">
      <c r="A3146" s="7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25">
      <c r="A3147" s="7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25">
      <c r="A3148" s="7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25">
      <c r="A3149" s="7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25">
      <c r="A3150" s="7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25">
      <c r="A3151" s="7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25">
      <c r="A3152" s="7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25">
      <c r="A3153" s="7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25">
      <c r="A3154" s="7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25">
      <c r="A3155" s="7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25">
      <c r="A3156" s="7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25">
      <c r="A3157" s="7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25">
      <c r="A3158" s="7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25">
      <c r="A3159" s="7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25">
      <c r="A3160" s="7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25">
      <c r="A3161" s="7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25">
      <c r="A3162" s="7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25">
      <c r="A3163" s="7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25">
      <c r="A3164" s="7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25">
      <c r="A3165" s="7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25">
      <c r="A3166" s="7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25">
      <c r="A3167" s="7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25">
      <c r="A3168" s="7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25">
      <c r="A3169" s="7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25">
      <c r="A3170" s="7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25">
      <c r="A3171" s="7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25">
      <c r="A3172" s="7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25">
      <c r="A3173" s="7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25">
      <c r="A3174" s="7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25">
      <c r="A3175" s="7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25">
      <c r="A3176" s="7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25">
      <c r="A3177" s="7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25">
      <c r="A3178" s="7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25">
      <c r="A3179" s="7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25">
      <c r="A3180" s="7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25">
      <c r="A3181" s="7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25">
      <c r="A3182" s="7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25">
      <c r="A3183" s="7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25">
      <c r="A3184" s="7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25">
      <c r="A3185" s="7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25">
      <c r="A3186" s="7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25">
      <c r="A3187" s="7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25">
      <c r="A3188" s="7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25">
      <c r="A3189" s="7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25">
      <c r="A3190" s="7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25">
      <c r="A3191" s="7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25">
      <c r="A3192" s="7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25">
      <c r="A3193" s="7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25">
      <c r="A3194" s="7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25">
      <c r="A3195" s="7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25">
      <c r="A3196" s="7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25">
      <c r="A3197" s="7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25">
      <c r="A3198" s="7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25">
      <c r="A3199" s="7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25">
      <c r="A3200" s="7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25">
      <c r="A3201" s="7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25">
      <c r="A3202" s="7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25">
      <c r="A3203" s="7" t="s">
        <v>3128</v>
      </c>
      <c r="B3203" s="2">
        <v>41697</v>
      </c>
      <c r="C3203" s="2">
        <v>41702</v>
      </c>
      <c r="D3203" s="2" t="str">
        <f t="shared" ref="D3203:D3204" si="250">IF((C3203-B3203)&gt;4, "Delay", "On time")</f>
        <v>Delay</v>
      </c>
      <c r="E3203" s="2" t="str">
        <f t="shared" ref="E3203:E3204" si="251">LEFT(F3203, SEARCH("@", F3203) - 1)</f>
        <v>DaveBrooks</v>
      </c>
      <c r="F3203" s="1" t="s">
        <v>3325</v>
      </c>
      <c r="G3203" s="1" t="s">
        <v>3163</v>
      </c>
      <c r="H3203" s="1" t="str">
        <f t="shared" ref="H3203:H3204" si="252">IFERROR(TRIM(LEFT(SUBSTITUTE(G3203, ",", REPT(" ", LEN(G3203))), LEN(G3203))), "")</f>
        <v>United States</v>
      </c>
      <c r="I3203" s="1" t="str">
        <f t="shared" ref="I3203:I3204" si="253">IFERROR(TRIM(MID(SUBSTITUTE(G3203, ",", REPT(" ", LEN(G3203))), LEN(G3203)+1, LEN(G3203))), "")</f>
        <v>Costa Mesa</v>
      </c>
      <c r="J3203" s="1" t="str">
        <f t="shared" ref="J3203:J3204" si="254">IFERROR(TRIM(RIGHT(SUBSTITUTE(G3203, ",", REPT(" ", LEN(G3203))), LEN(G3203))), "")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25">
      <c r="A3204" s="7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ANKIT</cp:lastModifiedBy>
  <dcterms:created xsi:type="dcterms:W3CDTF">2022-11-12T11:54:04Z</dcterms:created>
  <dcterms:modified xsi:type="dcterms:W3CDTF">2024-02-25T09:53:24Z</dcterms:modified>
</cp:coreProperties>
</file>