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91 Club " sheetId="1" r:id="rId1"/>
    <sheet name="Sheet1" sheetId="2" r:id="rId2"/>
  </sheets>
  <definedNames/>
  <calcPr calcId="114210"/>
</workbook>
</file>

<file path=xl/cellimages.xml><?xml version="1.0" encoding="utf-8"?>
<etc:cellImages xmlns:xdr="http://schemas.openxmlformats.org/drawingml/2006/spreadsheetDrawing" xmlns:a="http://schemas.openxmlformats.org/drawingml/2006/main" xmlns:r="http://schemas.openxmlformats.org/officeDocument/2006/relationships" xmlns:etc="http://www.wps.cn/officeDocument/2017/etCustomData">
  <etc:cellImage>
    <xdr:pic>
      <xdr:nvPicPr>
        <xdr:cNvPr id="2" name="ID_4A7F5FD2FBAD4ECAB40771FB01558F39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37310440" cy="1048213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</etc:cellImages>
</file>

<file path=xl/sharedStrings.xml><?xml version="1.0" encoding="utf-8"?>
<sst xmlns="http://schemas.openxmlformats.org/spreadsheetml/2006/main" uniqueCount="202" count="202">
  <si>
    <t xml:space="preserve">Pirod Number </t>
  </si>
  <si>
    <t xml:space="preserve">Number </t>
  </si>
  <si>
    <t>Pirod</t>
  </si>
  <si>
    <t>001</t>
  </si>
  <si>
    <t xml:space="preserve">period number </t>
  </si>
  <si>
    <t xml:space="preserve">BIG/SMALL </t>
  </si>
  <si>
    <t>Colour</t>
  </si>
  <si>
    <t xml:space="preserve">Period Number </t>
  </si>
  <si>
    <t>Period P1</t>
  </si>
  <si>
    <t>Period P2</t>
  </si>
  <si>
    <t>Period P3</t>
  </si>
  <si>
    <t>Period P4</t>
  </si>
  <si>
    <t>Period P5</t>
  </si>
  <si>
    <t>Period P6</t>
  </si>
  <si>
    <t>Period P7</t>
  </si>
  <si>
    <t>Period P8</t>
  </si>
  <si>
    <t>Period P9</t>
  </si>
  <si>
    <t>Period P10</t>
  </si>
  <si>
    <t>Period P11</t>
  </si>
  <si>
    <t>Period P12</t>
  </si>
  <si>
    <t xml:space="preserve">small </t>
  </si>
  <si>
    <t>red</t>
  </si>
  <si>
    <t>big</t>
  </si>
  <si>
    <t>green</t>
  </si>
  <si>
    <t xml:space="preserve">Big </t>
  </si>
  <si>
    <t>Red</t>
  </si>
  <si>
    <t>mix</t>
  </si>
  <si>
    <t>Green</t>
  </si>
  <si>
    <t>Small</t>
  </si>
  <si>
    <t>Big</t>
  </si>
  <si>
    <t xml:space="preserve">Small </t>
  </si>
  <si>
    <t xml:space="preserve">Red </t>
  </si>
  <si>
    <t>small</t>
  </si>
  <si>
    <t xml:space="preserve">Green </t>
  </si>
  <si>
    <t xml:space="preserve">MODE 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</si>
  <si>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</si>
  <si>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</si>
  <si>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</si>
  <si>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</si>
  <si>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</si>
  <si>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</si>
  <si>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</si>
  <si>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</si>
  <si>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</si>
  <si>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Number 10</t>
  </si>
  <si>
    <t>Number 11</t>
  </si>
  <si>
    <t>Number 12</t>
  </si>
  <si>
    <t>Number 13</t>
  </si>
  <si>
    <t>Number 14</t>
  </si>
  <si>
    <t>Number 15</t>
  </si>
  <si>
    <t>Number 16</t>
  </si>
  <si>
    <t>Number 17</t>
  </si>
  <si>
    <t>Number 18</t>
  </si>
  <si>
    <t>Number 19</t>
  </si>
  <si>
    <t>Number 20</t>
  </si>
  <si>
    <t>Number 21</t>
  </si>
  <si>
    <t>Number 22</t>
  </si>
  <si>
    <t>Number 23</t>
  </si>
  <si>
    <t>Number 24</t>
  </si>
  <si>
    <t>Number 25</t>
  </si>
  <si>
    <t>Number 26</t>
  </si>
  <si>
    <t>Number 27</t>
  </si>
  <si>
    <t>Number 28</t>
  </si>
  <si>
    <t>Number 29</t>
  </si>
  <si>
    <t>Number 30</t>
  </si>
  <si>
    <t>Number 31</t>
  </si>
  <si>
    <t>Number 32</t>
  </si>
  <si>
    <t>Number 33</t>
  </si>
  <si>
    <t>Number 34</t>
  </si>
  <si>
    <t>Number 35</t>
  </si>
  <si>
    <t>Number 36</t>
  </si>
  <si>
    <t>Number 37</t>
  </si>
  <si>
    <t>Number 38</t>
  </si>
  <si>
    <t>Number 39</t>
  </si>
  <si>
    <t>Number 40</t>
  </si>
  <si>
    <t>Number 41</t>
  </si>
  <si>
    <t>Number 42</t>
  </si>
  <si>
    <t>Number 43</t>
  </si>
  <si>
    <t>Number 44</t>
  </si>
  <si>
    <t>Number 45</t>
  </si>
  <si>
    <t>Number 46</t>
  </si>
  <si>
    <t>Number 47</t>
  </si>
  <si>
    <t>Number 48</t>
  </si>
  <si>
    <t>Number 49</t>
  </si>
  <si>
    <t>Number 50</t>
  </si>
  <si>
    <t>Number 01</t>
  </si>
  <si>
    <t>Number 02</t>
  </si>
  <si>
    <t>Number 03</t>
  </si>
  <si>
    <t>Number 04</t>
  </si>
  <si>
    <t>Number 05</t>
  </si>
  <si>
    <t>Number 06</t>
  </si>
  <si>
    <t>Number 07</t>
  </si>
  <si>
    <t>Number 08</t>
  </si>
  <si>
    <t>Number 09</t>
  </si>
  <si>
    <t>l</t>
  </si>
  <si>
    <t xml:space="preserve">Mode </t>
  </si>
  <si>
    <t>8.7.6</t>
  </si>
  <si>
    <t>Search 🔍 Box</t>
  </si>
  <si>
    <t xml:space="preserve">SMALL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</si>
  <si>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</si>
  <si>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</si>
  <si>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</si>
  <si>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</si>
  <si>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</si>
  <si>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</si>
  <si>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</si>
  <si>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</si>
  <si>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</si>
  <si>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</si>
  <si>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</si>
  <si>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</si>
  <si>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</si>
  <si>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</si>
  <si>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</si>
  <si>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</si>
  <si>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</si>
  <si>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</si>
  <si>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</si>
  <si>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</si>
  <si>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</si>
  <si>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 xml:space="preserve">if </t>
  </si>
  <si>
    <t>M</t>
  </si>
  <si>
    <t>N</t>
  </si>
  <si>
    <t>O</t>
  </si>
  <si>
    <t>P</t>
  </si>
  <si>
    <t>V</t>
  </si>
  <si>
    <t>W</t>
  </si>
  <si>
    <t>X</t>
  </si>
  <si>
    <t>Y</t>
  </si>
  <si>
    <t>Z</t>
  </si>
  <si>
    <t>Period Number _*_*_*_*_*_*</t>
  </si>
  <si>
    <t xml:space="preserve">आने की सबसे अधिक संभावना </t>
  </si>
  <si>
    <t>05</t>
  </si>
  <si>
    <t>05 से ऊपर सर्च कीजिए</t>
  </si>
  <si>
    <t>PATTERN 1</t>
  </si>
  <si>
    <t xml:space="preserve">BIG </t>
  </si>
  <si>
    <t xml:space="preserve">Powered By SR </t>
  </si>
  <si>
    <t>💰 Hello dear, today, you are ✔️eligible to claim a daily salary of 💰 ₹600 for having 14 active members with a total bets of 500rs, 10 old/new members recharge, and 1 new invited members who makes a total deposit of 800rs and up. ✨  I hope that you follow more the total recharge needed for a higher salary and referral bonuses. Keep going. 🛍</t>
  </si>
  <si>
    <t>BIG ✅</t>
  </si>
  <si>
    <t xml:space="preserve">🔴BIG </t>
  </si>
  <si>
    <t xml:space="preserve">🔴SMALL </t>
  </si>
  <si>
    <t xml:space="preserve">Number के आने की संभावना </t>
  </si>
  <si>
    <t xml:space="preserve">Powered by SR </t>
  </si>
  <si>
    <r>
      <rPr>
        <b/>
        <sz val="36"/>
        <color rgb="FFFFFFFF"/>
        <rFont val="MT Extra"/>
      </rPr>
      <t>Powered b</t>
    </r>
    <r>
      <rPr>
        <b/>
        <sz val="36"/>
        <color rgb="FFFFFFFF"/>
        <rFont val="Carrois Gothic SC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</si>
  <si>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Wingdings"/>
      </rPr>
      <t>Powered b</t>
    </r>
    <r>
      <rPr>
        <b/>
        <sz val="36"/>
        <color rgb="FFFFFFFF"/>
        <rFont val="Wingdings"/>
      </rPr>
      <t xml:space="preserve">y </t>
    </r>
    <r>
      <rPr>
        <b/>
        <sz val="36"/>
        <color rgb="FFFFFFFF"/>
        <rFont val="Wingdings"/>
      </rPr>
      <t xml:space="preserve">SR </t>
    </r>
  </si>
  <si>
    <r>
      <rPr>
        <b/>
        <sz val="36"/>
        <color rgb="FFFFFFFF"/>
        <rFont val="MT Extra"/>
      </rPr>
      <t>P</t>
    </r>
    <r>
      <rPr>
        <b/>
        <sz val="36"/>
        <color rgb="FFFFFFFF"/>
        <rFont val="Wingdings"/>
      </rPr>
      <t>o</t>
    </r>
    <r>
      <rPr>
        <b/>
        <sz val="36"/>
        <color rgb="FFFFFFFF"/>
        <rFont val="MT Extra"/>
      </rPr>
      <t>wered b</t>
    </r>
    <r>
      <rPr>
        <b/>
        <sz val="36"/>
        <color rgb="FFFFFFFF"/>
        <rFont val="Carrois Gothic SC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</si>
  <si>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Noto Naskh Arabic"/>
      </rPr>
      <t>P</t>
    </r>
    <r>
      <rPr>
        <b/>
        <sz val="36"/>
        <color rgb="FFFFFFFF"/>
        <rFont val="Noto Naskh Arabic"/>
      </rPr>
      <t>o</t>
    </r>
    <r>
      <rPr>
        <b/>
        <sz val="36"/>
        <color rgb="FFFFFFFF"/>
        <rFont val="Noto Naskh Arabic"/>
      </rPr>
      <t>wered b</t>
    </r>
    <r>
      <rPr>
        <b/>
        <sz val="36"/>
        <color rgb="FFFFFFFF"/>
        <rFont val="Noto Naskh Arabic"/>
      </rPr>
      <t xml:space="preserve">y </t>
    </r>
    <r>
      <rPr>
        <b/>
        <sz val="36"/>
        <color rgb="FFFFFFFF"/>
        <rFont val="Noto Naskh Arabic"/>
      </rPr>
      <t xml:space="preserve">SR </t>
    </r>
  </si>
  <si>
    <r>
      <rPr>
        <b/>
        <sz val="36"/>
        <color rgb="FFFFFFFF"/>
        <rFont val="Noto Naskh Arabic"/>
      </rPr>
      <t>P</t>
    </r>
    <r>
      <rPr>
        <b/>
        <sz val="36"/>
        <color rgb="FFFFFFFF"/>
        <rFont val="Wingdings"/>
      </rPr>
      <t>o</t>
    </r>
    <r>
      <rPr>
        <b/>
        <sz val="36"/>
        <color rgb="FFFFFFFF"/>
        <rFont val="MT Extra"/>
      </rPr>
      <t>wered b</t>
    </r>
    <r>
      <rPr>
        <b/>
        <sz val="36"/>
        <color rgb="FFFFFFFF"/>
        <rFont val="Carrois Gothic SC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</si>
  <si>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Wingdings"/>
      </rPr>
      <t>P</t>
    </r>
    <r>
      <rPr>
        <b/>
        <sz val="36"/>
        <color rgb="FFFFFFFF"/>
        <rFont val="Wingdings"/>
      </rPr>
      <t>o</t>
    </r>
    <r>
      <rPr>
        <b/>
        <sz val="36"/>
        <color rgb="FFFFFFFF"/>
        <rFont val="Wingdings"/>
      </rPr>
      <t>wered b</t>
    </r>
    <r>
      <rPr>
        <b/>
        <sz val="36"/>
        <color rgb="FFFFFFFF"/>
        <rFont val="Wingdings"/>
      </rPr>
      <t xml:space="preserve">y </t>
    </r>
    <r>
      <rPr>
        <b/>
        <sz val="36"/>
        <color rgb="FFFFFFFF"/>
        <rFont val="Wingdings"/>
      </rPr>
      <t xml:space="preserve">SR </t>
    </r>
  </si>
  <si>
    <r>
      <rPr>
        <b/>
        <sz val="36"/>
        <color rgb="FFFFFFFF"/>
        <rFont val="Noto Naskh Arabic"/>
      </rPr>
      <t>P</t>
    </r>
    <r>
      <rPr>
        <b/>
        <sz val="36"/>
        <color rgb="FFFFFFFF"/>
        <rFont val="Wingdings"/>
      </rPr>
      <t>o</t>
    </r>
    <r>
      <rPr>
        <b/>
        <sz val="36"/>
        <color rgb="FFFFFFFF"/>
        <rFont val="Noto Naskh Arabic"/>
      </rPr>
      <t>wered b</t>
    </r>
    <r>
      <rPr>
        <b/>
        <sz val="36"/>
        <color rgb="FFFFFFFF"/>
        <rFont val="Carrois Gothic SC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</si>
  <si>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MT Extra"/>
      </rPr>
      <t>P</t>
    </r>
    <r>
      <rPr>
        <b/>
        <sz val="36"/>
        <color rgb="FFFFFFFF"/>
        <rFont val="MT Extra"/>
      </rPr>
      <t>o</t>
    </r>
    <r>
      <rPr>
        <b/>
        <sz val="36"/>
        <color rgb="FFFFFFFF"/>
        <rFont val="MT Extra"/>
      </rPr>
      <t>wered b</t>
    </r>
    <r>
      <rPr>
        <b/>
        <sz val="36"/>
        <color rgb="FFFFFFFF"/>
        <rFont val="MT Extra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</si>
  <si>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MT Extra"/>
      </rPr>
      <t>P</t>
    </r>
    <r>
      <rPr>
        <b/>
        <sz val="36"/>
        <color rgb="FFFFFFFF"/>
        <rFont val="Wingdings"/>
      </rPr>
      <t>o</t>
    </r>
    <r>
      <rPr>
        <b/>
        <sz val="36"/>
        <color rgb="FFFFFFFF"/>
        <rFont val="Noto Naskh Arabic"/>
      </rPr>
      <t>wered b</t>
    </r>
    <r>
      <rPr>
        <b/>
        <sz val="36"/>
        <color rgb="FFFFFFFF"/>
        <rFont val="Wingdings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</si>
  <si>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MT Extra"/>
      </rPr>
      <t>P</t>
    </r>
    <r>
      <rPr>
        <b/>
        <sz val="36"/>
        <color rgb="FFFFFFFF"/>
        <rFont val="MT Extra"/>
      </rPr>
      <t>o</t>
    </r>
    <r>
      <rPr>
        <b/>
        <sz val="36"/>
        <color rgb="FFFFFFFF"/>
        <rFont val="MT Extra"/>
      </rPr>
      <t>wered b</t>
    </r>
    <r>
      <rPr>
        <b/>
        <sz val="36"/>
        <color rgb="FFFFFFFF"/>
        <rFont val="MT Extra"/>
      </rPr>
      <t xml:space="preserve">y </t>
    </r>
    <r>
      <rPr>
        <b/>
        <sz val="36"/>
        <color rgb="FFFFFFFF"/>
        <rFont val="MT Extra"/>
      </rPr>
      <t xml:space="preserve">SR </t>
    </r>
  </si>
  <si>
    <r>
      <rPr>
        <b/>
        <sz val="36"/>
        <color rgb="FFFFFFFF"/>
        <rFont val="MT Extra"/>
      </rPr>
      <t>P</t>
    </r>
    <r>
      <rPr>
        <b/>
        <sz val="36"/>
        <color rgb="FFFFFFFF"/>
        <rFont val="Wingdings"/>
      </rPr>
      <t>o</t>
    </r>
    <r>
      <rPr>
        <b/>
        <sz val="36"/>
        <color rgb="FFFFFFFF"/>
        <rFont val="Noto Naskh Arabic"/>
      </rPr>
      <t>wered b</t>
    </r>
    <r>
      <rPr>
        <b/>
        <sz val="36"/>
        <color rgb="FFFFFFFF"/>
        <rFont val="MT Extra"/>
      </rPr>
      <t xml:space="preserve">y </t>
    </r>
    <r>
      <rPr>
        <b/>
        <sz val="36"/>
        <color rgb="FFFFFFFF"/>
        <rFont val="MT Extra"/>
      </rPr>
      <t xml:space="preserve">SR </t>
    </r>
  </si>
  <si>
    <t>t</t>
  </si>
  <si>
    <t>05 - 99 तक सर्च कीजिए</t>
  </si>
  <si>
    <t>c</t>
  </si>
  <si>
    <t>Mode</t>
  </si>
  <si>
    <t>.</t>
  </si>
  <si>
    <t>AA</t>
  </si>
  <si>
    <t>AB</t>
  </si>
  <si>
    <t>AC</t>
  </si>
  <si>
    <t>AD</t>
  </si>
  <si>
    <t>AE</t>
  </si>
  <si>
    <t>AF</t>
  </si>
  <si>
    <t>AG</t>
  </si>
  <si>
    <t xml:space="preserve">Prediction </t>
  </si>
  <si>
    <t>Big/Small आने की सबसे</t>
  </si>
  <si>
    <t xml:space="preserve">सबसे अधिक संभावना </t>
  </si>
  <si>
    <t>आने की सबसे</t>
  </si>
  <si>
    <t xml:space="preserve">Number Charts </t>
  </si>
  <si>
    <t xml:space="preserve">BIG/ Small Charts Patterns </t>
  </si>
  <si>
    <t>👇🏻👇🏻BIG/ Small Charts Patterns 👇🏻👇🏻</t>
  </si>
  <si>
    <t>10 - 100तक सर्च कीजिए</t>
  </si>
  <si>
    <t>https://t.me/AllPredictionPDFExcelUpdate</t>
  </si>
  <si>
    <t xml:space="preserve">91 Club </t>
  </si>
  <si>
    <t>S.l</t>
  </si>
  <si>
    <t xml:space="preserve">Tiranga </t>
  </si>
  <si>
    <t xml:space="preserve">BIG Mumbai </t>
  </si>
  <si>
    <t xml:space="preserve">BIG Daddy </t>
  </si>
  <si>
    <t xml:space="preserve">Daman </t>
  </si>
  <si>
    <t>Sheet3!F:F</t>
  </si>
  <si>
    <t xml:space="preserve">TIRANGA </t>
  </si>
  <si>
    <t xml:space="preserve">DAMAN </t>
  </si>
  <si>
    <t xml:space="preserve">BIG DADDY </t>
  </si>
  <si>
    <t xml:space="preserve">82 LOTTERY </t>
  </si>
  <si>
    <t>+</t>
  </si>
  <si>
    <t>(=E24</t>
  </si>
  <si>
    <t xml:space="preserve">Y </t>
  </si>
  <si>
    <t>=</t>
  </si>
  <si>
    <t>co</t>
  </si>
  <si>
    <t>/7</t>
  </si>
  <si>
    <t>FQ</t>
  </si>
  <si>
    <t xml:space="preserve">Frequency </t>
  </si>
  <si>
    <t>Small 🟢</t>
  </si>
  <si>
    <t>🟢</t>
  </si>
  <si>
    <t>🔴</t>
  </si>
  <si>
    <t>NUMBER</t>
  </si>
  <si>
    <t>Period Number _##########</t>
  </si>
  <si>
    <t>Period Number _###########</t>
  </si>
  <si>
    <t xml:space="preserve">06 से 99 तक </t>
  </si>
  <si>
    <t xml:space="preserve">91Club/55Club </t>
  </si>
</sst>
</file>

<file path=xl/styles.xml><?xml version="1.0" encoding="utf-8"?>
<styleSheet xmlns="http://schemas.openxmlformats.org/spreadsheetml/2006/main">
  <numFmts count="3">
    <numFmt numFmtId="0" formatCode="General"/>
    <numFmt numFmtId="1" formatCode="0"/>
    <numFmt numFmtId="164" formatCode="0.0%"/>
  </numFmts>
  <fonts count="30"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b/>
      <sz val="20"/>
    </font>
    <font>
      <name val="Arial"/>
      <b/>
      <sz val="44"/>
    </font>
    <font>
      <name val="Arial"/>
      <b/>
      <sz val="40"/>
      <color rgb="FFFFFFFF"/>
    </font>
    <font>
      <name val="Arial"/>
      <b/>
      <sz val="28"/>
    </font>
    <font>
      <name val="Arial"/>
      <b/>
      <sz val="14"/>
    </font>
    <font>
      <name val="Arial"/>
      <b/>
      <sz val="16"/>
    </font>
    <font>
      <name val="Arial"/>
      <b/>
      <sz val="14"/>
      <color rgb="FFFFFFFF"/>
    </font>
    <font>
      <name val="Arial"/>
      <b/>
      <sz val="18"/>
    </font>
    <font>
      <name val="Arial"/>
      <b/>
      <sz val="24"/>
    </font>
    <font>
      <name val="Arial"/>
      <b/>
      <sz val="36"/>
    </font>
    <font>
      <name val="Arial"/>
      <sz val="11"/>
      <color rgb="FF000000"/>
    </font>
    <font>
      <name val="Arial"/>
      <b/>
      <sz val="24"/>
      <color rgb="FFFFFFFF"/>
    </font>
    <font>
      <name val="Arial"/>
      <b/>
      <sz val="32"/>
    </font>
    <font>
      <name val="Arial"/>
      <b/>
      <sz val="36"/>
      <color rgb="FF000000"/>
    </font>
    <font>
      <name val="Arial"/>
      <sz val="11"/>
    </font>
    <font>
      <name val="Arial"/>
      <b/>
      <sz val="14"/>
      <color rgb="FF000000"/>
    </font>
    <font>
      <name val="Arial"/>
      <b/>
      <sz val="16"/>
      <color rgb="FFFFFFFF"/>
    </font>
    <font>
      <name val="Arial"/>
      <b/>
      <sz val="12"/>
    </font>
    <font>
      <name val="Arial"/>
      <b/>
      <sz val="18"/>
      <color rgb="FFFFFFFF"/>
    </font>
    <font>
      <name val="Arial"/>
      <b/>
      <sz val="12"/>
      <color rgb="FF000000"/>
    </font>
    <font>
      <name val="Arial"/>
      <b/>
      <sz val="14"/>
      <color rgb="FF808080"/>
    </font>
    <font>
      <name val="Arial"/>
      <b/>
      <sz val="16"/>
      <color rgb="FF000000"/>
    </font>
    <font>
      <name val="Arial"/>
      <b/>
      <sz val="18"/>
      <color rgb="FF000000"/>
    </font>
    <font>
      <name val="Arial"/>
      <sz val="11"/>
    </font>
    <font>
      <name val="Arial"/>
      <sz val="11"/>
    </font>
  </fonts>
  <fills count="1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E10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000000"/>
      </patternFill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0000FF"/>
      </patternFill>
    </fill>
    <fill>
      <patternFill patternType="solid">
        <fgColor rgb="FF00B0F0"/>
      </patternFill>
    </fill>
    <fill>
      <patternFill patternType="solid">
        <fgColor rgb="FF65FF65"/>
      </patternFill>
    </fill>
    <fill>
      <patternFill patternType="solid">
        <fgColor rgb="FF9933FF"/>
      </patternFill>
    </fill>
    <fill>
      <patternFill patternType="none"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Alignment="1">
      <alignment horizontal="right" vertical="center"/>
    </xf>
    <xf numFmtId="0" fontId="2" fillId="0" borderId="1" xfId="0" applyBorder="1">
      <alignment vertical="center"/>
    </xf>
    <xf numFmtId="0" fontId="2" fillId="0" borderId="2" xfId="0" applyBorder="1">
      <alignment vertical="center"/>
    </xf>
    <xf numFmtId="1" fontId="3" fillId="0" borderId="0" xfId="0" applyNumberFormat="1">
      <alignment vertical="center"/>
    </xf>
    <xf numFmtId="164" fontId="2" fillId="0" borderId="0" xfId="0" applyNumberFormat="1">
      <alignment vertical="center"/>
    </xf>
    <xf numFmtId="0" fontId="4" fillId="0" borderId="0" xfId="0" applyBorder="1">
      <alignment vertical="center"/>
    </xf>
    <xf numFmtId="0" fontId="5" fillId="2" borderId="3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4" borderId="1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4" fillId="0" borderId="0" xfId="0" applyAlignment="1">
      <alignment horizontal="right" vertical="center"/>
    </xf>
    <xf numFmtId="0" fontId="6" fillId="4" borderId="1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5" fillId="5" borderId="15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left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1" fontId="3" fillId="0" borderId="0" xfId="0" applyNumberForma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7" fillId="4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0" fontId="19" fillId="0" borderId="3" xfId="0" applyBorder="1" applyAlignment="1">
      <alignment horizontal="center" vertical="center"/>
    </xf>
    <xf numFmtId="0" fontId="19" fillId="0" borderId="4" xfId="0" applyBorder="1" applyAlignment="1">
      <alignment horizontal="center" vertical="center"/>
    </xf>
    <xf numFmtId="0" fontId="19" fillId="0" borderId="8" xfId="0" applyBorder="1" applyAlignment="1">
      <alignment horizontal="center" vertical="center"/>
    </xf>
    <xf numFmtId="0" fontId="9" fillId="0" borderId="9" xfId="0" applyFont="1" applyFill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9" fillId="4" borderId="9" xfId="0" applyFill="1" applyBorder="1" applyAlignment="1">
      <alignment horizontal="center" vertical="center"/>
    </xf>
    <xf numFmtId="0" fontId="19" fillId="0" borderId="0" xfId="0" applyBorder="1" applyAlignment="1">
      <alignment horizontal="center" vertical="center"/>
    </xf>
    <xf numFmtId="0" fontId="19" fillId="0" borderId="12" xfId="0" applyBorder="1" applyAlignment="1">
      <alignment horizontal="center" vertical="center"/>
    </xf>
    <xf numFmtId="0" fontId="9" fillId="0" borderId="9" xfId="0" applyFont="1" applyFill="1" applyBorder="1" applyAlignment="1">
      <alignment horizontal="right" vertical="center"/>
    </xf>
    <xf numFmtId="0" fontId="10" fillId="7" borderId="18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21" fillId="9" borderId="17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10" borderId="17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9" fillId="12" borderId="9" xfId="0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1" fillId="8" borderId="17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3" fillId="8" borderId="1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20" fillId="0" borderId="23" xfId="0" applyFont="1" applyFill="1" applyBorder="1">
      <alignment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0" borderId="12" xfId="0" applyFont="1" applyFill="1" applyBorder="1" applyAlignment="1">
      <alignment horizontal="center" vertical="center"/>
    </xf>
    <xf numFmtId="0" fontId="20" fillId="0" borderId="9" xfId="0" applyFont="1" applyFill="1" applyBorder="1">
      <alignment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17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6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7" fillId="4" borderId="16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9" fillId="13" borderId="9" xfId="0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9" fillId="0" borderId="20" xfId="0" applyBorder="1" applyAlignment="1">
      <alignment horizontal="center" vertical="center"/>
    </xf>
    <xf numFmtId="0" fontId="19" fillId="0" borderId="21" xfId="0" applyBorder="1" applyAlignment="1">
      <alignment horizontal="center" vertical="center"/>
    </xf>
    <xf numFmtId="0" fontId="19" fillId="0" borderId="22" xfId="0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20" fillId="0" borderId="25" xfId="0" applyFont="1" applyFill="1" applyBorder="1">
      <alignment vertical="center"/>
    </xf>
    <xf numFmtId="0" fontId="26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27" fillId="4" borderId="26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23" fillId="4" borderId="27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3" fillId="8" borderId="0" xfId="0" applyFill="1" applyBorder="1">
      <alignment vertical="center"/>
    </xf>
    <xf numFmtId="0" fontId="4" fillId="8" borderId="0" xfId="0" applyFill="1" applyBorder="1">
      <alignment vertical="center"/>
    </xf>
    <xf numFmtId="0" fontId="3" fillId="0" borderId="0" xfId="0" applyBorder="1">
      <alignment vertical="center"/>
    </xf>
    <xf numFmtId="0" fontId="4" fillId="8" borderId="0" xfId="0" applyFill="1">
      <alignment vertical="center"/>
    </xf>
    <xf numFmtId="0" fontId="28" fillId="0" borderId="0" xfId="0" applyBorder="1">
      <alignment vertical="center"/>
    </xf>
    <xf numFmtId="0" fontId="29" fillId="14" borderId="0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cellimages.xml.rels><?xml version="1.0" encoding="UTF-8" standalone="yes"?>
<Relationships xmlns="http://schemas.openxmlformats.org/package/2006/relationships"><Relationship Id="rId1" Type="http://schemas.openxmlformats.org/officeDocument/2006/relationships/image" Target="media/image0.jpeg"/></Relationships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tabColor rgb="FFBF0000"/>
  </sheetPr>
  <dimension ref="A1:JC105"/>
  <sheetViews>
    <sheetView tabSelected="1" workbookViewId="0" zoomScale="30">
      <selection activeCell="C8" sqref="C8:D10"/>
    </sheetView>
  </sheetViews>
  <sheetFormatPr defaultRowHeight="14.25" defaultColWidth="10"/>
  <cols>
    <col min="1" max="1" customWidth="1" bestFit="1" width="10.0" style="0"/>
    <col min="2" max="2" customWidth="1" width="5.453125" style="0"/>
    <col min="3" max="3" customWidth="1" width="6.421875" style="0"/>
    <col min="4" max="4" customWidth="1" width="12.140625" style="0"/>
    <col min="5" max="5" customWidth="1" width="3.5742188" style="0"/>
    <col min="6" max="6" customWidth="1" width="6.7109375" style="0"/>
    <col min="7" max="7" customWidth="1" width="6.5742188" style="0"/>
    <col min="8" max="8" customWidth="1" width="10.699219" style="0"/>
    <col min="9" max="9" customWidth="1" bestFit="1" width="3.5" style="0"/>
    <col min="10" max="10" customWidth="1" width="6.7109375" style="0"/>
    <col min="11" max="11" customWidth="1" width="7.28125" style="0"/>
    <col min="12" max="12" customWidth="1" width="11.421875" style="0"/>
    <col min="13" max="13" customWidth="1" bestFit="1" width="3.5" style="0"/>
    <col min="14" max="14" customWidth="1" width="6.7109375" style="0"/>
    <col min="15" max="15" customWidth="1" bestFit="1" width="8.140625" style="0"/>
    <col min="16" max="16" customWidth="1" width="10.0" style="0"/>
    <col min="17" max="17" customWidth="1" bestFit="1" width="3.296875" style="0"/>
    <col min="18" max="18" customWidth="1" width="6.7109375" style="0"/>
    <col min="19" max="19" customWidth="1" bestFit="1" width="6.0" style="0"/>
    <col min="20" max="20" customWidth="1" width="13.925781" style="0"/>
    <col min="21" max="21" customWidth="1" bestFit="1" width="3.6992188" style="0"/>
    <col min="24" max="24" customWidth="1" bestFit="1" width="10.0" style="0"/>
    <col min="25" max="25" customWidth="1" bestFit="1" width="10.0" style="0"/>
    <col min="26" max="26" customWidth="1" bestFit="1" width="10.0" style="0"/>
    <col min="27" max="27" customWidth="1" bestFit="1" width="10.0" style="0"/>
    <col min="28" max="28" customWidth="1" bestFit="1" width="10.0" style="0"/>
    <col min="29" max="29" customWidth="1" bestFit="1" width="10.0" style="1"/>
  </cols>
  <sheetData>
    <row r="1" spans="8:8" ht="15.0">
      <c r="AV1" s="2">
        <v>1.0</v>
      </c>
      <c r="AW1" s="3">
        <f>AH37</f>
        <v>12.0</v>
      </c>
      <c r="AX1">
        <f>AH38</f>
        <v>13.0</v>
      </c>
      <c r="AY1">
        <f>AP37</f>
        <v>11.0</v>
      </c>
      <c r="AZ1" s="4">
        <f>AP38</f>
        <v>13.0</v>
      </c>
      <c r="BA1" s="5"/>
    </row>
    <row r="2" spans="8:8" ht="15.0">
      <c r="AV2" s="2">
        <v>2.0</v>
      </c>
      <c r="AW2" s="3">
        <f>AI37</f>
        <v>5.0</v>
      </c>
      <c r="AX2">
        <f>AI38</f>
        <v>8.0</v>
      </c>
      <c r="AY2">
        <f>AQ37</f>
        <v>6.0</v>
      </c>
      <c r="AZ2" s="4">
        <f>AQ38</f>
        <v>7.0</v>
      </c>
      <c r="BA2" s="5"/>
    </row>
    <row r="3" spans="8:8" ht="15.0">
      <c r="AV3" s="2">
        <v>3.0</v>
      </c>
      <c r="AW3" s="3">
        <f>AJ37</f>
        <v>7.0</v>
      </c>
      <c r="AX3">
        <f>AJ38</f>
        <v>5.0</v>
      </c>
      <c r="AY3">
        <f>AR37</f>
        <v>5.0</v>
      </c>
      <c r="AZ3" s="4">
        <f>AR38</f>
        <v>6.0</v>
      </c>
      <c r="BA3" s="5"/>
      <c r="BC3" s="6">
        <f>LOOKUP(D4,AV1:BA7,AZ:AZ)</f>
        <v>13.0</v>
      </c>
      <c r="BD3" t="s">
        <v>196</v>
      </c>
    </row>
    <row r="4" spans="8:8" ht="22.75">
      <c r="B4" s="7" t="s">
        <v>193</v>
      </c>
      <c r="C4" s="7"/>
      <c r="D4" s="8">
        <v>1.0</v>
      </c>
      <c r="E4" s="9"/>
      <c r="F4" s="10" t="s">
        <v>191</v>
      </c>
      <c r="G4" s="10"/>
      <c r="H4" s="11" t="s">
        <v>201</v>
      </c>
      <c r="I4" s="11"/>
      <c r="J4" s="11"/>
      <c r="K4" s="11"/>
      <c r="L4" s="11"/>
      <c r="M4" s="11"/>
      <c r="N4" s="11"/>
      <c r="O4" s="12"/>
      <c r="P4" s="13" t="str">
        <f>_xlfn.DISPIMG("ID_4A7F5FD2FBAD4ECAB40771FB01558F39",1)</f>
        <v>=DISPIMG("ID_4A7F5FD2FBAD4ECAB40771FB01558F39",1)</v>
      </c>
      <c r="Q4" s="14"/>
      <c r="R4" s="14"/>
      <c r="S4" s="14"/>
      <c r="T4" s="14"/>
      <c r="U4" s="14"/>
      <c r="AV4" s="2">
        <v>4.0</v>
      </c>
      <c r="AW4" s="3">
        <f>AK37</f>
        <v>7.0</v>
      </c>
      <c r="AX4">
        <f>AK38</f>
        <v>10.0</v>
      </c>
      <c r="AY4">
        <f>AS37</f>
        <v>9.0</v>
      </c>
      <c r="AZ4" s="4">
        <f>AS38</f>
        <v>7.0</v>
      </c>
      <c r="BA4" s="5"/>
      <c r="BC4" s="6"/>
    </row>
    <row r="5" spans="8:8" ht="15.0">
      <c r="B5" s="7"/>
      <c r="C5" s="7"/>
      <c r="D5" s="8"/>
      <c r="E5" s="9"/>
      <c r="F5" s="10"/>
      <c r="G5" s="10"/>
      <c r="H5" s="11"/>
      <c r="I5" s="11"/>
      <c r="J5" s="11"/>
      <c r="K5" s="11"/>
      <c r="L5" s="11"/>
      <c r="M5" s="11"/>
      <c r="N5" s="11"/>
      <c r="O5" s="12"/>
      <c r="P5" s="13"/>
      <c r="Q5" s="14"/>
      <c r="R5" s="14"/>
      <c r="S5" s="14"/>
      <c r="T5" s="14"/>
      <c r="U5" s="14"/>
      <c r="AV5" s="2">
        <v>5.0</v>
      </c>
      <c r="AW5" s="3">
        <f>AL37</f>
        <v>3.0</v>
      </c>
      <c r="AX5">
        <f>AL38</f>
        <v>6.0</v>
      </c>
      <c r="AY5">
        <f>AT37</f>
        <v>5.0</v>
      </c>
      <c r="AZ5" s="4">
        <f>AT38</f>
        <v>4.0</v>
      </c>
      <c r="BA5" s="5"/>
      <c r="BC5" s="6">
        <f>LOOKUP(D4,AV1:BA7,AY:AY)</f>
        <v>11.0</v>
      </c>
    </row>
    <row r="6" spans="8:8" ht="15.0">
      <c r="B6" s="7"/>
      <c r="C6" s="7"/>
      <c r="D6" s="8"/>
      <c r="E6" s="9"/>
      <c r="F6" s="10"/>
      <c r="G6" s="10"/>
      <c r="H6" s="11"/>
      <c r="I6" s="11"/>
      <c r="J6" s="11"/>
      <c r="K6" s="11"/>
      <c r="L6" s="11"/>
      <c r="M6" s="11"/>
      <c r="N6" s="11"/>
      <c r="O6" s="12"/>
      <c r="P6" s="13"/>
      <c r="Q6" s="14"/>
      <c r="R6" s="14"/>
      <c r="S6" s="14"/>
      <c r="T6" s="14"/>
      <c r="U6" s="14"/>
      <c r="AV6" s="2">
        <v>6.0</v>
      </c>
      <c r="AW6" s="3">
        <f>AM37</f>
        <v>5.0</v>
      </c>
      <c r="AX6">
        <f>AM38</f>
        <v>4.0</v>
      </c>
      <c r="AY6">
        <f>AU37</f>
        <v>2.0</v>
      </c>
      <c r="AZ6" s="4">
        <f>AU38</f>
        <v>6.0</v>
      </c>
      <c r="BA6" s="5"/>
      <c r="BC6" s="6"/>
      <c r="BD6" t="s">
        <v>195</v>
      </c>
    </row>
    <row r="7" spans="8:8" ht="28.8">
      <c r="B7" s="15"/>
      <c r="C7" s="16" t="s">
        <v>97</v>
      </c>
      <c r="D7" s="16"/>
      <c r="E7" s="16"/>
      <c r="F7" s="17" t="str">
        <f>IF(C8&lt;=10,"1",IF(C8&lt;=20,"11",IF(C8&lt;=30,"21",IF(C8&lt;=40,"31",IF(C8&lt;=50,"41",IF(C8&lt;=60,"51",IF(C8&lt;=70,"61",IF(C8&lt;=80,"71",IF(C8&lt;=90,"81",IF(C8&lt;=100,"91"))))))))))</f>
        <v>1</v>
      </c>
      <c r="G7" s="17"/>
      <c r="H7" s="18" t="s">
        <v>199</v>
      </c>
      <c r="I7" s="18"/>
      <c r="J7" s="18"/>
      <c r="K7" s="18"/>
      <c r="L7" s="18"/>
      <c r="M7" s="18">
        <f>C8</f>
        <v>7.0</v>
      </c>
      <c r="N7" s="19"/>
      <c r="O7" s="19"/>
      <c r="P7" s="20" t="s">
        <v>135</v>
      </c>
      <c r="Q7" s="20"/>
      <c r="R7" s="20"/>
      <c r="S7" s="20"/>
      <c r="T7" s="21">
        <f>V10/(V10+V7)</f>
        <v>0.48</v>
      </c>
      <c r="U7" s="21"/>
      <c r="V7" s="22">
        <f>LOOKUP(D4,AV1:BA7,AX:AX)</f>
        <v>13.0</v>
      </c>
      <c r="AV7" s="2">
        <v>7.0</v>
      </c>
      <c r="AW7" s="3">
        <f>AN37</f>
        <v>4.0</v>
      </c>
      <c r="AX7">
        <f>AN38</f>
        <v>5.0</v>
      </c>
      <c r="AY7">
        <f>AV37</f>
        <v>5.0</v>
      </c>
      <c r="AZ7" s="4">
        <f>AV38</f>
        <v>4.0</v>
      </c>
      <c r="BA7" s="5"/>
    </row>
    <row r="8" spans="8:8" ht="27.85" customHeight="1">
      <c r="B8" s="15"/>
      <c r="C8" s="23">
        <v>7.0</v>
      </c>
      <c r="D8" s="23"/>
      <c r="E8" s="23"/>
      <c r="F8" s="24"/>
      <c r="G8" s="25" t="s">
        <v>197</v>
      </c>
      <c r="H8" s="25"/>
      <c r="I8" s="25"/>
      <c r="J8" s="26"/>
      <c r="K8" s="27" t="s">
        <v>169</v>
      </c>
      <c r="L8" s="27"/>
      <c r="M8" s="27"/>
      <c r="N8" s="27"/>
      <c r="O8" s="27"/>
      <c r="P8" s="20"/>
      <c r="Q8" s="20"/>
      <c r="R8" s="20"/>
      <c r="S8" s="20"/>
      <c r="T8" s="21"/>
      <c r="U8" s="21"/>
      <c r="AY8" s="28" t="s">
        <v>195</v>
      </c>
      <c r="AZ8" s="28" t="s">
        <v>196</v>
      </c>
      <c r="BA8" s="28"/>
    </row>
    <row r="9" spans="8:8" ht="26.95" customHeight="1">
      <c r="B9" s="15"/>
      <c r="C9" s="29"/>
      <c r="D9" s="29"/>
      <c r="E9" s="29"/>
      <c r="F9" s="30"/>
      <c r="G9" s="31" t="s">
        <v>166</v>
      </c>
      <c r="H9" s="31"/>
      <c r="I9" s="31"/>
      <c r="J9" s="26"/>
      <c r="K9" s="27" t="s">
        <v>168</v>
      </c>
      <c r="L9" s="27"/>
      <c r="M9" s="27"/>
      <c r="N9" s="27"/>
      <c r="O9" s="27"/>
      <c r="P9" s="20" t="s">
        <v>98</v>
      </c>
      <c r="Q9" s="32"/>
      <c r="R9" s="32"/>
      <c r="S9" s="32"/>
      <c r="T9" s="21">
        <f>V7/(V10+V7)</f>
        <v>0.52</v>
      </c>
      <c r="U9" s="21"/>
    </row>
    <row r="10" spans="8:8" ht="34.8" customHeight="1">
      <c r="B10" s="15"/>
      <c r="C10" s="29"/>
      <c r="D10" s="29"/>
      <c r="E10" s="29"/>
      <c r="F10" s="30"/>
      <c r="G10" s="33">
        <f>MODE(C24,G24,K24,S24,C31,G31,K31,O31,S31,C38,G38,K38,O38,S38,C45,G45,K45,O45,S45,C52,G52,K52,O52,O24,S52)</f>
        <v>4.0</v>
      </c>
      <c r="H10" s="34" t="str">
        <f>IF(G10&gt;=5,"BIG","Small")</f>
        <v>Small</v>
      </c>
      <c r="I10" s="34"/>
      <c r="J10" s="26"/>
      <c r="K10" s="35" t="str">
        <f>IF(T7&lt;=T9,"SMALL","BIG")</f>
        <v>SMALL</v>
      </c>
      <c r="L10" s="35"/>
      <c r="M10" s="35"/>
      <c r="N10" s="35"/>
      <c r="O10" s="36" t="str">
        <f>IF(BC3&gt;=BC5,"🔴","🟢")</f>
        <v>🔴</v>
      </c>
      <c r="P10" s="20"/>
      <c r="Q10" s="32"/>
      <c r="R10" s="32"/>
      <c r="S10" s="32"/>
      <c r="T10" s="21"/>
      <c r="U10" s="21"/>
      <c r="V10" s="37">
        <f>LOOKUP(D4,AV1:BA7,AW:AW)</f>
        <v>12.0</v>
      </c>
    </row>
    <row r="11" spans="8:8" ht="28.8">
      <c r="B11" s="15"/>
      <c r="C11" s="38" t="s">
        <v>200</v>
      </c>
      <c r="D11" s="39"/>
      <c r="E11" s="39"/>
      <c r="F11" s="40"/>
      <c r="G11" s="41"/>
      <c r="H11" s="34"/>
      <c r="I11" s="34"/>
      <c r="J11" s="26"/>
      <c r="K11" s="35"/>
      <c r="L11" s="35"/>
      <c r="M11" s="35"/>
      <c r="N11" s="35"/>
      <c r="O11" s="36"/>
      <c r="P11" s="42"/>
      <c r="Q11" s="43"/>
      <c r="R11" s="43"/>
      <c r="S11" s="43"/>
      <c r="T11" s="44"/>
      <c r="U11" s="44"/>
      <c r="V11" s="37"/>
      <c r="AG11" s="45"/>
      <c r="AH11" s="46">
        <v>1.0</v>
      </c>
      <c r="AI11" s="46">
        <v>2.0</v>
      </c>
      <c r="AJ11" s="46">
        <v>3.0</v>
      </c>
      <c r="AK11" s="46">
        <v>4.0</v>
      </c>
      <c r="AL11" s="46">
        <v>5.0</v>
      </c>
      <c r="AM11" s="46">
        <v>6.0</v>
      </c>
      <c r="AN11" s="47">
        <v>7.0</v>
      </c>
      <c r="AO11" s="45"/>
      <c r="AP11" s="46">
        <v>8.0</v>
      </c>
      <c r="AQ11" s="46">
        <v>9.0</v>
      </c>
      <c r="AR11" s="46">
        <v>10.0</v>
      </c>
      <c r="AS11" s="46">
        <v>11.0</v>
      </c>
      <c r="AT11" s="46">
        <v>12.0</v>
      </c>
      <c r="AU11" s="46">
        <v>13.0</v>
      </c>
      <c r="AV11" s="47">
        <v>14.0</v>
      </c>
    </row>
    <row r="12" spans="8:8" ht="15.0">
      <c r="B12" s="48"/>
      <c r="C12" s="49"/>
      <c r="D12" s="49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53"/>
      <c r="T12" s="54"/>
      <c r="U12" s="54"/>
      <c r="AG12" s="55" t="s">
        <v>99</v>
      </c>
      <c r="AH12" s="56" t="str">
        <f>D24</f>
        <v>BIG</v>
      </c>
      <c r="AI12" s="56" t="str">
        <f>AH12</f>
        <v>BIG</v>
      </c>
      <c r="AJ12" s="56" t="str">
        <f>AH13</f>
        <v>BIG</v>
      </c>
      <c r="AK12" s="56" t="str">
        <f>AH12</f>
        <v>BIG</v>
      </c>
      <c r="AL12" s="56" t="str">
        <f>AH12</f>
        <v>BIG</v>
      </c>
      <c r="AM12" s="56" t="str">
        <f>AH20</f>
        <v>BIG</v>
      </c>
      <c r="AN12" s="57" t="str">
        <f>AH28</f>
        <v>BIG</v>
      </c>
      <c r="AO12" s="55" t="s">
        <v>99</v>
      </c>
      <c r="AP12" s="56" t="str">
        <f>E24</f>
        <v>🟢</v>
      </c>
      <c r="AQ12" s="56" t="str">
        <f>AP12</f>
        <v>🟢</v>
      </c>
      <c r="AR12" s="56" t="str">
        <f>AP13</f>
        <v>🟢</v>
      </c>
      <c r="AS12" s="56" t="str">
        <f>AP12</f>
        <v>🟢</v>
      </c>
      <c r="AT12" s="56" t="str">
        <f>AP12</f>
        <v>🟢</v>
      </c>
      <c r="AU12" s="56" t="str">
        <f>AP20</f>
        <v>🟢</v>
      </c>
      <c r="AV12" s="57" t="str">
        <f>AP28</f>
        <v>🔴</v>
      </c>
    </row>
    <row r="13" spans="8:8" ht="27.8" customHeight="1">
      <c r="B13" s="58">
        <f>F13</f>
        <v>10.0</v>
      </c>
      <c r="C13" s="59">
        <f>LOOKUP(B13,Sheet1!A1:AA100,Sheet1!M:M)</f>
        <v>6.0</v>
      </c>
      <c r="D13" s="60" t="str">
        <f>IF(C13&gt;=5,"BIG","Small")</f>
        <v>BIG</v>
      </c>
      <c r="E13" s="61" t="str">
        <f>_xlfn.IFS(C13=0,"🔴",C13=1,"🟢",C13=2,"🔴",C13=3," 🟢",C13=4,"🔴",C13=5,"🟢",C13=6,"🔴",C13=7,"🟢",C13=8,"🔴",C13=9,"🟢")</f>
        <v>🔴</v>
      </c>
      <c r="F13" s="62">
        <f>F14+1</f>
        <v>10.0</v>
      </c>
      <c r="G13" s="63">
        <f>LOOKUP(F13,Sheet1!A1:AA100,Sheet1!H:H)</f>
        <v>8.0</v>
      </c>
      <c r="H13" s="64" t="str">
        <f>IF(G13&gt;=5,"BIG","Small")</f>
        <v>BIG</v>
      </c>
      <c r="I13" s="64" t="str">
        <f>_xlfn.IFS(G13=0,"🔴",G13=1,"🟢",G13=2,"🔴",G13=3,"🟢",G13=4,"🔴",G13=5,"🟢",G13=6,"🔴",G13=7,"🟢",G13=8,"🔴",G13=9,"🟢")</f>
        <v>🔴</v>
      </c>
      <c r="J13" s="65">
        <f>F13</f>
        <v>10.0</v>
      </c>
      <c r="K13" s="66">
        <f>LOOKUP(J13,Sheet1!A1:AA100,Sheet1!I:I)</f>
        <v>6.0</v>
      </c>
      <c r="L13" s="67" t="str">
        <f>IF(K13&gt;=5,"BIG","Small")</f>
        <v>BIG</v>
      </c>
      <c r="M13" s="67" t="str">
        <f>_xlfn.IFS(K13=0,"🔴",K13=1,"🟢",K13=2,"🔴",K13=3,"🟢",K13=4,"🔴",K13=5,"🟢",K13=6,"🔴",K13=7,"🟢",K13=8,"🔴",K13=9,"🟢")</f>
        <v>🔴</v>
      </c>
      <c r="N13" s="65">
        <f>J13</f>
        <v>10.0</v>
      </c>
      <c r="O13" s="68">
        <f>LOOKUP(N22,Sheet1!A1:AA100,Sheet1!Z:Z)</f>
        <v>1.0</v>
      </c>
      <c r="P13" s="69" t="str">
        <f>IF(O13&gt;=5,"BIG","Small")</f>
        <v>Small</v>
      </c>
      <c r="Q13" s="69" t="str">
        <f>_xlfn.IFS(O13=0,"🔴",O13=1,"🟢",O13=2,"🔴",O13=3,"🟢",O13=4,"🔴",O13=5,"🟢",O13=6,"🔴",O13=7,"🟢",O13=8,"🔴",O13=9,"🟢")</f>
        <v>🟢</v>
      </c>
      <c r="R13" s="70">
        <f>N13</f>
        <v>10.0</v>
      </c>
      <c r="S13" s="71">
        <f>LOOKUP(R13,Sheet1!A1:AA100,Sheet1!W:W)</f>
        <v>6.0</v>
      </c>
      <c r="T13" s="72" t="str">
        <f>IF(S13&gt;=5,"BIG","Small")</f>
        <v>BIG</v>
      </c>
      <c r="U13" s="73" t="str">
        <f>_xlfn.IFS(S13=0,"🔴",S13=1,"🟢",S13=2,"🔴",S13=3,"🟢",S13=4,"🔴",S13=5,"🟢",S13=6,"🔴",S13=7,"🟢",S13=8,"🔴",S13=9,"🟢")</f>
        <v>🔴</v>
      </c>
      <c r="AG13" s="55" t="s">
        <v>100</v>
      </c>
      <c r="AH13" s="56" t="str">
        <f>H24</f>
        <v>BIG</v>
      </c>
      <c r="AI13" s="56" t="str">
        <f>AH14</f>
        <v>BIG</v>
      </c>
      <c r="AJ13" s="56" t="str">
        <f>AH15</f>
        <v>BIG</v>
      </c>
      <c r="AK13" s="56" t="str">
        <f>AH13</f>
        <v>BIG</v>
      </c>
      <c r="AL13" s="56" t="str">
        <f>AH13</f>
        <v>BIG</v>
      </c>
      <c r="AM13" s="56" t="str">
        <f>AH21</f>
        <v>Small</v>
      </c>
      <c r="AN13" s="57" t="str">
        <f>AH29</f>
        <v>BIG</v>
      </c>
      <c r="AO13" s="55" t="s">
        <v>100</v>
      </c>
      <c r="AP13" s="56" t="str">
        <f>I24</f>
        <v>🟢</v>
      </c>
      <c r="AQ13" s="56" t="str">
        <f>AP14</f>
        <v>🔴</v>
      </c>
      <c r="AR13" s="56" t="str">
        <f>AP15</f>
        <v>🟢</v>
      </c>
      <c r="AS13" s="56" t="str">
        <f>AP13</f>
        <v>🟢</v>
      </c>
      <c r="AT13" s="56" t="str">
        <f>AP13</f>
        <v>🟢</v>
      </c>
      <c r="AU13" s="56" t="str">
        <f>AP21</f>
        <v>🟢</v>
      </c>
      <c r="AV13" s="57" t="str">
        <f>AP29</f>
        <v>🟢</v>
      </c>
    </row>
    <row r="14" spans="8:8" ht="27.8" customHeight="1">
      <c r="B14" s="58">
        <f>F14</f>
        <v>9.0</v>
      </c>
      <c r="C14" s="74">
        <f>LOOKUP(B14,Sheet1!A1:AA100,Sheet1!M:M)</f>
        <v>0.0</v>
      </c>
      <c r="D14" s="60" t="str">
        <f>IF(C14&gt;=5,"BIG","Small")</f>
        <v>Small</v>
      </c>
      <c r="E14" s="61" t="str">
        <f>_xlfn.IFS(C14=0,"🔴",C14=1,"🟢",C14=2,"🔴",C14=3," 🟢",C14=4,"🔴",C14=5,"🟢",C14=6,"🔴",C14=7,"🟢",C14=8,"🔴",C14=9,"🟢")</f>
        <v>🔴</v>
      </c>
      <c r="F14" s="62">
        <f>F15+1</f>
        <v>9.0</v>
      </c>
      <c r="G14" s="63">
        <f>LOOKUP(F14,Sheet1!A1:AA100,Sheet1!H:H)</f>
        <v>9.0</v>
      </c>
      <c r="H14" s="64" t="str">
        <f>IF(G14&gt;=5,"BIG","Small")</f>
        <v>BIG</v>
      </c>
      <c r="I14" s="64" t="str">
        <f>_xlfn.IFS(G14=0,"🔴",G14=1,"🟢",G14=2,"🔴",G14=3,"🟢",G14=4,"🔴",G14=5,"🟢",G14=6,"🔴",G14=7,"🟢",G14=8,"🔴",G14=9,"🟢")</f>
        <v>🟢</v>
      </c>
      <c r="J14" s="65">
        <f>F14</f>
        <v>9.0</v>
      </c>
      <c r="K14" s="75">
        <f>LOOKUP(J14,Sheet1!A1:AA100,Sheet1!I:I)</f>
        <v>2.0</v>
      </c>
      <c r="L14" s="67" t="str">
        <f>IF(K14&gt;=5,"BIG","Small")</f>
        <v>Small</v>
      </c>
      <c r="M14" s="67" t="str">
        <f>_xlfn.IFS(K14=0,"🔴",K14=1,"🟢",K14=2,"🔴",K14=3,"🟢",K14=4,"🔴",K14=5,"🟢",K14=6,"🔴",K14=7,"🟢",K14=8,"🔴",K14=9,"🟢")</f>
        <v>🔴</v>
      </c>
      <c r="N14" s="65">
        <f>J14</f>
        <v>9.0</v>
      </c>
      <c r="O14" s="76">
        <f>LOOKUP(N21,Sheet1!A1:AA100,Sheet1!Z:Z)</f>
        <v>1.0</v>
      </c>
      <c r="P14" s="69" t="str">
        <f>IF(O14&gt;=5,"BIG","Small")</f>
        <v>Small</v>
      </c>
      <c r="Q14" s="69" t="str">
        <f>_xlfn.IFS(O14=0,"🔴",O14=1,"🟢",O14=2,"🔴",O14=3,"🟢",O14=4,"🔴",O14=5,"🟢",O14=6,"🔴",O14=7,"🟢",O14=8,"🔴",O14=9,"🟢")</f>
        <v>🟢</v>
      </c>
      <c r="R14" s="70">
        <f>N14</f>
        <v>9.0</v>
      </c>
      <c r="S14" s="77">
        <f>LOOKUP(R14,Sheet1!A1:AA100,Sheet1!W:W)</f>
        <v>5.0</v>
      </c>
      <c r="T14" s="72" t="str">
        <f>IF(S14&gt;=5,"BIG","Small")</f>
        <v>BIG</v>
      </c>
      <c r="U14" s="73" t="str">
        <f>_xlfn.IFS(S14=0,"🔴",S14=1,"🟢",S14=2,"🔴",S14=3,"🟢",S14=4,"🔴",S14=5,"🟢",S14=6,"🔴",S14=7,"🟢",S14=8,"🔴",S14=9,"🟢")</f>
        <v>🟢</v>
      </c>
      <c r="AG14" s="55" t="s">
        <v>101</v>
      </c>
      <c r="AH14" s="56" t="str">
        <f>L24</f>
        <v>BIG</v>
      </c>
      <c r="AI14" s="56" t="str">
        <f>AH16</f>
        <v>Small</v>
      </c>
      <c r="AJ14" s="56" t="str">
        <f>AH17</f>
        <v>Small</v>
      </c>
      <c r="AK14" s="56" t="str">
        <f>AH14</f>
        <v>BIG</v>
      </c>
      <c r="AL14" s="56" t="str">
        <f>AH14</f>
        <v>BIG</v>
      </c>
      <c r="AM14" s="56" t="str">
        <f>AH22</f>
        <v>Small</v>
      </c>
      <c r="AN14" s="57" t="str">
        <f>AH30</f>
        <v>BIG</v>
      </c>
      <c r="AO14" s="55" t="s">
        <v>101</v>
      </c>
      <c r="AP14" s="56" t="str">
        <f>M24</f>
        <v>🔴</v>
      </c>
      <c r="AQ14" s="56" t="str">
        <f>AP16</f>
        <v>🔴</v>
      </c>
      <c r="AR14" s="56" t="str">
        <f>AP17</f>
        <v>🔴</v>
      </c>
      <c r="AS14" s="56" t="str">
        <f>AP14</f>
        <v>🔴</v>
      </c>
      <c r="AT14" s="56" t="str">
        <f>AP14</f>
        <v>🔴</v>
      </c>
      <c r="AU14" s="56" t="str">
        <f>AP22</f>
        <v>🔴</v>
      </c>
      <c r="AV14" s="57" t="str">
        <f>AP30</f>
        <v>🔴</v>
      </c>
    </row>
    <row r="15" spans="8:8" ht="27.8" customHeight="1">
      <c r="B15" s="58">
        <f>F15</f>
        <v>8.0</v>
      </c>
      <c r="C15" s="74">
        <f>LOOKUP(B15,Sheet1!A1:AA100,Sheet1!M:M)</f>
        <v>1.0</v>
      </c>
      <c r="D15" s="60" t="str">
        <f>IF(C15&gt;=5,"BIG","Small")</f>
        <v>Small</v>
      </c>
      <c r="E15" s="61" t="str">
        <f>_xlfn.IFS(C15=0,"🔴",C15=1,"🟢",C15=2,"🔴",C15=3," 🟢",C15=4,"🔴",C15=5,"🟢",C15=6,"🔴",C15=7,"🟢",C15=8,"🔴",C15=9,"🟢")</f>
        <v>🟢</v>
      </c>
      <c r="F15" s="62">
        <f>F16+1</f>
        <v>8.0</v>
      </c>
      <c r="G15" s="63">
        <f>LOOKUP(F15,Sheet1!A1:AA100,Sheet1!H:H)</f>
        <v>4.0</v>
      </c>
      <c r="H15" s="64" t="str">
        <f>IF(G15&gt;=5,"BIG","Small")</f>
        <v>Small</v>
      </c>
      <c r="I15" s="64" t="str">
        <f>_xlfn.IFS(G15=0,"🔴",G15=1,"🟢",G15=2,"🔴",G15=3,"🟢",G15=4,"🔴",G15=5,"🟢",G15=6,"🔴",G15=7,"🟢",G15=8,"🔴",G15=9,"🟢")</f>
        <v>🔴</v>
      </c>
      <c r="J15" s="65">
        <f>F15</f>
        <v>8.0</v>
      </c>
      <c r="K15" s="75">
        <f>LOOKUP(J15,Sheet1!A1:AA100,Sheet1!I:I)</f>
        <v>0.0</v>
      </c>
      <c r="L15" s="67" t="str">
        <f>IF(K15&gt;=5,"BIG","Small")</f>
        <v>Small</v>
      </c>
      <c r="M15" s="67" t="str">
        <f>_xlfn.IFS(K15=0,"🔴",K15=1,"🟢",K15=2,"🔴",K15=3,"🟢",K15=4,"🔴",K15=5,"🟢",K15=6,"🔴",K15=7,"🟢",K15=8,"🔴",K15=9,"🟢")</f>
        <v>🔴</v>
      </c>
      <c r="N15" s="65">
        <f>J15</f>
        <v>8.0</v>
      </c>
      <c r="O15" s="76">
        <f>LOOKUP(N20,Sheet1!A1:AA100,Sheet1!Z:Z)</f>
        <v>8.0</v>
      </c>
      <c r="P15" s="69" t="str">
        <f>IF(O15&gt;=5,"BIG","Small")</f>
        <v>BIG</v>
      </c>
      <c r="Q15" s="69" t="str">
        <f>_xlfn.IFS(O15=0,"🔴",O15=1,"🟢",O15=2,"🔴",O15=3,"🟢",O15=4,"🔴",O15=5,"🟢",O15=6,"🔴",O15=7,"🟢",O15=8,"🔴",O15=9,"🟢")</f>
        <v>🔴</v>
      </c>
      <c r="R15" s="70">
        <f>N15</f>
        <v>8.0</v>
      </c>
      <c r="S15" s="77">
        <f>LOOKUP(R15,Sheet1!A1:AA100,Sheet1!W:W)</f>
        <v>4.0</v>
      </c>
      <c r="T15" s="72" t="str">
        <f>IF(S15&gt;=5,"BIG","Small")</f>
        <v>Small</v>
      </c>
      <c r="U15" s="73" t="str">
        <f>_xlfn.IFS(S15=0,"🔴",S15=1,"🟢",S15=2,"🔴",S15=3,"🟢",S15=4,"🔴",S15=5,"🟢",S15=6,"🔴",S15=7,"🟢",S15=8,"🔴",S15=9,"🟢")</f>
        <v>🔴</v>
      </c>
      <c r="W15">
        <v>85.0</v>
      </c>
      <c r="AG15" s="55" t="s">
        <v>102</v>
      </c>
      <c r="AH15" s="56" t="str">
        <f>P24</f>
        <v>BIG</v>
      </c>
      <c r="AI15" s="56" t="str">
        <f>AH18</f>
        <v>BIG</v>
      </c>
      <c r="AJ15" s="56" t="str">
        <f>AH19</f>
        <v>Small</v>
      </c>
      <c r="AK15" s="56" t="str">
        <f>AH15</f>
        <v>BIG</v>
      </c>
      <c r="AL15" s="56" t="str">
        <f>AH15</f>
        <v>BIG</v>
      </c>
      <c r="AM15" s="56" t="str">
        <f>AH23</f>
        <v>BIG</v>
      </c>
      <c r="AN15" s="57" t="str">
        <f>AH31</f>
        <v>BIG</v>
      </c>
      <c r="AO15" s="55" t="s">
        <v>102</v>
      </c>
      <c r="AP15" s="56" t="str">
        <f>Q24</f>
        <v>🟢</v>
      </c>
      <c r="AQ15" s="56" t="str">
        <f>AP18</f>
        <v>🟢</v>
      </c>
      <c r="AR15" s="56" t="str">
        <f>AP19</f>
        <v>🔴</v>
      </c>
      <c r="AS15" s="56" t="str">
        <f>AP15</f>
        <v>🟢</v>
      </c>
      <c r="AT15" s="56" t="str">
        <f>AP15</f>
        <v>🟢</v>
      </c>
      <c r="AU15" s="56" t="str">
        <f>AP23</f>
        <v>🔴</v>
      </c>
      <c r="AV15" s="57" t="str">
        <f>AP31</f>
        <v>🟢</v>
      </c>
    </row>
    <row r="16" spans="8:8" ht="27.8" customHeight="1">
      <c r="B16" s="58">
        <f>F16</f>
        <v>7.0</v>
      </c>
      <c r="C16" s="74">
        <f>LOOKUP(B16,Sheet1!A1:AA100,Sheet1!M:M)</f>
        <v>6.0</v>
      </c>
      <c r="D16" s="60" t="str">
        <f>IF(C16&gt;=5,"BIG","Small")</f>
        <v>BIG</v>
      </c>
      <c r="E16" s="61" t="str">
        <f>_xlfn.IFS(C16=0,"🔴",C16=1,"🟢",C16=2,"🔴",C16=3," 🟢",C16=4,"🔴",C16=5,"🟢",C16=6,"🔴",C16=7,"🟢",C16=8,"🔴",C16=9,"🟢")</f>
        <v>🔴</v>
      </c>
      <c r="F16" s="62">
        <f>F17+1</f>
        <v>7.0</v>
      </c>
      <c r="G16" s="63">
        <f>LOOKUP(F16,Sheet1!A1:AA100,Sheet1!H:H)</f>
        <v>7.0</v>
      </c>
      <c r="H16" s="64" t="str">
        <f>IF(G16&gt;=5,"BIG","Small")</f>
        <v>BIG</v>
      </c>
      <c r="I16" s="64" t="str">
        <f>_xlfn.IFS(G16=0,"🔴",G16=1,"🟢",G16=2,"🔴",G16=3,"🟢",G16=4,"🔴",G16=5,"🟢",G16=6,"🔴",G16=7,"🟢",G16=8,"🔴",G16=9,"🟢")</f>
        <v>🟢</v>
      </c>
      <c r="J16" s="65">
        <f>F16</f>
        <v>7.0</v>
      </c>
      <c r="K16" s="75">
        <f>LOOKUP(J16,Sheet1!A1:AA100,Sheet1!I:I)</f>
        <v>4.0</v>
      </c>
      <c r="L16" s="67" t="str">
        <f>IF(K16&gt;=5,"BIG","Small")</f>
        <v>Small</v>
      </c>
      <c r="M16" s="67" t="str">
        <f>_xlfn.IFS(K16=0,"🔴",K16=1,"🟢",K16=2,"🔴",K16=3,"🟢",K16=4,"🔴",K16=5,"🟢",K16=6,"🔴",K16=7,"🟢",K16=8,"🔴",K16=9,"🟢")</f>
        <v>🔴</v>
      </c>
      <c r="N16" s="65">
        <f>J16</f>
        <v>7.0</v>
      </c>
      <c r="O16" s="76">
        <f>LOOKUP(N19,Sheet1!A1:AA100,Sheet1!Z:Z)</f>
        <v>9.0</v>
      </c>
      <c r="P16" s="69" t="str">
        <f>IF(O16&gt;=5,"BIG","Small")</f>
        <v>BIG</v>
      </c>
      <c r="Q16" s="69" t="str">
        <f>_xlfn.IFS(O16=0,"🔴",O16=1,"🟢",O16=2,"🔴",O16=3,"🟢",O16=4,"🔴",O16=5,"🟢",O16=6,"🔴",O16=7,"🟢",O16=8,"🔴",O16=9,"🟢")</f>
        <v>🟢</v>
      </c>
      <c r="R16" s="70">
        <f>N16</f>
        <v>7.0</v>
      </c>
      <c r="S16" s="77">
        <f>LOOKUP(R16,Sheet1!A1:AA100,Sheet1!W:W)</f>
        <v>4.0</v>
      </c>
      <c r="T16" s="72" t="str">
        <f>IF(S16&gt;=5,"BIG","Small")</f>
        <v>Small</v>
      </c>
      <c r="U16" s="73" t="str">
        <f>_xlfn.IFS(S16=0,"🔴",S16=1,"🟢",S16=2,"🔴",S16=3,"🟢",S16=4,"🔴",S16=5,"🟢",S16=6,"🔴",S16=7,"🟢",S16=8,"🔴",S16=9,"🟢")</f>
        <v>🔴</v>
      </c>
      <c r="AG16" s="55" t="s">
        <v>103</v>
      </c>
      <c r="AH16" s="56" t="str">
        <f>T24</f>
        <v>Small</v>
      </c>
      <c r="AI16" s="56" t="str">
        <f>AH20</f>
        <v>BIG</v>
      </c>
      <c r="AJ16" s="56" t="str">
        <f>AH21</f>
        <v>Small</v>
      </c>
      <c r="AK16" s="56" t="str">
        <f>AH16</f>
        <v>Small</v>
      </c>
      <c r="AL16" s="56" t="str">
        <f>AH16</f>
        <v>Small</v>
      </c>
      <c r="AM16" s="56" t="str">
        <f>AH24</f>
        <v>Small</v>
      </c>
      <c r="AN16" s="57" t="str">
        <f>AH32</f>
        <v>BIG</v>
      </c>
      <c r="AO16" s="55" t="s">
        <v>103</v>
      </c>
      <c r="AP16" s="56" t="str">
        <f>U24</f>
        <v>🔴</v>
      </c>
      <c r="AQ16" s="56" t="str">
        <f>AP20</f>
        <v>🟢</v>
      </c>
      <c r="AR16" s="56" t="str">
        <f>AP21</f>
        <v>🟢</v>
      </c>
      <c r="AS16" s="56" t="str">
        <f>AP16</f>
        <v>🔴</v>
      </c>
      <c r="AT16" s="56" t="str">
        <f>AP16</f>
        <v>🔴</v>
      </c>
      <c r="AU16" s="56" t="str">
        <f>AP24</f>
        <v>🔴</v>
      </c>
      <c r="AV16" s="57" t="str">
        <f>AP32</f>
        <v>🟢</v>
      </c>
    </row>
    <row r="17" spans="8:8" ht="27.8" customHeight="1">
      <c r="B17" s="58">
        <f>F17</f>
        <v>6.0</v>
      </c>
      <c r="C17" s="74">
        <f>LOOKUP(B17,Sheet1!A1:AA100,Sheet1!M:M)</f>
        <v>4.0</v>
      </c>
      <c r="D17" s="60" t="str">
        <f>IF(C17&gt;=5,"BIG","Small")</f>
        <v>Small</v>
      </c>
      <c r="E17" s="61" t="str">
        <f>_xlfn.IFS(C17=0,"🔴",C17=1,"🟢",C17=2,"🔴",C17=3," 🟢",C17=4,"🔴",C17=5,"🟢",C17=6,"🔴",C17=7,"🟢",C17=8,"🔴",C17=9,"🟢")</f>
        <v>🔴</v>
      </c>
      <c r="F17" s="62">
        <f>F18+1</f>
        <v>6.0</v>
      </c>
      <c r="G17" s="63">
        <f>LOOKUP(F17,Sheet1!A1:AA100,Sheet1!H:H)</f>
        <v>2.0</v>
      </c>
      <c r="H17" s="64" t="str">
        <f>IF(G17&gt;=5,"BIG","Small")</f>
        <v>Small</v>
      </c>
      <c r="I17" s="64" t="str">
        <f>_xlfn.IFS(G17=0,"🔴",G17=1,"🟢",G17=2,"🔴",G17=3,"🟢",G17=4,"🔴",G17=5,"🟢",G17=6,"🔴",G17=7,"🟢",G17=8,"🔴",G17=9,"🟢")</f>
        <v>🔴</v>
      </c>
      <c r="J17" s="65">
        <f>F17</f>
        <v>6.0</v>
      </c>
      <c r="K17" s="75">
        <f>LOOKUP(J17,Sheet1!A1:AA100,Sheet1!I:I)</f>
        <v>9.0</v>
      </c>
      <c r="L17" s="67" t="str">
        <f>IF(K17&gt;=5,"BIG","Small")</f>
        <v>BIG</v>
      </c>
      <c r="M17" s="67" t="str">
        <f>_xlfn.IFS(K17=0,"🔴",K17=1,"🟢",K17=2,"🔴",K17=3,"🟢",K17=4,"🔴",K17=5,"🟢",K17=6,"🔴",K17=7,"🟢",K17=8,"🔴",K17=9,"🟢")</f>
        <v>🟢</v>
      </c>
      <c r="N17" s="65">
        <f>J17</f>
        <v>6.0</v>
      </c>
      <c r="O17" s="76">
        <f>LOOKUP(N18,Sheet1!A1:AA100,Sheet1!Z:Z)</f>
        <v>2.0</v>
      </c>
      <c r="P17" s="69" t="str">
        <f>IF(O17&gt;=5,"BIG","Small")</f>
        <v>Small</v>
      </c>
      <c r="Q17" s="69" t="str">
        <f>_xlfn.IFS(O17=0,"🔴",O17=1,"🟢",O17=2,"🔴",O17=3,"🟢",O17=4,"🔴",O17=5,"🟢",O17=6,"🔴",O17=7,"🟢",O17=8,"🔴",O17=9,"🟢")</f>
        <v>🔴</v>
      </c>
      <c r="R17" s="70">
        <f>N17</f>
        <v>6.0</v>
      </c>
      <c r="S17" s="77">
        <f>LOOKUP(R17,Sheet1!A1:AA100,Sheet1!W:W)</f>
        <v>0.0</v>
      </c>
      <c r="T17" s="72" t="str">
        <f>IF(S17&gt;=5,"BIG","Small")</f>
        <v>Small</v>
      </c>
      <c r="U17" s="73" t="str">
        <f>_xlfn.IFS(S17=0,"🔴",S17=1,"🟢",S17=2,"🔴",S17=3,"🟢",S17=4,"🔴",S17=5,"🟢",S17=6,"🔴",S17=7,"🟢",S17=8,"🔴",S17=9,"🟢")</f>
        <v>🔴</v>
      </c>
      <c r="AG17" s="55" t="s">
        <v>104</v>
      </c>
      <c r="AH17" s="56" t="str">
        <f>D31</f>
        <v>Small</v>
      </c>
      <c r="AI17" s="56" t="str">
        <f>AH22</f>
        <v>Small</v>
      </c>
      <c r="AJ17" s="56" t="str">
        <f>AH23</f>
        <v>BIG</v>
      </c>
      <c r="AK17" s="56" t="str">
        <f>AH17</f>
        <v>Small</v>
      </c>
      <c r="AL17" s="56" t="str">
        <f>AH17</f>
        <v>Small</v>
      </c>
      <c r="AM17" s="56" t="str">
        <f>AH25</f>
        <v>Small</v>
      </c>
      <c r="AN17" s="57" t="str">
        <f>AH33</f>
        <v>Small</v>
      </c>
      <c r="AO17" s="55" t="s">
        <v>104</v>
      </c>
      <c r="AP17" s="56" t="str">
        <f>E31</f>
        <v>🔴</v>
      </c>
      <c r="AQ17" s="56" t="str">
        <f>AP22</f>
        <v>🔴</v>
      </c>
      <c r="AR17" s="56" t="str">
        <f>AP23</f>
        <v>🔴</v>
      </c>
      <c r="AS17" s="56" t="str">
        <f>AP17</f>
        <v>🔴</v>
      </c>
      <c r="AT17" s="56" t="str">
        <f>AP17</f>
        <v>🔴</v>
      </c>
      <c r="AU17" s="56" t="str">
        <f>AP25</f>
        <v>🔴</v>
      </c>
      <c r="AV17" s="57" t="str">
        <f>AP33</f>
        <v>🔴</v>
      </c>
    </row>
    <row r="18" spans="8:8" ht="27.8" customHeight="1">
      <c r="B18" s="58">
        <f>F18</f>
        <v>5.0</v>
      </c>
      <c r="C18" s="74">
        <f>LOOKUP(B18,Sheet1!A1:AA100,Sheet1!M:M)</f>
        <v>0.0</v>
      </c>
      <c r="D18" s="60" t="str">
        <f>IF(C18&gt;=5,"BIG","Small")</f>
        <v>Small</v>
      </c>
      <c r="E18" s="61" t="str">
        <f>_xlfn.IFS(C18=0,"🔴",C18=1,"🟢",C18=2,"🔴",C18=3," 🟢",C18=4,"🔴",C18=5,"🟢",C18=6,"🔴",C18=7,"🟢",C18=8,"🔴",C18=9,"🟢")</f>
        <v>🔴</v>
      </c>
      <c r="F18" s="62">
        <f>F19+1</f>
        <v>5.0</v>
      </c>
      <c r="G18" s="63">
        <f>LOOKUP(F18,Sheet1!A1:AA100,Sheet1!H:H)</f>
        <v>0.0</v>
      </c>
      <c r="H18" s="64" t="str">
        <f>IF(G18&gt;=5,"BIG","Small")</f>
        <v>Small</v>
      </c>
      <c r="I18" s="64" t="str">
        <f>_xlfn.IFS(G18=0,"🔴",G18=1,"🟢",G18=2,"🔴",G18=3,"🟢",G18=4,"🔴",G18=5,"🟢",G18=6,"🔴",G18=7,"🟢",G18=8,"🔴",G18=9,"🟢")</f>
        <v>🔴</v>
      </c>
      <c r="J18" s="65">
        <f>F18</f>
        <v>5.0</v>
      </c>
      <c r="K18" s="75">
        <f>LOOKUP(J18,Sheet1!A1:AA100,Sheet1!I:I)</f>
        <v>6.0</v>
      </c>
      <c r="L18" s="67" t="str">
        <f>IF(K18&gt;=5,"BIG","Small")</f>
        <v>BIG</v>
      </c>
      <c r="M18" s="67" t="str">
        <f>_xlfn.IFS(K18=0,"🔴",K18=1,"🟢",K18=2,"🔴",K18=3,"🟢",K18=4,"🔴",K18=5,"🟢",K18=6,"🔴",K18=7,"🟢",K18=8,"🔴",K18=9,"🟢")</f>
        <v>🔴</v>
      </c>
      <c r="N18" s="65">
        <f>J18</f>
        <v>5.0</v>
      </c>
      <c r="O18" s="76">
        <f>LOOKUP(N17,Sheet1!A1:AA100,Sheet1!Z:Z)</f>
        <v>3.0</v>
      </c>
      <c r="P18" s="69" t="str">
        <f>IF(O18&gt;=5,"BIG","Small")</f>
        <v>Small</v>
      </c>
      <c r="Q18" s="69" t="str">
        <f>_xlfn.IFS(O18=0,"🔴",O18=1,"🟢",O18=2,"🔴",O18=3,"🟢",O18=4,"🔴",O18=5,"🟢",O18=6,"🔴",O18=7,"🟢",O18=8,"🔴",O18=9,"🟢")</f>
        <v>🟢</v>
      </c>
      <c r="R18" s="70">
        <f>N18</f>
        <v>5.0</v>
      </c>
      <c r="S18" s="77">
        <f>LOOKUP(R18,Sheet1!A1:AA100,Sheet1!W:W)</f>
        <v>7.0</v>
      </c>
      <c r="T18" s="72" t="str">
        <f>IF(S18&gt;=5,"BIG","Small")</f>
        <v>BIG</v>
      </c>
      <c r="U18" s="73" t="str">
        <f>_xlfn.IFS(S18=0,"🔴",S18=1,"🟢",S18=2,"🔴",S18=3,"🟢",S18=4,"🔴",S18=5,"🟢",S18=6,"🔴",S18=7,"🟢",S18=8,"🔴",S18=9,"🟢")</f>
        <v>🟢</v>
      </c>
      <c r="AG18" s="55" t="s">
        <v>105</v>
      </c>
      <c r="AH18" s="56" t="str">
        <f>H31</f>
        <v>BIG</v>
      </c>
      <c r="AI18" s="56" t="str">
        <f>AH24</f>
        <v>Small</v>
      </c>
      <c r="AJ18" s="56" t="str">
        <f>AH25</f>
        <v>Small</v>
      </c>
      <c r="AK18" s="56" t="str">
        <f>AH18</f>
        <v>BIG</v>
      </c>
      <c r="AL18" s="56" t="str">
        <f>AH18</f>
        <v>BIG</v>
      </c>
      <c r="AM18" s="56" t="str">
        <f>AH26</f>
        <v>BIG</v>
      </c>
      <c r="AN18" s="57" t="str">
        <f>AH34</f>
        <v>Small</v>
      </c>
      <c r="AO18" s="55" t="s">
        <v>105</v>
      </c>
      <c r="AP18" s="56" t="str">
        <f>I31</f>
        <v>🟢</v>
      </c>
      <c r="AQ18" s="56" t="str">
        <f>AP24</f>
        <v>🔴</v>
      </c>
      <c r="AR18" s="56" t="str">
        <f>AP25</f>
        <v>🔴</v>
      </c>
      <c r="AS18" s="56" t="str">
        <f>AP18</f>
        <v>🟢</v>
      </c>
      <c r="AT18" s="56" t="str">
        <f>AP18</f>
        <v>🟢</v>
      </c>
      <c r="AU18" s="56" t="str">
        <f>AP26</f>
        <v>🔴</v>
      </c>
      <c r="AV18" s="57" t="str">
        <f>AP34</f>
        <v>🟢</v>
      </c>
    </row>
    <row r="19" spans="8:8" ht="27.8" customFormat="1" customHeight="1">
      <c r="B19" s="58">
        <f>F19</f>
        <v>4.0</v>
      </c>
      <c r="C19" s="74">
        <f>LOOKUP(B19,Sheet1!A1:AA100,Sheet1!M:M)</f>
        <v>8.0</v>
      </c>
      <c r="D19" s="60" t="str">
        <f>IF(C19&gt;=5,"BIG","Small")</f>
        <v>BIG</v>
      </c>
      <c r="E19" s="61" t="str">
        <f>_xlfn.IFS(C19=0,"🔴",C19=1,"🟢",C19=2,"🔴",C19=3," 🟢",C19=4,"🔴",C19=5,"🟢",C19=6,"🔴",C19=7,"🟢",C19=8,"🔴",C19=9,"🟢")</f>
        <v>🔴</v>
      </c>
      <c r="F19" s="62">
        <f>F20+1</f>
        <v>4.0</v>
      </c>
      <c r="G19" s="63">
        <f>LOOKUP(F19,Sheet1!A1:AA100,Sheet1!H:H)</f>
        <v>4.0</v>
      </c>
      <c r="H19" s="64" t="str">
        <f>IF(G19&gt;=5,"BIG","Small")</f>
        <v>Small</v>
      </c>
      <c r="I19" s="64" t="str">
        <f>_xlfn.IFS(G19=0,"🔴",G19=1,"🟢",G19=2,"🔴",G19=3,"🟢",G19=4,"🔴",G19=5,"🟢",G19=6,"🔴",G19=7,"🟢",G19=8,"🔴",G19=9,"🟢")</f>
        <v>🔴</v>
      </c>
      <c r="J19" s="65">
        <f>F19</f>
        <v>4.0</v>
      </c>
      <c r="K19" s="75">
        <f>LOOKUP(J19,Sheet1!A1:AA100,Sheet1!I:I)</f>
        <v>0.0</v>
      </c>
      <c r="L19" s="67" t="str">
        <f>IF(K19&gt;=5,"BIG","Small")</f>
        <v>Small</v>
      </c>
      <c r="M19" s="67" t="str">
        <f>_xlfn.IFS(K19=0,"🔴",K19=1,"🟢",K19=2,"🔴",K19=3,"🟢",K19=4,"🔴",K19=5,"🟢",K19=6,"🔴",K19=7,"🟢",K19=8,"🔴",K19=9,"🟢")</f>
        <v>🔴</v>
      </c>
      <c r="N19" s="65">
        <f>J19</f>
        <v>4.0</v>
      </c>
      <c r="O19" s="76">
        <f>LOOKUP(N16,Sheet1!A1:AA100,Sheet1!Z:Z)</f>
        <v>3.0</v>
      </c>
      <c r="P19" s="69" t="str">
        <f>IF(O19&gt;=5,"BIG","Small")</f>
        <v>Small</v>
      </c>
      <c r="Q19" s="69" t="str">
        <f>_xlfn.IFS(O19=0,"🔴",O19=1,"🟢",O19=2,"🔴",O19=3,"🟢",O19=4,"🔴",O19=5,"🟢",O19=6,"🔴",O19=7,"🟢",O19=8,"🔴",O19=9,"🟢")</f>
        <v>🟢</v>
      </c>
      <c r="R19" s="70">
        <f>N19</f>
        <v>4.0</v>
      </c>
      <c r="S19" s="77">
        <f>LOOKUP(R19,Sheet1!A1:AA100,Sheet1!W:W)</f>
        <v>3.0</v>
      </c>
      <c r="T19" s="72" t="str">
        <f>IF(S19&gt;=5,"BIG","Small")</f>
        <v>Small</v>
      </c>
      <c r="U19" s="73" t="str">
        <f>_xlfn.IFS(S19=0,"🔴",S19=1,"🟢",S19=2,"🔴",S19=3,"🟢",S19=4,"🔴",S19=5,"🟢",S19=6,"🔴",S19=7,"🟢",S19=8,"🔴",S19=9,"🟢")</f>
        <v>🟢</v>
      </c>
      <c r="AG19" s="55" t="s">
        <v>106</v>
      </c>
      <c r="AH19" s="56" t="str">
        <f>L31</f>
        <v>Small</v>
      </c>
      <c r="AI19" s="56" t="str">
        <f>AH26</f>
        <v>BIG</v>
      </c>
      <c r="AJ19" s="56" t="str">
        <f>AH27</f>
        <v>Small</v>
      </c>
      <c r="AK19" s="56" t="str">
        <f>AH27</f>
        <v>Small</v>
      </c>
      <c r="AL19" s="56" t="str">
        <f>AH19</f>
        <v>Small</v>
      </c>
      <c r="AM19" s="56" t="str">
        <f>AH27</f>
        <v>Small</v>
      </c>
      <c r="AN19" s="57" t="str">
        <f>AH35</f>
        <v>Small</v>
      </c>
      <c r="AO19" s="55" t="s">
        <v>106</v>
      </c>
      <c r="AP19" s="56" t="str">
        <f>M31</f>
        <v>🔴</v>
      </c>
      <c r="AQ19" s="56" t="str">
        <f>AP26</f>
        <v>🔴</v>
      </c>
      <c r="AR19" s="56" t="str">
        <f>AP27</f>
        <v> 🟢</v>
      </c>
      <c r="AS19" s="56" t="str">
        <f>AP27</f>
        <v> 🟢</v>
      </c>
      <c r="AT19" s="56" t="str">
        <f>AP19</f>
        <v>🔴</v>
      </c>
      <c r="AU19" s="56" t="str">
        <f>AP27</f>
        <v> 🟢</v>
      </c>
      <c r="AV19" s="57" t="str">
        <f>AP35</f>
        <v>🔴</v>
      </c>
    </row>
    <row r="20" spans="8:8" ht="27.8" customFormat="1" customHeight="1">
      <c r="B20" s="58">
        <f>F20</f>
        <v>3.0</v>
      </c>
      <c r="C20" s="74">
        <f>LOOKUP(B20,Sheet1!A1:AA100,Sheet1!M:M)</f>
        <v>9.0</v>
      </c>
      <c r="D20" s="60" t="str">
        <f>IF(C20&gt;=5,"BIG","Small")</f>
        <v>BIG</v>
      </c>
      <c r="E20" s="61" t="str">
        <f>_xlfn.IFS(C20=0,"🔴",C20=1,"🟢",C20=2,"🔴",C20=3," 🟢",C20=4,"🔴",C20=5,"🟢",C20=6,"🔴",C20=7,"🟢",C20=8,"🔴",C20=9,"🟢")</f>
        <v>🟢</v>
      </c>
      <c r="F20" s="62">
        <f>F21+1</f>
        <v>3.0</v>
      </c>
      <c r="G20" s="63">
        <f>LOOKUP(F20,Sheet1!A1:AA100,Sheet1!H:H)</f>
        <v>8.0</v>
      </c>
      <c r="H20" s="64" t="str">
        <f>IF(G20&gt;=5,"BIG","Small")</f>
        <v>BIG</v>
      </c>
      <c r="I20" s="64" t="str">
        <f>_xlfn.IFS(G20=0,"🔴",G20=1,"🟢",G20=2,"🔴",G20=3,"🟢",G20=4,"🔴",G20=5,"🟢",G20=6,"🔴",G20=7,"🟢",G20=8,"🔴",G20=9,"🟢")</f>
        <v>🔴</v>
      </c>
      <c r="J20" s="65">
        <f>F20</f>
        <v>3.0</v>
      </c>
      <c r="K20" s="75">
        <f>LOOKUP(J20,Sheet1!A1:AA100,Sheet1!I:I)</f>
        <v>1.0</v>
      </c>
      <c r="L20" s="67" t="str">
        <f>IF(K20&gt;=5,"BIG","Small")</f>
        <v>Small</v>
      </c>
      <c r="M20" s="67" t="str">
        <f>_xlfn.IFS(K20=0,"🔴",K20=1,"🟢",K20=2,"🔴",K20=3,"🟢",K20=4,"🔴",K20=5,"🟢",K20=6,"🔴",K20=7,"🟢",K20=8,"🔴",K20=9,"🟢")</f>
        <v>🟢</v>
      </c>
      <c r="N20" s="65">
        <f>J20</f>
        <v>3.0</v>
      </c>
      <c r="O20" s="76">
        <f>LOOKUP(N15,Sheet1!A1:AA100,Sheet1!Z:Z)</f>
        <v>6.0</v>
      </c>
      <c r="P20" s="69" t="str">
        <f>IF(O20&gt;=5,"BIG","Small")</f>
        <v>BIG</v>
      </c>
      <c r="Q20" s="69" t="str">
        <f>_xlfn.IFS(O20=0,"🔴",O20=1,"🟢",O20=2,"🔴",O20=3,"🟢",O20=4,"🔴",O20=5,"🟢",O20=6,"🔴",O20=7,"🟢",O20=8,"🔴",O20=9,"🟢")</f>
        <v>🔴</v>
      </c>
      <c r="R20" s="70">
        <f>N20</f>
        <v>3.0</v>
      </c>
      <c r="S20" s="77">
        <f>LOOKUP(R20,Sheet1!A1:AA100,Sheet1!W:W)</f>
        <v>2.0</v>
      </c>
      <c r="T20" s="72" t="str">
        <f>IF(S20&gt;=5,"BIG","Small")</f>
        <v>Small</v>
      </c>
      <c r="U20" s="73" t="str">
        <f>_xlfn.IFS(S20=0,"🔴",S20=1,"🟢",S20=2,"🔴",S20=3,"🟢",S20=4,"🔴",S20=5,"🟢",S20=6,"🔴",S20=7,"🟢",S20=8,"🔴",S20=9,"🟢")</f>
        <v>🔴</v>
      </c>
      <c r="AG20" s="78" t="s">
        <v>107</v>
      </c>
      <c r="AH20" s="56" t="str">
        <f>P31</f>
        <v>BIG</v>
      </c>
      <c r="AI20" s="56" t="str">
        <f>AH28</f>
        <v>BIG</v>
      </c>
      <c r="AJ20" s="56" t="str">
        <f>AH29</f>
        <v>BIG</v>
      </c>
      <c r="AK20" s="56" t="str">
        <f>AH28</f>
        <v>BIG</v>
      </c>
      <c r="AL20" s="56" t="str">
        <f>AH20</f>
        <v>BIG</v>
      </c>
      <c r="AM20" s="56" t="str">
        <f>AH28</f>
        <v>BIG</v>
      </c>
      <c r="AN20" s="57" t="str">
        <f>AH36</f>
        <v>Small</v>
      </c>
      <c r="AO20" s="78" t="s">
        <v>107</v>
      </c>
      <c r="AP20" s="56" t="str">
        <f>Q31</f>
        <v>🟢</v>
      </c>
      <c r="AQ20" s="56" t="str">
        <f>AP28</f>
        <v>🔴</v>
      </c>
      <c r="AR20" s="56" t="str">
        <f>AP29</f>
        <v>🟢</v>
      </c>
      <c r="AS20" s="56" t="str">
        <f>AP28</f>
        <v>🔴</v>
      </c>
      <c r="AT20" s="56" t="str">
        <f>AP20</f>
        <v>🟢</v>
      </c>
      <c r="AU20" s="56" t="str">
        <f>AP28</f>
        <v>🔴</v>
      </c>
      <c r="AV20" s="57" t="str">
        <f>AP36</f>
        <v>🟢</v>
      </c>
    </row>
    <row r="21" spans="8:8" ht="27.8" customFormat="1" customHeight="1">
      <c r="B21" s="58">
        <f>F21</f>
        <v>2.0</v>
      </c>
      <c r="C21" s="74">
        <f>LOOKUP(B21,Sheet1!A1:AA100,Sheet1!M:M)</f>
        <v>6.0</v>
      </c>
      <c r="D21" s="60" t="str">
        <f>IF(C21&gt;=5,"BIG","Small")</f>
        <v>BIG</v>
      </c>
      <c r="E21" s="61" t="str">
        <f>_xlfn.IFS(C21=0,"🔴",C21=1,"🟢",C21=2,"🔴",C21=3," 🟢",C21=4,"🔴",C21=5,"🟢",C21=6,"🔴",C21=7,"🟢",C21=8,"🔴",C21=9,"🟢")</f>
        <v>🔴</v>
      </c>
      <c r="F21" s="62">
        <f>F22+1</f>
        <v>2.0</v>
      </c>
      <c r="G21" s="63">
        <f>LOOKUP(F21,Sheet1!A1:AA100,Sheet1!H:H)</f>
        <v>7.0</v>
      </c>
      <c r="H21" s="64" t="str">
        <f>IF(G21&gt;=5,"BIG","Small")</f>
        <v>BIG</v>
      </c>
      <c r="I21" s="64" t="str">
        <f>_xlfn.IFS(G21=0,"🔴",G21=1,"🟢",G21=2,"🔴",G21=3,"🟢",G21=4,"🔴",G21=5,"🟢",G21=6,"🔴",G21=7,"🟢",G21=8,"🔴",G21=9,"🟢")</f>
        <v>🟢</v>
      </c>
      <c r="J21" s="65">
        <f>F21</f>
        <v>2.0</v>
      </c>
      <c r="K21" s="75">
        <f>LOOKUP(J21,Sheet1!A1:AA100,Sheet1!I:I)</f>
        <v>5.0</v>
      </c>
      <c r="L21" s="67" t="str">
        <f>IF(K21&gt;=5,"BIG","Small")</f>
        <v>BIG</v>
      </c>
      <c r="M21" s="67" t="str">
        <f>_xlfn.IFS(K21=0,"🔴",K21=1,"🟢",K21=2,"🔴",K21=3,"🟢",K21=4,"🔴",K21=5,"🟢",K21=6,"🔴",K21=7,"🟢",K21=8,"🔴",K21=9,"🟢")</f>
        <v>🟢</v>
      </c>
      <c r="N21" s="65">
        <f>J21</f>
        <v>2.0</v>
      </c>
      <c r="O21" s="76">
        <f>LOOKUP(N14,Sheet1!A1:AA100,Sheet1!Z:Z)</f>
        <v>6.0</v>
      </c>
      <c r="P21" s="69" t="str">
        <f>IF(O21&gt;=5,"BIG","Small")</f>
        <v>BIG</v>
      </c>
      <c r="Q21" s="69" t="str">
        <f>_xlfn.IFS(O21=0,"🔴",O21=1,"🟢",O21=2,"🔴",O21=3,"🟢",O21=4,"🔴",O21=5,"🟢",O21=6,"🔴",O21=7,"🟢",O21=8,"🔴",O21=9,"🟢")</f>
        <v>🔴</v>
      </c>
      <c r="R21" s="70">
        <f>N21</f>
        <v>2.0</v>
      </c>
      <c r="S21" s="77">
        <f>LOOKUP(R21,Sheet1!A1:AA100,Sheet1!W:W)</f>
        <v>7.0</v>
      </c>
      <c r="T21" s="72" t="str">
        <f>IF(S21&gt;=5,"BIG","Small")</f>
        <v>BIG</v>
      </c>
      <c r="U21" s="73" t="str">
        <f>_xlfn.IFS(S21=0,"🔴",S21=1,"🟢",S21=2,"🔴",S21=3,"🟢",S21=4,"🔴",S21=5,"🟢",S21=6,"🔴",S21=7,"🟢",S21=8,"🔴",S21=9,"🟢")</f>
        <v>🟢</v>
      </c>
      <c r="AG21" s="78" t="s">
        <v>108</v>
      </c>
      <c r="AH21" s="56" t="str">
        <f>T31</f>
        <v>Small</v>
      </c>
      <c r="AI21" s="56" t="str">
        <f>AH30</f>
        <v>BIG</v>
      </c>
      <c r="AJ21" s="56" t="str">
        <f>AH31</f>
        <v>BIG</v>
      </c>
      <c r="AK21" s="56" t="str">
        <f>AH29</f>
        <v>BIG</v>
      </c>
      <c r="AL21" s="56"/>
      <c r="AM21" s="56"/>
      <c r="AN21" s="57"/>
      <c r="AO21" s="78" t="s">
        <v>108</v>
      </c>
      <c r="AP21" s="56" t="str">
        <f>U31</f>
        <v>🟢</v>
      </c>
      <c r="AQ21" s="56" t="str">
        <f>AP30</f>
        <v>🔴</v>
      </c>
      <c r="AR21" s="56" t="str">
        <f>AP31</f>
        <v>🟢</v>
      </c>
      <c r="AS21" s="56" t="str">
        <f>AP29</f>
        <v>🟢</v>
      </c>
      <c r="AT21" s="56"/>
      <c r="AU21" s="56"/>
      <c r="AV21" s="57"/>
    </row>
    <row r="22" spans="8:8" ht="27.8" customFormat="1" customHeight="1">
      <c r="B22" s="58">
        <f>F22</f>
        <v>1.0</v>
      </c>
      <c r="C22" s="74">
        <f>LOOKUP(B22,Sheet1!A1:AA100,Sheet1!M:M)</f>
        <v>4.0</v>
      </c>
      <c r="D22" s="60" t="str">
        <f>IF(C22&gt;=5,"BIG","Small")</f>
        <v>Small</v>
      </c>
      <c r="E22" s="61" t="str">
        <f>_xlfn.IFS(C22=0,"🔴",C22=1,"🟢",C22=2,"🔴",C22=3," 🟢",C22=4,"🔴",C22=5,"🟢",C22=6,"🔴",C22=7,"🟢",C22=8,"🔴",C22=9,"🟢")</f>
        <v>🔴</v>
      </c>
      <c r="F22" s="62">
        <f>F23-0</f>
        <v>1.0</v>
      </c>
      <c r="G22" s="63">
        <f>LOOKUP(F22,Sheet1!A1:AA100,Sheet1!H:H)</f>
        <v>6.0</v>
      </c>
      <c r="H22" s="64" t="str">
        <f>IF(G22&gt;=5,"BIG","Small")</f>
        <v>BIG</v>
      </c>
      <c r="I22" s="64" t="str">
        <f>_xlfn.IFS(G22=0,"🔴",G22=1,"🟢",G22=2,"🔴",G22=3,"🟢",G22=4,"🔴",G22=5,"🟢",G22=6,"🔴",G22=7,"🟢",G22=8,"🔴",G22=9,"🟢")</f>
        <v>🔴</v>
      </c>
      <c r="J22" s="65">
        <f>F22</f>
        <v>1.0</v>
      </c>
      <c r="K22" s="75">
        <f>LOOKUP(J22,Sheet1!A1:AA100,Sheet1!I:I)</f>
        <v>1.0</v>
      </c>
      <c r="L22" s="67" t="str">
        <f>IF(K22&gt;=5,"BIG","Small")</f>
        <v>Small</v>
      </c>
      <c r="M22" s="67" t="str">
        <f>_xlfn.IFS(K22=0,"🔴",K22=1,"🟢",K22=2,"🔴",K22=3,"🟢",K22=4,"🔴",K22=5,"🟢",K22=6,"🔴",K22=7,"🟢",K22=8,"🔴",K22=9,"🟢")</f>
        <v>🟢</v>
      </c>
      <c r="N22" s="79">
        <f>J22</f>
        <v>1.0</v>
      </c>
      <c r="O22" s="76">
        <f>LOOKUP(N13,Sheet1!A1:AA100,Sheet1!Z:Z)</f>
        <v>5.0</v>
      </c>
      <c r="P22" s="69" t="str">
        <f>IF(O22&gt;=5,"BIG","Small")</f>
        <v>BIG</v>
      </c>
      <c r="Q22" s="69" t="str">
        <f>_xlfn.IFS(O22=0,"🔴",O22=1,"🟢",O22=2,"🔴",O22=3,"🟢",O22=4,"🔴",O22=5,"🟢",O22=6,"🔴",O22=7,"🟢",O22=8,"🔴",O22=9,"🟢")</f>
        <v>🟢</v>
      </c>
      <c r="R22" s="70">
        <f>N22</f>
        <v>1.0</v>
      </c>
      <c r="S22" s="77">
        <f>LOOKUP(R22,Sheet1!A1:AA100,Sheet1!W:W)</f>
        <v>3.0</v>
      </c>
      <c r="T22" s="72" t="str">
        <f>IF(S22&gt;=5,"BIG","Small")</f>
        <v>Small</v>
      </c>
      <c r="U22" s="73" t="str">
        <f>_xlfn.IFS(S22=0,"🔴",S22=1,"🟢",S22=2,"🔴",S22=3,"🟢",S22=4,"🔴",S22=5,"🟢",S22=6,"🔴",S22=7,"🟢",S22=8,"🔴",S22=9,"🟢")</f>
        <v>🟢</v>
      </c>
      <c r="AG22" s="78" t="s">
        <v>109</v>
      </c>
      <c r="AH22" s="56" t="str">
        <f>D38</f>
        <v>Small</v>
      </c>
      <c r="AI22" s="56" t="str">
        <f>AH32</f>
        <v>BIG</v>
      </c>
      <c r="AJ22" s="56" t="str">
        <f>AH33</f>
        <v>Small</v>
      </c>
      <c r="AK22" s="56" t="str">
        <f>AH30</f>
        <v>BIG</v>
      </c>
      <c r="AL22" s="56"/>
      <c r="AM22" s="56"/>
      <c r="AN22" s="57"/>
      <c r="AO22" s="78" t="s">
        <v>109</v>
      </c>
      <c r="AP22" s="56" t="str">
        <f>E38</f>
        <v>🔴</v>
      </c>
      <c r="AQ22" s="56" t="str">
        <f>AP32</f>
        <v>🟢</v>
      </c>
      <c r="AR22" s="56" t="str">
        <f>AP33</f>
        <v>🔴</v>
      </c>
      <c r="AS22" s="56" t="str">
        <f>AP30</f>
        <v>🔴</v>
      </c>
      <c r="AT22" s="56"/>
      <c r="AU22" s="56"/>
      <c r="AV22" s="57"/>
    </row>
    <row r="23" spans="8:8" ht="27.2" customHeight="1">
      <c r="B23" s="15"/>
      <c r="C23" s="80"/>
      <c r="D23" s="81" t="s">
        <v>100</v>
      </c>
      <c r="E23" s="82"/>
      <c r="F23" s="83" t="str">
        <f>F7</f>
        <v>1</v>
      </c>
      <c r="G23" s="81"/>
      <c r="H23" s="81" t="s">
        <v>101</v>
      </c>
      <c r="I23" s="82"/>
      <c r="J23" s="84"/>
      <c r="K23" s="85"/>
      <c r="L23" s="85" t="s">
        <v>102</v>
      </c>
      <c r="M23" s="86"/>
      <c r="N23" s="84"/>
      <c r="O23" s="85"/>
      <c r="P23" s="85" t="s">
        <v>103</v>
      </c>
      <c r="Q23" s="86"/>
      <c r="R23" s="83"/>
      <c r="S23" s="85"/>
      <c r="T23" s="87" t="s">
        <v>104</v>
      </c>
      <c r="U23" s="88"/>
      <c r="AG23" s="78" t="s">
        <v>110</v>
      </c>
      <c r="AH23" s="56" t="str">
        <f>H38</f>
        <v>BIG</v>
      </c>
      <c r="AI23" s="56" t="str">
        <f>AH34</f>
        <v>Small</v>
      </c>
      <c r="AJ23" s="56" t="str">
        <f>AH35</f>
        <v>Small</v>
      </c>
      <c r="AK23" s="56" t="str">
        <f>AH31</f>
        <v>BIG</v>
      </c>
      <c r="AL23" s="56"/>
      <c r="AM23" s="56"/>
      <c r="AN23" s="57"/>
      <c r="AO23" s="78" t="s">
        <v>110</v>
      </c>
      <c r="AP23" s="56" t="str">
        <f>I38</f>
        <v>🔴</v>
      </c>
      <c r="AQ23" s="56" t="str">
        <f>AP34</f>
        <v>🟢</v>
      </c>
      <c r="AR23" s="56" t="str">
        <f>AP35</f>
        <v>🔴</v>
      </c>
      <c r="AS23" s="56" t="str">
        <f>AP31</f>
        <v>🟢</v>
      </c>
      <c r="AT23" s="56"/>
      <c r="AU23" s="56"/>
      <c r="AV23" s="57"/>
    </row>
    <row r="24" spans="8:8" ht="27.9" customHeight="1">
      <c r="B24" s="89">
        <f>C8</f>
        <v>7.0</v>
      </c>
      <c r="C24" s="90">
        <f>LOOKUP(C8,Sheet1!A1:AA100,Sheet1!B:B)</f>
        <v>7.0</v>
      </c>
      <c r="D24" s="91" t="str">
        <f>IF(C24&gt;=5,"BIG","Small")</f>
        <v>BIG</v>
      </c>
      <c r="E24" s="91" t="str">
        <f>_xlfn.IFS(C24=0,"🔴",C24=1,"🟢",C24=2,"🔴",C24=3," 🟢",C24=4,"🔴",C24=5,"🟢",C24=6,"🔴",C24=7,"🟢",C24=8,"🔴",C24=9,"🟢")</f>
        <v>🟢</v>
      </c>
      <c r="F24" s="92">
        <f>B24</f>
        <v>7.0</v>
      </c>
      <c r="G24" s="93">
        <f>LOOKUP(F24,Sheet1!A1:AA100,Sheet1!C:C)</f>
        <v>5.0</v>
      </c>
      <c r="H24" s="91" t="str">
        <f>IF(G24&gt;=5,"BIG","Small")</f>
        <v>BIG</v>
      </c>
      <c r="I24" s="91" t="str">
        <f>_xlfn.IFS(G24=0,"🔴",G24=1,"🟢",G24=2,"🔴",G24=3,"🟢",G24=4,"🔴",G24=5,"🟢",G24=6,"🔴",G24=7,"🟢",G24=8,"🔴",G24=9,"🟢")</f>
        <v>🟢</v>
      </c>
      <c r="J24" s="92">
        <f>F24</f>
        <v>7.0</v>
      </c>
      <c r="K24" s="93">
        <f>LOOKUP(J24,Sheet1!A1:AA100,Sheet1!D:D)</f>
        <v>6.0</v>
      </c>
      <c r="L24" s="67" t="str">
        <f>IF(K24&gt;=5,"BIG","Small")</f>
        <v>BIG</v>
      </c>
      <c r="M24" s="67" t="str">
        <f>_xlfn.IFS(K24=0,"🔴",K24=1,"🟢",K24=2,"🔴",K24=3,"🟢",K24=4,"🔴",K24=5,"🟢",K24=6,"🔴",K24=7,"🟢",K24=8,"🔴",K24=9,"🟢")</f>
        <v>🔴</v>
      </c>
      <c r="N24" s="94">
        <f>J24</f>
        <v>7.0</v>
      </c>
      <c r="O24" s="66">
        <f>LOOKUP(N24,Sheet1!A1:AA100,Sheet1!E:E)</f>
        <v>5.0</v>
      </c>
      <c r="P24" s="67" t="str">
        <f>IF(O24&gt;=5,"BIG","Small")</f>
        <v>BIG</v>
      </c>
      <c r="Q24" s="67" t="str">
        <f>_xlfn.IFS(O24=0,"🔴",O24=1,"🟢",O24=2,"🔴",O24=3,"🟢",O24=4,"🔴",O24=5,"🟢",O24=6,"🔴",O24=7,"🟢",O24=8,"🔴",O24=9,"🟢")</f>
        <v>🟢</v>
      </c>
      <c r="R24" s="92">
        <f>N24</f>
        <v>7.0</v>
      </c>
      <c r="S24" s="66">
        <f>LOOKUP(R24,Sheet1!A1:AA100,Sheet1!F:F)</f>
        <v>2.0</v>
      </c>
      <c r="T24" s="95" t="str">
        <f>IF(S24&gt;=5,"BIG","Small")</f>
        <v>Small</v>
      </c>
      <c r="U24" s="96" t="str">
        <f>_xlfn.IFS(S24=0,"🔴",S24=1,"🟢",S24=2,"🔴",S24=3,"🟢",S24=4,"🔴",S24=5,"🟢",S24=6,"🔴",S24=7,"🟢",S24=8,"🔴",S24=9,"🟢")</f>
        <v>🔴</v>
      </c>
      <c r="AG24" s="78" t="s">
        <v>121</v>
      </c>
      <c r="AH24" s="56" t="str">
        <f>L38</f>
        <v>Small</v>
      </c>
      <c r="AI24" s="56" t="str">
        <f>AH36</f>
        <v>Small</v>
      </c>
      <c r="AJ24" s="56"/>
      <c r="AK24" s="56" t="str">
        <f>AH32</f>
        <v>BIG</v>
      </c>
      <c r="AL24" s="56"/>
      <c r="AM24" s="56"/>
      <c r="AN24" s="57"/>
      <c r="AO24" s="78" t="s">
        <v>121</v>
      </c>
      <c r="AP24" s="56" t="str">
        <f>M38</f>
        <v>🔴</v>
      </c>
      <c r="AQ24" s="56" t="str">
        <f>AP36</f>
        <v>🟢</v>
      </c>
      <c r="AR24" s="56"/>
      <c r="AS24" s="56" t="str">
        <f>AP32</f>
        <v>🟢</v>
      </c>
      <c r="AT24" s="56"/>
      <c r="AU24" s="56"/>
      <c r="AV24" s="57"/>
    </row>
    <row r="25" spans="8:8" ht="27.9" customHeight="1">
      <c r="B25" s="97">
        <f>B24-1</f>
        <v>6.0</v>
      </c>
      <c r="C25" s="98">
        <f>LOOKUP(B25,Sheet1!A1:AA100,Sheet1!B:B)</f>
        <v>8.0</v>
      </c>
      <c r="D25" s="99" t="str">
        <f>IF(C25&gt;=5,"BIG","Small")</f>
        <v>BIG</v>
      </c>
      <c r="E25" s="100" t="str">
        <f>_xlfn.IFS(C25=0,"🔴",C25=1,"🟢",C25=2,"🔴",C25=3," 🟢",C25=4,"🔴",C25=5,"🟢",C25=6,"🔴",C25=7,"🟢",C25=8,"🔴",C25=9,"🟢")</f>
        <v>🔴</v>
      </c>
      <c r="F25" s="92">
        <f>B25</f>
        <v>6.0</v>
      </c>
      <c r="G25" s="101">
        <f>LOOKUP(F25,Sheet1!A1:AA100,Sheet1!C:C)</f>
        <v>0.0</v>
      </c>
      <c r="H25" s="99" t="str">
        <f>IF(G25&gt;=5,"BIG","Small")</f>
        <v>Small</v>
      </c>
      <c r="I25" s="100" t="str">
        <f>_xlfn.IFS(G25=0,"🔴",G25=1,"🟢",G25=2,"🔴",G25=3,"🟢",G25=4,"🔴",G25=5,"🟢",G25=6,"🔴",G25=7,"🟢",G25=8,"🔴",G25=9,"🟢")</f>
        <v>🔴</v>
      </c>
      <c r="J25" s="62">
        <f>F25</f>
        <v>6.0</v>
      </c>
      <c r="K25" s="101">
        <f>LOOKUP(J25,Sheet1!A1:AA100,Sheet1!D:D)</f>
        <v>2.0</v>
      </c>
      <c r="L25" s="102" t="str">
        <f>IF(K25&gt;=5,"BIG","Small")</f>
        <v>Small</v>
      </c>
      <c r="M25" s="103" t="str">
        <f>_xlfn.IFS(K25=0,"🔴",K25=1,"🟢",K25=2,"🔴",K25=3,"🟢",K25=4,"🔴",K25=5,"🟢",K25=6,"🔴",K25=7,"🟢",K25=8,"🔴",K25=9,"🟢")</f>
        <v>🔴</v>
      </c>
      <c r="N25" s="62">
        <f>J25</f>
        <v>6.0</v>
      </c>
      <c r="O25" s="104">
        <f>LOOKUP(N25,Sheet1!A1:AA100,Sheet1!E:E)</f>
        <v>4.0</v>
      </c>
      <c r="P25" s="102" t="str">
        <f>IF(O25&gt;=5,"BIG","Small")</f>
        <v>Small</v>
      </c>
      <c r="Q25" s="103" t="str">
        <f>_xlfn.IFS(O25=0,"🔴",O25=1,"🟢",O25=2,"🔴",O25=3,"🟢",O25=4,"🔴",O25=5,"🟢",O25=6,"🔴",O25=7,"🟢",O25=8,"🔴",O25=9,"🟢")</f>
        <v>🔴</v>
      </c>
      <c r="R25" s="62">
        <f>N25</f>
        <v>6.0</v>
      </c>
      <c r="S25" s="104">
        <f>LOOKUP(R25,Sheet1!A1:AA100,Sheet1!F:F)</f>
        <v>0.0</v>
      </c>
      <c r="T25" s="105" t="str">
        <f>IF(S25&gt;=5,"BIG","Small")</f>
        <v>Small</v>
      </c>
      <c r="U25" s="88" t="str">
        <f>_xlfn.IFS(S25=0,"🔴",S25=1,"🟢",S25=2,"🔴",S25=3,"🟢",S25=4,"🔴",S25=5,"🟢",S25=6,"🔴",S25=7,"🟢",S25=8,"🔴",S25=9,"🟢")</f>
        <v>🔴</v>
      </c>
      <c r="AG25" s="78" t="s">
        <v>122</v>
      </c>
      <c r="AH25" s="56" t="str">
        <f>P38</f>
        <v>Small</v>
      </c>
      <c r="AI25" s="56"/>
      <c r="AJ25" s="56"/>
      <c r="AK25" s="56" t="str">
        <f>AH33</f>
        <v>Small</v>
      </c>
      <c r="AL25" s="56"/>
      <c r="AM25" s="56"/>
      <c r="AN25" s="57"/>
      <c r="AO25" s="78" t="s">
        <v>122</v>
      </c>
      <c r="AP25" s="56" t="str">
        <f>Q38</f>
        <v>🔴</v>
      </c>
      <c r="AQ25" s="56"/>
      <c r="AR25" s="56"/>
      <c r="AS25" s="56" t="str">
        <f>AP33</f>
        <v>🔴</v>
      </c>
      <c r="AT25" s="56"/>
      <c r="AU25" s="56"/>
      <c r="AV25" s="57"/>
    </row>
    <row r="26" spans="8:8" ht="27.9" customHeight="1">
      <c r="B26" s="97">
        <f>B25-1</f>
        <v>5.0</v>
      </c>
      <c r="C26" s="98">
        <f>LOOKUP(B26,Sheet1!A1:AA100,Sheet1!B:B)</f>
        <v>4.0</v>
      </c>
      <c r="D26" s="99" t="str">
        <f>IF(C26&gt;=5,"BIG","Small")</f>
        <v>Small</v>
      </c>
      <c r="E26" s="100" t="str">
        <f>_xlfn.IFS(C26=0,"🔴",C26=1,"🟢",C26=2,"🔴",C26=3," 🟢",C26=4,"🔴",C26=5,"🟢",C26=6,"🔴",C26=7,"🟢",C26=8,"🔴",C26=9,"🟢")</f>
        <v>🔴</v>
      </c>
      <c r="F26" s="92">
        <f>B26</f>
        <v>5.0</v>
      </c>
      <c r="G26" s="101">
        <f>LOOKUP(F26,Sheet1!A1:AA100,Sheet1!C:C)</f>
        <v>3.0</v>
      </c>
      <c r="H26" s="99" t="str">
        <f>IF(G26&gt;=5,"BIG","Small")</f>
        <v>Small</v>
      </c>
      <c r="I26" s="100" t="str">
        <f>_xlfn.IFS(G26=0,"🔴",G26=1,"🟢",G26=2,"🔴",G26=3,"🟢",G26=4,"🔴",G26=5,"🟢",G26=6,"🔴",G26=7,"🟢",G26=8,"🔴",G26=9,"🟢")</f>
        <v>🟢</v>
      </c>
      <c r="J26" s="62">
        <f>F26</f>
        <v>5.0</v>
      </c>
      <c r="K26" s="104">
        <f>LOOKUP(J26,Sheet1!A1:AA100,Sheet1!D:D)</f>
        <v>2.0</v>
      </c>
      <c r="L26" s="102" t="str">
        <f>IF(K26&gt;=5,"BIG","Small")</f>
        <v>Small</v>
      </c>
      <c r="M26" s="103" t="str">
        <f>_xlfn.IFS(K26=0,"🔴",K26=1,"🟢",K26=2,"🔴",K26=3,"🟢",K26=4,"🔴",K26=5,"🟢",K26=6,"🔴",K26=7,"🟢",K26=8,"🔴",K26=9,"🟢")</f>
        <v>🔴</v>
      </c>
      <c r="N26" s="62">
        <f>J26</f>
        <v>5.0</v>
      </c>
      <c r="O26" s="104">
        <f>LOOKUP(N26,Sheet1!A1:AA100,Sheet1!E:E)</f>
        <v>0.0</v>
      </c>
      <c r="P26" s="102" t="str">
        <f>IF(O26&gt;=5,"BIG","Small")</f>
        <v>Small</v>
      </c>
      <c r="Q26" s="103" t="str">
        <f>_xlfn.IFS(O26=0,"🔴",O26=1,"🟢",O26=2,"🔴",O26=3,"🟢",O26=4,"🔴",O26=5,"🟢",O26=6,"🔴",O26=7,"🟢",O26=8,"🔴",O26=9,"🟢")</f>
        <v>🔴</v>
      </c>
      <c r="R26" s="62">
        <f>N26</f>
        <v>5.0</v>
      </c>
      <c r="S26" s="104">
        <f>LOOKUP(R26,Sheet1!A1:AA100,Sheet1!F:F)</f>
        <v>3.0</v>
      </c>
      <c r="T26" s="105" t="str">
        <f>IF(S26&gt;=5,"BIG","Small")</f>
        <v>Small</v>
      </c>
      <c r="U26" s="88" t="str">
        <f>_xlfn.IFS(S26=0,"🔴",S26=1,"🟢",S26=2,"🔴",S26=3,"🟢",S26=4,"🔴",S26=5,"🟢",S26=6,"🔴",S26=7,"🟢",S26=8,"🔴",S26=9,"🟢")</f>
        <v>🟢</v>
      </c>
      <c r="AG26" s="78" t="s">
        <v>123</v>
      </c>
      <c r="AH26" s="56" t="str">
        <f>T38</f>
        <v>BIG</v>
      </c>
      <c r="AI26" s="56"/>
      <c r="AJ26" s="56"/>
      <c r="AK26" s="56" t="str">
        <f>AH34</f>
        <v>Small</v>
      </c>
      <c r="AL26" s="56"/>
      <c r="AM26" s="56"/>
      <c r="AN26" s="57"/>
      <c r="AO26" s="78" t="s">
        <v>123</v>
      </c>
      <c r="AP26" s="56" t="str">
        <f>U38</f>
        <v>🔴</v>
      </c>
      <c r="AQ26" s="56"/>
      <c r="AR26" s="56"/>
      <c r="AS26" s="56" t="str">
        <f>AP34</f>
        <v>🟢</v>
      </c>
      <c r="AT26" s="56"/>
      <c r="AU26" s="56"/>
      <c r="AV26" s="57"/>
    </row>
    <row r="27" spans="8:8" ht="27.9" customHeight="1">
      <c r="B27" s="97">
        <f>B26-1</f>
        <v>4.0</v>
      </c>
      <c r="C27" s="98">
        <f>LOOKUP(B27,Sheet1!A1:AA100,Sheet1!B:B)</f>
        <v>1.0</v>
      </c>
      <c r="D27" s="99" t="str">
        <f>IF(C27&gt;=5,"BIG","Small")</f>
        <v>Small</v>
      </c>
      <c r="E27" s="100" t="str">
        <f>_xlfn.IFS(C27=0,"🔴",C27=1,"🟢",C27=2,"🔴",C27=3," 🟢",C27=4,"🔴",C27=5,"🟢",C27=6,"🔴",C27=7,"🟢",C27=8,"🔴",C27=9,"🟢")</f>
        <v>🟢</v>
      </c>
      <c r="F27" s="92">
        <f>B27</f>
        <v>4.0</v>
      </c>
      <c r="G27" s="101">
        <f>LOOKUP(F27,Sheet1!A1:AA100,Sheet1!C:C)</f>
        <v>6.0</v>
      </c>
      <c r="H27" s="99" t="str">
        <f>IF(G27&gt;=5,"BIG","Small")</f>
        <v>BIG</v>
      </c>
      <c r="I27" s="100" t="str">
        <f>_xlfn.IFS(G27=0,"🔴",G27=1,"🟢",G27=2,"🔴",G27=3,"🟢",G27=4,"🔴",G27=5,"🟢",G27=6,"🔴",G27=7,"🟢",G27=8,"🔴",G27=9,"🟢")</f>
        <v>🔴</v>
      </c>
      <c r="J27" s="62">
        <f>F27</f>
        <v>4.0</v>
      </c>
      <c r="K27" s="104">
        <f>LOOKUP(J27,Sheet1!A1:AA100,Sheet1!D:D)</f>
        <v>8.0</v>
      </c>
      <c r="L27" s="102" t="str">
        <f>IF(K27&gt;=5,"BIG","Small")</f>
        <v>BIG</v>
      </c>
      <c r="M27" s="103" t="str">
        <f>_xlfn.IFS(K27=0,"🔴",K27=1,"🟢",K27=2,"🔴",K27=3,"🟢",K27=4,"🔴",K27=5,"🟢",K27=6,"🔴",K27=7,"🟢",K27=8,"🔴",K27=9,"🟢")</f>
        <v>🔴</v>
      </c>
      <c r="N27" s="62">
        <f>J27</f>
        <v>4.0</v>
      </c>
      <c r="O27" s="104">
        <f>LOOKUP(N27,Sheet1!A1:AA100,Sheet1!E:E)</f>
        <v>7.0</v>
      </c>
      <c r="P27" s="102" t="str">
        <f>IF(O27&gt;=5,"BIG","Small")</f>
        <v>BIG</v>
      </c>
      <c r="Q27" s="103" t="str">
        <f>_xlfn.IFS(O27=0,"🔴",O27=1,"🟢",O27=2,"🔴",O27=3,"🟢",O27=4,"🔴",O27=5,"🟢",O27=6,"🔴",O27=7,"🟢",O27=8,"🔴",O27=9,"🟢")</f>
        <v>🟢</v>
      </c>
      <c r="R27" s="62">
        <f>N27</f>
        <v>4.0</v>
      </c>
      <c r="S27" s="104">
        <f>LOOKUP(R27,Sheet1!A1:AA100,Sheet1!F:F)</f>
        <v>1.0</v>
      </c>
      <c r="T27" s="105" t="str">
        <f>IF(S27&gt;=5,"BIG","Small")</f>
        <v>Small</v>
      </c>
      <c r="U27" s="88" t="str">
        <f>_xlfn.IFS(S27=0,"🔴",S27=1,"🟢",S27=2,"🔴",S27=3,"🟢",S27=4,"🔴",S27=5,"🟢",S27=6,"🔴",S27=7,"🟢",S27=8,"🔴",S27=9,"🟢")</f>
        <v>🟢</v>
      </c>
      <c r="AG27" s="78" t="s">
        <v>124</v>
      </c>
      <c r="AH27" s="56" t="str">
        <f>D45</f>
        <v>Small</v>
      </c>
      <c r="AI27" s="56"/>
      <c r="AJ27" s="56"/>
      <c r="AK27" s="56" t="str">
        <f>AH35</f>
        <v>Small</v>
      </c>
      <c r="AL27" s="56"/>
      <c r="AM27" s="56"/>
      <c r="AN27" s="57"/>
      <c r="AO27" s="78" t="s">
        <v>124</v>
      </c>
      <c r="AP27" s="56" t="str">
        <f>E45</f>
        <v> 🟢</v>
      </c>
      <c r="AQ27" s="56"/>
      <c r="AR27" s="56"/>
      <c r="AS27" s="56" t="str">
        <f>AP35</f>
        <v>🔴</v>
      </c>
      <c r="AT27" s="56"/>
      <c r="AU27" s="56"/>
      <c r="AV27" s="57"/>
    </row>
    <row r="28" spans="8:8" ht="27.9" customHeight="1">
      <c r="B28" s="97">
        <f>B27-1</f>
        <v>3.0</v>
      </c>
      <c r="C28" s="98">
        <f>LOOKUP(B28,Sheet1!A1:AA100,Sheet1!B:B)</f>
        <v>4.0</v>
      </c>
      <c r="D28" s="99" t="str">
        <f>IF(C28&gt;=5,"BIG","Small")</f>
        <v>Small</v>
      </c>
      <c r="E28" s="100" t="str">
        <f>_xlfn.IFS(C28=0,"🔴",C28=1,"🟢",C28=2,"🔴",C28=3," 🟢",C28=4,"🔴",C28=5,"🟢",C28=6,"🔴",C28=7,"🟢",C28=8,"🔴",C28=9,"🟢")</f>
        <v>🔴</v>
      </c>
      <c r="F28" s="92">
        <f>B28</f>
        <v>3.0</v>
      </c>
      <c r="G28" s="101">
        <f>LOOKUP(F28,Sheet1!A1:AA100,Sheet1!C:C)</f>
        <v>1.0</v>
      </c>
      <c r="H28" s="99" t="str">
        <f>IF(G28&gt;=5,"BIG","Small")</f>
        <v>Small</v>
      </c>
      <c r="I28" s="100" t="str">
        <f>_xlfn.IFS(G28=0,"🔴",G28=1,"🟢",G28=2,"🔴",G28=3,"🟢",G28=4,"🔴",G28=5,"🟢",G28=6,"🔴",G28=7,"🟢",G28=8,"🔴",G28=9,"🟢")</f>
        <v>🟢</v>
      </c>
      <c r="J28" s="62">
        <f>F28</f>
        <v>3.0</v>
      </c>
      <c r="K28" s="104">
        <f>LOOKUP(J28,Sheet1!A1:AA100,Sheet1!D:D)</f>
        <v>9.0</v>
      </c>
      <c r="L28" s="102" t="str">
        <f>IF(K28&gt;=5,"BIG","Small")</f>
        <v>BIG</v>
      </c>
      <c r="M28" s="103" t="str">
        <f>_xlfn.IFS(K28=0,"🔴",K28=1,"🟢",K28=2,"🔴",K28=3,"🟢",K28=4,"🔴",K28=5,"🟢",K28=6,"🔴",K28=7,"🟢",K28=8,"🔴",K28=9,"🟢")</f>
        <v>🟢</v>
      </c>
      <c r="N28" s="62">
        <f>J28</f>
        <v>3.0</v>
      </c>
      <c r="O28" s="104">
        <f>LOOKUP(N28,Sheet1!A1:AA100,Sheet1!E:E)</f>
        <v>4.0</v>
      </c>
      <c r="P28" s="102" t="str">
        <f>IF(O28&gt;=5,"BIG","Small")</f>
        <v>Small</v>
      </c>
      <c r="Q28" s="103" t="str">
        <f>_xlfn.IFS(O28=0,"🔴",O28=1,"🟢",O28=2,"🔴",O28=3,"🟢",O28=4,"🔴",O28=5,"🟢",O28=6,"🔴",O28=7,"🟢",O28=8,"🔴",O28=9,"🟢")</f>
        <v>🔴</v>
      </c>
      <c r="R28" s="62">
        <f>N28</f>
        <v>3.0</v>
      </c>
      <c r="S28" s="104">
        <f>LOOKUP(R28,Sheet1!A1:AA100,Sheet1!F:F)</f>
        <v>4.0</v>
      </c>
      <c r="T28" s="105" t="str">
        <f>IF(S28&gt;=5,"BIG","Small")</f>
        <v>Small</v>
      </c>
      <c r="U28" s="88" t="str">
        <f>_xlfn.IFS(S28=0,"🔴",S28=1,"🟢",S28=2,"🔴",S28=3,"🟢",S28=4,"🔴",S28=5,"🟢",S28=6,"🔴",S28=7,"🟢",S28=8,"🔴",S28=9,"🟢")</f>
        <v>🔴</v>
      </c>
      <c r="AG28" s="106" t="s">
        <v>115</v>
      </c>
      <c r="AH28" s="56" t="str">
        <f>H45</f>
        <v>BIG</v>
      </c>
      <c r="AI28" s="56"/>
      <c r="AJ28" s="56"/>
      <c r="AK28" s="56" t="str">
        <f>AH36</f>
        <v>Small</v>
      </c>
      <c r="AL28" s="56"/>
      <c r="AM28" s="56"/>
      <c r="AN28" s="57"/>
      <c r="AO28" s="106" t="s">
        <v>115</v>
      </c>
      <c r="AP28" s="56" t="str">
        <f>I45</f>
        <v>🔴</v>
      </c>
      <c r="AQ28" s="56"/>
      <c r="AR28" s="56"/>
      <c r="AS28" s="56" t="str">
        <f>AP36</f>
        <v>🟢</v>
      </c>
      <c r="AT28" s="56"/>
      <c r="AU28" s="56"/>
      <c r="AV28" s="57"/>
    </row>
    <row r="29" spans="8:8" ht="27.9" customHeight="1">
      <c r="B29" s="97">
        <f>B28-1</f>
        <v>2.0</v>
      </c>
      <c r="C29" s="98">
        <f>LOOKUP(B29,Sheet1!A1:AA100,Sheet1!B:B)</f>
        <v>8.0</v>
      </c>
      <c r="D29" s="99" t="str">
        <f>IF(C29&gt;=5,"BIG","Small")</f>
        <v>BIG</v>
      </c>
      <c r="E29" s="100" t="str">
        <f>_xlfn.IFS(C29=0,"🔴",C29=1,"🟢",C29=2,"🔴",C29=3," 🟢",C29=4,"🔴",C29=5,"🟢",C29=6,"🔴",C29=7,"🟢",C29=8,"🔴",C29=9,"🟢")</f>
        <v>🔴</v>
      </c>
      <c r="F29" s="92">
        <f>B29</f>
        <v>2.0</v>
      </c>
      <c r="G29" s="101">
        <f>LOOKUP(F29,Sheet1!A1:AA100,Sheet1!C:C)</f>
        <v>9.0</v>
      </c>
      <c r="H29" s="99" t="str">
        <f>IF(G29&gt;=5,"BIG","Small")</f>
        <v>BIG</v>
      </c>
      <c r="I29" s="100" t="str">
        <f>_xlfn.IFS(G29=0,"🔴",G29=1,"🟢",G29=2,"🔴",G29=3,"🟢",G29=4,"🔴",G29=5,"🟢",G29=6,"🔴",G29=7,"🟢",G29=8,"🔴",G29=9,"🟢")</f>
        <v>🟢</v>
      </c>
      <c r="J29" s="62">
        <f>F29</f>
        <v>2.0</v>
      </c>
      <c r="K29" s="104">
        <f>LOOKUP(J29,Sheet1!A1:AA100,Sheet1!D:D)</f>
        <v>8.0</v>
      </c>
      <c r="L29" s="102" t="str">
        <f>IF(K29&gt;=5,"BIG","Small")</f>
        <v>BIG</v>
      </c>
      <c r="M29" s="103" t="str">
        <f>_xlfn.IFS(K29=0,"🔴",K29=1,"🟢",K29=2,"🔴",K29=3,"🟢",K29=4,"🔴",K29=5,"🟢",K29=6,"🔴",K29=7,"🟢",K29=8,"🔴",K29=9,"🟢")</f>
        <v>🔴</v>
      </c>
      <c r="N29" s="62">
        <f>J29</f>
        <v>2.0</v>
      </c>
      <c r="O29" s="104">
        <f>LOOKUP(N29,Sheet1!A1:AA100,Sheet1!E:E)</f>
        <v>9.0</v>
      </c>
      <c r="P29" s="102" t="str">
        <f>IF(O29&gt;=5,"BIG","Small")</f>
        <v>BIG</v>
      </c>
      <c r="Q29" s="103" t="str">
        <f>_xlfn.IFS(O29=0,"🔴",O29=1,"🟢",O29=2,"🔴",O29=3,"🟢",O29=4,"🔴",O29=5,"🟢",O29=6,"🔴",O29=7,"🟢",O29=8,"🔴",O29=9,"🟢")</f>
        <v>🟢</v>
      </c>
      <c r="R29" s="62">
        <f>N29</f>
        <v>2.0</v>
      </c>
      <c r="S29" s="104">
        <f>LOOKUP(R29,Sheet1!A1:AA100,Sheet1!F:F)</f>
        <v>8.0</v>
      </c>
      <c r="T29" s="105" t="str">
        <f>IF(S29&gt;=5,"BIG","Small")</f>
        <v>BIG</v>
      </c>
      <c r="U29" s="88" t="str">
        <f>_xlfn.IFS(S29=0,"🔴",S29=1,"🟢",S29=2,"🔴",S29=3,"🟢",S29=4,"🔴",S29=5,"🟢",S29=6,"🔴",S29=7,"🟢",S29=8,"🔴",S29=9,"🟢")</f>
        <v>🔴</v>
      </c>
      <c r="AG29" s="106" t="s">
        <v>116</v>
      </c>
      <c r="AH29" s="56" t="str">
        <f>L45</f>
        <v>BIG</v>
      </c>
      <c r="AI29" s="56"/>
      <c r="AJ29" s="56"/>
      <c r="AK29" s="56"/>
      <c r="AL29" s="56"/>
      <c r="AM29" s="56"/>
      <c r="AN29" s="57"/>
      <c r="AO29" s="106" t="s">
        <v>116</v>
      </c>
      <c r="AP29" s="56" t="str">
        <f>M45</f>
        <v>🟢</v>
      </c>
      <c r="AQ29" s="56"/>
      <c r="AR29" s="56"/>
      <c r="AS29" s="56"/>
      <c r="AT29" s="56"/>
      <c r="AU29" s="56"/>
      <c r="AV29" s="57"/>
    </row>
    <row r="30" spans="8:8" ht="27.9" customHeight="1">
      <c r="B30" s="15"/>
      <c r="C30" s="80"/>
      <c r="D30" s="81" t="s">
        <v>105</v>
      </c>
      <c r="E30" s="82"/>
      <c r="F30" s="83"/>
      <c r="G30" s="81"/>
      <c r="H30" s="81" t="s">
        <v>106</v>
      </c>
      <c r="I30" s="82"/>
      <c r="J30" s="84"/>
      <c r="K30" s="85"/>
      <c r="L30" s="85" t="s">
        <v>107</v>
      </c>
      <c r="M30" s="86"/>
      <c r="N30" s="84"/>
      <c r="O30" s="85"/>
      <c r="P30" s="85" t="s">
        <v>108</v>
      </c>
      <c r="Q30" s="86"/>
      <c r="R30" s="83"/>
      <c r="S30" s="85"/>
      <c r="T30" s="87" t="s">
        <v>109</v>
      </c>
      <c r="U30" s="107"/>
      <c r="AG30" s="106" t="s">
        <v>117</v>
      </c>
      <c r="AH30" s="56" t="str">
        <f>P45</f>
        <v>BIG</v>
      </c>
      <c r="AI30" s="56"/>
      <c r="AJ30" s="56"/>
      <c r="AK30" s="56"/>
      <c r="AL30" s="56"/>
      <c r="AM30" s="56"/>
      <c r="AN30" s="57"/>
      <c r="AO30" s="106" t="s">
        <v>117</v>
      </c>
      <c r="AP30" s="56" t="str">
        <f>Q45</f>
        <v>🔴</v>
      </c>
      <c r="AQ30" s="56"/>
      <c r="AR30" s="56"/>
      <c r="AS30" s="56"/>
      <c r="AT30" s="56"/>
      <c r="AU30" s="56"/>
      <c r="AV30" s="57"/>
    </row>
    <row r="31" spans="8:8" ht="27.9" customHeight="1">
      <c r="B31" s="89">
        <f>B24</f>
        <v>7.0</v>
      </c>
      <c r="C31" s="90">
        <f>LOOKUP(B31,Sheet1!A1:AA100,Sheet1!G:G)</f>
        <v>0.0</v>
      </c>
      <c r="D31" s="91" t="str">
        <f>IF(C31&gt;=5,"BIG","Small")</f>
        <v>Small</v>
      </c>
      <c r="E31" s="91" t="str">
        <f>_xlfn.IFS(C31=0,"🔴",C31=1,"🟢",C31=2,"🔴",C31=3," 🟢",C31=4,"🔴",C31=5,"🟢",C31=6,"🔴",C31=7,"🟢",C31=8,"🔴",C31=9,"🟢")</f>
        <v>🔴</v>
      </c>
      <c r="F31" s="92">
        <f>B31</f>
        <v>7.0</v>
      </c>
      <c r="G31" s="93">
        <f>LOOKUP(F31,Sheet1!A1:AA100,Sheet1!H:H)</f>
        <v>7.0</v>
      </c>
      <c r="H31" s="91" t="str">
        <f>IF(G31&gt;=5,"BIG","Small")</f>
        <v>BIG</v>
      </c>
      <c r="I31" s="91" t="str">
        <f>_xlfn.IFS(G31=0,"🔴",G31=1,"🟢",G31=2,"🔴",G31=3,"🟢",G31=4,"🔴",G31=5,"🟢",G31=6,"🔴",G31=7,"🟢",G31=8,"🔴",G31=9,"🟢")</f>
        <v>🟢</v>
      </c>
      <c r="J31" s="92">
        <f>F31</f>
        <v>7.0</v>
      </c>
      <c r="K31" s="93">
        <f>LOOKUP(J31,Sheet1!A1:AA100,Sheet1!I:I)</f>
        <v>4.0</v>
      </c>
      <c r="L31" s="67" t="str">
        <f>IF(K31&gt;=5,"BIG","Small")</f>
        <v>Small</v>
      </c>
      <c r="M31" s="67" t="str">
        <f>_xlfn.IFS(K31=0,"🔴",K31=1,"🟢",K31=2,"🔴",K31=3,"🟢",K31=4,"🔴",K31=5,"🟢",K31=6,"🔴",K31=7,"🟢",K31=8,"🔴",K31=9,"🟢")</f>
        <v>🔴</v>
      </c>
      <c r="N31" s="92">
        <f>J31</f>
        <v>7.0</v>
      </c>
      <c r="O31" s="66">
        <f>LOOKUP(N31,Sheet1!A1:AA100,Sheet1!J:J)</f>
        <v>5.0</v>
      </c>
      <c r="P31" s="67" t="str">
        <f>IF(O31&gt;=5,"BIG","Small")</f>
        <v>BIG</v>
      </c>
      <c r="Q31" s="67" t="str">
        <f>_xlfn.IFS(O31=0,"🔴",O31=1,"🟢",O31=2,"🔴",O31=3,"🟢",O31=4,"🔴",O31=5,"🟢",O31=6,"🔴",O31=7,"🟢",O31=8,"🔴",O31=9,"🟢")</f>
        <v>🟢</v>
      </c>
      <c r="R31" s="92">
        <f>N31</f>
        <v>7.0</v>
      </c>
      <c r="S31" s="66">
        <f>LOOKUP(R31,Sheet1!A1:AA100,Sheet1!K:K)</f>
        <v>3.0</v>
      </c>
      <c r="T31" s="95" t="str">
        <f>IF(S31&gt;=5,"BIG","Small")</f>
        <v>Small</v>
      </c>
      <c r="U31" s="108" t="str">
        <f>_xlfn.IFS(S31=0,"🔴",S31=1,"🟢",S31=2,"🔴",S31=3,"🟢",S31=4,"🔴",S31=5,"🟢",S31=6,"🔴",S31=7,"🟢",S31=8,"🔴",S31=9,"🟢")</f>
        <v>🟢</v>
      </c>
      <c r="AG31" s="106" t="s">
        <v>118</v>
      </c>
      <c r="AH31" s="56" t="str">
        <f>T45</f>
        <v>BIG</v>
      </c>
      <c r="AI31" s="56"/>
      <c r="AJ31" s="56"/>
      <c r="AK31" s="56"/>
      <c r="AL31" s="56"/>
      <c r="AM31" s="56"/>
      <c r="AN31" s="57"/>
      <c r="AO31" s="106" t="s">
        <v>118</v>
      </c>
      <c r="AP31" s="56" t="str">
        <f>U45</f>
        <v>🟢</v>
      </c>
      <c r="AQ31" s="56"/>
      <c r="AR31" s="56"/>
      <c r="AS31" s="56"/>
      <c r="AT31" s="56"/>
      <c r="AU31" s="56"/>
      <c r="AV31" s="57"/>
    </row>
    <row r="32" spans="8:8" ht="27.9" customHeight="1">
      <c r="B32" s="89">
        <f>B25</f>
        <v>6.0</v>
      </c>
      <c r="C32" s="98">
        <f>LOOKUP(B32,Sheet1!A1:AA100,Sheet1!G:G)</f>
        <v>0.0</v>
      </c>
      <c r="D32" s="109" t="str">
        <f>IF(C32&gt;=5,"BIG","Small")</f>
        <v>Small</v>
      </c>
      <c r="E32" s="100" t="str">
        <f>_xlfn.IFS(C32=0,"🔴",C32=1,"🟢",C32=2,"🔴",C32=3," 🟢",C32=4,"🔴",C32=5,"🟢",C32=6,"🔴",C32=7,"🟢",C32=8,"🔴",C32=9,"🟢")</f>
        <v>🔴</v>
      </c>
      <c r="F32" s="92">
        <f>B32</f>
        <v>6.0</v>
      </c>
      <c r="G32" s="101">
        <f>LOOKUP(F32,Sheet1!A1:AA100,Sheet1!H:H)</f>
        <v>2.0</v>
      </c>
      <c r="H32" s="109" t="str">
        <f>IF(G32&gt;=5,"BIG","Small")</f>
        <v>Small</v>
      </c>
      <c r="I32" s="100" t="str">
        <f>_xlfn.IFS(G32=0,"🔴",G32=1,"🟢",G32=2,"🔴",G32=3,"🟢",G32=4,"🔴",G32=5,"🟢",G32=6,"🔴",G32=7,"🟢",G32=8,"🔴",G32=9,"🟢")</f>
        <v>🔴</v>
      </c>
      <c r="J32" s="92">
        <f>F32</f>
        <v>6.0</v>
      </c>
      <c r="K32" s="101">
        <f>LOOKUP(J32,Sheet1!A1:AA100,Sheet1!I:I)</f>
        <v>9.0</v>
      </c>
      <c r="L32" s="102" t="str">
        <f>IF(K32&gt;=5,"BIG","Small")</f>
        <v>BIG</v>
      </c>
      <c r="M32" s="103" t="str">
        <f>_xlfn.IFS(K32=0,"🔴",K32=1,"🟢",K32=2,"🔴",K32=3,"🟢",K32=4,"🔴",K32=5,"🟢",K32=6,"🔴",K32=7,"🟢",K32=8,"🔴",K32=9,"🟢")</f>
        <v>🟢</v>
      </c>
      <c r="N32" s="92">
        <f>J32</f>
        <v>6.0</v>
      </c>
      <c r="O32" s="104">
        <f>LOOKUP(N32,Sheet1!A1:AA100,Sheet1!J:J)</f>
        <v>4.0</v>
      </c>
      <c r="P32" s="102" t="str">
        <f>IF(O32&gt;=5,"BIG","Small")</f>
        <v>Small</v>
      </c>
      <c r="Q32" s="103" t="str">
        <f>_xlfn.IFS(O32=0,"🔴",O32=1,"🟢",O32=2,"🔴",O32=3,"🟢",O32=4,"🔴",O32=5,"🟢",O32=6,"🔴",O32=7,"🟢",O32=8,"🔴",O32=9,"🟢")</f>
        <v>🔴</v>
      </c>
      <c r="R32" s="92">
        <f>N32</f>
        <v>6.0</v>
      </c>
      <c r="S32" s="104">
        <f>LOOKUP(R32,Sheet1!A1:AA100,Sheet1!K:K)</f>
        <v>8.0</v>
      </c>
      <c r="T32" s="105" t="str">
        <f>IF(S32&gt;=5,"BIG","Small")</f>
        <v>BIG</v>
      </c>
      <c r="U32" s="88" t="str">
        <f>_xlfn.IFS(S32=0,"🔴",S32=1,"🟢",S32=2,"🔴",S32=3,"🟢",S32=4,"🔴",S32=5,"🟢",S32=6,"🔴",S32=7,"🟢",S32=8,"🔴",S32=9,"🟢")</f>
        <v>🔴</v>
      </c>
      <c r="AG32" s="106" t="s">
        <v>119</v>
      </c>
      <c r="AH32" s="56" t="str">
        <f>D52</f>
        <v>BIG</v>
      </c>
      <c r="AI32" s="56"/>
      <c r="AJ32" s="56"/>
      <c r="AK32" s="56"/>
      <c r="AL32" s="56"/>
      <c r="AM32" s="56"/>
      <c r="AN32" s="57"/>
      <c r="AO32" s="106" t="s">
        <v>119</v>
      </c>
      <c r="AP32" s="56" t="str">
        <f>E52</f>
        <v>🟢</v>
      </c>
      <c r="AQ32" s="56"/>
      <c r="AR32" s="56"/>
      <c r="AS32" s="56"/>
      <c r="AT32" s="56"/>
      <c r="AU32" s="56"/>
      <c r="AV32" s="57"/>
    </row>
    <row r="33" spans="8:8" ht="27.9" customHeight="1">
      <c r="B33" s="89">
        <f>B26</f>
        <v>5.0</v>
      </c>
      <c r="C33" s="98">
        <f>LOOKUP(B33,Sheet1!A1:AA100,Sheet1!G:G)</f>
        <v>8.0</v>
      </c>
      <c r="D33" s="109" t="str">
        <f>IF(C33&gt;=5,"BIG","Small")</f>
        <v>BIG</v>
      </c>
      <c r="E33" s="100" t="str">
        <f>_xlfn.IFS(C33=0,"🔴",C33=1,"🟢",C33=2,"🔴",C33=3," 🟢",C33=4,"🔴",C33=5,"🟢",C33=6,"🔴",C33=7,"🟢",C33=8,"🔴",C33=9,"🟢")</f>
        <v>🔴</v>
      </c>
      <c r="F33" s="92">
        <f>B33</f>
        <v>5.0</v>
      </c>
      <c r="G33" s="101">
        <f>LOOKUP(F33,Sheet1!A1:AA100,Sheet1!H:H)</f>
        <v>0.0</v>
      </c>
      <c r="H33" s="109" t="str">
        <f>IF(G33&gt;=5,"BIG","Small")</f>
        <v>Small</v>
      </c>
      <c r="I33" s="100" t="str">
        <f>_xlfn.IFS(G33=0,"🔴",G33=1,"🟢",G33=2,"🔴",G33=3,"🟢",G33=4,"🔴",G33=5,"🟢",G33=6,"🔴",G33=7,"🟢",G33=8,"🔴",G33=9,"🟢")</f>
        <v>🔴</v>
      </c>
      <c r="J33" s="92">
        <f>F33</f>
        <v>5.0</v>
      </c>
      <c r="K33" s="104">
        <f>LOOKUP(J33,Sheet1!A1:AA100,Sheet1!I:I)</f>
        <v>6.0</v>
      </c>
      <c r="L33" s="102" t="str">
        <f>IF(K33&gt;=5,"BIG","Small")</f>
        <v>BIG</v>
      </c>
      <c r="M33" s="103" t="str">
        <f>_xlfn.IFS(K33=0,"🔴",K33=1,"🟢",K33=2,"🔴",K33=3,"🟢",K33=4,"🔴",K33=5,"🟢",K33=6,"🔴",K33=7,"🟢",K33=8,"🔴",K33=9,"🟢")</f>
        <v>🔴</v>
      </c>
      <c r="N33" s="92">
        <f>J33</f>
        <v>5.0</v>
      </c>
      <c r="O33" s="104">
        <f>LOOKUP(N33,Sheet1!A1:AA100,Sheet1!J:J)</f>
        <v>5.0</v>
      </c>
      <c r="P33" s="102" t="str">
        <f>IF(O33&gt;=5,"BIG","Small")</f>
        <v>BIG</v>
      </c>
      <c r="Q33" s="103" t="str">
        <f>_xlfn.IFS(O33=0,"🔴",O33=1,"🟢",O33=2,"🔴",O33=3,"🟢",O33=4,"🔴",O33=5,"🟢",O33=6,"🔴",O33=7,"🟢",O33=8,"🔴",O33=9,"🟢")</f>
        <v>🟢</v>
      </c>
      <c r="R33" s="92">
        <f>N33</f>
        <v>5.0</v>
      </c>
      <c r="S33" s="104">
        <f>LOOKUP(R33,Sheet1!A1:AA100,Sheet1!K:K)</f>
        <v>2.0</v>
      </c>
      <c r="T33" s="105" t="str">
        <f>IF(S33&gt;=5,"BIG","Small")</f>
        <v>Small</v>
      </c>
      <c r="U33" s="88" t="str">
        <f>_xlfn.IFS(S33=0,"🔴",S33=1,"🟢",S33=2,"🔴",S33=3,"🟢",S33=4,"🔴",S33=5,"🟢",S33=6,"🔴",S33=7,"🟢",S33=8,"🔴",S33=9,"🟢")</f>
        <v>🔴</v>
      </c>
      <c r="AG33" s="106" t="s">
        <v>125</v>
      </c>
      <c r="AH33" s="56" t="str">
        <f>H52</f>
        <v>Small</v>
      </c>
      <c r="AI33" s="56"/>
      <c r="AJ33" s="56"/>
      <c r="AK33" s="56"/>
      <c r="AL33" s="56"/>
      <c r="AM33" s="56"/>
      <c r="AN33" s="57"/>
      <c r="AO33" s="106" t="s">
        <v>125</v>
      </c>
      <c r="AP33" s="56" t="str">
        <f>I52</f>
        <v>🔴</v>
      </c>
      <c r="AQ33" s="56"/>
      <c r="AR33" s="56"/>
      <c r="AS33" s="56"/>
      <c r="AT33" s="56"/>
      <c r="AU33" s="56"/>
      <c r="AV33" s="57"/>
    </row>
    <row r="34" spans="8:8" ht="27.9" customHeight="1">
      <c r="B34" s="89">
        <f>B27</f>
        <v>4.0</v>
      </c>
      <c r="C34" s="98">
        <f>LOOKUP(B34,Sheet1!A1:AA100,Sheet1!G:G)</f>
        <v>2.0</v>
      </c>
      <c r="D34" s="109" t="str">
        <f>IF(C34&gt;=5,"BIG","Small")</f>
        <v>Small</v>
      </c>
      <c r="E34" s="100" t="str">
        <f>_xlfn.IFS(C34=0,"🔴",C34=1,"🟢",C34=2,"🔴",C34=3," 🟢",C34=4,"🔴",C34=5,"🟢",C34=6,"🔴",C34=7,"🟢",C34=8,"🔴",C34=9,"🟢")</f>
        <v>🔴</v>
      </c>
      <c r="F34" s="92">
        <f>B34</f>
        <v>4.0</v>
      </c>
      <c r="G34" s="101">
        <f>LOOKUP(F34,Sheet1!A1:AA100,Sheet1!H:H)</f>
        <v>4.0</v>
      </c>
      <c r="H34" s="109" t="str">
        <f>IF(G34&gt;=5,"BIG","Small")</f>
        <v>Small</v>
      </c>
      <c r="I34" s="100" t="str">
        <f>_xlfn.IFS(G34=0,"🔴",G34=1,"🟢",G34=2,"🔴",G34=3,"🟢",G34=4,"🔴",G34=5,"🟢",G34=6,"🔴",G34=7,"🟢",G34=8,"🔴",G34=9,"🟢")</f>
        <v>🔴</v>
      </c>
      <c r="J34" s="92">
        <f>F34</f>
        <v>4.0</v>
      </c>
      <c r="K34" s="104">
        <f>LOOKUP(J34,Sheet1!A1:AA100,Sheet1!I:I)</f>
        <v>0.0</v>
      </c>
      <c r="L34" s="102" t="str">
        <f>IF(K34&gt;=5,"BIG","Small")</f>
        <v>Small</v>
      </c>
      <c r="M34" s="103" t="str">
        <f>_xlfn.IFS(K34=0,"🔴",K34=1,"🟢",K34=2,"🔴",K34=3,"🟢",K34=4,"🔴",K34=5,"🟢",K34=6,"🔴",K34=7,"🟢",K34=8,"🔴",K34=9,"🟢")</f>
        <v>🔴</v>
      </c>
      <c r="N34" s="92">
        <f>J34</f>
        <v>4.0</v>
      </c>
      <c r="O34" s="104">
        <f>LOOKUP(N34,Sheet1!A1:AA100,Sheet1!J:J)</f>
        <v>9.0</v>
      </c>
      <c r="P34" s="102" t="str">
        <f>IF(O34&gt;=5,"BIG","Small")</f>
        <v>BIG</v>
      </c>
      <c r="Q34" s="103" t="str">
        <f>_xlfn.IFS(O34=0,"🔴",O34=1,"🟢",O34=2,"🔴",O34=3,"🟢",O34=4,"🔴",O34=5,"🟢",O34=6,"🔴",O34=7,"🟢",O34=8,"🔴",O34=9,"🟢")</f>
        <v>🟢</v>
      </c>
      <c r="R34" s="92">
        <f>N34</f>
        <v>4.0</v>
      </c>
      <c r="S34" s="104">
        <f>LOOKUP(R34,Sheet1!A1:AA100,Sheet1!K:K)</f>
        <v>9.0</v>
      </c>
      <c r="T34" s="105" t="str">
        <f>IF(S34&gt;=5,"BIG","Small")</f>
        <v>BIG</v>
      </c>
      <c r="U34" s="88" t="str">
        <f>_xlfn.IFS(S34=0,"🔴",S34=1,"🟢",S34=2,"🔴",S34=3,"🟢",S34=4,"🔴",S34=5,"🟢",S34=6,"🔴",S34=7,"🟢",S34=8,"🔴",S34=9,"🟢")</f>
        <v>🟢</v>
      </c>
      <c r="AG34" s="106" t="s">
        <v>126</v>
      </c>
      <c r="AH34" s="56" t="str">
        <f>L52</f>
        <v>Small</v>
      </c>
      <c r="AI34" s="56"/>
      <c r="AJ34" s="56"/>
      <c r="AK34" s="56"/>
      <c r="AL34" s="56"/>
      <c r="AM34" s="56"/>
      <c r="AN34" s="57"/>
      <c r="AO34" s="106" t="s">
        <v>126</v>
      </c>
      <c r="AP34" s="56" t="str">
        <f>M52</f>
        <v>🟢</v>
      </c>
      <c r="AQ34" s="56"/>
      <c r="AR34" s="56"/>
      <c r="AS34" s="56"/>
      <c r="AT34" s="56"/>
      <c r="AU34" s="56"/>
      <c r="AV34" s="57"/>
    </row>
    <row r="35" spans="8:8" ht="27.9" customHeight="1">
      <c r="B35" s="89">
        <f>B28</f>
        <v>3.0</v>
      </c>
      <c r="C35" s="98">
        <f>LOOKUP(B35,Sheet1!A1:AA100,Sheet1!G:G)</f>
        <v>9.0</v>
      </c>
      <c r="D35" s="109" t="str">
        <f>IF(C35&gt;=5,"BIG","Small")</f>
        <v>BIG</v>
      </c>
      <c r="E35" s="100" t="str">
        <f>_xlfn.IFS(C35=0,"🔴",C35=1,"🟢",C35=2,"🔴",C35=3," 🟢",C35=4,"🔴",C35=5,"🟢",C35=6,"🔴",C35=7,"🟢",C35=8,"🔴",C35=9,"🟢")</f>
        <v>🟢</v>
      </c>
      <c r="F35" s="92">
        <f>B35</f>
        <v>3.0</v>
      </c>
      <c r="G35" s="101">
        <f>LOOKUP(F35,Sheet1!A1:AA100,Sheet1!H:H)</f>
        <v>8.0</v>
      </c>
      <c r="H35" s="109" t="str">
        <f>IF(G35&gt;=5,"BIG","Small")</f>
        <v>BIG</v>
      </c>
      <c r="I35" s="100" t="str">
        <f>_xlfn.IFS(G35=0,"🔴",G35=1,"🟢",G35=2,"🔴",G35=3,"🟢",G35=4,"🔴",G35=5,"🟢",G35=6,"🔴",G35=7,"🟢",G35=8,"🔴",G35=9,"🟢")</f>
        <v>🔴</v>
      </c>
      <c r="J35" s="92">
        <f>F35</f>
        <v>3.0</v>
      </c>
      <c r="K35" s="104">
        <f>LOOKUP(J35,Sheet1!A1:AA100,Sheet1!I:I)</f>
        <v>1.0</v>
      </c>
      <c r="L35" s="102" t="str">
        <f>IF(K35&gt;=5,"BIG","Small")</f>
        <v>Small</v>
      </c>
      <c r="M35" s="103" t="str">
        <f>_xlfn.IFS(K35=0,"🔴",K35=1,"🟢",K35=2,"🔴",K35=3,"🟢",K35=4,"🔴",K35=5,"🟢",K35=6,"🔴",K35=7,"🟢",K35=8,"🔴",K35=9,"🟢")</f>
        <v>🟢</v>
      </c>
      <c r="N35" s="92">
        <f>J35</f>
        <v>3.0</v>
      </c>
      <c r="O35" s="104">
        <f>LOOKUP(N35,Sheet1!A1:AA100,Sheet1!J:J)</f>
        <v>9.0</v>
      </c>
      <c r="P35" s="102" t="str">
        <f>IF(O35&gt;=5,"BIG","Small")</f>
        <v>BIG</v>
      </c>
      <c r="Q35" s="103" t="str">
        <f>_xlfn.IFS(O35=0,"🔴",O35=1,"🟢",O35=2,"🔴",O35=3,"🟢",O35=4,"🔴",O35=5,"🟢",O35=6,"🔴",O35=7,"🟢",O35=8,"🔴",O35=9,"🟢")</f>
        <v>🟢</v>
      </c>
      <c r="R35" s="92">
        <f>N35</f>
        <v>3.0</v>
      </c>
      <c r="S35" s="104">
        <f>LOOKUP(R35,Sheet1!A1:AA100,Sheet1!K:K)</f>
        <v>6.0</v>
      </c>
      <c r="T35" s="105" t="str">
        <f>IF(S35&gt;=5,"BIG","Small")</f>
        <v>BIG</v>
      </c>
      <c r="U35" s="88" t="str">
        <f>_xlfn.IFS(S35=0,"🔴",S35=1,"🟢",S35=2,"🔴",S35=3,"🟢",S35=4,"🔴",S35=5,"🟢",S35=6,"🔴",S35=7,"🟢",S35=8,"🔴",S35=9,"🟢")</f>
        <v>🔴</v>
      </c>
      <c r="AG35" s="106" t="s">
        <v>127</v>
      </c>
      <c r="AH35" s="56" t="str">
        <f>P52</f>
        <v>Small</v>
      </c>
      <c r="AI35" s="56"/>
      <c r="AJ35" s="56"/>
      <c r="AK35" s="56"/>
      <c r="AL35" s="56"/>
      <c r="AM35" s="56"/>
      <c r="AN35" s="57"/>
      <c r="AO35" s="106" t="s">
        <v>127</v>
      </c>
      <c r="AP35" s="56" t="str">
        <f>Q52</f>
        <v>🔴</v>
      </c>
      <c r="AQ35" s="56"/>
      <c r="AR35" s="56"/>
      <c r="AS35" s="56"/>
      <c r="AT35" s="56"/>
      <c r="AU35" s="56"/>
      <c r="AV35" s="57"/>
    </row>
    <row r="36" spans="8:8" ht="27.9" customHeight="1">
      <c r="B36" s="89">
        <f>B29</f>
        <v>2.0</v>
      </c>
      <c r="C36" s="98">
        <f>LOOKUP(B36,Sheet1!A1:AA100,Sheet1!G:G)</f>
        <v>0.0</v>
      </c>
      <c r="D36" s="109" t="str">
        <f>IF(C36&gt;=5,"BIG","Small")</f>
        <v>Small</v>
      </c>
      <c r="E36" s="100" t="str">
        <f>_xlfn.IFS(C36=0,"🔴",C36=1,"🟢",C36=2,"🔴",C36=3," 🟢",C36=4,"🔴",C36=5,"🟢",C36=6,"🔴",C36=7,"🟢",C36=8,"🔴",C36=9,"🟢")</f>
        <v>🔴</v>
      </c>
      <c r="F36" s="92">
        <f>B36</f>
        <v>2.0</v>
      </c>
      <c r="G36" s="101">
        <f>LOOKUP(F36,Sheet1!A1:AA100,Sheet1!H:H)</f>
        <v>7.0</v>
      </c>
      <c r="H36" s="109" t="str">
        <f>IF(G36&gt;=5,"BIG","Small")</f>
        <v>BIG</v>
      </c>
      <c r="I36" s="100" t="str">
        <f>_xlfn.IFS(G36=0,"🔴",G36=1,"🟢",G36=2,"🔴",G36=3,"🟢",G36=4,"🔴",G36=5,"🟢",G36=6,"🔴",G36=7,"🟢",G36=8,"🔴",G36=9,"🟢")</f>
        <v>🟢</v>
      </c>
      <c r="J36" s="92">
        <f>F36</f>
        <v>2.0</v>
      </c>
      <c r="K36" s="104">
        <f>LOOKUP(J36,Sheet1!A1:AA100,Sheet1!I:I)</f>
        <v>5.0</v>
      </c>
      <c r="L36" s="102" t="str">
        <f>IF(K36&gt;=5,"BIG","Small")</f>
        <v>BIG</v>
      </c>
      <c r="M36" s="103" t="str">
        <f>_xlfn.IFS(K36=0,"🔴",K36=1,"🟢",K36=2,"🔴",K36=3,"🟢",K36=4,"🔴",K36=5,"🟢",K36=6,"🔴",K36=7,"🟢",K36=8,"🔴",K36=9,"🟢")</f>
        <v>🟢</v>
      </c>
      <c r="N36" s="92">
        <f>J36</f>
        <v>2.0</v>
      </c>
      <c r="O36" s="104">
        <f>LOOKUP(N36,Sheet1!A1:AA100,Sheet1!J:J)</f>
        <v>5.0</v>
      </c>
      <c r="P36" s="102" t="str">
        <f>IF(O36&gt;=5,"BIG","Small")</f>
        <v>BIG</v>
      </c>
      <c r="Q36" s="103" t="str">
        <f>_xlfn.IFS(O36=0,"🔴",O36=1,"🟢",O36=2,"🔴",O36=3,"🟢",O36=4,"🔴",O36=5,"🟢",O36=6,"🔴",O36=7,"🟢",O36=8,"🔴",O36=9,"🟢")</f>
        <v>🟢</v>
      </c>
      <c r="R36" s="92">
        <f>N36</f>
        <v>2.0</v>
      </c>
      <c r="S36" s="104">
        <f>LOOKUP(R36,Sheet1!A1:AA100,Sheet1!K:K)</f>
        <v>1.0</v>
      </c>
      <c r="T36" s="105" t="str">
        <f>IF(S36&gt;=5,"BIG","Small")</f>
        <v>Small</v>
      </c>
      <c r="U36" s="88" t="str">
        <f>_xlfn.IFS(S36=0,"🔴",S36=1,"🟢",S36=2,"🔴",S36=3,"🟢",S36=4,"🔴",S36=5,"🟢",S36=6,"🔴",S36=7,"🟢",S36=8,"🔴",S36=9,"🟢")</f>
        <v>🟢</v>
      </c>
      <c r="AG36" s="106" t="s">
        <v>128</v>
      </c>
      <c r="AH36" s="56" t="str">
        <f>T52</f>
        <v>Small</v>
      </c>
      <c r="AI36" s="56"/>
      <c r="AJ36" s="56"/>
      <c r="AK36" s="56"/>
      <c r="AL36" s="56"/>
      <c r="AM36" s="56"/>
      <c r="AN36" s="57"/>
      <c r="AO36" s="106" t="s">
        <v>128</v>
      </c>
      <c r="AP36" s="56" t="str">
        <f>U52</f>
        <v>🟢</v>
      </c>
      <c r="AQ36" s="56"/>
      <c r="AR36" s="56"/>
      <c r="AS36" s="56"/>
      <c r="AT36" s="56"/>
      <c r="AU36" s="56"/>
      <c r="AV36" s="57"/>
    </row>
    <row r="37" spans="8:8" ht="27.9" customHeight="1">
      <c r="B37" s="15"/>
      <c r="C37" s="80"/>
      <c r="D37" s="81" t="s">
        <v>110</v>
      </c>
      <c r="E37" s="82"/>
      <c r="F37" s="83"/>
      <c r="G37" s="81"/>
      <c r="H37" s="81" t="s">
        <v>121</v>
      </c>
      <c r="I37" s="82"/>
      <c r="J37" s="84"/>
      <c r="K37" s="85"/>
      <c r="L37" s="85" t="s">
        <v>122</v>
      </c>
      <c r="M37" s="86"/>
      <c r="N37" s="84"/>
      <c r="O37" s="85"/>
      <c r="P37" s="85" t="s">
        <v>123</v>
      </c>
      <c r="Q37" s="86"/>
      <c r="R37" s="83"/>
      <c r="S37" s="85"/>
      <c r="T37" s="87" t="s">
        <v>124</v>
      </c>
      <c r="U37" s="88"/>
      <c r="AG37" s="110" t="s">
        <v>190</v>
      </c>
      <c r="AH37" s="111">
        <f>COUNTIF(AH12:AH36,"SMALL")</f>
        <v>12.0</v>
      </c>
      <c r="AI37" s="111">
        <f>COUNTIF(AI12:AI36,"SMALL")</f>
        <v>5.0</v>
      </c>
      <c r="AJ37" s="111">
        <f>COUNTIF(AJ12:AJ36,"SMALL")</f>
        <v>7.0</v>
      </c>
      <c r="AK37" s="111">
        <f>COUNTIF(AK12:AK36,"SMALL")</f>
        <v>7.0</v>
      </c>
      <c r="AL37" s="111">
        <f>COUNTIF(AL12:AL36,"SMALL")</f>
        <v>3.0</v>
      </c>
      <c r="AM37" s="111">
        <f>COUNTIF(AM12:AM36,"SMALL")</f>
        <v>5.0</v>
      </c>
      <c r="AN37" s="112">
        <f>COUNTIF(AN12:AN36,"SMALL")</f>
        <v>4.0</v>
      </c>
      <c r="AO37" s="110" t="s">
        <v>190</v>
      </c>
      <c r="AP37" s="111">
        <f>COUNTIF(AP12:AP36,"🟢")</f>
        <v>11.0</v>
      </c>
      <c r="AQ37" s="111">
        <f>COUNTIF(AQ12:AQ36,"🟢")</f>
        <v>6.0</v>
      </c>
      <c r="AR37" s="111">
        <f>COUNTIF(AR12:AR36,"🟢")</f>
        <v>5.0</v>
      </c>
      <c r="AS37" s="111">
        <f>COUNTIF(AS12:AS36,"🟢")</f>
        <v>9.0</v>
      </c>
      <c r="AT37" s="111">
        <f>COUNTIF(AT12:AT36,"🟢")</f>
        <v>5.0</v>
      </c>
      <c r="AU37" s="111">
        <f>COUNTIF(AU12:AU36,"🟢")</f>
        <v>2.0</v>
      </c>
      <c r="AV37" s="111">
        <f>COUNTIF(AV12:AV36,"🟢")</f>
        <v>5.0</v>
      </c>
    </row>
    <row r="38" spans="8:8" ht="27.9" customHeight="1">
      <c r="B38" s="89">
        <f>B31</f>
        <v>7.0</v>
      </c>
      <c r="C38" s="90">
        <f>LOOKUP(B38,Sheet1!A1:AA100,Sheet1!L:L)</f>
        <v>4.0</v>
      </c>
      <c r="D38" s="91" t="str">
        <f>IF(C38&gt;=5,"BIG","Small")</f>
        <v>Small</v>
      </c>
      <c r="E38" s="91" t="str">
        <f>_xlfn.IFS(C38=0,"🔴",C38=1,"🟢",C38=2,"🔴",C38=3," 🟢",C38=4,"🔴",C38=5,"🟢",C38=6,"🔴",C38=7,"🟢",C38=8,"🔴",C38=9,"🟢")</f>
        <v>🔴</v>
      </c>
      <c r="F38" s="92">
        <f>B38</f>
        <v>7.0</v>
      </c>
      <c r="G38" s="93">
        <f>LOOKUP(F38,Sheet1!A1:AA100,Sheet1!M:M)</f>
        <v>6.0</v>
      </c>
      <c r="H38" s="91" t="str">
        <f>IF(G38&gt;=5,"BIG","Small")</f>
        <v>BIG</v>
      </c>
      <c r="I38" s="91" t="str">
        <f>_xlfn.IFS(G38=0,"🔴",G38=1,"🟢",G38=2,"🔴",G38=3,"🟢",G38=4,"🔴",G38=5,"🟢",G38=6,"🔴",G38=7,"🟢",G38=8,"🔴",G38=9,"🟢")</f>
        <v>🔴</v>
      </c>
      <c r="J38" s="92">
        <f>F38</f>
        <v>7.0</v>
      </c>
      <c r="K38" s="93">
        <f>LOOKUP(J38,Sheet1!A1:AA100,Sheet1!N:N)</f>
        <v>4.0</v>
      </c>
      <c r="L38" s="67" t="str">
        <f>IF(K38&gt;=5,"BIG","Small")</f>
        <v>Small</v>
      </c>
      <c r="M38" s="67" t="str">
        <f>_xlfn.IFS(K38=0,"🔴",K38=1,"🟢",K38=2,"🔴",K38=3,"🟢",K38=4,"🔴",K38=5,"🟢",K38=6,"🔴",K38=7,"🟢",K38=8,"🔴",K38=9,"🟢")</f>
        <v>🔴</v>
      </c>
      <c r="N38" s="92">
        <f>J38</f>
        <v>7.0</v>
      </c>
      <c r="O38" s="66">
        <f>LOOKUP(N38,Sheet1!A1:AA100,Sheet1!O:O)</f>
        <v>4.0</v>
      </c>
      <c r="P38" s="67" t="str">
        <f>IF(O38&gt;=5,"BIG","Small")</f>
        <v>Small</v>
      </c>
      <c r="Q38" s="67" t="str">
        <f>_xlfn.IFS(O38=0,"🔴",O38=1,"🟢",O38=2,"🔴",O38=3,"🟢",O38=4,"🔴",O38=5,"🟢",O38=6,"🔴",O38=7,"🟢",O38=8,"🔴",O38=9,"🟢")</f>
        <v>🔴</v>
      </c>
      <c r="R38" s="92">
        <f>N38</f>
        <v>7.0</v>
      </c>
      <c r="S38" s="66">
        <f>LOOKUP(R38,Sheet1!A1:AA100,Sheet1!P:P)</f>
        <v>6.0</v>
      </c>
      <c r="T38" s="95" t="str">
        <f>IF(S38&gt;=5,"BIG","Small")</f>
        <v>BIG</v>
      </c>
      <c r="U38" s="108" t="str">
        <f>_xlfn.IFS(S38=0,"🔴",S38=1,"🟢",S38=2,"🔴",S38=3,"🟢",S38=4,"🔴",S38=5,"🟢",S38=6,"🔴",S38=7,"🟢",S38=8,"🔴",S38=9,"🟢")</f>
        <v>🔴</v>
      </c>
      <c r="AH38" s="111">
        <f>COUNTIF(AH12:AH36,"BIG")</f>
        <v>13.0</v>
      </c>
      <c r="AI38" s="111">
        <f>COUNTIF(AI12:AI36,"BIG")</f>
        <v>8.0</v>
      </c>
      <c r="AJ38" s="111">
        <f>COUNTIF(AJ12:AJ36,"BIG")</f>
        <v>5.0</v>
      </c>
      <c r="AK38" s="111">
        <f>COUNTIF(AK12:AK36,"BIG")</f>
        <v>10.0</v>
      </c>
      <c r="AL38" s="111">
        <f>COUNTIF(AL12:AL36,"BIG")</f>
        <v>6.0</v>
      </c>
      <c r="AM38" s="111">
        <f>COUNTIF(AM12:AM36,"BIG")</f>
        <v>4.0</v>
      </c>
      <c r="AN38" s="111">
        <f>COUNTIF(AN12:AN36,"BIG")</f>
        <v>5.0</v>
      </c>
      <c r="AP38" s="111">
        <f>COUNTIF(AP12:AP36,"🔴")</f>
        <v>13.0</v>
      </c>
      <c r="AQ38" s="111">
        <f>COUNTIF(AQ12:AQ36,"🔴")</f>
        <v>7.0</v>
      </c>
      <c r="AR38" s="111">
        <f>COUNTIF(AR12:AR36,"🔴")</f>
        <v>6.0</v>
      </c>
      <c r="AS38" s="111">
        <f>COUNTIF(AS12:AS36,"🔴")</f>
        <v>7.0</v>
      </c>
      <c r="AT38" s="111">
        <f>COUNTIF(AT12:AT36,"🔴")</f>
        <v>4.0</v>
      </c>
      <c r="AU38" s="111">
        <f>COUNTIF(AU12:AU36,"🔴")</f>
        <v>6.0</v>
      </c>
      <c r="AV38" s="111">
        <f>COUNTIF(AV12:AV36,"🔴")</f>
        <v>4.0</v>
      </c>
    </row>
    <row r="39" spans="8:8" ht="27.9" customHeight="1">
      <c r="B39" s="89">
        <f>B32</f>
        <v>6.0</v>
      </c>
      <c r="C39" s="98">
        <f>LOOKUP(B39,Sheet1!A1:AA100,Sheet1!L:L)</f>
        <v>9.0</v>
      </c>
      <c r="D39" s="109" t="str">
        <f>IF(C39&gt;=5,"BIG","Small")</f>
        <v>BIG</v>
      </c>
      <c r="E39" s="100" t="str">
        <f>_xlfn.IFS(C39=0,"🔴",C39=1,"🟢",C39=2,"🔴",C39=3," 🟢",C39=4,"🔴",C39=5,"🟢",C39=6,"🔴",C39=7,"🟢",C39=8,"🔴",C39=9,"🟢")</f>
        <v>🟢</v>
      </c>
      <c r="F39" s="92">
        <f>B39</f>
        <v>6.0</v>
      </c>
      <c r="G39" s="101">
        <f>LOOKUP(F39,Sheet1!A1:AA100,Sheet1!M:M)</f>
        <v>4.0</v>
      </c>
      <c r="H39" s="109" t="str">
        <f>IF(G39&gt;=5,"BIG","Small")</f>
        <v>Small</v>
      </c>
      <c r="I39" s="100" t="str">
        <f>_xlfn.IFS(G39=0,"🔴",G39=1,"🟢",G39=2,"🔴",G39=3,"🟢",G39=4,"🔴",G39=5,"🟢",G39=6,"🔴",G39=7,"🟢",G39=8,"🔴",G39=9,"🟢")</f>
        <v>🔴</v>
      </c>
      <c r="J39" s="92">
        <f>F39</f>
        <v>6.0</v>
      </c>
      <c r="K39" s="101">
        <f>LOOKUP(J39,Sheet1!A1:AA100,Sheet1!N:N)</f>
        <v>1.0</v>
      </c>
      <c r="L39" s="102" t="str">
        <f>IF(K39&gt;=5,"BIG","Small")</f>
        <v>Small</v>
      </c>
      <c r="M39" s="103" t="str">
        <f>_xlfn.IFS(K39=0,"🔴",K39=1,"🟢",K39=2,"🔴",K39=3,"🟢",K39=4,"🔴",K39=5,"🟢",K39=6,"🔴",K39=7,"🟢",K39=8,"🔴",K39=9,"🟢")</f>
        <v>🟢</v>
      </c>
      <c r="N39" s="92">
        <f>J39</f>
        <v>6.0</v>
      </c>
      <c r="O39" s="104">
        <f>LOOKUP(N39,Sheet1!A1:AA100,Sheet1!O:O)</f>
        <v>0.0</v>
      </c>
      <c r="P39" s="102" t="str">
        <f>IF(O39&gt;=5,"BIG","Small")</f>
        <v>Small</v>
      </c>
      <c r="Q39" s="103" t="str">
        <f>_xlfn.IFS(O39=0,"🔴",O39=1,"🟢",O39=2,"🔴",O39=3,"🟢",O39=4,"🔴",O39=5,"🟢",O39=6,"🔴",O39=7,"🟢",O39=8,"🔴",O39=9,"🟢")</f>
        <v>🔴</v>
      </c>
      <c r="R39" s="92">
        <f>N39</f>
        <v>6.0</v>
      </c>
      <c r="S39" s="104">
        <f>LOOKUP(R39,Sheet1!A1:AA100,Sheet1!P:P)</f>
        <v>4.0</v>
      </c>
      <c r="T39" s="105" t="str">
        <f>IF(S39&gt;=5,"BIG","Small")</f>
        <v>Small</v>
      </c>
      <c r="U39" s="88" t="str">
        <f>_xlfn.IFS(S39=0,"🔴",S39=1,"🟢",S39=2,"🔴",S39=3,"🟢",S39=4,"🔴",S39=5,"🟢",S39=6,"🔴",S39=7,"🟢",S39=8,"🔴",S39=9,"🟢")</f>
        <v>🔴</v>
      </c>
    </row>
    <row r="40" spans="8:8" ht="27.9" customHeight="1">
      <c r="B40" s="89">
        <f>B33</f>
        <v>5.0</v>
      </c>
      <c r="C40" s="98">
        <f>LOOKUP(B40,Sheet1!A1:AA100,Sheet1!L:L)</f>
        <v>1.0</v>
      </c>
      <c r="D40" s="109" t="str">
        <f>IF(C40&gt;=5,"BIG","Small")</f>
        <v>Small</v>
      </c>
      <c r="E40" s="100" t="str">
        <f>_xlfn.IFS(C40=0,"🔴",C40=1,"🟢",C40=2,"🔴",C40=3," 🟢",C40=4,"🔴",C40=5,"🟢",C40=6,"🔴",C40=7,"🟢",C40=8,"🔴",C40=9,"🟢")</f>
        <v>🟢</v>
      </c>
      <c r="F40" s="92">
        <f>B40</f>
        <v>5.0</v>
      </c>
      <c r="G40" s="101">
        <f>LOOKUP(F40,Sheet1!A1:AA100,Sheet1!M:M)</f>
        <v>0.0</v>
      </c>
      <c r="H40" s="109" t="str">
        <f>IF(G40&gt;=5,"BIG","Small")</f>
        <v>Small</v>
      </c>
      <c r="I40" s="100" t="str">
        <f>_xlfn.IFS(G40=0,"🔴",G40=1,"🟢",G40=2,"🔴",G40=3,"🟢",G40=4,"🔴",G40=5,"🟢",G40=6,"🔴",G40=7,"🟢",G40=8,"🔴",G40=9,"🟢")</f>
        <v>🔴</v>
      </c>
      <c r="J40" s="92">
        <f>F40</f>
        <v>5.0</v>
      </c>
      <c r="K40" s="104">
        <f>LOOKUP(J40,Sheet1!A1:AA100,Sheet1!N:N)</f>
        <v>1.0</v>
      </c>
      <c r="L40" s="102" t="str">
        <f>IF(K40&gt;=5,"BIG","Small")</f>
        <v>Small</v>
      </c>
      <c r="M40" s="103" t="str">
        <f>_xlfn.IFS(K40=0,"🔴",K40=1,"🟢",K40=2,"🔴",K40=3,"🟢",K40=4,"🔴",K40=5,"🟢",K40=6,"🔴",K40=7,"🟢",K40=8,"🔴",K40=9,"🟢")</f>
        <v>🟢</v>
      </c>
      <c r="N40" s="92">
        <f>J40</f>
        <v>5.0</v>
      </c>
      <c r="O40" s="104">
        <f>LOOKUP(N40,Sheet1!A1:AA100,Sheet1!O:O)</f>
        <v>3.0</v>
      </c>
      <c r="P40" s="102" t="str">
        <f>IF(O40&gt;=5,"BIG","Small")</f>
        <v>Small</v>
      </c>
      <c r="Q40" s="103" t="str">
        <f>_xlfn.IFS(O40=0,"🔴",O40=1,"🟢",O40=2,"🔴",O40=3,"🟢",O40=4,"🔴",O40=5,"🟢",O40=6,"🔴",O40=7,"🟢",O40=8,"🔴",O40=9,"🟢")</f>
        <v>🟢</v>
      </c>
      <c r="R40" s="92">
        <f>N40</f>
        <v>5.0</v>
      </c>
      <c r="S40" s="104">
        <f>LOOKUP(R40,Sheet1!A1:AA100,Sheet1!P:P)</f>
        <v>5.0</v>
      </c>
      <c r="T40" s="105" t="str">
        <f>IF(S40&gt;=5,"BIG","Small")</f>
        <v>BIG</v>
      </c>
      <c r="U40" s="88" t="str">
        <f>_xlfn.IFS(S40=0,"🔴",S40=1,"🟢",S40=2,"🔴",S40=3,"🟢",S40=4,"🔴",S40=5,"🟢",S40=6,"🔴",S40=7,"🟢",S40=8,"🔴",S40=9,"🟢")</f>
        <v>🟢</v>
      </c>
    </row>
    <row r="41" spans="8:8" ht="27.9" customHeight="1">
      <c r="B41" s="89">
        <f>B34</f>
        <v>4.0</v>
      </c>
      <c r="C41" s="98">
        <f>LOOKUP(B41,Sheet1!A1:AA100,Sheet1!L:L)</f>
        <v>0.0</v>
      </c>
      <c r="D41" s="109" t="str">
        <f>IF(C41&gt;=5,"BIG","Small")</f>
        <v>Small</v>
      </c>
      <c r="E41" s="100" t="str">
        <f>_xlfn.IFS(C41=0,"🔴",C41=1,"🟢",C41=2,"🔴",C41=3," 🟢",C41=4,"🔴",C41=5,"🟢",C41=6,"🔴",C41=7,"🟢",C41=8,"🔴",C41=9,"🟢")</f>
        <v>🔴</v>
      </c>
      <c r="F41" s="92">
        <f>B41</f>
        <v>4.0</v>
      </c>
      <c r="G41" s="101">
        <f>LOOKUP(F41,Sheet1!A1:AA100,Sheet1!M:M)</f>
        <v>8.0</v>
      </c>
      <c r="H41" s="109" t="str">
        <f>IF(G41&gt;=5,"BIG","Small")</f>
        <v>BIG</v>
      </c>
      <c r="I41" s="100" t="str">
        <f>_xlfn.IFS(G41=0,"🔴",G41=1,"🟢",G41=2,"🔴",G41=3,"🟢",G41=4,"🔴",G41=5,"🟢",G41=6,"🔴",G41=7,"🟢",G41=8,"🔴",G41=9,"🟢")</f>
        <v>🔴</v>
      </c>
      <c r="J41" s="92">
        <f>F41</f>
        <v>4.0</v>
      </c>
      <c r="K41" s="104">
        <f>LOOKUP(J41,Sheet1!A1:AA100,Sheet1!N:N)</f>
        <v>6.0</v>
      </c>
      <c r="L41" s="102" t="str">
        <f>IF(K41&gt;=5,"BIG","Small")</f>
        <v>BIG</v>
      </c>
      <c r="M41" s="103" t="str">
        <f>_xlfn.IFS(K41=0,"🔴",K41=1,"🟢",K41=2,"🔴",K41=3,"🟢",K41=4,"🔴",K41=5,"🟢",K41=6,"🔴",K41=7,"🟢",K41=8,"🔴",K41=9,"🟢")</f>
        <v>🔴</v>
      </c>
      <c r="N41" s="92">
        <f>J41</f>
        <v>4.0</v>
      </c>
      <c r="O41" s="104">
        <f>LOOKUP(N41,Sheet1!A1:AA100,Sheet1!O:O)</f>
        <v>6.0</v>
      </c>
      <c r="P41" s="102" t="str">
        <f>IF(O41&gt;=5,"BIG","Small")</f>
        <v>BIG</v>
      </c>
      <c r="Q41" s="103" t="str">
        <f>_xlfn.IFS(O41=0,"🔴",O41=1,"🟢",O41=2,"🔴",O41=3,"🟢",O41=4,"🔴",O41=5,"🟢",O41=6,"🔴",O41=7,"🟢",O41=8,"🔴",O41=9,"🟢")</f>
        <v>🔴</v>
      </c>
      <c r="R41" s="92">
        <f>N41</f>
        <v>4.0</v>
      </c>
      <c r="S41" s="104">
        <f>LOOKUP(R41,Sheet1!A1:AA100,Sheet1!P:P)</f>
        <v>3.0</v>
      </c>
      <c r="T41" s="105" t="str">
        <f>IF(S41&gt;=5,"BIG","Small")</f>
        <v>Small</v>
      </c>
      <c r="U41" s="88" t="str">
        <f>_xlfn.IFS(S41=0,"🔴",S41=1,"🟢",S41=2,"🔴",S41=3,"🟢",S41=4,"🔴",S41=5,"🟢",S41=6,"🔴",S41=7,"🟢",S41=8,"🔴",S41=9,"🟢")</f>
        <v>🟢</v>
      </c>
    </row>
    <row r="42" spans="8:8" ht="27.9" customHeight="1">
      <c r="B42" s="89">
        <f>B35</f>
        <v>3.0</v>
      </c>
      <c r="C42" s="98">
        <f>LOOKUP(B42,Sheet1!A1:AA100,Sheet1!L:L)</f>
        <v>9.0</v>
      </c>
      <c r="D42" s="109" t="str">
        <f>IF(C42&gt;=5,"BIG","Small")</f>
        <v>BIG</v>
      </c>
      <c r="E42" s="100" t="str">
        <f>_xlfn.IFS(C42=0,"🔴",C42=1,"🟢",C42=2,"🔴",C42=3," 🟢",C42=4,"🔴",C42=5,"🟢",C42=6,"🔴",C42=7,"🟢",C42=8,"🔴",C42=9,"🟢")</f>
        <v>🟢</v>
      </c>
      <c r="F42" s="92">
        <f>B42</f>
        <v>3.0</v>
      </c>
      <c r="G42" s="101">
        <f>LOOKUP(F42,Sheet1!A1:AA100,Sheet1!M:M)</f>
        <v>9.0</v>
      </c>
      <c r="H42" s="109" t="str">
        <f>IF(G42&gt;=5,"BIG","Small")</f>
        <v>BIG</v>
      </c>
      <c r="I42" s="100" t="str">
        <f>_xlfn.IFS(G42=0,"🔴",G42=1,"🟢",G42=2,"🔴",G42=3,"🟢",G42=4,"🔴",G42=5,"🟢",G42=6,"🔴",G42=7,"🟢",G42=8,"🔴",G42=9,"🟢")</f>
        <v>🟢</v>
      </c>
      <c r="J42" s="92">
        <f>F42</f>
        <v>3.0</v>
      </c>
      <c r="K42" s="104">
        <f>LOOKUP(J42,Sheet1!A1:AA100,Sheet1!N:N)</f>
        <v>5.0</v>
      </c>
      <c r="L42" s="102" t="str">
        <f>IF(K42&gt;=5,"BIG","Small")</f>
        <v>BIG</v>
      </c>
      <c r="M42" s="103" t="str">
        <f>_xlfn.IFS(K42=0,"🔴",K42=1,"🟢",K42=2,"🔴",K42=3,"🟢",K42=4,"🔴",K42=5,"🟢",K42=6,"🔴",K42=7,"🟢",K42=8,"🔴",K42=9,"🟢")</f>
        <v>🟢</v>
      </c>
      <c r="N42" s="92">
        <f>J42</f>
        <v>3.0</v>
      </c>
      <c r="O42" s="104">
        <f>LOOKUP(N42,Sheet1!A1:AA100,Sheet1!O:O)</f>
        <v>3.0</v>
      </c>
      <c r="P42" s="102" t="str">
        <f>IF(O42&gt;=5,"BIG","Small")</f>
        <v>Small</v>
      </c>
      <c r="Q42" s="103" t="str">
        <f>_xlfn.IFS(O42=0,"🔴",O42=1,"🟢",O42=2,"🔴",O42=3,"🟢",O42=4,"🔴",O42=5,"🟢",O42=6,"🔴",O42=7,"🟢",O42=8,"🔴",O42=9,"🟢")</f>
        <v>🟢</v>
      </c>
      <c r="R42" s="92">
        <f>N42</f>
        <v>3.0</v>
      </c>
      <c r="S42" s="104">
        <f>LOOKUP(R42,Sheet1!A1:AA100,Sheet1!P:P)</f>
        <v>3.0</v>
      </c>
      <c r="T42" s="105" t="str">
        <f>IF(S42&gt;=5,"BIG","Small")</f>
        <v>Small</v>
      </c>
      <c r="U42" s="88" t="str">
        <f>_xlfn.IFS(S42=0,"🔴",S42=1,"🟢",S42=2,"🔴",S42=3,"🟢",S42=4,"🔴",S42=5,"🟢",S42=6,"🔴",S42=7,"🟢",S42=8,"🔴",S42=9,"🟢")</f>
        <v>🟢</v>
      </c>
      <c r="AI42"/>
    </row>
    <row r="43" spans="8:8" ht="27.9" customHeight="1">
      <c r="B43" s="89">
        <f>B36</f>
        <v>2.0</v>
      </c>
      <c r="C43" s="98">
        <f>LOOKUP(B43,Sheet1!A1:AA100,Sheet1!L:L)</f>
        <v>4.0</v>
      </c>
      <c r="D43" s="109" t="str">
        <f>IF(C43&gt;=5,"BIG","Small")</f>
        <v>Small</v>
      </c>
      <c r="E43" s="100" t="str">
        <f>_xlfn.IFS(C43=0,"🔴",C43=1,"🟢",C43=2,"🔴",C43=3," 🟢",C43=4,"🔴",C43=5,"🟢",C43=6,"🔴",C43=7,"🟢",C43=8,"🔴",C43=9,"🟢")</f>
        <v>🔴</v>
      </c>
      <c r="F43" s="92">
        <f>B43</f>
        <v>2.0</v>
      </c>
      <c r="G43" s="101">
        <f>LOOKUP(F43,Sheet1!A1:AA100,Sheet1!M:M)</f>
        <v>6.0</v>
      </c>
      <c r="H43" s="109" t="str">
        <f>IF(G43&gt;=5,"BIG","Small")</f>
        <v>BIG</v>
      </c>
      <c r="I43" s="100" t="str">
        <f>_xlfn.IFS(G43=0,"🔴",G43=1,"🟢",G43=2,"🔴",G43=3,"🟢",G43=4,"🔴",G43=5,"🟢",G43=6,"🔴",G43=7,"🟢",G43=8,"🔴",G43=9,"🟢")</f>
        <v>🔴</v>
      </c>
      <c r="J43" s="92">
        <f>F43</f>
        <v>2.0</v>
      </c>
      <c r="K43" s="104">
        <f>LOOKUP(J43,Sheet1!A1:AA100,Sheet1!N:N)</f>
        <v>1.0</v>
      </c>
      <c r="L43" s="102" t="str">
        <f>IF(K43&gt;=5,"BIG","Small")</f>
        <v>Small</v>
      </c>
      <c r="M43" s="103" t="str">
        <f>_xlfn.IFS(K43=0,"🔴",K43=1,"🟢",K43=2,"🔴",K43=3,"🟢",K43=4,"🔴",K43=5,"🟢",K43=6,"🔴",K43=7,"🟢",K43=8,"🔴",K43=9,"🟢")</f>
        <v>🟢</v>
      </c>
      <c r="N43" s="92">
        <f>J43</f>
        <v>2.0</v>
      </c>
      <c r="O43" s="104">
        <f>LOOKUP(N43,Sheet1!A1:AA100,Sheet1!O:O)</f>
        <v>6.0</v>
      </c>
      <c r="P43" s="102" t="str">
        <f>IF(O43&gt;=5,"BIG","Small")</f>
        <v>BIG</v>
      </c>
      <c r="Q43" s="103" t="str">
        <f>_xlfn.IFS(O43=0,"🔴",O43=1,"🟢",O43=2,"🔴",O43=3,"🟢",O43=4,"🔴",O43=5,"🟢",O43=6,"🔴",O43=7,"🟢",O43=8,"🔴",O43=9,"🟢")</f>
        <v>🔴</v>
      </c>
      <c r="R43" s="92">
        <f>N43</f>
        <v>2.0</v>
      </c>
      <c r="S43" s="104">
        <f>LOOKUP(R43,Sheet1!A1:AA100,Sheet1!P:P)</f>
        <v>8.0</v>
      </c>
      <c r="T43" s="105" t="str">
        <f>IF(S43&gt;=5,"BIG","Small")</f>
        <v>BIG</v>
      </c>
      <c r="U43" s="88" t="str">
        <f>_xlfn.IFS(S43=0,"🔴",S43=1,"🟢",S43=2,"🔴",S43=3,"🟢",S43=4,"🔴",S43=5,"🟢",S43=6,"🔴",S43=7,"🟢",S43=8,"🔴",S43=9,"🟢")</f>
        <v>🔴</v>
      </c>
    </row>
    <row r="44" spans="8:8" ht="27.9" customHeight="1">
      <c r="B44" s="15"/>
      <c r="C44" s="80"/>
      <c r="D44" s="81" t="s">
        <v>115</v>
      </c>
      <c r="E44" s="100"/>
      <c r="F44" s="83"/>
      <c r="G44" s="81"/>
      <c r="H44" s="81" t="s">
        <v>116</v>
      </c>
      <c r="I44" s="100"/>
      <c r="J44" s="84"/>
      <c r="K44" s="85"/>
      <c r="L44" s="85" t="s">
        <v>117</v>
      </c>
      <c r="M44" s="103"/>
      <c r="N44" s="84"/>
      <c r="O44" s="85"/>
      <c r="P44" s="85" t="s">
        <v>118</v>
      </c>
      <c r="Q44" s="86"/>
      <c r="R44" s="83"/>
      <c r="S44" s="85"/>
      <c r="T44" s="87" t="s">
        <v>119</v>
      </c>
      <c r="U44" s="88"/>
    </row>
    <row r="45" spans="8:8" ht="27.9" customHeight="1">
      <c r="B45" s="89">
        <f>B38</f>
        <v>7.0</v>
      </c>
      <c r="C45" s="90">
        <f>LOOKUP(B45,Sheet1!A1:AA100,Sheet1!Q:Q)</f>
        <v>3.0</v>
      </c>
      <c r="D45" s="91" t="str">
        <f>IF(C45&gt;=5,"BIG","Small")</f>
        <v>Small</v>
      </c>
      <c r="E45" s="91" t="str">
        <f>_xlfn.IFS(C45=0,"🔴",C45=1,"🟢",C45=2,"🔴",C45=3," 🟢",C45=4,"🔴",C45=5,"🟢",C45=6,"🔴",C45=7,"🟢",C45=8,"🔴",C45=9,"🟢")</f>
        <v> 🟢</v>
      </c>
      <c r="F45" s="92">
        <f>B45</f>
        <v>7.0</v>
      </c>
      <c r="G45" s="93">
        <f>LOOKUP(F45,Sheet1!A1:AA100,Sheet1!R:R)</f>
        <v>8.0</v>
      </c>
      <c r="H45" s="91" t="str">
        <f>IF(G45&gt;=5,"BIG","Small")</f>
        <v>BIG</v>
      </c>
      <c r="I45" s="91" t="str">
        <f>_xlfn.IFS(G45=0,"🔴",G45=1,"🟢",G45=2,"🔴",G45=3,"🟢",G45=4,"🔴",G45=5,"🟢",G45=6,"🔴",G45=7,"🟢",G45=8,"🔴",G45=9,"🟢")</f>
        <v>🔴</v>
      </c>
      <c r="J45" s="92">
        <f>B45</f>
        <v>7.0</v>
      </c>
      <c r="K45" s="93">
        <f>LOOKUP(J45,Sheet1!A1:AA100,Sheet1!S:S)</f>
        <v>9.0</v>
      </c>
      <c r="L45" s="67" t="str">
        <f>IF(K45&gt;=5,"BIG","Small")</f>
        <v>BIG</v>
      </c>
      <c r="M45" s="67" t="str">
        <f>_xlfn.IFS(K45=0,"🔴",K45=1,"🟢",K45=2,"🔴",K45=3,"🟢",K45=4,"🔴",K45=5,"🟢",K45=6,"🔴",K45=7,"🟢",K45=8,"🔴",K45=9,"🟢")</f>
        <v>🟢</v>
      </c>
      <c r="N45" s="92">
        <f>J45</f>
        <v>7.0</v>
      </c>
      <c r="O45" s="66">
        <f>LOOKUP(N45,Sheet1!A1:AA100,Sheet1!T:T)</f>
        <v>8.0</v>
      </c>
      <c r="P45" s="67" t="str">
        <f>IF(O45&gt;=5,"BIG","Small")</f>
        <v>BIG</v>
      </c>
      <c r="Q45" s="67" t="str">
        <f>_xlfn.IFS(O45=0,"🔴",O45=1,"🟢",O45=2,"🔴",O45=3,"🟢",O45=4,"🔴",O45=5,"🟢",O45=6,"🔴",O45=7,"🟢",O45=8,"🔴",O45=9,"🟢")</f>
        <v>🔴</v>
      </c>
      <c r="R45" s="92">
        <f>N45</f>
        <v>7.0</v>
      </c>
      <c r="S45" s="66">
        <f>LOOKUP(R45,Sheet1!A1:AA100,Sheet1!U:U)</f>
        <v>7.0</v>
      </c>
      <c r="T45" s="95" t="str">
        <f>IF(S45&gt;=5,"BIG","Small")</f>
        <v>BIG</v>
      </c>
      <c r="U45" s="108" t="str">
        <f>_xlfn.IFS(S45=0,"🔴",S45=1,"🟢",S45=2,"🔴",S45=3,"🟢",S45=4,"🔴",S45=5,"🟢",S45=6,"🔴",S45=7,"🟢",S45=8,"🔴",S45=9,"🟢")</f>
        <v>🟢</v>
      </c>
    </row>
    <row r="46" spans="8:8" ht="27.9" customHeight="1">
      <c r="B46" s="89">
        <f>B39</f>
        <v>6.0</v>
      </c>
      <c r="C46" s="98">
        <f>LOOKUP(B46,Sheet1!A1:AA100,Sheet1!Q:Q)</f>
        <v>5.0</v>
      </c>
      <c r="D46" s="109" t="str">
        <f>IF(C46&gt;=5,"BIG","Small")</f>
        <v>BIG</v>
      </c>
      <c r="E46" s="100" t="str">
        <f>_xlfn.IFS(C46=0,"🔴",C46=1,"🟢",C46=2,"🔴",C46=3," 🟢",C46=4,"🔴",C46=5,"🟢",C46=6,"🔴",C46=7,"🟢",C46=8,"🔴",C46=9,"🟢")</f>
        <v>🟢</v>
      </c>
      <c r="F46" s="92">
        <f>B46</f>
        <v>6.0</v>
      </c>
      <c r="G46" s="101">
        <f>LOOKUP(F46,Sheet1!A1:AA100,Sheet1!R:R)</f>
        <v>1.0</v>
      </c>
      <c r="H46" s="109" t="str">
        <f>IF(G46&gt;=5,"BIG","Small")</f>
        <v>Small</v>
      </c>
      <c r="I46" s="100" t="str">
        <f>_xlfn.IFS(G46=0,"🔴",G46=1,"🟢",G46=2,"🔴",G46=3,"🟢",G46=4,"🔴",G46=5,"🟢",G46=6,"🔴",G46=7,"🟢",G46=8,"🔴",G46=9,"🟢")</f>
        <v>🟢</v>
      </c>
      <c r="J46" s="92">
        <f>B46</f>
        <v>6.0</v>
      </c>
      <c r="K46" s="101">
        <f>LOOKUP(J46,Sheet1!A1:AA100,Sheet1!S:S)</f>
        <v>8.0</v>
      </c>
      <c r="L46" s="102" t="str">
        <f>IF(K46&gt;=5,"BIG","Small")</f>
        <v>BIG</v>
      </c>
      <c r="M46" s="103" t="str">
        <f>_xlfn.IFS(K46=0,"🔴",K46=1,"🟢",K46=2,"🔴",K46=3,"🟢",K46=4,"🔴",K46=5,"🟢",K46=6,"🔴",K46=7,"🟢",K46=8,"🔴",K46=9,"🟢")</f>
        <v>🔴</v>
      </c>
      <c r="N46" s="92">
        <f>J46</f>
        <v>6.0</v>
      </c>
      <c r="O46" s="104">
        <f>LOOKUP(N46,Sheet1!A1:AA100,Sheet1!T:T)</f>
        <v>7.0</v>
      </c>
      <c r="P46" s="102" t="str">
        <f>IF(O46&gt;=5,"BIG","Small")</f>
        <v>BIG</v>
      </c>
      <c r="Q46" s="103" t="str">
        <f>_xlfn.IFS(O46=0,"🔴",O46=1,"🟢",O46=2,"🔴",O46=3,"🟢",O46=4,"🔴",O46=5,"🟢",O46=6,"🔴",O46=7,"🟢",O46=8,"🔴",O46=9,"🟢")</f>
        <v>🟢</v>
      </c>
      <c r="R46" s="92">
        <f>N46</f>
        <v>6.0</v>
      </c>
      <c r="S46" s="104">
        <f>LOOKUP(R46,Sheet1!A1:AA100,Sheet1!U:U)</f>
        <v>6.0</v>
      </c>
      <c r="T46" s="105" t="str">
        <f>IF(S46&gt;=5,"BIG","Small")</f>
        <v>BIG</v>
      </c>
      <c r="U46" s="88" t="str">
        <f>_xlfn.IFS(S46=0,"🔴",S46=1,"🟢",S46=2,"🔴",S46=3,"🟢",S46=4,"🔴",S46=5,"🟢",S46=6,"🔴",S46=7,"🟢",S46=8,"🔴",S46=9,"🟢")</f>
        <v>🔴</v>
      </c>
    </row>
    <row r="47" spans="8:8" ht="27.9" customHeight="1">
      <c r="B47" s="89">
        <f>B40</f>
        <v>5.0</v>
      </c>
      <c r="C47" s="98">
        <f>LOOKUP(B47,Sheet1!A1:AA100,Sheet1!Q:Q)</f>
        <v>1.0</v>
      </c>
      <c r="D47" s="109" t="str">
        <f>IF(C47&gt;=5,"BIG","Small")</f>
        <v>Small</v>
      </c>
      <c r="E47" s="100" t="str">
        <f>_xlfn.IFS(C47=0,"🔴",C47=1,"🟢",C47=2,"🔴",C47=3," 🟢",C47=4,"🔴",C47=5,"🟢",C47=6,"🔴",C47=7,"🟢",C47=8,"🔴",C47=9,"🟢")</f>
        <v>🟢</v>
      </c>
      <c r="F47" s="92">
        <f>B47</f>
        <v>5.0</v>
      </c>
      <c r="G47" s="101">
        <f>LOOKUP(F47,Sheet1!A1:AA100,Sheet1!R:R)</f>
        <v>4.0</v>
      </c>
      <c r="H47" s="109" t="str">
        <f>IF(G47&gt;=5,"BIG","Small")</f>
        <v>Small</v>
      </c>
      <c r="I47" s="100" t="str">
        <f>_xlfn.IFS(G47=0,"🔴",G47=1,"🟢",G47=2,"🔴",G47=3,"🟢",G47=4,"🔴",G47=5,"🟢",G47=6,"🔴",G47=7,"🟢",G47=8,"🔴",G47=9,"🟢")</f>
        <v>🔴</v>
      </c>
      <c r="J47" s="92">
        <f>B47</f>
        <v>5.0</v>
      </c>
      <c r="K47" s="104">
        <f>LOOKUP(J47,Sheet1!A1:AA100,Sheet1!S:S)</f>
        <v>3.0</v>
      </c>
      <c r="L47" s="102" t="str">
        <f>IF(K47&gt;=5,"BIG","Small")</f>
        <v>Small</v>
      </c>
      <c r="M47" s="103" t="str">
        <f>_xlfn.IFS(K47=0,"🔴",K47=1,"🟢",K47=2,"🔴",K47=3,"🟢",K47=4,"🔴",K47=5,"🟢",K47=6,"🔴",K47=7,"🟢",K47=8,"🔴",K47=9,"🟢")</f>
        <v>🟢</v>
      </c>
      <c r="N47" s="92">
        <f>J47</f>
        <v>5.0</v>
      </c>
      <c r="O47" s="104">
        <f>LOOKUP(N47,Sheet1!A1:AA100,Sheet1!T:T)</f>
        <v>7.0</v>
      </c>
      <c r="P47" s="102" t="str">
        <f>IF(O47&gt;=5,"BIG","Small")</f>
        <v>BIG</v>
      </c>
      <c r="Q47" s="103" t="str">
        <f>_xlfn.IFS(O47=0,"🔴",O47=1,"🟢",O47=2,"🔴",O47=3,"🟢",O47=4,"🔴",O47=5,"🟢",O47=6,"🔴",O47=7,"🟢",O47=8,"🔴",O47=9,"🟢")</f>
        <v>🟢</v>
      </c>
      <c r="R47" s="92">
        <f>N47</f>
        <v>5.0</v>
      </c>
      <c r="S47" s="104">
        <f>LOOKUP(R47,Sheet1!A1:AA100,Sheet1!U:U)</f>
        <v>5.0</v>
      </c>
      <c r="T47" s="105" t="str">
        <f>IF(S47&gt;=5,"BIG","Small")</f>
        <v>BIG</v>
      </c>
      <c r="U47" s="88" t="str">
        <f>_xlfn.IFS(S47=0,"🔴",S47=1,"🟢",S47=2,"🔴",S47=3,"🟢",S47=4,"🔴",S47=5,"🟢",S47=6,"🔴",S47=7,"🟢",S47=8,"🔴",S47=9,"🟢")</f>
        <v>🟢</v>
      </c>
    </row>
    <row r="48" spans="8:8" ht="27.9" customHeight="1">
      <c r="B48" s="89">
        <f>B41</f>
        <v>4.0</v>
      </c>
      <c r="C48" s="98">
        <f>LOOKUP(B48,Sheet1!A1:AA100,Sheet1!Q:Q)</f>
        <v>5.0</v>
      </c>
      <c r="D48" s="109" t="str">
        <f>IF(C48&gt;=5,"BIG","Small")</f>
        <v>BIG</v>
      </c>
      <c r="E48" s="100" t="str">
        <f>_xlfn.IFS(C48=0,"🔴",C48=1,"🟢",C48=2,"🔴",C48=3," 🟢",C48=4,"🔴",C48=5,"🟢",C48=6,"🔴",C48=7,"🟢",C48=8,"🔴",C48=9,"🟢")</f>
        <v>🟢</v>
      </c>
      <c r="F48" s="92">
        <f>B48</f>
        <v>4.0</v>
      </c>
      <c r="G48" s="101">
        <f>LOOKUP(F48,Sheet1!A1:AA100,Sheet1!R:R)</f>
        <v>8.0</v>
      </c>
      <c r="H48" s="109" t="str">
        <f>IF(G48&gt;=5,"BIG","Small")</f>
        <v>BIG</v>
      </c>
      <c r="I48" s="100" t="str">
        <f>_xlfn.IFS(G48=0,"🔴",G48=1,"🟢",G48=2,"🔴",G48=3,"🟢",G48=4,"🔴",G48=5,"🟢",G48=6,"🔴",G48=7,"🟢",G48=8,"🔴",G48=9,"🟢")</f>
        <v>🔴</v>
      </c>
      <c r="J48" s="92">
        <f>B48</f>
        <v>4.0</v>
      </c>
      <c r="K48" s="104">
        <f>LOOKUP(J48,Sheet1!A1:AA100,Sheet1!S:S)</f>
        <v>9.0</v>
      </c>
      <c r="L48" s="102" t="str">
        <f>IF(K48&gt;=5,"BIG","Small")</f>
        <v>BIG</v>
      </c>
      <c r="M48" s="103" t="str">
        <f>_xlfn.IFS(K48=0,"🔴",K48=1,"🟢",K48=2,"🔴",K48=3,"🟢",K48=4,"🔴",K48=5,"🟢",K48=6,"🔴",K48=7,"🟢",K48=8,"🔴",K48=9,"🟢")</f>
        <v>🟢</v>
      </c>
      <c r="N48" s="92">
        <f>J48</f>
        <v>4.0</v>
      </c>
      <c r="O48" s="104">
        <f>LOOKUP(N48,Sheet1!A1:AA100,Sheet1!T:T)</f>
        <v>5.0</v>
      </c>
      <c r="P48" s="102" t="str">
        <f>IF(O48&gt;=5,"BIG","Small")</f>
        <v>BIG</v>
      </c>
      <c r="Q48" s="103" t="str">
        <f>_xlfn.IFS(O48=0,"🔴",O48=1,"🟢",O48=2,"🔴",O48=3,"🟢",O48=4,"🔴",O48=5,"🟢",O48=6,"🔴",O48=7,"🟢",O48=8,"🔴",O48=9,"🟢")</f>
        <v>🟢</v>
      </c>
      <c r="R48" s="92">
        <f>N48</f>
        <v>4.0</v>
      </c>
      <c r="S48" s="104">
        <f>LOOKUP(R48,Sheet1!A1:AA100,Sheet1!U:U)</f>
        <v>1.0</v>
      </c>
      <c r="T48" s="105" t="str">
        <f>IF(S48&gt;=5,"BIG","Small")</f>
        <v>Small</v>
      </c>
      <c r="U48" s="88" t="str">
        <f>_xlfn.IFS(S48=0,"🔴",S48=1,"🟢",S48=2,"🔴",S48=3,"🟢",S48=4,"🔴",S48=5,"🟢",S48=6,"🔴",S48=7,"🟢",S48=8,"🔴",S48=9,"🟢")</f>
        <v>🟢</v>
      </c>
    </row>
    <row r="49" spans="8:8" ht="27.9" customHeight="1">
      <c r="B49" s="89">
        <f>B42</f>
        <v>3.0</v>
      </c>
      <c r="C49" s="98">
        <f>LOOKUP(B49,Sheet1!A1:AA100,Sheet1!Q:Q)</f>
        <v>6.0</v>
      </c>
      <c r="D49" s="109" t="str">
        <f>IF(C49&gt;=5,"BIG","Small")</f>
        <v>BIG</v>
      </c>
      <c r="E49" s="100" t="str">
        <f>_xlfn.IFS(C49=0,"🔴",C49=1,"🟢",C49=2,"🔴",C49=3," 🟢",C49=4,"🔴",C49=5,"🟢",C49=6,"🔴",C49=7,"🟢",C49=8,"🔴",C49=9,"🟢")</f>
        <v>🔴</v>
      </c>
      <c r="F49" s="92">
        <f>B49</f>
        <v>3.0</v>
      </c>
      <c r="G49" s="101">
        <f>LOOKUP(F49,Sheet1!A1:AA100,Sheet1!R:R)</f>
        <v>6.0</v>
      </c>
      <c r="H49" s="109" t="str">
        <f>IF(G49&gt;=5,"BIG","Small")</f>
        <v>BIG</v>
      </c>
      <c r="I49" s="100" t="str">
        <f>_xlfn.IFS(G49=0,"🔴",G49=1,"🟢",G49=2,"🔴",G49=3,"🟢",G49=4,"🔴",G49=5,"🟢",G49=6,"🔴",G49=7,"🟢",G49=8,"🔴",G49=9,"🟢")</f>
        <v>🔴</v>
      </c>
      <c r="J49" s="92">
        <f>B49</f>
        <v>3.0</v>
      </c>
      <c r="K49" s="104">
        <f>LOOKUP(J49,Sheet1!A1:AA100,Sheet1!S:S)</f>
        <v>8.0</v>
      </c>
      <c r="L49" s="102" t="str">
        <f>IF(K49&gt;=5,"BIG","Small")</f>
        <v>BIG</v>
      </c>
      <c r="M49" s="103" t="str">
        <f>_xlfn.IFS(K49=0,"🔴",K49=1,"🟢",K49=2,"🔴",K49=3,"🟢",K49=4,"🔴",K49=5,"🟢",K49=6,"🔴",K49=7,"🟢",K49=8,"🔴",K49=9,"🟢")</f>
        <v>🔴</v>
      </c>
      <c r="N49" s="92">
        <f>J49</f>
        <v>3.0</v>
      </c>
      <c r="O49" s="104">
        <f>LOOKUP(N49,Sheet1!A1:AA100,Sheet1!T:T)</f>
        <v>5.0</v>
      </c>
      <c r="P49" s="102" t="str">
        <f>IF(O49&gt;=5,"BIG","Small")</f>
        <v>BIG</v>
      </c>
      <c r="Q49" s="103" t="str">
        <f>_xlfn.IFS(O49=0,"🔴",O49=1,"🟢",O49=2,"🔴",O49=3,"🟢",O49=4,"🔴",O49=5,"🟢",O49=6,"🔴",O49=7,"🟢",O49=8,"🔴",O49=9,"🟢")</f>
        <v>🟢</v>
      </c>
      <c r="R49" s="92">
        <f>N49</f>
        <v>3.0</v>
      </c>
      <c r="S49" s="104">
        <f>LOOKUP(R49,Sheet1!A1:AA100,Sheet1!U:U)</f>
        <v>3.0</v>
      </c>
      <c r="T49" s="105" t="str">
        <f>IF(S49&gt;=5,"BIG","Small")</f>
        <v>Small</v>
      </c>
      <c r="U49" s="88" t="str">
        <f>_xlfn.IFS(S49=0,"🔴",S49=1,"🟢",S49=2,"🔴",S49=3,"🟢",S49=4,"🔴",S49=5,"🟢",S49=6,"🔴",S49=7,"🟢",S49=8,"🔴",S49=9,"🟢")</f>
        <v>🟢</v>
      </c>
    </row>
    <row r="50" spans="8:8" ht="27.9" customHeight="1">
      <c r="B50" s="89">
        <f>B43</f>
        <v>2.0</v>
      </c>
      <c r="C50" s="98">
        <f>LOOKUP(B50,Sheet1!A1:AA100,Sheet1!Q:Q)</f>
        <v>4.0</v>
      </c>
      <c r="D50" s="109" t="str">
        <f>IF(C50&gt;=5,"BIG","Small")</f>
        <v>Small</v>
      </c>
      <c r="E50" s="100" t="str">
        <f>_xlfn.IFS(C50=0,"🔴",C50=1,"🟢",C50=2,"🔴",C50=3," 🟢",C50=4,"🔴",C50=5,"🟢",C50=6,"🔴",C50=7,"🟢",C50=8,"🔴",C50=9,"🟢")</f>
        <v>🔴</v>
      </c>
      <c r="F50" s="92">
        <f>B50</f>
        <v>2.0</v>
      </c>
      <c r="G50" s="101">
        <f>LOOKUP(F50,Sheet1!A1:AA100,Sheet1!R:R)</f>
        <v>9.0</v>
      </c>
      <c r="H50" s="109" t="str">
        <f>IF(G50&gt;=5,"BIG","Small")</f>
        <v>BIG</v>
      </c>
      <c r="I50" s="100" t="str">
        <f>_xlfn.IFS(G50=0,"🔴",G50=1,"🟢",G50=2,"🔴",G50=3,"🟢",G50=4,"🔴",G50=5,"🟢",G50=6,"🔴",G50=7,"🟢",G50=8,"🔴",G50=9,"🟢")</f>
        <v>🟢</v>
      </c>
      <c r="J50" s="92">
        <f>B50</f>
        <v>2.0</v>
      </c>
      <c r="K50" s="104">
        <f>LOOKUP(J50,Sheet1!A1:AA100,Sheet1!S:S)</f>
        <v>3.0</v>
      </c>
      <c r="L50" s="102" t="str">
        <f>IF(K50&gt;=5,"BIG","Small")</f>
        <v>Small</v>
      </c>
      <c r="M50" s="103" t="str">
        <f>_xlfn.IFS(K50=0,"🔴",K50=1,"🟢",K50=2,"🔴",K50=3,"🟢",K50=4,"🔴",K50=5,"🟢",K50=6,"🔴",K50=7,"🟢",K50=8,"🔴",K50=9,"🟢")</f>
        <v>🟢</v>
      </c>
      <c r="N50" s="92">
        <f>J50</f>
        <v>2.0</v>
      </c>
      <c r="O50" s="104">
        <f>LOOKUP(N50,Sheet1!A1:AA100,Sheet1!T:T)</f>
        <v>7.0</v>
      </c>
      <c r="P50" s="102" t="str">
        <f>IF(O50&gt;=5,"BIG","Small")</f>
        <v>BIG</v>
      </c>
      <c r="Q50" s="103" t="str">
        <f>_xlfn.IFS(O50=0,"🔴",O50=1,"🟢",O50=2,"🔴",O50=3,"🟢",O50=4,"🔴",O50=5,"🟢",O50=6,"🔴",O50=7,"🟢",O50=8,"🔴",O50=9,"🟢")</f>
        <v>🟢</v>
      </c>
      <c r="R50" s="92">
        <f>N50</f>
        <v>2.0</v>
      </c>
      <c r="S50" s="104">
        <f>LOOKUP(R50,Sheet1!A1:AA100,Sheet1!U:U)</f>
        <v>3.0</v>
      </c>
      <c r="T50" s="105" t="str">
        <f>IF(S50&gt;=5,"BIG","Small")</f>
        <v>Small</v>
      </c>
      <c r="U50" s="88" t="str">
        <f>_xlfn.IFS(S50=0,"🔴",S50=1,"🟢",S50=2,"🔴",S50=3,"🟢",S50=4,"🔴",S50=5,"🟢",S50=6,"🔴",S50=7,"🟢",S50=8,"🔴",S50=9,"🟢")</f>
        <v>🟢</v>
      </c>
    </row>
    <row r="51" spans="8:8" ht="27.9" customHeight="1">
      <c r="B51" s="15"/>
      <c r="C51" s="80"/>
      <c r="D51" s="81" t="s">
        <v>125</v>
      </c>
      <c r="E51" s="82"/>
      <c r="F51" s="83"/>
      <c r="G51" s="81"/>
      <c r="H51" s="81" t="s">
        <v>126</v>
      </c>
      <c r="I51" s="82"/>
      <c r="J51" s="84"/>
      <c r="K51" s="85"/>
      <c r="L51" s="85" t="s">
        <v>127</v>
      </c>
      <c r="M51" s="86"/>
      <c r="N51" s="84"/>
      <c r="O51" s="85"/>
      <c r="P51" s="85" t="s">
        <v>128</v>
      </c>
      <c r="Q51" s="86"/>
      <c r="R51" s="83"/>
      <c r="S51" s="85"/>
      <c r="T51" s="87" t="s">
        <v>129</v>
      </c>
      <c r="U51" s="88"/>
    </row>
    <row r="52" spans="8:8" ht="27.9" customHeight="1">
      <c r="B52" s="89">
        <f>B45</f>
        <v>7.0</v>
      </c>
      <c r="C52" s="90">
        <f>LOOKUP(B52,Sheet1!A1:AA100,Sheet1!V:V)</f>
        <v>7.0</v>
      </c>
      <c r="D52" s="91" t="str">
        <f>IF(C52&gt;=5,"BIG","Small")</f>
        <v>BIG</v>
      </c>
      <c r="E52" s="91" t="str">
        <f>_xlfn.IFS(C52=0,"🔴",C52=1,"🟢",C52=2,"🔴",C52=3," 🟢",C52=4,"🔴",C52=5,"🟢",C52=6,"🔴",C52=7,"🟢",C52=8,"🔴",C52=9,"🟢")</f>
        <v>🟢</v>
      </c>
      <c r="F52" s="92">
        <f>B52</f>
        <v>7.0</v>
      </c>
      <c r="G52" s="93">
        <f>LOOKUP(F52,Sheet1!A1:AA100,Sheet1!W:W)</f>
        <v>4.0</v>
      </c>
      <c r="H52" s="91" t="str">
        <f>IF(G52&gt;=5,"BIG","Small")</f>
        <v>Small</v>
      </c>
      <c r="I52" s="91" t="str">
        <f>_xlfn.IFS(G52=0,"🔴",G52=1,"🟢",G52=2,"🔴",G52=3,"🟢",G52=4,"🔴",G52=5,"🟢",G52=6,"🔴",G52=7,"🟢",G52=8,"🔴",G52=9,"🟢")</f>
        <v>🔴</v>
      </c>
      <c r="J52" s="113">
        <f>F52</f>
        <v>7.0</v>
      </c>
      <c r="K52" s="93">
        <f>LOOKUP(J52,Sheet1!A1:AA100,Sheet1!X:X)</f>
        <v>3.0</v>
      </c>
      <c r="L52" s="67" t="str">
        <f>IF(K52&gt;=5,"BIG","Small")</f>
        <v>Small</v>
      </c>
      <c r="M52" s="67" t="str">
        <f>_xlfn.IFS(K52=0,"🔴",K52=1,"🟢",K52=2,"🔴",K52=3,"🟢",K52=4,"🔴",K52=5,"🟢",K52=6,"🔴",K52=7,"🟢",K52=8,"🔴",K52=9,"🟢")</f>
        <v>🟢</v>
      </c>
      <c r="N52" s="113">
        <f>J52</f>
        <v>7.0</v>
      </c>
      <c r="O52" s="66">
        <f>LOOKUP(N52,Sheet1!A1:AA100,Sheet1!Y:Y)</f>
        <v>0.0</v>
      </c>
      <c r="P52" s="67" t="str">
        <f>IF(O52&gt;=5,"BIG","Small")</f>
        <v>Small</v>
      </c>
      <c r="Q52" s="67" t="str">
        <f>_xlfn.IFS(O52=0,"🔴",O52=1,"🟢",O52=2,"🔴",O52=3,"🟢",O52=4,"🔴",O52=5,"🟢",O52=6,"🔴",O52=7,"🟢",O52=8,"🔴",O52=9,"🟢")</f>
        <v>🔴</v>
      </c>
      <c r="R52" s="113">
        <f>N52</f>
        <v>7.0</v>
      </c>
      <c r="S52" s="66">
        <f>LOOKUP(R52,Sheet1!A1:AA100,Sheet1!Z:Z)</f>
        <v>3.0</v>
      </c>
      <c r="T52" s="95" t="str">
        <f>IF(S52&gt;=5,"BIG","Small")</f>
        <v>Small</v>
      </c>
      <c r="U52" s="108" t="str">
        <f>_xlfn.IFS(S52=0,"🔴",S52=1,"🟢",S52=2,"🔴",S52=3,"🟢",S52=4,"🔴",S52=5,"🟢",S52=6,"🔴",S52=7,"🟢",S52=8,"🔴",S52=9,"🟢")</f>
        <v>🟢</v>
      </c>
    </row>
    <row r="53" spans="8:8" ht="27.9" customHeight="1">
      <c r="B53" s="89">
        <f>B46</f>
        <v>6.0</v>
      </c>
      <c r="C53" s="98">
        <f>LOOKUP(B53,Sheet1!A1:AA100,Sheet1!V:V)</f>
        <v>7.0</v>
      </c>
      <c r="D53" s="109" t="str">
        <f>IF(C53&gt;=5,"BIG","Small")</f>
        <v>BIG</v>
      </c>
      <c r="E53" s="100" t="str">
        <f>_xlfn.IFS(C53=0,"🔴",C53=1,"🟢",C53=2,"🔴",C53=3," 🟢",C53=4,"🔴",C53=5,"🟢",C53=6,"🔴",C53=7,"🟢",C53=8,"🔴",C53=9,"🟢")</f>
        <v>🟢</v>
      </c>
      <c r="F53" s="92">
        <f>B53</f>
        <v>6.0</v>
      </c>
      <c r="G53" s="101">
        <f>LOOKUP(F53,Sheet1!A1:AA100,Sheet1!W:W)</f>
        <v>0.0</v>
      </c>
      <c r="H53" s="109" t="str">
        <f>IF(G53&gt;=5,"BIG","Small")</f>
        <v>Small</v>
      </c>
      <c r="I53" s="100" t="str">
        <f>_xlfn.IFS(G53=0,"🔴",G53=1,"🟢",G53=2,"🔴",G53=3,"🟢",G53=4,"🔴",G53=5,"🟢",G53=6,"🔴",G53=7,"🟢",G53=8,"🔴",G53=9,"🟢")</f>
        <v>🔴</v>
      </c>
      <c r="J53" s="113">
        <f>F53</f>
        <v>6.0</v>
      </c>
      <c r="K53" s="101">
        <f>LOOKUP(J53,Sheet1!A1:AA100,Sheet1!X:X)</f>
        <v>4.0</v>
      </c>
      <c r="L53" s="102" t="str">
        <f>IF(K53&gt;=5,"BIG","Small")</f>
        <v>Small</v>
      </c>
      <c r="M53" s="103" t="str">
        <f>_xlfn.IFS(K53=0,"🔴",K53=1,"🟢",K53=2,"🔴",K53=3,"🟢",K53=4,"🔴",K53=5,"🟢",K53=6,"🔴",K53=7,"🟢",K53=8,"🔴",K53=9,"🟢")</f>
        <v>🔴</v>
      </c>
      <c r="N53" s="113">
        <f>J53</f>
        <v>6.0</v>
      </c>
      <c r="O53" s="104">
        <f>LOOKUP(N53,Sheet1!A1:AA100,Sheet1!Y:Y)</f>
        <v>4.0</v>
      </c>
      <c r="P53" s="102" t="str">
        <f>IF(O53&gt;=5,"BIG","Small")</f>
        <v>Small</v>
      </c>
      <c r="Q53" s="103" t="str">
        <f>_xlfn.IFS(O53=0,"🔴",O53=1,"🟢",O53=2,"🔴",O53=3,"🟢",O53=4,"🔴",O53=5,"🟢",O53=6,"🔴",O53=7,"🟢",O53=8,"🔴",O53=9,"🟢")</f>
        <v>🔴</v>
      </c>
      <c r="R53" s="113">
        <f>N53</f>
        <v>6.0</v>
      </c>
      <c r="S53" s="104">
        <f>LOOKUP(R53,Sheet1!A1:AA100,Sheet1!Z:Z)</f>
        <v>3.0</v>
      </c>
      <c r="T53" s="105" t="str">
        <f>IF(S53&gt;=5,"BIG","Small")</f>
        <v>Small</v>
      </c>
      <c r="U53" s="88" t="str">
        <f>_xlfn.IFS(S53=0,"🔴",S53=1,"🟢",S53=2,"🔴",S53=3,"🟢",S53=4,"🔴",S53=5,"🟢",S53=6,"🔴",S53=7,"🟢",S53=8,"🔴",S53=9,"🟢")</f>
        <v>🟢</v>
      </c>
    </row>
    <row r="54" spans="8:8" ht="27.9" customHeight="1">
      <c r="B54" s="89">
        <f>B47</f>
        <v>5.0</v>
      </c>
      <c r="C54" s="98">
        <f>LOOKUP(B54,Sheet1!A1:AA100,Sheet1!V:V)</f>
        <v>7.0</v>
      </c>
      <c r="D54" s="109" t="str">
        <f>IF(C54&gt;=5,"BIG","Small")</f>
        <v>BIG</v>
      </c>
      <c r="E54" s="100" t="str">
        <f>_xlfn.IFS(C54=0,"🔴",C54=1,"🟢",C54=2,"🔴",C54=3," 🟢",C54=4,"🔴",C54=5,"🟢",C54=6,"🔴",C54=7,"🟢",C54=8,"🔴",C54=9,"🟢")</f>
        <v>🟢</v>
      </c>
      <c r="F54" s="92">
        <f>B54</f>
        <v>5.0</v>
      </c>
      <c r="G54" s="101">
        <f>LOOKUP(F54,Sheet1!A1:AA100,Sheet1!W:W)</f>
        <v>7.0</v>
      </c>
      <c r="H54" s="109" t="str">
        <f>IF(G54&gt;=5,"BIG","Small")</f>
        <v>BIG</v>
      </c>
      <c r="I54" s="100" t="str">
        <f>_xlfn.IFS(G54=0,"🔴",G54=1,"🟢",G54=2,"🔴",G54=3,"🟢",G54=4,"🔴",G54=5,"🟢",G54=6,"🔴",G54=7,"🟢",G54=8,"🔴",G54=9,"🟢")</f>
        <v>🟢</v>
      </c>
      <c r="J54" s="113">
        <f>F54</f>
        <v>5.0</v>
      </c>
      <c r="K54" s="104">
        <f>LOOKUP(J54,Sheet1!A1:AA100,Sheet1!X:X)</f>
        <v>4.0</v>
      </c>
      <c r="L54" s="102" t="str">
        <f>IF(K54&gt;=5,"BIG","Small")</f>
        <v>Small</v>
      </c>
      <c r="M54" s="103" t="str">
        <f>_xlfn.IFS(K54=0,"🔴",K54=1,"🟢",K54=2,"🔴",K54=3,"🟢",K54=4,"🔴",K54=5,"🟢",K54=6,"🔴",K54=7,"🟢",K54=8,"🔴",K54=9,"🟢")</f>
        <v>🔴</v>
      </c>
      <c r="N54" s="113">
        <f>J54</f>
        <v>5.0</v>
      </c>
      <c r="O54" s="104">
        <f>LOOKUP(N54,Sheet1!A1:AA100,Sheet1!Y:Y)</f>
        <v>9.0</v>
      </c>
      <c r="P54" s="102" t="str">
        <f>IF(O54&gt;=5,"BIG","Small")</f>
        <v>BIG</v>
      </c>
      <c r="Q54" s="103" t="str">
        <f>_xlfn.IFS(O54=0,"🔴",O54=1,"🟢",O54=2,"🔴",O54=3,"🟢",O54=4,"🔴",O54=5,"🟢",O54=6,"🔴",O54=7,"🟢",O54=8,"🔴",O54=9,"🟢")</f>
        <v>🟢</v>
      </c>
      <c r="R54" s="113">
        <f>N54</f>
        <v>5.0</v>
      </c>
      <c r="S54" s="104">
        <f>LOOKUP(R54,Sheet1!A1:AA100,Sheet1!Z:Z)</f>
        <v>2.0</v>
      </c>
      <c r="T54" s="105" t="str">
        <f>IF(S54&gt;=5,"BIG","Small")</f>
        <v>Small</v>
      </c>
      <c r="U54" s="88" t="str">
        <f>_xlfn.IFS(S54=0,"🔴",S54=1,"🟢",S54=2,"🔴",S54=3,"🟢",S54=4,"🔴",S54=5,"🟢",S54=6,"🔴",S54=7,"🟢",S54=8,"🔴",S54=9,"🟢")</f>
        <v>🔴</v>
      </c>
    </row>
    <row r="55" spans="8:8" ht="27.9" customHeight="1">
      <c r="B55" s="89">
        <f>B48</f>
        <v>4.0</v>
      </c>
      <c r="C55" s="98">
        <f>LOOKUP(B55,Sheet1!A1:AA100,Sheet1!V:V)</f>
        <v>7.0</v>
      </c>
      <c r="D55" s="109" t="str">
        <f>IF(C55&gt;=5,"BIG","Small")</f>
        <v>BIG</v>
      </c>
      <c r="E55" s="100" t="str">
        <f>_xlfn.IFS(C55=0,"🔴",C55=1,"🟢",C55=2,"🔴",C55=3," 🟢",C55=4,"🔴",C55=5,"🟢",C55=6,"🔴",C55=7,"🟢",C55=8,"🔴",C55=9,"🟢")</f>
        <v>🟢</v>
      </c>
      <c r="F55" s="92">
        <f>B55</f>
        <v>4.0</v>
      </c>
      <c r="G55" s="101">
        <f>LOOKUP(F55,Sheet1!A1:AA100,Sheet1!W:W)</f>
        <v>3.0</v>
      </c>
      <c r="H55" s="109" t="str">
        <f>IF(G55&gt;=5,"BIG","Small")</f>
        <v>Small</v>
      </c>
      <c r="I55" s="100" t="str">
        <f>_xlfn.IFS(G55=0,"🔴",G55=1,"🟢",G55=2,"🔴",G55=3,"🟢",G55=4,"🔴",G55=5,"🟢",G55=6,"🔴",G55=7,"🟢",G55=8,"🔴",G55=9,"🟢")</f>
        <v>🟢</v>
      </c>
      <c r="J55" s="113">
        <f>F55</f>
        <v>4.0</v>
      </c>
      <c r="K55" s="104">
        <f>LOOKUP(J55,Sheet1!A1:AA100,Sheet1!X:X)</f>
        <v>2.0</v>
      </c>
      <c r="L55" s="102" t="str">
        <f>IF(K55&gt;=5,"BIG","Small")</f>
        <v>Small</v>
      </c>
      <c r="M55" s="103" t="str">
        <f>_xlfn.IFS(K55=0,"🔴",K55=1,"🟢",K55=2,"🔴",K55=3,"🟢",K55=4,"🔴",K55=5,"🟢",K55=6,"🔴",K55=7,"🟢",K55=8,"🔴",K55=9,"🟢")</f>
        <v>🔴</v>
      </c>
      <c r="N55" s="113">
        <f>J55</f>
        <v>4.0</v>
      </c>
      <c r="O55" s="104">
        <f>LOOKUP(N55,Sheet1!A1:AA100,Sheet1!Y:Y)</f>
        <v>7.0</v>
      </c>
      <c r="P55" s="102" t="str">
        <f>IF(O55&gt;=5,"BIG","Small")</f>
        <v>BIG</v>
      </c>
      <c r="Q55" s="103" t="str">
        <f>_xlfn.IFS(O55=0,"🔴",O55=1,"🟢",O55=2,"🔴",O55=3,"🟢",O55=4,"🔴",O55=5,"🟢",O55=6,"🔴",O55=7,"🟢",O55=8,"🔴",O55=9,"🟢")</f>
        <v>🟢</v>
      </c>
      <c r="R55" s="113">
        <f>N55</f>
        <v>4.0</v>
      </c>
      <c r="S55" s="104">
        <f>LOOKUP(R55,Sheet1!A1:AA100,Sheet1!Z:Z)</f>
        <v>9.0</v>
      </c>
      <c r="T55" s="105" t="str">
        <f>IF(S55&gt;=5,"BIG","Small")</f>
        <v>BIG</v>
      </c>
      <c r="U55" s="88" t="str">
        <f>_xlfn.IFS(S55=0,"🔴",S55=1,"🟢",S55=2,"🔴",S55=3,"🟢",S55=4,"🔴",S55=5,"🟢",S55=6,"🔴",S55=7,"🟢",S55=8,"🔴",S55=9,"🟢")</f>
        <v>🟢</v>
      </c>
    </row>
    <row r="56" spans="8:8" ht="27.9" customHeight="1">
      <c r="B56" s="89">
        <f>B49</f>
        <v>3.0</v>
      </c>
      <c r="C56" s="98">
        <f>LOOKUP(B56,Sheet1!A1:AA100,Sheet1!V:V)</f>
        <v>2.0</v>
      </c>
      <c r="D56" s="109" t="str">
        <f>IF(C56&gt;=5,"BIG","Small")</f>
        <v>Small</v>
      </c>
      <c r="E56" s="100" t="str">
        <f>_xlfn.IFS(C56=0,"🔴",C56=1,"🟢",C56=2,"🔴",C56=3," 🟢",C56=4,"🔴",C56=5,"🟢",C56=6,"🔴",C56=7,"🟢",C56=8,"🔴",C56=9,"🟢")</f>
        <v>🔴</v>
      </c>
      <c r="F56" s="92">
        <f>B56</f>
        <v>3.0</v>
      </c>
      <c r="G56" s="101">
        <f>LOOKUP(F56,Sheet1!A1:AA100,Sheet1!W:W)</f>
        <v>2.0</v>
      </c>
      <c r="H56" s="109" t="str">
        <f>IF(G56&gt;=5,"BIG","Small")</f>
        <v>Small</v>
      </c>
      <c r="I56" s="100" t="str">
        <f>_xlfn.IFS(G56=0,"🔴",G56=1,"🟢",G56=2,"🔴",G56=3,"🟢",G56=4,"🔴",G56=5,"🟢",G56=6,"🔴",G56=7,"🟢",G56=8,"🔴",G56=9,"🟢")</f>
        <v>🔴</v>
      </c>
      <c r="J56" s="113">
        <f>F56</f>
        <v>3.0</v>
      </c>
      <c r="K56" s="104">
        <f>LOOKUP(J56,Sheet1!A1:AA100,Sheet1!X:X)</f>
        <v>8.0</v>
      </c>
      <c r="L56" s="102" t="str">
        <f>IF(K56&gt;=5,"BIG","Small")</f>
        <v>BIG</v>
      </c>
      <c r="M56" s="103" t="str">
        <f>_xlfn.IFS(K56=0,"🔴",K56=1,"🟢",K56=2,"🔴",K56=3,"🟢",K56=4,"🔴",K56=5,"🟢",K56=6,"🔴",K56=7,"🟢",K56=8,"🔴",K56=9,"🟢")</f>
        <v>🔴</v>
      </c>
      <c r="N56" s="113">
        <f>J56</f>
        <v>3.0</v>
      </c>
      <c r="O56" s="104">
        <f>LOOKUP(N56,Sheet1!A1:AA100,Sheet1!Y:Y)</f>
        <v>5.0</v>
      </c>
      <c r="P56" s="102" t="str">
        <f>IF(O56&gt;=5,"BIG","Small")</f>
        <v>BIG</v>
      </c>
      <c r="Q56" s="103" t="str">
        <f>_xlfn.IFS(O56=0,"🔴",O56=1,"🟢",O56=2,"🔴",O56=3,"🟢",O56=4,"🔴",O56=5,"🟢",O56=6,"🔴",O56=7,"🟢",O56=8,"🔴",O56=9,"🟢")</f>
        <v>🟢</v>
      </c>
      <c r="R56" s="113">
        <f>N56</f>
        <v>3.0</v>
      </c>
      <c r="S56" s="104">
        <f>LOOKUP(R56,Sheet1!A1:AA100,Sheet1!Z:Z)</f>
        <v>8.0</v>
      </c>
      <c r="T56" s="105" t="str">
        <f>IF(S56&gt;=5,"BIG","Small")</f>
        <v>BIG</v>
      </c>
      <c r="U56" s="88" t="str">
        <f>_xlfn.IFS(S56=0,"🔴",S56=1,"🟢",S56=2,"🔴",S56=3,"🟢",S56=4,"🔴",S56=5,"🟢",S56=6,"🔴",S56=7,"🟢",S56=8,"🔴",S56=9,"🟢")</f>
        <v>🔴</v>
      </c>
    </row>
    <row r="57" spans="8:8" ht="27.9" customHeight="1">
      <c r="B57" s="114">
        <f>B50</f>
        <v>2.0</v>
      </c>
      <c r="C57" s="115">
        <f>LOOKUP(B57,Sheet1!A1:AA100,Sheet1!V:V)</f>
        <v>5.0</v>
      </c>
      <c r="D57" s="116" t="str">
        <f>IF(C57&gt;=5,"BIG","Small")</f>
        <v>BIG</v>
      </c>
      <c r="E57" s="117" t="str">
        <f>_xlfn.IFS(C57=0,"🔴",C57=1,"🟢",C57=2,"🔴",C57=3," 🟢",C57=4,"🔴",C57=5,"🟢",C57=6,"🔴",C57=7,"🟢",C57=8,"🔴",C57=9,"🟢")</f>
        <v>🟢</v>
      </c>
      <c r="F57" s="118">
        <f>B57</f>
        <v>2.0</v>
      </c>
      <c r="G57" s="115">
        <f>LOOKUP(F57,Sheet1!A1:AA100,Sheet1!W:W)</f>
        <v>7.0</v>
      </c>
      <c r="H57" s="116" t="str">
        <f>IF(G57&gt;=5,"BIG","Small")</f>
        <v>BIG</v>
      </c>
      <c r="I57" s="117" t="str">
        <f>_xlfn.IFS(G57=0,"🔴",G57=1,"🟢",G57=2,"🔴",G57=3,"🟢",G57=4,"🔴",G57=5,"🟢",G57=6,"🔴",G57=7,"🟢",G57=8,"🔴",G57=9,"🟢")</f>
        <v>🟢</v>
      </c>
      <c r="J57" s="119">
        <f>F57</f>
        <v>2.0</v>
      </c>
      <c r="K57" s="120">
        <f>LOOKUP(J57,Sheet1!A1:AA100,Sheet1!X:X)</f>
        <v>5.0</v>
      </c>
      <c r="L57" s="121" t="str">
        <f>IF(K57&gt;=5,"BIG","Small")</f>
        <v>BIG</v>
      </c>
      <c r="M57" s="122" t="str">
        <f>_xlfn.IFS(K57=0,"🔴",K57=1,"🟢",K57=2,"🔴",K57=3,"🟢",K57=4,"🔴",K57=5,"🟢",K57=6,"🔴",K57=7,"🟢",K57=8,"🔴",K57=9,"🟢")</f>
        <v>🟢</v>
      </c>
      <c r="N57" s="119">
        <f>J57</f>
        <v>2.0</v>
      </c>
      <c r="O57" s="120">
        <f>LOOKUP(N57,Sheet1!A1:AA100,Sheet1!Y:Y)</f>
        <v>1.0</v>
      </c>
      <c r="P57" s="121" t="str">
        <f>IF(O57&gt;=5,"BIG","Small")</f>
        <v>Small</v>
      </c>
      <c r="Q57" s="122" t="str">
        <f>_xlfn.IFS(O57=0,"🔴",O57=1,"🟢",O57=2,"🔴",O57=3,"🟢",O57=4,"🔴",O57=5,"🟢",O57=6,"🔴",O57=7,"🟢",O57=8,"🔴",O57=9,"🟢")</f>
        <v>🟢</v>
      </c>
      <c r="R57" s="119">
        <f>N57</f>
        <v>2.0</v>
      </c>
      <c r="S57" s="120">
        <f>LOOKUP(R57,Sheet1!A1:AA100,Sheet1!Z:Z)</f>
        <v>1.0</v>
      </c>
      <c r="T57" s="123" t="str">
        <f>IF(S57&gt;=5,"BIG","Small")</f>
        <v>Small</v>
      </c>
      <c r="U57" s="124" t="str">
        <f>_xlfn.IFS(S57=0,"🔴",S57=1,"🟢",S57=2,"🔴",S57=3,"🟢",S57=4,"🔴",S57=5,"🟢",S57=6,"🔴",S57=7,"🟢",S57=8,"🔴",S57=9,"🟢")</f>
        <v>🟢</v>
      </c>
    </row>
    <row r="58" spans="8:8" ht="27.2" customHeight="1">
      <c r="F58" s="125"/>
      <c r="J58" s="126"/>
      <c r="N58" s="126"/>
      <c r="R58" s="126"/>
      <c r="U58" s="127"/>
    </row>
    <row r="59" spans="8:8" ht="25.2">
      <c r="N59" s="128"/>
      <c r="R59" s="128"/>
      <c r="U59" s="129"/>
    </row>
    <row r="60" spans="8:8" ht="25.2">
      <c r="N60" s="128"/>
      <c r="R60" s="128"/>
    </row>
    <row r="61" spans="8:8" ht="25.2">
      <c r="N61" s="128"/>
      <c r="R61" s="128"/>
    </row>
    <row r="62" spans="8:8" ht="25.2">
      <c r="N62" s="128"/>
      <c r="R62" s="128"/>
    </row>
    <row r="63" spans="8:8" ht="25.2">
      <c r="N63" s="128"/>
      <c r="R63" s="128"/>
    </row>
    <row r="64" spans="8:8" ht="25.2">
      <c r="N64" s="128"/>
    </row>
    <row r="65" spans="8:8">
      <c r="H65" t="s">
        <v>121</v>
      </c>
      <c r="N65" s="128"/>
    </row>
    <row r="66" spans="8:8">
      <c r="H66" t="s">
        <v>106</v>
      </c>
      <c r="N66" s="128"/>
    </row>
    <row r="67" spans="8:8">
      <c r="H67" t="s">
        <v>107</v>
      </c>
      <c r="N67" s="128"/>
    </row>
    <row r="68" spans="8:8" ht="25.2">
      <c r="N68" s="128"/>
    </row>
    <row r="69" spans="8:8" ht="25.2">
      <c r="N69" s="128"/>
    </row>
    <row r="70" spans="8:8" ht="25.2">
      <c r="N70" s="128"/>
    </row>
    <row r="71" spans="8:8" ht="16.2">
      <c r="N71" s="128"/>
    </row>
    <row r="72" spans="8:8">
      <c r="N72" s="128"/>
    </row>
    <row r="73" spans="8:8">
      <c r="N73" s="128"/>
    </row>
    <row r="74" spans="8:8">
      <c r="N74" s="128"/>
    </row>
    <row r="75" spans="8:8">
      <c r="N75" s="128"/>
    </row>
    <row r="76" spans="8:8">
      <c r="N76" s="128"/>
    </row>
    <row r="77" spans="8:8">
      <c r="N77" s="128"/>
    </row>
    <row r="78" spans="8:8">
      <c r="N78" s="128"/>
    </row>
    <row r="79" spans="8:8">
      <c r="N79" s="128"/>
    </row>
    <row r="80" spans="8:8">
      <c r="N80" s="128"/>
    </row>
    <row r="81" spans="8:8">
      <c r="N81" s="128"/>
    </row>
    <row r="82" spans="8:8">
      <c r="N82" s="128"/>
    </row>
    <row r="83" spans="8:8">
      <c r="N83" s="128"/>
    </row>
    <row r="84" spans="8:8">
      <c r="N84" s="128"/>
    </row>
    <row r="85" spans="8:8">
      <c r="N85" s="128"/>
    </row>
    <row r="86" spans="8:8">
      <c r="N86" s="128"/>
    </row>
    <row r="87" spans="8:8">
      <c r="N87" s="128"/>
    </row>
    <row r="88" spans="8:8">
      <c r="N88" s="128"/>
    </row>
    <row r="89" spans="8:8">
      <c r="N89" s="128"/>
    </row>
    <row r="90" spans="8:8">
      <c r="N90" s="128"/>
    </row>
    <row r="91" spans="8:8">
      <c r="N91" s="128"/>
    </row>
    <row r="92" spans="8:8">
      <c r="N92" s="128"/>
    </row>
    <row r="93" spans="8:8">
      <c r="N93" s="128"/>
    </row>
    <row r="94" spans="8:8">
      <c r="N94" s="128"/>
    </row>
    <row r="95" spans="8:8">
      <c r="N95" s="128"/>
    </row>
    <row r="96" spans="8:8">
      <c r="N96" s="128"/>
    </row>
    <row r="97" spans="8:8">
      <c r="N97" s="128"/>
    </row>
    <row r="98" spans="8:8">
      <c r="N98" s="128"/>
    </row>
    <row r="99" spans="8:8">
      <c r="N99" s="128"/>
    </row>
    <row r="100" spans="8:8">
      <c r="N100" s="128"/>
    </row>
    <row r="101" spans="8:8">
      <c r="N101" s="128"/>
    </row>
    <row r="102" spans="8:8">
      <c r="N102" s="128"/>
    </row>
    <row r="103" spans="8:8">
      <c r="N103" s="128"/>
    </row>
  </sheetData>
  <mergeCells count="30">
    <mergeCell ref="B4:C6"/>
    <mergeCell ref="V10:V11"/>
    <mergeCell ref="G12:P12"/>
    <mergeCell ref="P4:U6"/>
    <mergeCell ref="H4:O6"/>
    <mergeCell ref="BC5:BC6"/>
    <mergeCell ref="BC3:BC4"/>
    <mergeCell ref="S12:T12"/>
    <mergeCell ref="F7:G7"/>
    <mergeCell ref="C11:D11"/>
    <mergeCell ref="D4:D6"/>
    <mergeCell ref="T9:U11"/>
    <mergeCell ref="C12:D12"/>
    <mergeCell ref="K10:N11"/>
    <mergeCell ref="F4:G6"/>
    <mergeCell ref="E4:E6"/>
    <mergeCell ref="P9:S11"/>
    <mergeCell ref="C8:D10"/>
    <mergeCell ref="T7:U8"/>
    <mergeCell ref="C7:D7"/>
    <mergeCell ref="K9:O9"/>
    <mergeCell ref="H10:I11"/>
    <mergeCell ref="O10:O11"/>
    <mergeCell ref="H7:L7"/>
    <mergeCell ref="G9:I9"/>
    <mergeCell ref="K8:O8"/>
    <mergeCell ref="N7:O7"/>
    <mergeCell ref="G8:I8"/>
    <mergeCell ref="G10:G11"/>
    <mergeCell ref="P7:S8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Y100"/>
  <sheetViews>
    <sheetView workbookViewId="0" topLeftCell="A67" zoomScale="48">
      <selection activeCell="G110" sqref="G110"/>
    </sheetView>
  </sheetViews>
  <sheetFormatPr defaultRowHeight="16.25" defaultColWidth="10"/>
  <cols>
    <col min="1" max="1" customWidth="1" width="4.3867188" style="0"/>
  </cols>
  <sheetData>
    <row r="1" spans="8:8">
      <c r="A1">
        <v>1.0</v>
      </c>
      <c r="B1" s="130">
        <v>0.0</v>
      </c>
      <c r="C1" s="130">
        <v>9.0</v>
      </c>
      <c r="D1" s="130">
        <v>7.0</v>
      </c>
      <c r="E1" s="130">
        <v>1.0</v>
      </c>
      <c r="F1" s="130">
        <v>7.0</v>
      </c>
      <c r="G1" s="130">
        <v>2.0</v>
      </c>
      <c r="H1" s="130">
        <v>6.0</v>
      </c>
      <c r="I1" s="130">
        <v>1.0</v>
      </c>
      <c r="J1" s="130">
        <v>6.0</v>
      </c>
      <c r="K1" s="130">
        <v>2.0</v>
      </c>
      <c r="L1" s="130">
        <v>8.0</v>
      </c>
      <c r="M1" s="130">
        <v>4.0</v>
      </c>
      <c r="N1" s="130">
        <v>5.0</v>
      </c>
      <c r="O1" s="130">
        <v>5.0</v>
      </c>
      <c r="P1" s="130">
        <v>3.0</v>
      </c>
      <c r="Q1" s="130">
        <v>7.0</v>
      </c>
      <c r="R1" s="130">
        <v>8.0</v>
      </c>
      <c r="S1" s="130">
        <v>3.0</v>
      </c>
      <c r="T1" s="130">
        <v>4.0</v>
      </c>
      <c r="U1" s="130">
        <v>9.0</v>
      </c>
      <c r="V1" s="130">
        <v>1.0</v>
      </c>
      <c r="W1" s="130">
        <v>3.0</v>
      </c>
      <c r="X1" s="130">
        <v>1.0</v>
      </c>
      <c r="Y1" s="130">
        <v>6.0</v>
      </c>
      <c r="Z1" s="130">
        <v>1.0</v>
      </c>
      <c r="AA1" s="130">
        <v>2.0</v>
      </c>
    </row>
    <row r="2" spans="8:8">
      <c r="A2">
        <v>2.0</v>
      </c>
      <c r="B2" s="130">
        <v>8.0</v>
      </c>
      <c r="C2" s="130">
        <v>9.0</v>
      </c>
      <c r="D2" s="130">
        <v>8.0</v>
      </c>
      <c r="E2" s="130">
        <v>9.0</v>
      </c>
      <c r="F2" s="130">
        <v>8.0</v>
      </c>
      <c r="G2" s="130">
        <v>0.0</v>
      </c>
      <c r="H2" s="130">
        <v>7.0</v>
      </c>
      <c r="I2" s="130">
        <v>5.0</v>
      </c>
      <c r="J2" s="130">
        <v>5.0</v>
      </c>
      <c r="K2" s="130">
        <v>1.0</v>
      </c>
      <c r="L2" s="130">
        <v>4.0</v>
      </c>
      <c r="M2" s="130">
        <v>6.0</v>
      </c>
      <c r="N2" s="130">
        <v>1.0</v>
      </c>
      <c r="O2" s="130">
        <v>6.0</v>
      </c>
      <c r="P2" s="130">
        <v>8.0</v>
      </c>
      <c r="Q2" s="130">
        <v>4.0</v>
      </c>
      <c r="R2" s="130">
        <v>9.0</v>
      </c>
      <c r="S2" s="130">
        <v>3.0</v>
      </c>
      <c r="T2" s="130">
        <v>7.0</v>
      </c>
      <c r="U2" s="130">
        <v>3.0</v>
      </c>
      <c r="V2" s="130">
        <v>5.0</v>
      </c>
      <c r="W2" s="130">
        <v>7.0</v>
      </c>
      <c r="X2" s="130">
        <v>5.0</v>
      </c>
      <c r="Y2" s="130">
        <v>1.0</v>
      </c>
      <c r="Z2" s="130">
        <v>1.0</v>
      </c>
      <c r="AA2" s="130">
        <v>7.0</v>
      </c>
    </row>
    <row r="3" spans="8:8">
      <c r="A3">
        <v>3.0</v>
      </c>
      <c r="B3" s="130">
        <v>4.0</v>
      </c>
      <c r="C3" s="130">
        <v>1.0</v>
      </c>
      <c r="D3" s="130">
        <v>9.0</v>
      </c>
      <c r="E3" s="130">
        <v>4.0</v>
      </c>
      <c r="F3" s="130">
        <v>4.0</v>
      </c>
      <c r="G3" s="130">
        <v>9.0</v>
      </c>
      <c r="H3" s="130">
        <v>8.0</v>
      </c>
      <c r="I3" s="130">
        <v>1.0</v>
      </c>
      <c r="J3" s="130">
        <v>9.0</v>
      </c>
      <c r="K3" s="130">
        <v>6.0</v>
      </c>
      <c r="L3" s="130">
        <v>9.0</v>
      </c>
      <c r="M3" s="130">
        <v>9.0</v>
      </c>
      <c r="N3" s="130">
        <v>5.0</v>
      </c>
      <c r="O3" s="130">
        <v>3.0</v>
      </c>
      <c r="P3" s="130">
        <v>3.0</v>
      </c>
      <c r="Q3" s="130">
        <v>6.0</v>
      </c>
      <c r="R3" s="130">
        <v>6.0</v>
      </c>
      <c r="S3" s="130">
        <v>8.0</v>
      </c>
      <c r="T3" s="130">
        <v>5.0</v>
      </c>
      <c r="U3" s="130">
        <v>3.0</v>
      </c>
      <c r="V3" s="130">
        <v>2.0</v>
      </c>
      <c r="W3" s="130">
        <v>2.0</v>
      </c>
      <c r="X3" s="130">
        <v>8.0</v>
      </c>
      <c r="Y3" s="130">
        <v>5.0</v>
      </c>
      <c r="Z3" s="130">
        <v>8.0</v>
      </c>
      <c r="AA3" s="130">
        <v>4.0</v>
      </c>
    </row>
    <row r="4" spans="8:8">
      <c r="A4">
        <v>4.0</v>
      </c>
      <c r="B4" s="130">
        <v>1.0</v>
      </c>
      <c r="C4" s="130">
        <v>6.0</v>
      </c>
      <c r="D4" s="130">
        <v>8.0</v>
      </c>
      <c r="E4" s="130">
        <v>7.0</v>
      </c>
      <c r="F4" s="130">
        <v>1.0</v>
      </c>
      <c r="G4" s="130">
        <v>2.0</v>
      </c>
      <c r="H4" s="130">
        <v>4.0</v>
      </c>
      <c r="I4" s="130">
        <v>0.0</v>
      </c>
      <c r="J4" s="130">
        <v>9.0</v>
      </c>
      <c r="K4" s="130">
        <v>9.0</v>
      </c>
      <c r="L4" s="130">
        <v>0.0</v>
      </c>
      <c r="M4" s="130">
        <v>8.0</v>
      </c>
      <c r="N4" s="130">
        <v>6.0</v>
      </c>
      <c r="O4" s="130">
        <v>6.0</v>
      </c>
      <c r="P4" s="130">
        <v>3.0</v>
      </c>
      <c r="Q4" s="130">
        <v>5.0</v>
      </c>
      <c r="R4" s="130">
        <v>8.0</v>
      </c>
      <c r="S4" s="130">
        <v>9.0</v>
      </c>
      <c r="T4" s="130">
        <v>5.0</v>
      </c>
      <c r="U4" s="130">
        <v>1.0</v>
      </c>
      <c r="V4" s="130">
        <v>7.0</v>
      </c>
      <c r="W4" s="130">
        <v>3.0</v>
      </c>
      <c r="X4" s="130">
        <v>2.0</v>
      </c>
      <c r="Y4" s="130">
        <v>7.0</v>
      </c>
      <c r="Z4" s="130">
        <v>9.0</v>
      </c>
      <c r="AA4" s="130">
        <v>7.0</v>
      </c>
    </row>
    <row r="5" spans="8:8">
      <c r="A5">
        <v>5.0</v>
      </c>
      <c r="B5" s="130">
        <v>4.0</v>
      </c>
      <c r="C5" s="130">
        <v>3.0</v>
      </c>
      <c r="D5" s="130">
        <v>2.0</v>
      </c>
      <c r="E5" s="130">
        <v>0.0</v>
      </c>
      <c r="F5" s="130">
        <v>3.0</v>
      </c>
      <c r="G5" s="130">
        <v>8.0</v>
      </c>
      <c r="H5" s="130">
        <v>0.0</v>
      </c>
      <c r="I5" s="130">
        <v>6.0</v>
      </c>
      <c r="J5" s="130">
        <v>5.0</v>
      </c>
      <c r="K5" s="130">
        <v>2.0</v>
      </c>
      <c r="L5" s="130">
        <v>1.0</v>
      </c>
      <c r="M5" s="130">
        <v>0.0</v>
      </c>
      <c r="N5" s="130">
        <v>1.0</v>
      </c>
      <c r="O5" s="130">
        <v>3.0</v>
      </c>
      <c r="P5" s="130">
        <v>5.0</v>
      </c>
      <c r="Q5" s="130">
        <v>1.0</v>
      </c>
      <c r="R5" s="130">
        <v>4.0</v>
      </c>
      <c r="S5" s="130">
        <v>3.0</v>
      </c>
      <c r="T5" s="130">
        <v>7.0</v>
      </c>
      <c r="U5" s="130">
        <v>5.0</v>
      </c>
      <c r="V5" s="130">
        <v>7.0</v>
      </c>
      <c r="W5" s="130">
        <v>7.0</v>
      </c>
      <c r="X5" s="130">
        <v>4.0</v>
      </c>
      <c r="Y5" s="130">
        <v>9.0</v>
      </c>
      <c r="Z5" s="130">
        <v>2.0</v>
      </c>
      <c r="AA5" s="130">
        <v>0.0</v>
      </c>
    </row>
    <row r="6" spans="8:8">
      <c r="A6">
        <v>6.0</v>
      </c>
      <c r="B6" s="130">
        <v>8.0</v>
      </c>
      <c r="C6" s="130">
        <v>0.0</v>
      </c>
      <c r="D6" s="130">
        <v>2.0</v>
      </c>
      <c r="E6" s="130">
        <v>4.0</v>
      </c>
      <c r="F6" s="130">
        <v>0.0</v>
      </c>
      <c r="G6" s="130">
        <v>0.0</v>
      </c>
      <c r="H6" s="130">
        <v>2.0</v>
      </c>
      <c r="I6" s="130">
        <v>9.0</v>
      </c>
      <c r="J6" s="130">
        <v>4.0</v>
      </c>
      <c r="K6" s="130">
        <v>8.0</v>
      </c>
      <c r="L6" s="130">
        <v>9.0</v>
      </c>
      <c r="M6" s="130">
        <v>4.0</v>
      </c>
      <c r="N6" s="130">
        <v>1.0</v>
      </c>
      <c r="O6" s="130">
        <v>0.0</v>
      </c>
      <c r="P6" s="130">
        <v>4.0</v>
      </c>
      <c r="Q6" s="130">
        <v>5.0</v>
      </c>
      <c r="R6" s="130">
        <v>1.0</v>
      </c>
      <c r="S6" s="130">
        <v>8.0</v>
      </c>
      <c r="T6" s="130">
        <v>7.0</v>
      </c>
      <c r="U6" s="130">
        <v>6.0</v>
      </c>
      <c r="V6" s="130">
        <v>7.0</v>
      </c>
      <c r="W6" s="130">
        <v>0.0</v>
      </c>
      <c r="X6" s="130">
        <v>4.0</v>
      </c>
      <c r="Y6" s="130">
        <v>4.0</v>
      </c>
      <c r="Z6" s="130">
        <v>3.0</v>
      </c>
      <c r="AA6" s="130">
        <v>8.0</v>
      </c>
    </row>
    <row r="7" spans="8:8">
      <c r="A7">
        <v>7.0</v>
      </c>
      <c r="B7" s="130">
        <v>7.0</v>
      </c>
      <c r="C7" s="130">
        <v>5.0</v>
      </c>
      <c r="D7" s="130">
        <v>6.0</v>
      </c>
      <c r="E7" s="130">
        <v>5.0</v>
      </c>
      <c r="F7" s="130">
        <v>2.0</v>
      </c>
      <c r="G7" s="130">
        <v>0.0</v>
      </c>
      <c r="H7" s="130">
        <v>7.0</v>
      </c>
      <c r="I7" s="130">
        <v>4.0</v>
      </c>
      <c r="J7" s="130">
        <v>5.0</v>
      </c>
      <c r="K7" s="130">
        <v>3.0</v>
      </c>
      <c r="L7" s="130">
        <v>4.0</v>
      </c>
      <c r="M7" s="130">
        <v>6.0</v>
      </c>
      <c r="N7" s="130">
        <v>4.0</v>
      </c>
      <c r="O7" s="130">
        <v>4.0</v>
      </c>
      <c r="P7" s="130">
        <v>6.0</v>
      </c>
      <c r="Q7" s="130">
        <v>3.0</v>
      </c>
      <c r="R7" s="130">
        <v>8.0</v>
      </c>
      <c r="S7" s="130">
        <v>9.0</v>
      </c>
      <c r="T7" s="130">
        <v>8.0</v>
      </c>
      <c r="U7" s="130">
        <v>7.0</v>
      </c>
      <c r="V7" s="130">
        <v>7.0</v>
      </c>
      <c r="W7" s="130">
        <v>4.0</v>
      </c>
      <c r="X7" s="130">
        <v>3.0</v>
      </c>
      <c r="Y7" s="130">
        <v>0.0</v>
      </c>
      <c r="Z7" s="130">
        <v>3.0</v>
      </c>
      <c r="AA7" s="130">
        <v>1.0</v>
      </c>
    </row>
    <row r="8" spans="8:8">
      <c r="A8">
        <v>8.0</v>
      </c>
      <c r="B8" s="130">
        <v>4.0</v>
      </c>
      <c r="C8" s="130">
        <v>6.0</v>
      </c>
      <c r="D8" s="130">
        <v>5.0</v>
      </c>
      <c r="E8" s="130">
        <v>3.0</v>
      </c>
      <c r="F8" s="130">
        <v>7.0</v>
      </c>
      <c r="G8" s="130">
        <v>0.0</v>
      </c>
      <c r="H8" s="130">
        <v>4.0</v>
      </c>
      <c r="I8" s="130">
        <v>0.0</v>
      </c>
      <c r="J8" s="130">
        <v>5.0</v>
      </c>
      <c r="K8" s="130">
        <v>7.0</v>
      </c>
      <c r="L8" s="130">
        <v>4.0</v>
      </c>
      <c r="M8" s="130">
        <v>1.0</v>
      </c>
      <c r="N8" s="130">
        <v>4.0</v>
      </c>
      <c r="O8" s="130">
        <v>9.0</v>
      </c>
      <c r="P8" s="130">
        <v>4.0</v>
      </c>
      <c r="Q8" s="130">
        <v>5.0</v>
      </c>
      <c r="R8" s="130">
        <v>4.0</v>
      </c>
      <c r="S8" s="130">
        <v>7.0</v>
      </c>
      <c r="T8" s="130">
        <v>0.0</v>
      </c>
      <c r="U8" s="130">
        <v>1.0</v>
      </c>
      <c r="V8" s="130">
        <v>7.0</v>
      </c>
      <c r="W8" s="130">
        <v>4.0</v>
      </c>
      <c r="X8" s="130">
        <v>0.0</v>
      </c>
      <c r="Y8" s="130">
        <v>3.0</v>
      </c>
      <c r="Z8" s="130">
        <v>6.0</v>
      </c>
      <c r="AA8" s="130">
        <v>5.0</v>
      </c>
    </row>
    <row r="9" spans="8:8">
      <c r="A9">
        <v>9.0</v>
      </c>
      <c r="B9" s="130">
        <v>6.0</v>
      </c>
      <c r="C9" s="130">
        <v>6.0</v>
      </c>
      <c r="D9" s="130">
        <v>1.0</v>
      </c>
      <c r="E9" s="130">
        <v>5.0</v>
      </c>
      <c r="F9" s="130">
        <v>4.0</v>
      </c>
      <c r="G9" s="130">
        <v>4.0</v>
      </c>
      <c r="H9" s="130">
        <v>9.0</v>
      </c>
      <c r="I9" s="130">
        <v>2.0</v>
      </c>
      <c r="J9" s="130">
        <v>4.0</v>
      </c>
      <c r="K9" s="130">
        <v>1.0</v>
      </c>
      <c r="L9" s="130">
        <v>1.0</v>
      </c>
      <c r="M9" s="130">
        <v>0.0</v>
      </c>
      <c r="N9" s="130">
        <v>1.0</v>
      </c>
      <c r="O9" s="130">
        <v>9.0</v>
      </c>
      <c r="P9" s="130">
        <v>1.0</v>
      </c>
      <c r="Q9" s="130">
        <v>8.0</v>
      </c>
      <c r="R9" s="130">
        <v>4.0</v>
      </c>
      <c r="S9" s="130">
        <v>1.0</v>
      </c>
      <c r="T9" s="130">
        <v>3.0</v>
      </c>
      <c r="U9" s="130">
        <v>9.0</v>
      </c>
      <c r="V9" s="130">
        <v>4.0</v>
      </c>
      <c r="W9" s="130">
        <v>5.0</v>
      </c>
      <c r="X9" s="130">
        <v>5.0</v>
      </c>
      <c r="Y9" s="130">
        <v>9.0</v>
      </c>
      <c r="Z9" s="130">
        <v>6.0</v>
      </c>
      <c r="AA9" s="130">
        <v>5.0</v>
      </c>
    </row>
    <row r="10" spans="8:8">
      <c r="A10">
        <v>10.0</v>
      </c>
      <c r="B10" s="130">
        <v>5.0</v>
      </c>
      <c r="C10" s="130">
        <v>6.0</v>
      </c>
      <c r="D10" s="130">
        <v>1.0</v>
      </c>
      <c r="E10" s="130">
        <v>9.0</v>
      </c>
      <c r="F10" s="130">
        <v>9.0</v>
      </c>
      <c r="G10" s="130">
        <v>5.0</v>
      </c>
      <c r="H10" s="130">
        <v>8.0</v>
      </c>
      <c r="I10" s="130">
        <v>6.0</v>
      </c>
      <c r="J10" s="130">
        <v>5.0</v>
      </c>
      <c r="K10" s="130">
        <v>8.0</v>
      </c>
      <c r="L10" s="130">
        <v>8.0</v>
      </c>
      <c r="M10" s="130">
        <v>6.0</v>
      </c>
      <c r="N10" s="130">
        <v>6.0</v>
      </c>
      <c r="O10" s="130">
        <v>0.0</v>
      </c>
      <c r="P10" s="130">
        <v>5.0</v>
      </c>
      <c r="Q10" s="130">
        <v>3.0</v>
      </c>
      <c r="R10" s="130">
        <v>7.0</v>
      </c>
      <c r="S10" s="130">
        <v>9.0</v>
      </c>
      <c r="T10" s="130">
        <v>6.0</v>
      </c>
      <c r="U10" s="130">
        <v>0.0</v>
      </c>
      <c r="V10" s="130">
        <v>8.0</v>
      </c>
      <c r="W10" s="130">
        <v>6.0</v>
      </c>
      <c r="X10" s="130">
        <v>3.0</v>
      </c>
      <c r="Y10" s="130">
        <v>8.0</v>
      </c>
      <c r="Z10" s="130">
        <v>5.0</v>
      </c>
      <c r="AA10" s="130">
        <v>3.0</v>
      </c>
    </row>
    <row r="11" spans="8:8">
      <c r="A11">
        <v>11.0</v>
      </c>
      <c r="B11" s="130">
        <v>0.0</v>
      </c>
      <c r="C11" s="130">
        <v>3.0</v>
      </c>
      <c r="D11" s="130">
        <v>2.0</v>
      </c>
      <c r="E11" s="130">
        <v>8.0</v>
      </c>
      <c r="F11" s="130">
        <v>8.0</v>
      </c>
      <c r="G11" s="130">
        <v>6.0</v>
      </c>
      <c r="H11" s="130">
        <v>0.0</v>
      </c>
      <c r="I11" s="130">
        <v>0.0</v>
      </c>
      <c r="J11" s="130">
        <v>0.0</v>
      </c>
      <c r="K11" s="130">
        <v>4.0</v>
      </c>
      <c r="L11" s="130">
        <v>6.0</v>
      </c>
      <c r="M11" s="130">
        <v>8.0</v>
      </c>
      <c r="N11" s="130">
        <v>3.0</v>
      </c>
      <c r="O11" s="130">
        <v>5.0</v>
      </c>
      <c r="P11" s="130">
        <v>6.0</v>
      </c>
      <c r="Q11" s="130">
        <v>2.0</v>
      </c>
      <c r="R11" s="130">
        <v>1.0</v>
      </c>
      <c r="S11" s="130">
        <v>6.0</v>
      </c>
      <c r="T11" s="130">
        <v>7.0</v>
      </c>
      <c r="U11" s="130">
        <v>5.0</v>
      </c>
      <c r="V11" s="130">
        <v>5.0</v>
      </c>
      <c r="W11" s="130">
        <v>2.0</v>
      </c>
      <c r="X11" s="130">
        <v>6.0</v>
      </c>
      <c r="Y11" s="130">
        <v>7.0</v>
      </c>
      <c r="Z11" s="130">
        <v>4.0</v>
      </c>
      <c r="AA11" s="130">
        <v>4.0</v>
      </c>
    </row>
    <row r="12" spans="8:8">
      <c r="A12">
        <v>12.0</v>
      </c>
      <c r="B12" s="130">
        <v>9.0</v>
      </c>
      <c r="C12" s="130">
        <v>7.0</v>
      </c>
      <c r="D12" s="130">
        <v>8.0</v>
      </c>
      <c r="E12" s="130">
        <v>2.0</v>
      </c>
      <c r="F12" s="130">
        <v>4.0</v>
      </c>
      <c r="G12" s="130">
        <v>5.0</v>
      </c>
      <c r="H12" s="130">
        <v>1.0</v>
      </c>
      <c r="I12" s="130">
        <v>0.0</v>
      </c>
      <c r="J12" s="130">
        <v>4.0</v>
      </c>
      <c r="K12" s="130">
        <v>5.0</v>
      </c>
      <c r="L12" s="130">
        <v>3.0</v>
      </c>
      <c r="M12" s="130">
        <v>3.0</v>
      </c>
      <c r="N12" s="130">
        <v>8.0</v>
      </c>
      <c r="O12" s="130">
        <v>6.0</v>
      </c>
      <c r="P12" s="130">
        <v>5.0</v>
      </c>
      <c r="Q12" s="130">
        <v>2.0</v>
      </c>
      <c r="R12" s="130">
        <v>9.0</v>
      </c>
      <c r="S12" s="130">
        <v>3.0</v>
      </c>
      <c r="T12" s="130">
        <v>4.0</v>
      </c>
      <c r="U12" s="130">
        <v>4.0</v>
      </c>
      <c r="V12" s="130">
        <v>2.0</v>
      </c>
      <c r="W12" s="130">
        <v>8.0</v>
      </c>
      <c r="X12" s="130">
        <v>2.0</v>
      </c>
      <c r="Y12" s="130">
        <v>8.0</v>
      </c>
      <c r="Z12" s="130">
        <v>4.0</v>
      </c>
      <c r="AA12" s="130">
        <v>6.0</v>
      </c>
    </row>
    <row r="13" spans="8:8">
      <c r="A13">
        <v>13.0</v>
      </c>
      <c r="B13" s="130">
        <v>8.0</v>
      </c>
      <c r="C13" s="130">
        <v>5.0</v>
      </c>
      <c r="D13" s="130">
        <v>6.0</v>
      </c>
      <c r="E13" s="130">
        <v>3.0</v>
      </c>
      <c r="F13" s="130">
        <v>9.0</v>
      </c>
      <c r="G13" s="130">
        <v>0.0</v>
      </c>
      <c r="H13" s="130">
        <v>0.0</v>
      </c>
      <c r="I13" s="130">
        <v>2.0</v>
      </c>
      <c r="J13" s="130">
        <v>3.0</v>
      </c>
      <c r="K13" s="130">
        <v>5.0</v>
      </c>
      <c r="L13" s="130">
        <v>7.0</v>
      </c>
      <c r="M13" s="130">
        <v>0.0</v>
      </c>
      <c r="N13" s="130">
        <v>6.0</v>
      </c>
      <c r="O13" s="130">
        <v>2.0</v>
      </c>
      <c r="P13" s="130">
        <v>9.0</v>
      </c>
      <c r="Q13" s="130">
        <v>6.0</v>
      </c>
      <c r="R13" s="130">
        <v>6.0</v>
      </c>
      <c r="S13" s="130">
        <v>7.0</v>
      </c>
      <c r="T13" s="130">
        <v>4.0</v>
      </c>
      <c r="U13" s="130">
        <v>4.0</v>
      </c>
      <c r="V13" s="130">
        <v>7.0</v>
      </c>
      <c r="W13" s="130">
        <v>9.0</v>
      </c>
      <c r="X13" s="130">
        <v>7.0</v>
      </c>
      <c r="Y13" s="130">
        <v>0.0</v>
      </c>
      <c r="Z13" s="130">
        <v>3.0</v>
      </c>
      <c r="AA13" s="130">
        <v>8.0</v>
      </c>
    </row>
    <row r="14" spans="8:8">
      <c r="A14">
        <v>14.0</v>
      </c>
      <c r="B14" s="130">
        <v>0.0</v>
      </c>
      <c r="C14" s="130">
        <v>8.0</v>
      </c>
      <c r="D14" s="130">
        <v>2.0</v>
      </c>
      <c r="E14" s="130">
        <v>8.0</v>
      </c>
      <c r="F14" s="130">
        <v>6.0</v>
      </c>
      <c r="G14" s="130">
        <v>8.0</v>
      </c>
      <c r="H14" s="130">
        <v>6.0</v>
      </c>
      <c r="I14" s="130">
        <v>4.0</v>
      </c>
      <c r="J14" s="130">
        <v>1.0</v>
      </c>
      <c r="K14" s="130">
        <v>7.0</v>
      </c>
      <c r="L14" s="130">
        <v>6.0</v>
      </c>
      <c r="M14" s="130">
        <v>8.0</v>
      </c>
      <c r="N14" s="130">
        <v>7.0</v>
      </c>
      <c r="O14" s="130">
        <v>9.0</v>
      </c>
      <c r="P14" s="130">
        <v>9.0</v>
      </c>
      <c r="Q14" s="130">
        <v>7.0</v>
      </c>
      <c r="R14" s="130">
        <v>4.0</v>
      </c>
      <c r="S14" s="130">
        <v>9.0</v>
      </c>
      <c r="T14" s="130">
        <v>4.0</v>
      </c>
      <c r="U14" s="130">
        <v>7.0</v>
      </c>
      <c r="V14" s="130">
        <v>9.0</v>
      </c>
      <c r="W14" s="130">
        <v>3.0</v>
      </c>
      <c r="X14" s="130">
        <v>8.0</v>
      </c>
      <c r="Y14" s="130">
        <v>7.0</v>
      </c>
      <c r="Z14" s="130">
        <v>4.0</v>
      </c>
      <c r="AA14" s="130">
        <v>0.0</v>
      </c>
    </row>
    <row r="15" spans="8:8">
      <c r="A15">
        <v>15.0</v>
      </c>
      <c r="B15" s="130">
        <v>6.0</v>
      </c>
      <c r="C15" s="130">
        <v>7.0</v>
      </c>
      <c r="D15" s="130">
        <v>4.0</v>
      </c>
      <c r="E15" s="130">
        <v>0.0</v>
      </c>
      <c r="F15" s="130">
        <v>2.0</v>
      </c>
      <c r="G15" s="130">
        <v>5.0</v>
      </c>
      <c r="H15" s="130">
        <v>5.0</v>
      </c>
      <c r="I15" s="130">
        <v>1.0</v>
      </c>
      <c r="J15" s="130">
        <v>2.0</v>
      </c>
      <c r="K15" s="130">
        <v>4.0</v>
      </c>
      <c r="L15" s="130">
        <v>9.0</v>
      </c>
      <c r="M15" s="130">
        <v>3.0</v>
      </c>
      <c r="N15" s="130">
        <v>9.0</v>
      </c>
      <c r="O15" s="130">
        <v>8.0</v>
      </c>
      <c r="P15" s="130">
        <v>0.0</v>
      </c>
      <c r="Q15" s="130">
        <v>0.0</v>
      </c>
      <c r="R15" s="130">
        <v>3.0</v>
      </c>
      <c r="S15" s="130">
        <v>9.0</v>
      </c>
      <c r="T15" s="130">
        <v>1.0</v>
      </c>
      <c r="U15" s="130">
        <v>2.0</v>
      </c>
      <c r="V15" s="130">
        <v>0.0</v>
      </c>
      <c r="W15" s="130">
        <v>1.0</v>
      </c>
      <c r="X15" s="130">
        <v>9.0</v>
      </c>
      <c r="Y15" s="130">
        <v>5.0</v>
      </c>
      <c r="Z15" s="130">
        <v>2.0</v>
      </c>
      <c r="AA15" s="130">
        <v>4.0</v>
      </c>
    </row>
    <row r="16" spans="8:8">
      <c r="A16">
        <v>16.0</v>
      </c>
      <c r="B16" s="130">
        <v>5.0</v>
      </c>
      <c r="C16" s="130">
        <v>4.0</v>
      </c>
      <c r="D16" s="130">
        <v>4.0</v>
      </c>
      <c r="E16" s="130">
        <v>2.0</v>
      </c>
      <c r="F16" s="130">
        <v>1.0</v>
      </c>
      <c r="G16" s="130">
        <v>8.0</v>
      </c>
      <c r="H16" s="130">
        <v>1.0</v>
      </c>
      <c r="I16" s="130">
        <v>5.0</v>
      </c>
      <c r="J16" s="130">
        <v>9.0</v>
      </c>
      <c r="K16" s="130">
        <v>7.0</v>
      </c>
      <c r="L16" s="130">
        <v>1.0</v>
      </c>
      <c r="M16" s="130">
        <v>5.0</v>
      </c>
      <c r="N16" s="130">
        <v>2.0</v>
      </c>
      <c r="O16" s="130">
        <v>4.0</v>
      </c>
      <c r="P16" s="130">
        <v>6.0</v>
      </c>
      <c r="Q16" s="130">
        <v>2.0</v>
      </c>
      <c r="R16" s="130">
        <v>4.0</v>
      </c>
      <c r="S16" s="130">
        <v>8.0</v>
      </c>
      <c r="T16" s="130">
        <v>1.0</v>
      </c>
      <c r="U16" s="130">
        <v>9.0</v>
      </c>
      <c r="V16" s="130">
        <v>1.0</v>
      </c>
      <c r="W16" s="130">
        <v>1.0</v>
      </c>
      <c r="X16" s="130">
        <v>6.0</v>
      </c>
      <c r="Y16" s="130">
        <v>9.0</v>
      </c>
      <c r="Z16" s="130">
        <v>8.0</v>
      </c>
      <c r="AA16" s="130">
        <v>6.0</v>
      </c>
    </row>
    <row r="17" spans="8:8">
      <c r="A17">
        <v>17.0</v>
      </c>
      <c r="B17" s="130">
        <v>4.0</v>
      </c>
      <c r="C17" s="130">
        <v>0.0</v>
      </c>
      <c r="D17" s="130">
        <v>9.0</v>
      </c>
      <c r="E17" s="130">
        <v>6.0</v>
      </c>
      <c r="F17" s="130">
        <v>8.0</v>
      </c>
      <c r="G17" s="130">
        <v>9.0</v>
      </c>
      <c r="H17" s="130">
        <v>1.0</v>
      </c>
      <c r="I17" s="130">
        <v>0.0</v>
      </c>
      <c r="J17" s="130">
        <v>4.0</v>
      </c>
      <c r="K17" s="130">
        <v>3.0</v>
      </c>
      <c r="L17" s="130">
        <v>0.0</v>
      </c>
      <c r="M17" s="130">
        <v>8.0</v>
      </c>
      <c r="N17" s="130">
        <v>2.0</v>
      </c>
      <c r="O17" s="130">
        <v>2.0</v>
      </c>
      <c r="P17" s="130">
        <v>2.0</v>
      </c>
      <c r="Q17" s="130">
        <v>6.0</v>
      </c>
      <c r="R17" s="130">
        <v>5.0</v>
      </c>
      <c r="S17" s="130">
        <v>0.0</v>
      </c>
      <c r="T17" s="130">
        <v>4.0</v>
      </c>
      <c r="U17" s="130">
        <v>1.0</v>
      </c>
      <c r="V17" s="130">
        <v>9.0</v>
      </c>
      <c r="W17" s="130">
        <v>9.0</v>
      </c>
      <c r="X17" s="130">
        <v>9.0</v>
      </c>
      <c r="Y17" s="130">
        <v>2.0</v>
      </c>
      <c r="Z17" s="130">
        <v>7.0</v>
      </c>
      <c r="AA17" s="130">
        <v>7.0</v>
      </c>
    </row>
    <row r="18" spans="8:8">
      <c r="A18">
        <v>18.0</v>
      </c>
      <c r="B18" s="130">
        <v>2.0</v>
      </c>
      <c r="C18" s="130">
        <v>7.0</v>
      </c>
      <c r="D18" s="130">
        <v>5.0</v>
      </c>
      <c r="E18" s="130">
        <v>2.0</v>
      </c>
      <c r="F18" s="130">
        <v>1.0</v>
      </c>
      <c r="G18" s="130">
        <v>1.0</v>
      </c>
      <c r="H18" s="130">
        <v>1.0</v>
      </c>
      <c r="I18" s="130">
        <v>3.0</v>
      </c>
      <c r="J18" s="130">
        <v>7.0</v>
      </c>
      <c r="K18" s="130">
        <v>9.0</v>
      </c>
      <c r="L18" s="130">
        <v>4.0</v>
      </c>
      <c r="M18" s="130">
        <v>3.0</v>
      </c>
      <c r="N18" s="130">
        <v>4.0</v>
      </c>
      <c r="O18" s="130">
        <v>1.0</v>
      </c>
      <c r="P18" s="130">
        <v>3.0</v>
      </c>
      <c r="Q18" s="130">
        <v>1.0</v>
      </c>
      <c r="R18" s="130">
        <v>9.0</v>
      </c>
      <c r="S18" s="130">
        <v>8.0</v>
      </c>
      <c r="T18" s="130">
        <v>8.0</v>
      </c>
      <c r="U18" s="130">
        <v>6.0</v>
      </c>
      <c r="V18" s="130">
        <v>3.0</v>
      </c>
      <c r="W18" s="130">
        <v>0.0</v>
      </c>
      <c r="X18" s="130">
        <v>2.0</v>
      </c>
      <c r="Y18" s="130">
        <v>0.0</v>
      </c>
      <c r="Z18" s="130">
        <v>7.0</v>
      </c>
      <c r="AA18" s="130">
        <v>4.0</v>
      </c>
    </row>
    <row r="19" spans="8:8">
      <c r="A19">
        <v>19.0</v>
      </c>
      <c r="B19" s="130">
        <v>2.0</v>
      </c>
      <c r="C19" s="130">
        <v>0.0</v>
      </c>
      <c r="D19" s="130">
        <v>5.0</v>
      </c>
      <c r="E19" s="130">
        <v>8.0</v>
      </c>
      <c r="F19" s="130">
        <v>2.0</v>
      </c>
      <c r="G19" s="130">
        <v>5.0</v>
      </c>
      <c r="H19" s="130">
        <v>6.0</v>
      </c>
      <c r="I19" s="130">
        <v>3.0</v>
      </c>
      <c r="J19" s="130">
        <v>9.0</v>
      </c>
      <c r="K19" s="130">
        <v>4.0</v>
      </c>
      <c r="L19" s="130">
        <v>1.0</v>
      </c>
      <c r="M19" s="130">
        <v>8.0</v>
      </c>
      <c r="N19" s="130">
        <v>5.0</v>
      </c>
      <c r="O19" s="130">
        <v>9.0</v>
      </c>
      <c r="P19" s="130">
        <v>7.0</v>
      </c>
      <c r="Q19" s="130">
        <v>4.0</v>
      </c>
      <c r="R19" s="130">
        <v>7.0</v>
      </c>
      <c r="S19" s="130">
        <v>0.0</v>
      </c>
      <c r="T19" s="130">
        <v>4.0</v>
      </c>
      <c r="U19" s="130">
        <v>7.0</v>
      </c>
      <c r="V19" s="130">
        <v>4.0</v>
      </c>
      <c r="W19" s="130">
        <v>0.0</v>
      </c>
      <c r="X19" s="130">
        <v>9.0</v>
      </c>
      <c r="Y19" s="130">
        <v>0.0</v>
      </c>
      <c r="Z19" s="130">
        <v>3.0</v>
      </c>
      <c r="AA19" s="130">
        <v>3.0</v>
      </c>
    </row>
    <row r="20" spans="8:8">
      <c r="A20">
        <v>20.0</v>
      </c>
      <c r="B20" s="130">
        <v>2.0</v>
      </c>
      <c r="C20" s="130">
        <v>9.0</v>
      </c>
      <c r="D20" s="130">
        <v>7.0</v>
      </c>
      <c r="E20" s="130">
        <v>0.0</v>
      </c>
      <c r="F20" s="130">
        <v>3.0</v>
      </c>
      <c r="G20" s="130">
        <v>7.0</v>
      </c>
      <c r="H20" s="130">
        <v>3.0</v>
      </c>
      <c r="I20" s="130">
        <v>1.0</v>
      </c>
      <c r="J20" s="130">
        <v>1.0</v>
      </c>
      <c r="K20" s="130">
        <v>6.0</v>
      </c>
      <c r="L20" s="130">
        <v>9.0</v>
      </c>
      <c r="M20" s="130">
        <v>2.0</v>
      </c>
      <c r="N20" s="130">
        <v>6.0</v>
      </c>
      <c r="O20" s="130">
        <v>7.0</v>
      </c>
      <c r="P20" s="130">
        <v>0.0</v>
      </c>
      <c r="Q20" s="130">
        <v>9.0</v>
      </c>
      <c r="R20" s="130">
        <v>3.0</v>
      </c>
      <c r="S20" s="130">
        <v>0.0</v>
      </c>
      <c r="T20" s="130">
        <v>3.0</v>
      </c>
      <c r="U20" s="130">
        <v>1.0</v>
      </c>
      <c r="V20" s="130">
        <v>4.0</v>
      </c>
      <c r="W20" s="130">
        <v>6.0</v>
      </c>
      <c r="X20" s="130">
        <v>9.0</v>
      </c>
      <c r="Y20" s="130">
        <v>8.0</v>
      </c>
      <c r="Z20" s="130">
        <v>2.0</v>
      </c>
      <c r="AA20" s="130">
        <v>6.0</v>
      </c>
    </row>
    <row r="21" spans="8:8">
      <c r="A21">
        <v>21.0</v>
      </c>
      <c r="B21" s="130">
        <v>1.0</v>
      </c>
      <c r="C21" s="130">
        <v>1.0</v>
      </c>
      <c r="D21" s="130">
        <v>5.0</v>
      </c>
      <c r="E21" s="130">
        <v>4.0</v>
      </c>
      <c r="F21" s="130">
        <v>2.0</v>
      </c>
      <c r="G21" s="130">
        <v>7.0</v>
      </c>
      <c r="H21" s="130">
        <v>9.0</v>
      </c>
      <c r="I21" s="130">
        <v>7.0</v>
      </c>
      <c r="J21" s="130">
        <v>4.0</v>
      </c>
      <c r="K21" s="130">
        <v>4.0</v>
      </c>
      <c r="L21" s="130">
        <v>3.0</v>
      </c>
      <c r="M21" s="130">
        <v>8.0</v>
      </c>
      <c r="N21" s="130">
        <v>7.0</v>
      </c>
      <c r="O21" s="130">
        <v>0.0</v>
      </c>
      <c r="P21" s="130">
        <v>3.0</v>
      </c>
      <c r="Q21" s="130">
        <v>7.0</v>
      </c>
      <c r="R21" s="130">
        <v>8.0</v>
      </c>
      <c r="S21" s="130">
        <v>1.0</v>
      </c>
      <c r="T21" s="130">
        <v>1.0</v>
      </c>
      <c r="U21" s="130">
        <v>9.0</v>
      </c>
      <c r="V21" s="130">
        <v>8.0</v>
      </c>
      <c r="W21" s="130">
        <v>6.0</v>
      </c>
      <c r="X21" s="130">
        <v>3.0</v>
      </c>
      <c r="Y21" s="130">
        <v>7.0</v>
      </c>
      <c r="Z21" s="130">
        <v>9.0</v>
      </c>
      <c r="AA21" s="130">
        <v>2.0</v>
      </c>
    </row>
    <row r="22" spans="8:8">
      <c r="A22">
        <v>22.0</v>
      </c>
      <c r="B22" s="130">
        <v>0.0</v>
      </c>
      <c r="C22" s="130">
        <v>9.0</v>
      </c>
      <c r="D22" s="130">
        <v>6.0</v>
      </c>
      <c r="E22" s="130">
        <v>8.0</v>
      </c>
      <c r="F22" s="130">
        <v>6.0</v>
      </c>
      <c r="G22" s="130">
        <v>3.0</v>
      </c>
      <c r="H22" s="130">
        <v>3.0</v>
      </c>
      <c r="I22" s="130">
        <v>0.0</v>
      </c>
      <c r="J22" s="130">
        <v>2.0</v>
      </c>
      <c r="K22" s="130">
        <v>7.0</v>
      </c>
      <c r="L22" s="130">
        <v>9.0</v>
      </c>
      <c r="M22" s="130">
        <v>7.0</v>
      </c>
      <c r="N22" s="130">
        <v>2.0</v>
      </c>
      <c r="O22" s="130">
        <v>1.0</v>
      </c>
      <c r="P22" s="130">
        <v>9.0</v>
      </c>
      <c r="Q22" s="130">
        <v>5.0</v>
      </c>
      <c r="R22" s="130">
        <v>2.0</v>
      </c>
      <c r="S22" s="130">
        <v>5.0</v>
      </c>
      <c r="T22" s="130">
        <v>8.0</v>
      </c>
      <c r="U22" s="130">
        <v>7.0</v>
      </c>
      <c r="V22" s="130">
        <v>1.0</v>
      </c>
      <c r="W22" s="130">
        <v>9.0</v>
      </c>
      <c r="X22" s="130">
        <v>8.0</v>
      </c>
      <c r="Y22" s="130">
        <v>8.0</v>
      </c>
      <c r="Z22" s="130">
        <v>7.0</v>
      </c>
      <c r="AA22" s="130">
        <v>6.0</v>
      </c>
    </row>
    <row r="23" spans="8:8">
      <c r="A23">
        <v>23.0</v>
      </c>
      <c r="B23" s="130">
        <v>6.0</v>
      </c>
      <c r="C23" s="130">
        <v>8.0</v>
      </c>
      <c r="D23" s="130">
        <v>8.0</v>
      </c>
      <c r="E23" s="130">
        <v>5.0</v>
      </c>
      <c r="F23" s="130">
        <v>6.0</v>
      </c>
      <c r="G23" s="130">
        <v>0.0</v>
      </c>
      <c r="H23" s="130">
        <v>6.0</v>
      </c>
      <c r="I23" s="130">
        <v>1.0</v>
      </c>
      <c r="J23" s="130">
        <v>2.0</v>
      </c>
      <c r="K23" s="130">
        <v>6.0</v>
      </c>
      <c r="L23" s="130">
        <v>6.0</v>
      </c>
      <c r="M23" s="130">
        <v>3.0</v>
      </c>
      <c r="N23" s="130">
        <v>7.0</v>
      </c>
      <c r="O23" s="130">
        <v>1.0</v>
      </c>
      <c r="P23" s="130">
        <v>8.0</v>
      </c>
      <c r="Q23" s="130">
        <v>5.0</v>
      </c>
      <c r="R23" s="130">
        <v>0.0</v>
      </c>
      <c r="S23" s="130">
        <v>7.0</v>
      </c>
      <c r="T23" s="130">
        <v>5.0</v>
      </c>
      <c r="U23" s="130">
        <v>2.0</v>
      </c>
      <c r="V23" s="130">
        <v>9.0</v>
      </c>
      <c r="W23" s="130">
        <v>3.0</v>
      </c>
      <c r="X23" s="130">
        <v>1.0</v>
      </c>
      <c r="Y23" s="130">
        <v>5.0</v>
      </c>
      <c r="Z23" s="130">
        <v>7.0</v>
      </c>
      <c r="AA23" s="130">
        <v>9.0</v>
      </c>
    </row>
    <row r="24" spans="8:8">
      <c r="A24">
        <v>24.0</v>
      </c>
      <c r="B24" s="130">
        <v>5.0</v>
      </c>
      <c r="C24" s="130">
        <v>6.0</v>
      </c>
      <c r="D24" s="130">
        <v>6.0</v>
      </c>
      <c r="E24" s="130">
        <v>4.0</v>
      </c>
      <c r="F24" s="130">
        <v>4.0</v>
      </c>
      <c r="G24" s="130">
        <v>3.0</v>
      </c>
      <c r="H24" s="130">
        <v>5.0</v>
      </c>
      <c r="I24" s="130">
        <v>9.0</v>
      </c>
      <c r="J24" s="130">
        <v>6.0</v>
      </c>
      <c r="K24" s="130">
        <v>3.0</v>
      </c>
      <c r="L24" s="130">
        <v>5.0</v>
      </c>
      <c r="M24" s="130">
        <v>5.0</v>
      </c>
      <c r="N24" s="130">
        <v>0.0</v>
      </c>
      <c r="O24" s="130">
        <v>2.0</v>
      </c>
      <c r="P24" s="130">
        <v>8.0</v>
      </c>
      <c r="Q24" s="130">
        <v>8.0</v>
      </c>
      <c r="R24" s="130">
        <v>0.0</v>
      </c>
      <c r="S24" s="130">
        <v>8.0</v>
      </c>
      <c r="T24" s="130">
        <v>4.0</v>
      </c>
      <c r="U24" s="130">
        <v>6.0</v>
      </c>
      <c r="V24" s="130">
        <v>0.0</v>
      </c>
      <c r="W24" s="130">
        <v>2.0</v>
      </c>
      <c r="X24" s="130">
        <v>9.0</v>
      </c>
      <c r="Y24" s="130">
        <v>2.0</v>
      </c>
      <c r="Z24" s="130">
        <v>4.0</v>
      </c>
      <c r="AA24" s="130">
        <v>9.0</v>
      </c>
    </row>
    <row r="25" spans="8:8">
      <c r="A25">
        <v>25.0</v>
      </c>
      <c r="B25" s="130">
        <v>0.0</v>
      </c>
      <c r="C25" s="130">
        <v>6.0</v>
      </c>
      <c r="D25" s="130">
        <v>3.0</v>
      </c>
      <c r="E25" s="130">
        <v>3.0</v>
      </c>
      <c r="F25" s="130">
        <v>4.0</v>
      </c>
      <c r="G25" s="130">
        <v>8.0</v>
      </c>
      <c r="H25" s="130">
        <v>7.0</v>
      </c>
      <c r="I25" s="130">
        <v>6.0</v>
      </c>
      <c r="J25" s="130">
        <v>3.0</v>
      </c>
      <c r="K25" s="130">
        <v>7.0</v>
      </c>
      <c r="L25" s="130">
        <v>3.0</v>
      </c>
      <c r="M25" s="130">
        <v>4.0</v>
      </c>
      <c r="N25" s="130">
        <v>5.0</v>
      </c>
      <c r="O25" s="130">
        <v>5.0</v>
      </c>
      <c r="P25" s="130">
        <v>3.0</v>
      </c>
      <c r="Q25" s="130">
        <v>5.0</v>
      </c>
      <c r="R25" s="130">
        <v>0.0</v>
      </c>
      <c r="S25" s="130">
        <v>0.0</v>
      </c>
      <c r="T25" s="130">
        <v>8.0</v>
      </c>
      <c r="U25" s="130">
        <v>5.0</v>
      </c>
      <c r="V25" s="130">
        <v>1.0</v>
      </c>
      <c r="W25" s="130">
        <v>3.0</v>
      </c>
      <c r="X25" s="130">
        <v>8.0</v>
      </c>
      <c r="Y25" s="130">
        <v>0.0</v>
      </c>
      <c r="Z25" s="130">
        <v>9.0</v>
      </c>
      <c r="AA25" s="130">
        <v>2.0</v>
      </c>
    </row>
    <row r="26" spans="8:8">
      <c r="A26">
        <v>26.0</v>
      </c>
      <c r="B26" s="130">
        <v>5.0</v>
      </c>
      <c r="C26" s="130">
        <v>4.0</v>
      </c>
      <c r="D26" s="130">
        <v>1.0</v>
      </c>
      <c r="E26" s="130">
        <v>2.0</v>
      </c>
      <c r="F26" s="130">
        <v>1.0</v>
      </c>
      <c r="G26" s="130">
        <v>0.0</v>
      </c>
      <c r="H26" s="130">
        <v>1.0</v>
      </c>
      <c r="I26" s="130">
        <v>8.0</v>
      </c>
      <c r="J26" s="130">
        <v>0.0</v>
      </c>
      <c r="K26" s="130">
        <v>6.0</v>
      </c>
      <c r="L26" s="130">
        <v>7.0</v>
      </c>
      <c r="M26" s="130">
        <v>9.0</v>
      </c>
      <c r="N26" s="130">
        <v>7.0</v>
      </c>
      <c r="O26" s="130">
        <v>5.0</v>
      </c>
      <c r="P26" s="130">
        <v>2.0</v>
      </c>
      <c r="Q26" s="130">
        <v>8.0</v>
      </c>
      <c r="R26" s="130">
        <v>5.0</v>
      </c>
      <c r="S26" s="130">
        <v>7.0</v>
      </c>
      <c r="T26" s="130">
        <v>0.0</v>
      </c>
      <c r="U26" s="130">
        <v>5.0</v>
      </c>
      <c r="V26" s="130">
        <v>7.0</v>
      </c>
      <c r="W26" s="130">
        <v>2.0</v>
      </c>
      <c r="X26" s="130">
        <v>6.0</v>
      </c>
      <c r="Y26" s="130">
        <v>4.0</v>
      </c>
      <c r="Z26" s="130">
        <v>8.0</v>
      </c>
      <c r="AA26" s="130">
        <v>6.0</v>
      </c>
    </row>
    <row r="27" spans="8:8">
      <c r="A27">
        <v>27.0</v>
      </c>
      <c r="B27" s="130">
        <v>7.0</v>
      </c>
      <c r="C27" s="130">
        <v>7.0</v>
      </c>
      <c r="D27" s="130">
        <v>5.0</v>
      </c>
      <c r="E27" s="130">
        <v>9.0</v>
      </c>
      <c r="F27" s="130">
        <v>2.0</v>
      </c>
      <c r="G27" s="130">
        <v>0.0</v>
      </c>
      <c r="H27" s="130">
        <v>1.0</v>
      </c>
      <c r="I27" s="130">
        <v>5.0</v>
      </c>
      <c r="J27" s="130">
        <v>3.0</v>
      </c>
      <c r="K27" s="130">
        <v>7.0</v>
      </c>
      <c r="L27" s="130">
        <v>4.0</v>
      </c>
      <c r="M27" s="130">
        <v>7.0</v>
      </c>
      <c r="N27" s="130">
        <v>5.0</v>
      </c>
      <c r="O27" s="130">
        <v>7.0</v>
      </c>
      <c r="P27" s="130">
        <v>6.0</v>
      </c>
      <c r="Q27" s="130">
        <v>6.0</v>
      </c>
      <c r="R27" s="130">
        <v>8.0</v>
      </c>
      <c r="S27" s="130">
        <v>1.0</v>
      </c>
      <c r="T27" s="130">
        <v>4.0</v>
      </c>
      <c r="U27" s="130">
        <v>7.0</v>
      </c>
      <c r="V27" s="130">
        <v>9.0</v>
      </c>
      <c r="W27" s="130">
        <v>3.0</v>
      </c>
      <c r="X27" s="130">
        <v>9.0</v>
      </c>
      <c r="Y27" s="130">
        <v>5.0</v>
      </c>
      <c r="Z27" s="130">
        <v>7.0</v>
      </c>
      <c r="AA27" s="130">
        <v>6.0</v>
      </c>
    </row>
    <row r="28" spans="8:8">
      <c r="A28">
        <v>28.0</v>
      </c>
      <c r="B28" s="130">
        <v>0.0</v>
      </c>
      <c r="C28" s="130">
        <v>9.0</v>
      </c>
      <c r="D28" s="130">
        <v>4.0</v>
      </c>
      <c r="E28" s="130">
        <v>9.0</v>
      </c>
      <c r="F28" s="130">
        <v>5.0</v>
      </c>
      <c r="G28" s="130">
        <v>0.0</v>
      </c>
      <c r="H28" s="130">
        <v>9.0</v>
      </c>
      <c r="I28" s="130">
        <v>0.0</v>
      </c>
      <c r="J28" s="130">
        <v>3.0</v>
      </c>
      <c r="K28" s="130">
        <v>5.0</v>
      </c>
      <c r="L28" s="130">
        <v>8.0</v>
      </c>
      <c r="M28" s="130">
        <v>3.0</v>
      </c>
      <c r="N28" s="130">
        <v>9.0</v>
      </c>
      <c r="O28" s="130">
        <v>6.0</v>
      </c>
      <c r="P28" s="130">
        <v>8.0</v>
      </c>
      <c r="Q28" s="130">
        <v>6.0</v>
      </c>
      <c r="R28" s="130">
        <v>3.0</v>
      </c>
      <c r="S28" s="130">
        <v>8.0</v>
      </c>
      <c r="T28" s="130">
        <v>7.0</v>
      </c>
      <c r="U28" s="130">
        <v>1.0</v>
      </c>
      <c r="V28" s="130">
        <v>1.0</v>
      </c>
      <c r="W28" s="130">
        <v>3.0</v>
      </c>
      <c r="X28" s="130">
        <v>8.0</v>
      </c>
      <c r="Y28" s="130">
        <v>4.0</v>
      </c>
      <c r="Z28" s="130">
        <v>3.0</v>
      </c>
      <c r="AA28" s="130">
        <v>6.0</v>
      </c>
    </row>
    <row r="29" spans="8:8">
      <c r="A29">
        <v>29.0</v>
      </c>
      <c r="B29" s="130">
        <v>5.0</v>
      </c>
      <c r="C29" s="130">
        <v>6.0</v>
      </c>
      <c r="D29" s="130">
        <v>6.0</v>
      </c>
      <c r="E29" s="130">
        <v>6.0</v>
      </c>
      <c r="F29" s="130">
        <v>7.0</v>
      </c>
      <c r="G29" s="130">
        <v>9.0</v>
      </c>
      <c r="H29" s="130">
        <v>2.0</v>
      </c>
      <c r="I29" s="130">
        <v>8.0</v>
      </c>
      <c r="J29" s="130">
        <v>1.0</v>
      </c>
      <c r="K29" s="130">
        <v>2.0</v>
      </c>
      <c r="L29" s="130">
        <v>3.0</v>
      </c>
      <c r="M29" s="130">
        <v>0.0</v>
      </c>
      <c r="N29" s="130">
        <v>7.0</v>
      </c>
      <c r="O29" s="130">
        <v>7.0</v>
      </c>
      <c r="P29" s="130">
        <v>5.0</v>
      </c>
      <c r="Q29" s="130">
        <v>1.0</v>
      </c>
      <c r="R29" s="130">
        <v>3.0</v>
      </c>
      <c r="S29" s="130">
        <v>4.0</v>
      </c>
      <c r="T29" s="130">
        <v>5.0</v>
      </c>
      <c r="U29" s="130">
        <v>9.0</v>
      </c>
      <c r="V29" s="130">
        <v>9.0</v>
      </c>
      <c r="W29" s="130">
        <v>4.0</v>
      </c>
      <c r="X29" s="130">
        <v>5.0</v>
      </c>
      <c r="Y29" s="130">
        <v>3.0</v>
      </c>
      <c r="Z29" s="130">
        <v>0.0</v>
      </c>
      <c r="AA29" s="130">
        <v>1.0</v>
      </c>
    </row>
    <row r="30" spans="8:8">
      <c r="A30">
        <v>30.0</v>
      </c>
      <c r="B30" s="130">
        <v>6.0</v>
      </c>
      <c r="C30" s="130">
        <v>8.0</v>
      </c>
      <c r="D30" s="130">
        <v>2.0</v>
      </c>
      <c r="E30" s="130">
        <v>7.0</v>
      </c>
      <c r="F30" s="130">
        <v>2.0</v>
      </c>
      <c r="G30" s="130">
        <v>7.0</v>
      </c>
      <c r="H30" s="130">
        <v>7.0</v>
      </c>
      <c r="I30" s="130">
        <v>5.0</v>
      </c>
      <c r="J30" s="130">
        <v>7.0</v>
      </c>
      <c r="K30" s="130">
        <v>7.0</v>
      </c>
      <c r="L30" s="130">
        <v>4.0</v>
      </c>
      <c r="M30" s="130">
        <v>5.0</v>
      </c>
      <c r="N30" s="130">
        <v>1.0</v>
      </c>
      <c r="O30" s="130">
        <v>9.0</v>
      </c>
      <c r="P30" s="130">
        <v>0.0</v>
      </c>
      <c r="Q30" s="130">
        <v>7.0</v>
      </c>
      <c r="R30" s="130">
        <v>3.0</v>
      </c>
      <c r="S30" s="130">
        <v>0.0</v>
      </c>
      <c r="T30" s="130">
        <v>5.0</v>
      </c>
      <c r="U30" s="130">
        <v>5.0</v>
      </c>
      <c r="V30" s="130">
        <v>9.0</v>
      </c>
      <c r="W30" s="130">
        <v>0.0</v>
      </c>
      <c r="X30" s="130">
        <v>1.0</v>
      </c>
      <c r="Y30" s="130">
        <v>2.0</v>
      </c>
      <c r="Z30" s="130">
        <v>7.0</v>
      </c>
      <c r="AA30" s="130">
        <v>4.0</v>
      </c>
    </row>
    <row r="31" spans="8:8">
      <c r="A31">
        <v>31.0</v>
      </c>
      <c r="B31" s="130">
        <v>1.0</v>
      </c>
      <c r="C31" s="130">
        <v>5.0</v>
      </c>
      <c r="D31" s="130">
        <v>3.0</v>
      </c>
      <c r="E31" s="130">
        <v>9.0</v>
      </c>
      <c r="F31" s="130">
        <v>0.0</v>
      </c>
      <c r="G31" s="130">
        <v>5.0</v>
      </c>
      <c r="H31" s="130">
        <v>9.0</v>
      </c>
      <c r="I31" s="130">
        <v>1.0</v>
      </c>
      <c r="J31" s="130">
        <v>1.0</v>
      </c>
      <c r="K31" s="130">
        <v>6.0</v>
      </c>
      <c r="L31" s="130">
        <v>0.0</v>
      </c>
      <c r="M31" s="130">
        <v>4.0</v>
      </c>
      <c r="N31" s="130">
        <v>9.0</v>
      </c>
      <c r="O31" s="130">
        <v>4.0</v>
      </c>
      <c r="P31" s="130">
        <v>8.0</v>
      </c>
      <c r="Q31" s="130">
        <v>6.0</v>
      </c>
      <c r="R31" s="130">
        <v>0.0</v>
      </c>
      <c r="S31" s="130">
        <v>6.0</v>
      </c>
      <c r="T31" s="130">
        <v>2.0</v>
      </c>
      <c r="U31" s="130">
        <v>2.0</v>
      </c>
      <c r="V31" s="130">
        <v>5.0</v>
      </c>
      <c r="W31" s="130">
        <v>4.0</v>
      </c>
      <c r="X31" s="130">
        <v>2.0</v>
      </c>
      <c r="Y31" s="130">
        <v>0.0</v>
      </c>
      <c r="Z31" s="130">
        <v>6.0</v>
      </c>
      <c r="AA31" s="130">
        <v>7.0</v>
      </c>
    </row>
    <row r="32" spans="8:8">
      <c r="A32">
        <v>32.0</v>
      </c>
      <c r="B32" s="130">
        <v>6.0</v>
      </c>
      <c r="C32" s="130">
        <v>3.0</v>
      </c>
      <c r="D32" s="130">
        <v>0.0</v>
      </c>
      <c r="E32" s="130">
        <v>8.0</v>
      </c>
      <c r="F32" s="130">
        <v>5.0</v>
      </c>
      <c r="G32" s="130">
        <v>2.0</v>
      </c>
      <c r="H32" s="130">
        <v>3.0</v>
      </c>
      <c r="I32" s="130">
        <v>2.0</v>
      </c>
      <c r="J32" s="130">
        <v>3.0</v>
      </c>
      <c r="K32" s="130">
        <v>6.0</v>
      </c>
      <c r="L32" s="130">
        <v>0.0</v>
      </c>
      <c r="M32" s="130">
        <v>2.0</v>
      </c>
      <c r="N32" s="130">
        <v>4.0</v>
      </c>
      <c r="O32" s="130">
        <v>1.0</v>
      </c>
      <c r="P32" s="130">
        <v>3.0</v>
      </c>
      <c r="Q32" s="130">
        <v>0.0</v>
      </c>
      <c r="R32" s="130">
        <v>3.0</v>
      </c>
      <c r="S32" s="130">
        <v>1.0</v>
      </c>
      <c r="T32" s="130">
        <v>4.0</v>
      </c>
      <c r="U32" s="130">
        <v>4.0</v>
      </c>
      <c r="V32" s="130">
        <v>4.0</v>
      </c>
      <c r="W32" s="130">
        <v>4.0</v>
      </c>
      <c r="X32" s="130">
        <v>1.0</v>
      </c>
      <c r="Y32" s="130">
        <v>2.0</v>
      </c>
      <c r="Z32" s="130">
        <v>3.0</v>
      </c>
      <c r="AA32" s="130">
        <v>0.0</v>
      </c>
    </row>
    <row r="33" spans="8:8">
      <c r="A33">
        <v>33.0</v>
      </c>
      <c r="B33" s="130">
        <v>4.0</v>
      </c>
      <c r="C33" s="130">
        <v>1.0</v>
      </c>
      <c r="D33" s="130">
        <v>6.0</v>
      </c>
      <c r="E33" s="130">
        <v>2.0</v>
      </c>
      <c r="F33" s="130">
        <v>8.0</v>
      </c>
      <c r="G33" s="130">
        <v>4.0</v>
      </c>
      <c r="H33" s="130">
        <v>2.0</v>
      </c>
      <c r="I33" s="130">
        <v>2.0</v>
      </c>
      <c r="J33" s="130">
        <v>5.0</v>
      </c>
      <c r="K33" s="130">
        <v>6.0</v>
      </c>
      <c r="L33" s="130">
        <v>1.0</v>
      </c>
      <c r="M33" s="130">
        <v>7.0</v>
      </c>
      <c r="N33" s="130">
        <v>8.0</v>
      </c>
      <c r="O33" s="130">
        <v>4.0</v>
      </c>
      <c r="P33" s="130">
        <v>0.0</v>
      </c>
      <c r="Q33" s="130">
        <v>5.0</v>
      </c>
      <c r="R33" s="130">
        <v>8.0</v>
      </c>
      <c r="S33" s="130">
        <v>7.0</v>
      </c>
      <c r="T33" s="130">
        <v>6.0</v>
      </c>
      <c r="U33" s="130">
        <v>1.0</v>
      </c>
      <c r="V33" s="130">
        <v>9.0</v>
      </c>
      <c r="W33" s="130">
        <v>4.0</v>
      </c>
      <c r="X33" s="130">
        <v>9.0</v>
      </c>
      <c r="Y33" s="130">
        <v>0.0</v>
      </c>
      <c r="Z33" s="130">
        <v>2.0</v>
      </c>
      <c r="AA33" s="130">
        <v>8.0</v>
      </c>
    </row>
    <row r="34" spans="8:8">
      <c r="A34">
        <v>34.0</v>
      </c>
      <c r="B34" s="130">
        <v>6.0</v>
      </c>
      <c r="C34" s="130">
        <v>4.0</v>
      </c>
      <c r="D34" s="130">
        <v>5.0</v>
      </c>
      <c r="E34" s="130">
        <v>6.0</v>
      </c>
      <c r="F34" s="130">
        <v>8.0</v>
      </c>
      <c r="G34" s="130">
        <v>4.0</v>
      </c>
      <c r="H34" s="130">
        <v>3.0</v>
      </c>
      <c r="I34" s="130">
        <v>4.0</v>
      </c>
      <c r="J34" s="130">
        <v>6.0</v>
      </c>
      <c r="K34" s="130">
        <v>8.0</v>
      </c>
      <c r="L34" s="130">
        <v>2.0</v>
      </c>
      <c r="M34" s="130">
        <v>4.0</v>
      </c>
      <c r="N34" s="130">
        <v>2.0</v>
      </c>
      <c r="O34" s="130">
        <v>2.0</v>
      </c>
      <c r="P34" s="130">
        <v>8.0</v>
      </c>
      <c r="Q34" s="130">
        <v>4.0</v>
      </c>
      <c r="R34" s="130">
        <v>4.0</v>
      </c>
      <c r="S34" s="130">
        <v>2.0</v>
      </c>
      <c r="T34" s="130">
        <v>1.0</v>
      </c>
      <c r="U34" s="130">
        <v>6.0</v>
      </c>
      <c r="V34" s="130">
        <v>0.0</v>
      </c>
      <c r="W34" s="130">
        <v>3.0</v>
      </c>
      <c r="X34" s="130">
        <v>7.0</v>
      </c>
      <c r="Y34" s="130">
        <v>4.0</v>
      </c>
      <c r="Z34" s="130">
        <v>2.0</v>
      </c>
      <c r="AA34" s="130">
        <v>8.0</v>
      </c>
    </row>
    <row r="35" spans="8:8">
      <c r="A35">
        <v>35.0</v>
      </c>
      <c r="B35" s="130">
        <v>3.0</v>
      </c>
      <c r="C35" s="130">
        <v>9.0</v>
      </c>
      <c r="D35" s="130">
        <v>4.0</v>
      </c>
      <c r="E35" s="130">
        <v>7.0</v>
      </c>
      <c r="F35" s="130">
        <v>8.0</v>
      </c>
      <c r="G35" s="130">
        <v>1.0</v>
      </c>
      <c r="H35" s="130">
        <v>0.0</v>
      </c>
      <c r="I35" s="130">
        <v>7.0</v>
      </c>
      <c r="J35" s="130">
        <v>3.0</v>
      </c>
      <c r="K35" s="130">
        <v>2.0</v>
      </c>
      <c r="L35" s="130">
        <v>0.0</v>
      </c>
      <c r="M35" s="130">
        <v>8.0</v>
      </c>
      <c r="N35" s="130">
        <v>6.0</v>
      </c>
      <c r="O35" s="130">
        <v>5.0</v>
      </c>
      <c r="P35" s="130">
        <v>6.0</v>
      </c>
      <c r="Q35" s="130">
        <v>7.0</v>
      </c>
      <c r="R35" s="130">
        <v>6.0</v>
      </c>
      <c r="S35" s="130">
        <v>9.0</v>
      </c>
      <c r="T35" s="130">
        <v>5.0</v>
      </c>
      <c r="U35" s="130">
        <v>9.0</v>
      </c>
      <c r="V35" s="130">
        <v>9.0</v>
      </c>
      <c r="W35" s="130">
        <v>0.0</v>
      </c>
      <c r="X35" s="130">
        <v>7.0</v>
      </c>
      <c r="Y35" s="130">
        <v>5.0</v>
      </c>
      <c r="Z35" s="130">
        <v>5.0</v>
      </c>
      <c r="AA35" s="130">
        <v>9.0</v>
      </c>
    </row>
    <row r="36" spans="8:8">
      <c r="A36">
        <v>36.0</v>
      </c>
      <c r="B36" s="130">
        <v>3.0</v>
      </c>
      <c r="C36" s="130">
        <v>1.0</v>
      </c>
      <c r="D36" s="130">
        <v>1.0</v>
      </c>
      <c r="E36" s="130">
        <v>5.0</v>
      </c>
      <c r="F36" s="130">
        <v>4.0</v>
      </c>
      <c r="G36" s="130">
        <v>1.0</v>
      </c>
      <c r="H36" s="130">
        <v>8.0</v>
      </c>
      <c r="I36" s="130">
        <v>5.0</v>
      </c>
      <c r="J36" s="130">
        <v>5.0</v>
      </c>
      <c r="K36" s="130">
        <v>1.0</v>
      </c>
      <c r="L36" s="130">
        <v>5.0</v>
      </c>
      <c r="M36" s="130">
        <v>7.0</v>
      </c>
      <c r="N36" s="130">
        <v>3.0</v>
      </c>
      <c r="O36" s="130">
        <v>4.0</v>
      </c>
      <c r="P36" s="130">
        <v>7.0</v>
      </c>
      <c r="Q36" s="130">
        <v>6.0</v>
      </c>
      <c r="R36" s="130">
        <v>6.0</v>
      </c>
      <c r="S36" s="130">
        <v>6.0</v>
      </c>
      <c r="T36" s="130">
        <v>7.0</v>
      </c>
      <c r="U36" s="130">
        <v>1.0</v>
      </c>
      <c r="V36" s="130">
        <v>2.0</v>
      </c>
      <c r="W36" s="130">
        <v>4.0</v>
      </c>
      <c r="X36" s="130">
        <v>4.0</v>
      </c>
      <c r="Y36" s="130">
        <v>4.0</v>
      </c>
      <c r="Z36" s="130">
        <v>1.0</v>
      </c>
      <c r="AA36" s="130">
        <v>3.0</v>
      </c>
    </row>
    <row r="37" spans="8:8">
      <c r="A37">
        <v>37.0</v>
      </c>
      <c r="B37" s="130">
        <v>3.0</v>
      </c>
      <c r="C37" s="130">
        <v>9.0</v>
      </c>
      <c r="D37" s="130">
        <v>7.0</v>
      </c>
      <c r="E37" s="130">
        <v>7.0</v>
      </c>
      <c r="F37" s="130">
        <v>1.0</v>
      </c>
      <c r="G37" s="130">
        <v>4.0</v>
      </c>
      <c r="H37" s="130">
        <v>2.0</v>
      </c>
      <c r="I37" s="130">
        <v>9.0</v>
      </c>
      <c r="J37" s="130">
        <v>2.0</v>
      </c>
      <c r="K37" s="130">
        <v>9.0</v>
      </c>
      <c r="L37" s="130">
        <v>3.0</v>
      </c>
      <c r="M37" s="130">
        <v>4.0</v>
      </c>
      <c r="N37" s="130">
        <v>6.0</v>
      </c>
      <c r="O37" s="130">
        <v>0.0</v>
      </c>
      <c r="P37" s="130">
        <v>5.0</v>
      </c>
      <c r="Q37" s="130">
        <v>1.0</v>
      </c>
      <c r="R37" s="130">
        <v>2.0</v>
      </c>
      <c r="S37" s="130">
        <v>7.0</v>
      </c>
      <c r="T37" s="130">
        <v>1.0</v>
      </c>
      <c r="U37" s="130">
        <v>9.0</v>
      </c>
      <c r="V37" s="130">
        <v>1.0</v>
      </c>
      <c r="W37" s="130">
        <v>1.0</v>
      </c>
      <c r="X37" s="130">
        <v>2.0</v>
      </c>
      <c r="Y37" s="130">
        <v>5.0</v>
      </c>
      <c r="Z37" s="130">
        <v>6.0</v>
      </c>
      <c r="AA37" s="130">
        <v>4.0</v>
      </c>
    </row>
    <row r="38" spans="8:8">
      <c r="A38">
        <v>38.0</v>
      </c>
      <c r="B38" s="130">
        <v>7.0</v>
      </c>
      <c r="C38" s="130">
        <v>5.0</v>
      </c>
      <c r="D38" s="130">
        <v>0.0</v>
      </c>
      <c r="E38" s="130">
        <v>7.0</v>
      </c>
      <c r="F38" s="130">
        <v>5.0</v>
      </c>
      <c r="G38" s="130">
        <v>5.0</v>
      </c>
      <c r="H38" s="130">
        <v>7.0</v>
      </c>
      <c r="I38" s="130">
        <v>0.0</v>
      </c>
      <c r="J38" s="130">
        <v>5.0</v>
      </c>
      <c r="K38" s="130">
        <v>1.0</v>
      </c>
      <c r="L38" s="130">
        <v>8.0</v>
      </c>
      <c r="M38" s="130">
        <v>0.0</v>
      </c>
      <c r="N38" s="130">
        <v>0.0</v>
      </c>
      <c r="O38" s="130">
        <v>1.0</v>
      </c>
      <c r="P38" s="130">
        <v>2.0</v>
      </c>
      <c r="Q38" s="130">
        <v>0.0</v>
      </c>
      <c r="R38" s="130">
        <v>7.0</v>
      </c>
      <c r="S38" s="130">
        <v>5.0</v>
      </c>
      <c r="T38" s="130">
        <v>8.0</v>
      </c>
      <c r="U38" s="130">
        <v>6.0</v>
      </c>
      <c r="V38" s="130">
        <v>4.0</v>
      </c>
      <c r="W38" s="130">
        <v>3.0</v>
      </c>
      <c r="X38" s="130">
        <v>3.0</v>
      </c>
      <c r="Y38" s="130">
        <v>0.0</v>
      </c>
      <c r="Z38" s="130">
        <v>7.0</v>
      </c>
      <c r="AA38" s="130">
        <v>1.0</v>
      </c>
    </row>
    <row r="39" spans="8:8">
      <c r="A39">
        <v>39.0</v>
      </c>
      <c r="B39" s="130">
        <v>1.0</v>
      </c>
      <c r="C39" s="130">
        <v>8.0</v>
      </c>
      <c r="D39" s="130">
        <v>2.0</v>
      </c>
      <c r="E39" s="130">
        <v>2.0</v>
      </c>
      <c r="F39" s="130">
        <v>6.0</v>
      </c>
      <c r="G39" s="130">
        <v>5.0</v>
      </c>
      <c r="H39" s="130">
        <v>0.0</v>
      </c>
      <c r="I39" s="130">
        <v>0.0</v>
      </c>
      <c r="J39" s="130">
        <v>7.0</v>
      </c>
      <c r="K39" s="130">
        <v>3.0</v>
      </c>
      <c r="L39" s="130">
        <v>8.0</v>
      </c>
      <c r="M39" s="130">
        <v>0.0</v>
      </c>
      <c r="N39" s="130">
        <v>2.0</v>
      </c>
      <c r="O39" s="130">
        <v>1.0</v>
      </c>
      <c r="P39" s="130">
        <v>4.0</v>
      </c>
      <c r="Q39" s="130">
        <v>1.0</v>
      </c>
      <c r="R39" s="130">
        <v>0.0</v>
      </c>
      <c r="S39" s="130">
        <v>6.0</v>
      </c>
      <c r="T39" s="130">
        <v>1.0</v>
      </c>
      <c r="U39" s="130">
        <v>6.0</v>
      </c>
      <c r="V39" s="130">
        <v>0.0</v>
      </c>
      <c r="W39" s="130">
        <v>7.0</v>
      </c>
      <c r="X39" s="130">
        <v>4.0</v>
      </c>
      <c r="Y39" s="130">
        <v>3.0</v>
      </c>
      <c r="Z39" s="130">
        <v>4.0</v>
      </c>
      <c r="AA39" s="130">
        <v>4.0</v>
      </c>
    </row>
    <row r="40" spans="8:8">
      <c r="A40">
        <v>40.0</v>
      </c>
      <c r="B40" s="130">
        <v>5.0</v>
      </c>
      <c r="C40" s="130">
        <v>2.0</v>
      </c>
      <c r="D40" s="130">
        <v>2.0</v>
      </c>
      <c r="E40" s="130">
        <v>5.0</v>
      </c>
      <c r="F40" s="130">
        <v>3.0</v>
      </c>
      <c r="G40" s="130">
        <v>1.0</v>
      </c>
      <c r="H40" s="130">
        <v>1.0</v>
      </c>
      <c r="I40" s="130">
        <v>4.0</v>
      </c>
      <c r="J40" s="130">
        <v>4.0</v>
      </c>
      <c r="K40" s="130">
        <v>9.0</v>
      </c>
      <c r="L40" s="130">
        <v>7.0</v>
      </c>
      <c r="M40" s="130">
        <v>5.0</v>
      </c>
      <c r="N40" s="130">
        <v>4.0</v>
      </c>
      <c r="O40" s="130">
        <v>3.0</v>
      </c>
      <c r="P40" s="130">
        <v>3.0</v>
      </c>
      <c r="Q40" s="130">
        <v>5.0</v>
      </c>
      <c r="R40" s="130">
        <v>7.0</v>
      </c>
      <c r="S40" s="130">
        <v>2.0</v>
      </c>
      <c r="T40" s="130">
        <v>0.0</v>
      </c>
      <c r="U40" s="130">
        <v>4.0</v>
      </c>
      <c r="V40" s="130">
        <v>0.0</v>
      </c>
      <c r="W40" s="130">
        <v>8.0</v>
      </c>
      <c r="X40" s="130">
        <v>7.0</v>
      </c>
      <c r="Y40" s="130">
        <v>5.0</v>
      </c>
      <c r="Z40" s="130">
        <v>2.0</v>
      </c>
      <c r="AA40" s="130">
        <v>3.0</v>
      </c>
    </row>
    <row r="41" spans="8:8">
      <c r="A41">
        <v>41.0</v>
      </c>
      <c r="B41" s="130">
        <v>8.0</v>
      </c>
      <c r="C41" s="130">
        <v>3.0</v>
      </c>
      <c r="D41" s="130">
        <v>8.0</v>
      </c>
      <c r="E41" s="130">
        <v>8.0</v>
      </c>
      <c r="F41" s="130">
        <v>9.0</v>
      </c>
      <c r="G41" s="130">
        <v>8.0</v>
      </c>
      <c r="H41" s="130">
        <v>3.0</v>
      </c>
      <c r="I41" s="130">
        <v>2.0</v>
      </c>
      <c r="J41" s="130">
        <v>6.0</v>
      </c>
      <c r="K41" s="130">
        <v>4.0</v>
      </c>
      <c r="L41" s="130">
        <v>6.0</v>
      </c>
      <c r="M41" s="130">
        <v>8.0</v>
      </c>
      <c r="N41" s="130">
        <v>2.0</v>
      </c>
      <c r="O41" s="130">
        <v>9.0</v>
      </c>
      <c r="P41" s="130">
        <v>8.0</v>
      </c>
      <c r="Q41" s="130">
        <v>9.0</v>
      </c>
      <c r="R41" s="130">
        <v>2.0</v>
      </c>
      <c r="S41" s="130">
        <v>7.0</v>
      </c>
      <c r="T41" s="130">
        <v>6.0</v>
      </c>
      <c r="U41" s="130">
        <v>6.0</v>
      </c>
      <c r="V41" s="130">
        <v>6.0</v>
      </c>
      <c r="W41" s="130">
        <v>7.0</v>
      </c>
      <c r="X41" s="130">
        <v>0.0</v>
      </c>
      <c r="Y41" s="130">
        <v>4.0</v>
      </c>
      <c r="Z41" s="130">
        <v>7.0</v>
      </c>
      <c r="AA41" s="130">
        <v>5.0</v>
      </c>
    </row>
    <row r="42" spans="8:8">
      <c r="A42">
        <v>42.0</v>
      </c>
      <c r="B42" s="130">
        <v>3.0</v>
      </c>
      <c r="C42" s="130">
        <v>2.0</v>
      </c>
      <c r="D42" s="130">
        <v>6.0</v>
      </c>
      <c r="E42" s="130">
        <v>0.0</v>
      </c>
      <c r="F42" s="130">
        <v>4.0</v>
      </c>
      <c r="G42" s="130">
        <v>8.0</v>
      </c>
      <c r="H42" s="130">
        <v>7.0</v>
      </c>
      <c r="I42" s="130">
        <v>9.0</v>
      </c>
      <c r="J42" s="130">
        <v>7.0</v>
      </c>
      <c r="K42" s="130">
        <v>0.0</v>
      </c>
      <c r="L42" s="130">
        <v>4.0</v>
      </c>
      <c r="M42" s="130">
        <v>2.0</v>
      </c>
      <c r="N42" s="130">
        <v>9.0</v>
      </c>
      <c r="O42" s="130">
        <v>7.0</v>
      </c>
      <c r="P42" s="130">
        <v>9.0</v>
      </c>
      <c r="Q42" s="130">
        <v>8.0</v>
      </c>
      <c r="R42" s="130">
        <v>6.0</v>
      </c>
      <c r="S42" s="130">
        <v>1.0</v>
      </c>
      <c r="T42" s="130">
        <v>0.0</v>
      </c>
      <c r="U42" s="130">
        <v>2.0</v>
      </c>
      <c r="V42" s="130">
        <v>1.0</v>
      </c>
      <c r="W42" s="130">
        <v>2.0</v>
      </c>
      <c r="X42" s="130">
        <v>1.0</v>
      </c>
      <c r="Y42" s="130">
        <v>7.0</v>
      </c>
      <c r="Z42" s="130">
        <v>7.0</v>
      </c>
      <c r="AA42" s="130">
        <v>5.0</v>
      </c>
    </row>
    <row r="43" spans="8:8">
      <c r="A43">
        <v>43.0</v>
      </c>
      <c r="B43" s="130">
        <v>3.0</v>
      </c>
      <c r="C43" s="130">
        <v>8.0</v>
      </c>
      <c r="D43" s="130">
        <v>8.0</v>
      </c>
      <c r="E43" s="130">
        <v>9.0</v>
      </c>
      <c r="F43" s="130">
        <v>8.0</v>
      </c>
      <c r="G43" s="130">
        <v>0.0</v>
      </c>
      <c r="H43" s="130">
        <v>5.0</v>
      </c>
      <c r="I43" s="130">
        <v>4.0</v>
      </c>
      <c r="J43" s="130">
        <v>2.0</v>
      </c>
      <c r="K43" s="130">
        <v>4.0</v>
      </c>
      <c r="L43" s="130">
        <v>9.0</v>
      </c>
      <c r="M43" s="130">
        <v>9.0</v>
      </c>
      <c r="N43" s="130">
        <v>1.0</v>
      </c>
      <c r="O43" s="130">
        <v>3.0</v>
      </c>
      <c r="P43" s="130">
        <v>0.0</v>
      </c>
      <c r="Q43" s="130">
        <v>6.0</v>
      </c>
      <c r="R43" s="130">
        <v>7.0</v>
      </c>
      <c r="S43" s="130">
        <v>1.0</v>
      </c>
      <c r="T43" s="130">
        <v>4.0</v>
      </c>
      <c r="U43" s="130">
        <v>8.0</v>
      </c>
      <c r="V43" s="130">
        <v>8.0</v>
      </c>
      <c r="W43" s="130">
        <v>5.0</v>
      </c>
      <c r="X43" s="130">
        <v>2.0</v>
      </c>
      <c r="Y43" s="130">
        <v>6.0</v>
      </c>
      <c r="Z43" s="130">
        <v>7.0</v>
      </c>
      <c r="AA43" s="130">
        <v>9.0</v>
      </c>
    </row>
    <row r="44" spans="8:8">
      <c r="A44">
        <v>44.0</v>
      </c>
      <c r="B44" s="130">
        <v>9.0</v>
      </c>
      <c r="C44" s="130">
        <v>0.0</v>
      </c>
      <c r="D44" s="130">
        <v>6.0</v>
      </c>
      <c r="E44" s="130">
        <v>5.0</v>
      </c>
      <c r="F44" s="130">
        <v>0.0</v>
      </c>
      <c r="G44" s="130">
        <v>2.0</v>
      </c>
      <c r="H44" s="130">
        <v>5.0</v>
      </c>
      <c r="I44" s="130">
        <v>5.0</v>
      </c>
      <c r="J44" s="130">
        <v>9.0</v>
      </c>
      <c r="K44" s="130">
        <v>9.0</v>
      </c>
      <c r="L44" s="130">
        <v>8.0</v>
      </c>
      <c r="M44" s="130">
        <v>9.0</v>
      </c>
      <c r="N44" s="130">
        <v>7.0</v>
      </c>
      <c r="O44" s="130">
        <v>9.0</v>
      </c>
      <c r="P44" s="130">
        <v>4.0</v>
      </c>
      <c r="Q44" s="130">
        <v>9.0</v>
      </c>
      <c r="R44" s="130">
        <v>5.0</v>
      </c>
      <c r="S44" s="130">
        <v>0.0</v>
      </c>
      <c r="T44" s="130">
        <v>4.0</v>
      </c>
      <c r="U44" s="130">
        <v>4.0</v>
      </c>
      <c r="V44" s="130">
        <v>8.0</v>
      </c>
      <c r="W44" s="130">
        <v>7.0</v>
      </c>
      <c r="X44" s="130">
        <v>5.0</v>
      </c>
      <c r="Y44" s="130">
        <v>1.0</v>
      </c>
      <c r="Z44" s="130">
        <v>0.0</v>
      </c>
      <c r="AA44" s="130">
        <v>5.0</v>
      </c>
    </row>
    <row r="45" spans="8:8">
      <c r="A45">
        <v>45.0</v>
      </c>
      <c r="B45" s="130">
        <v>2.0</v>
      </c>
      <c r="C45" s="130">
        <v>7.0</v>
      </c>
      <c r="D45" s="130">
        <v>3.0</v>
      </c>
      <c r="E45" s="130">
        <v>2.0</v>
      </c>
      <c r="F45" s="130">
        <v>9.0</v>
      </c>
      <c r="G45" s="130">
        <v>7.0</v>
      </c>
      <c r="H45" s="130">
        <v>4.0</v>
      </c>
      <c r="I45" s="130">
        <v>0.0</v>
      </c>
      <c r="J45" s="130">
        <v>7.0</v>
      </c>
      <c r="K45" s="130">
        <v>5.0</v>
      </c>
      <c r="L45" s="130">
        <v>8.0</v>
      </c>
      <c r="M45" s="130">
        <v>6.0</v>
      </c>
      <c r="N45" s="130">
        <v>6.0</v>
      </c>
      <c r="O45" s="130">
        <v>1.0</v>
      </c>
      <c r="P45" s="130">
        <v>4.0</v>
      </c>
      <c r="Q45" s="130">
        <v>7.0</v>
      </c>
      <c r="R45" s="130">
        <v>7.0</v>
      </c>
      <c r="S45" s="130">
        <v>8.0</v>
      </c>
      <c r="T45" s="130">
        <v>4.0</v>
      </c>
      <c r="U45" s="130">
        <v>3.0</v>
      </c>
      <c r="V45" s="130">
        <v>7.0</v>
      </c>
      <c r="W45" s="130">
        <v>0.0</v>
      </c>
      <c r="X45" s="130">
        <v>4.0</v>
      </c>
      <c r="Y45" s="130">
        <v>5.0</v>
      </c>
      <c r="Z45" s="130">
        <v>6.0</v>
      </c>
      <c r="AA45" s="130">
        <v>1.0</v>
      </c>
    </row>
    <row r="46" spans="8:8">
      <c r="A46">
        <v>46.0</v>
      </c>
      <c r="B46" s="130">
        <v>7.0</v>
      </c>
      <c r="C46" s="130">
        <v>3.0</v>
      </c>
      <c r="D46" s="130">
        <v>7.0</v>
      </c>
      <c r="E46" s="130">
        <v>6.0</v>
      </c>
      <c r="F46" s="130">
        <v>2.0</v>
      </c>
      <c r="G46" s="130">
        <v>2.0</v>
      </c>
      <c r="H46" s="130">
        <v>6.0</v>
      </c>
      <c r="I46" s="130">
        <v>5.0</v>
      </c>
      <c r="J46" s="130">
        <v>4.0</v>
      </c>
      <c r="K46" s="130">
        <v>3.0</v>
      </c>
      <c r="L46" s="130">
        <v>8.0</v>
      </c>
      <c r="M46" s="130">
        <v>9.0</v>
      </c>
      <c r="N46" s="130">
        <v>8.0</v>
      </c>
      <c r="O46" s="130">
        <v>4.0</v>
      </c>
      <c r="P46" s="130">
        <v>4.0</v>
      </c>
      <c r="Q46" s="130">
        <v>9.0</v>
      </c>
      <c r="R46" s="130">
        <v>2.0</v>
      </c>
      <c r="S46" s="130">
        <v>7.0</v>
      </c>
      <c r="T46" s="130">
        <v>5.0</v>
      </c>
      <c r="U46" s="130">
        <v>4.0</v>
      </c>
      <c r="V46" s="130">
        <v>7.0</v>
      </c>
      <c r="W46" s="130">
        <v>9.0</v>
      </c>
      <c r="X46" s="130">
        <v>5.0</v>
      </c>
      <c r="Y46" s="130">
        <v>7.0</v>
      </c>
      <c r="Z46" s="130">
        <v>3.0</v>
      </c>
      <c r="AA46" s="130">
        <v>0.0</v>
      </c>
    </row>
    <row r="47" spans="8:8">
      <c r="A47">
        <v>47.0</v>
      </c>
      <c r="B47" s="130">
        <v>1.0</v>
      </c>
      <c r="C47" s="130">
        <v>7.0</v>
      </c>
      <c r="D47" s="130">
        <v>4.0</v>
      </c>
      <c r="E47" s="130">
        <v>8.0</v>
      </c>
      <c r="F47" s="130">
        <v>0.0</v>
      </c>
      <c r="G47" s="130">
        <v>7.0</v>
      </c>
      <c r="H47" s="130">
        <v>6.0</v>
      </c>
      <c r="I47" s="130">
        <v>7.0</v>
      </c>
      <c r="J47" s="130">
        <v>5.0</v>
      </c>
      <c r="K47" s="130">
        <v>9.0</v>
      </c>
      <c r="L47" s="130">
        <v>9.0</v>
      </c>
      <c r="M47" s="130">
        <v>1.0</v>
      </c>
      <c r="N47" s="130">
        <v>2.0</v>
      </c>
      <c r="O47" s="130">
        <v>9.0</v>
      </c>
      <c r="P47" s="130">
        <v>3.0</v>
      </c>
      <c r="Q47" s="130">
        <v>8.0</v>
      </c>
      <c r="R47" s="130">
        <v>5.0</v>
      </c>
      <c r="S47" s="130">
        <v>9.0</v>
      </c>
      <c r="T47" s="130">
        <v>0.0</v>
      </c>
      <c r="U47" s="130">
        <v>8.0</v>
      </c>
      <c r="V47" s="130">
        <v>5.0</v>
      </c>
      <c r="W47" s="130">
        <v>2.0</v>
      </c>
      <c r="X47" s="130">
        <v>8.0</v>
      </c>
      <c r="Y47" s="130">
        <v>2.0</v>
      </c>
      <c r="Z47" s="130">
        <v>8.0</v>
      </c>
      <c r="AA47" s="130">
        <v>1.0</v>
      </c>
    </row>
    <row r="48" spans="8:8">
      <c r="A48">
        <v>48.0</v>
      </c>
      <c r="B48" s="130">
        <v>3.0</v>
      </c>
      <c r="C48" s="130">
        <v>2.0</v>
      </c>
      <c r="D48" s="130">
        <v>5.0</v>
      </c>
      <c r="E48" s="130">
        <v>7.0</v>
      </c>
      <c r="F48" s="130">
        <v>1.0</v>
      </c>
      <c r="G48" s="130">
        <v>5.0</v>
      </c>
      <c r="H48" s="130">
        <v>9.0</v>
      </c>
      <c r="I48" s="130">
        <v>6.0</v>
      </c>
      <c r="J48" s="130">
        <v>7.0</v>
      </c>
      <c r="K48" s="130">
        <v>1.0</v>
      </c>
      <c r="L48" s="130">
        <v>4.0</v>
      </c>
      <c r="M48" s="130">
        <v>7.0</v>
      </c>
      <c r="N48" s="130">
        <v>9.0</v>
      </c>
      <c r="O48" s="130">
        <v>3.0</v>
      </c>
      <c r="P48" s="130">
        <v>6.0</v>
      </c>
      <c r="Q48" s="130">
        <v>8.0</v>
      </c>
      <c r="R48" s="130">
        <v>2.0</v>
      </c>
      <c r="S48" s="130">
        <v>3.0</v>
      </c>
      <c r="T48" s="130">
        <v>4.0</v>
      </c>
      <c r="U48" s="130">
        <v>5.0</v>
      </c>
      <c r="V48" s="130">
        <v>0.0</v>
      </c>
      <c r="W48" s="130">
        <v>2.0</v>
      </c>
      <c r="X48" s="130">
        <v>4.0</v>
      </c>
      <c r="Y48" s="130">
        <v>1.0</v>
      </c>
      <c r="Z48" s="130">
        <v>3.0</v>
      </c>
      <c r="AA48" s="130">
        <v>3.0</v>
      </c>
    </row>
    <row r="49" spans="8:8">
      <c r="A49">
        <v>49.0</v>
      </c>
      <c r="B49" s="130">
        <v>5.0</v>
      </c>
      <c r="C49" s="130">
        <v>9.0</v>
      </c>
      <c r="D49" s="130">
        <v>2.0</v>
      </c>
      <c r="E49" s="130">
        <v>5.0</v>
      </c>
      <c r="F49" s="130">
        <v>9.0</v>
      </c>
      <c r="G49" s="130">
        <v>8.0</v>
      </c>
      <c r="H49" s="130">
        <v>8.0</v>
      </c>
      <c r="I49" s="130">
        <v>8.0</v>
      </c>
      <c r="J49" s="130">
        <v>1.0</v>
      </c>
      <c r="K49" s="130">
        <v>8.0</v>
      </c>
      <c r="L49" s="130">
        <v>5.0</v>
      </c>
      <c r="M49" s="130">
        <v>1.0</v>
      </c>
      <c r="N49" s="130">
        <v>5.0</v>
      </c>
      <c r="O49" s="130">
        <v>8.0</v>
      </c>
      <c r="P49" s="130">
        <v>6.0</v>
      </c>
      <c r="Q49" s="130">
        <v>1.0</v>
      </c>
      <c r="R49" s="130">
        <v>7.0</v>
      </c>
      <c r="S49" s="130">
        <v>8.0</v>
      </c>
      <c r="T49" s="130">
        <v>6.0</v>
      </c>
      <c r="U49" s="130">
        <v>6.0</v>
      </c>
      <c r="V49" s="130">
        <v>9.0</v>
      </c>
      <c r="W49" s="130">
        <v>8.0</v>
      </c>
      <c r="X49" s="130">
        <v>7.0</v>
      </c>
      <c r="Y49" s="130">
        <v>8.0</v>
      </c>
      <c r="Z49" s="130">
        <v>6.0</v>
      </c>
      <c r="AA49" s="130">
        <v>0.0</v>
      </c>
    </row>
    <row r="50" spans="8:8">
      <c r="A50">
        <v>50.0</v>
      </c>
      <c r="B50" s="130">
        <v>2.0</v>
      </c>
      <c r="C50" s="130">
        <v>9.0</v>
      </c>
      <c r="D50" s="130">
        <v>3.0</v>
      </c>
      <c r="E50" s="130">
        <v>3.0</v>
      </c>
      <c r="F50" s="130">
        <v>8.0</v>
      </c>
      <c r="G50" s="130">
        <v>1.0</v>
      </c>
      <c r="H50" s="130">
        <v>9.0</v>
      </c>
      <c r="I50" s="130">
        <v>8.0</v>
      </c>
      <c r="J50" s="130">
        <v>3.0</v>
      </c>
      <c r="K50" s="130">
        <v>0.0</v>
      </c>
      <c r="L50" s="130">
        <v>5.0</v>
      </c>
      <c r="M50" s="130">
        <v>4.0</v>
      </c>
      <c r="N50" s="130">
        <v>2.0</v>
      </c>
      <c r="O50" s="130">
        <v>8.0</v>
      </c>
      <c r="P50" s="130">
        <v>7.0</v>
      </c>
      <c r="Q50" s="130">
        <v>1.0</v>
      </c>
      <c r="R50" s="130">
        <v>1.0</v>
      </c>
      <c r="S50" s="130">
        <v>2.0</v>
      </c>
      <c r="T50" s="130">
        <v>0.0</v>
      </c>
      <c r="U50" s="130">
        <v>5.0</v>
      </c>
      <c r="V50" s="130">
        <v>5.0</v>
      </c>
      <c r="W50" s="130">
        <v>3.0</v>
      </c>
      <c r="X50" s="130">
        <v>6.0</v>
      </c>
      <c r="Y50" s="130">
        <v>1.0</v>
      </c>
      <c r="Z50" s="130">
        <v>1.0</v>
      </c>
      <c r="AA50" s="130">
        <v>4.0</v>
      </c>
    </row>
    <row r="51" spans="8:8">
      <c r="A51">
        <v>51.0</v>
      </c>
      <c r="B51" s="130">
        <v>6.0</v>
      </c>
      <c r="C51" s="130">
        <v>0.0</v>
      </c>
      <c r="D51" s="130">
        <v>1.0</v>
      </c>
      <c r="E51" s="130">
        <v>8.0</v>
      </c>
      <c r="F51" s="130">
        <v>5.0</v>
      </c>
      <c r="G51" s="130">
        <v>5.0</v>
      </c>
      <c r="H51" s="130">
        <v>7.0</v>
      </c>
      <c r="I51" s="130">
        <v>4.0</v>
      </c>
      <c r="J51" s="130">
        <v>2.0</v>
      </c>
      <c r="K51" s="130">
        <v>0.0</v>
      </c>
      <c r="L51" s="130">
        <v>0.0</v>
      </c>
      <c r="M51" s="130">
        <v>6.0</v>
      </c>
      <c r="N51" s="130">
        <v>0.0</v>
      </c>
      <c r="O51" s="130">
        <v>8.0</v>
      </c>
      <c r="P51" s="130">
        <v>4.0</v>
      </c>
      <c r="Q51" s="130">
        <v>8.0</v>
      </c>
      <c r="R51" s="130">
        <v>0.0</v>
      </c>
      <c r="S51" s="130">
        <v>2.0</v>
      </c>
      <c r="T51" s="130">
        <v>0.0</v>
      </c>
      <c r="U51" s="130">
        <v>9.0</v>
      </c>
      <c r="V51" s="130">
        <v>3.0</v>
      </c>
      <c r="W51" s="130">
        <v>6.0</v>
      </c>
      <c r="X51" s="130">
        <v>4.0</v>
      </c>
      <c r="Y51" s="130">
        <v>2.0</v>
      </c>
      <c r="Z51" s="130">
        <v>6.0</v>
      </c>
      <c r="AA51" s="130">
        <v>3.0</v>
      </c>
    </row>
    <row r="52" spans="8:8">
      <c r="A52">
        <v>52.0</v>
      </c>
      <c r="B52" s="130">
        <v>1.0</v>
      </c>
      <c r="C52" s="130">
        <v>7.0</v>
      </c>
      <c r="D52" s="130">
        <v>4.0</v>
      </c>
      <c r="E52" s="130">
        <v>1.0</v>
      </c>
      <c r="F52" s="130">
        <v>1.0</v>
      </c>
      <c r="G52" s="130">
        <v>5.0</v>
      </c>
      <c r="H52" s="130">
        <v>1.0</v>
      </c>
      <c r="I52" s="130">
        <v>1.0</v>
      </c>
      <c r="J52" s="130">
        <v>7.0</v>
      </c>
      <c r="K52" s="130">
        <v>2.0</v>
      </c>
      <c r="L52" s="130">
        <v>9.0</v>
      </c>
      <c r="M52" s="130">
        <v>3.0</v>
      </c>
      <c r="N52" s="130">
        <v>3.0</v>
      </c>
      <c r="O52" s="130">
        <v>4.0</v>
      </c>
      <c r="P52" s="130">
        <v>9.0</v>
      </c>
      <c r="Q52" s="130">
        <v>2.0</v>
      </c>
      <c r="R52" s="130">
        <v>2.0</v>
      </c>
      <c r="S52" s="130">
        <v>9.0</v>
      </c>
      <c r="T52" s="130">
        <v>5.0</v>
      </c>
      <c r="U52" s="130">
        <v>9.0</v>
      </c>
      <c r="V52" s="130">
        <v>1.0</v>
      </c>
      <c r="W52" s="130">
        <v>2.0</v>
      </c>
      <c r="X52" s="130">
        <v>2.0</v>
      </c>
      <c r="Y52" s="130">
        <v>3.0</v>
      </c>
      <c r="Z52" s="130">
        <v>4.0</v>
      </c>
      <c r="AA52" s="130">
        <v>2.0</v>
      </c>
    </row>
    <row r="53" spans="8:8">
      <c r="A53">
        <v>53.0</v>
      </c>
      <c r="B53" s="130">
        <v>9.0</v>
      </c>
      <c r="C53" s="130">
        <v>5.0</v>
      </c>
      <c r="D53" s="130">
        <v>9.0</v>
      </c>
      <c r="E53" s="130">
        <v>6.0</v>
      </c>
      <c r="F53" s="130">
        <v>6.0</v>
      </c>
      <c r="G53" s="130">
        <v>2.0</v>
      </c>
      <c r="H53" s="130">
        <v>7.0</v>
      </c>
      <c r="I53" s="130">
        <v>0.0</v>
      </c>
      <c r="J53" s="130">
        <v>5.0</v>
      </c>
      <c r="K53" s="130">
        <v>3.0</v>
      </c>
      <c r="L53" s="130">
        <v>8.0</v>
      </c>
      <c r="M53" s="130">
        <v>2.0</v>
      </c>
      <c r="N53" s="130">
        <v>4.0</v>
      </c>
      <c r="O53" s="130">
        <v>9.0</v>
      </c>
      <c r="P53" s="130">
        <v>4.0</v>
      </c>
      <c r="Q53" s="130">
        <v>6.0</v>
      </c>
      <c r="R53" s="130">
        <v>5.0</v>
      </c>
      <c r="S53" s="130">
        <v>7.0</v>
      </c>
      <c r="T53" s="130">
        <v>1.0</v>
      </c>
      <c r="U53" s="130">
        <v>6.0</v>
      </c>
      <c r="V53" s="130">
        <v>4.0</v>
      </c>
      <c r="W53" s="130">
        <v>6.0</v>
      </c>
      <c r="X53" s="130">
        <v>9.0</v>
      </c>
      <c r="Y53" s="130">
        <v>0.0</v>
      </c>
      <c r="Z53" s="130">
        <v>0.0</v>
      </c>
      <c r="AA53" s="130">
        <v>8.0</v>
      </c>
    </row>
    <row r="54" spans="8:8">
      <c r="A54">
        <v>54.0</v>
      </c>
      <c r="B54" s="130">
        <v>3.0</v>
      </c>
      <c r="C54" s="130">
        <v>6.0</v>
      </c>
      <c r="D54" s="130">
        <v>8.0</v>
      </c>
      <c r="E54" s="130">
        <v>6.0</v>
      </c>
      <c r="F54" s="130">
        <v>6.0</v>
      </c>
      <c r="G54" s="130">
        <v>9.0</v>
      </c>
      <c r="H54" s="130">
        <v>9.0</v>
      </c>
      <c r="I54" s="130">
        <v>8.0</v>
      </c>
      <c r="J54" s="130">
        <v>6.0</v>
      </c>
      <c r="K54" s="130">
        <v>7.0</v>
      </c>
      <c r="L54" s="130">
        <v>1.0</v>
      </c>
      <c r="M54" s="130">
        <v>3.0</v>
      </c>
      <c r="N54" s="130">
        <v>9.0</v>
      </c>
      <c r="O54" s="130">
        <v>2.0</v>
      </c>
      <c r="P54" s="130">
        <v>6.0</v>
      </c>
      <c r="Q54" s="130">
        <v>4.0</v>
      </c>
      <c r="R54" s="130">
        <v>3.0</v>
      </c>
      <c r="S54" s="130">
        <v>9.0</v>
      </c>
      <c r="T54" s="130">
        <v>2.0</v>
      </c>
      <c r="U54" s="130">
        <v>7.0</v>
      </c>
      <c r="V54" s="130">
        <v>6.0</v>
      </c>
      <c r="W54" s="130">
        <v>1.0</v>
      </c>
      <c r="X54" s="130">
        <v>3.0</v>
      </c>
      <c r="Y54" s="130">
        <v>6.0</v>
      </c>
      <c r="Z54" s="130">
        <v>2.0</v>
      </c>
      <c r="AA54" s="130">
        <v>1.0</v>
      </c>
    </row>
    <row r="55" spans="8:8">
      <c r="A55">
        <v>55.0</v>
      </c>
      <c r="B55" s="130">
        <v>7.0</v>
      </c>
      <c r="C55" s="130">
        <v>0.0</v>
      </c>
      <c r="D55" s="130">
        <v>2.0</v>
      </c>
      <c r="E55" s="130">
        <v>8.0</v>
      </c>
      <c r="F55" s="130">
        <v>2.0</v>
      </c>
      <c r="G55" s="130">
        <v>5.0</v>
      </c>
      <c r="H55" s="130">
        <v>3.0</v>
      </c>
      <c r="I55" s="130">
        <v>5.0</v>
      </c>
      <c r="J55" s="130">
        <v>8.0</v>
      </c>
      <c r="K55" s="130">
        <v>5.0</v>
      </c>
      <c r="L55" s="130">
        <v>3.0</v>
      </c>
      <c r="M55" s="130">
        <v>0.0</v>
      </c>
      <c r="N55" s="130">
        <v>6.0</v>
      </c>
      <c r="O55" s="130">
        <v>1.0</v>
      </c>
      <c r="P55" s="130">
        <v>0.0</v>
      </c>
      <c r="Q55" s="130">
        <v>8.0</v>
      </c>
      <c r="R55" s="130">
        <v>2.0</v>
      </c>
      <c r="S55" s="130">
        <v>9.0</v>
      </c>
      <c r="T55" s="130">
        <v>5.0</v>
      </c>
      <c r="U55" s="130">
        <v>1.0</v>
      </c>
      <c r="V55" s="130">
        <v>2.0</v>
      </c>
      <c r="W55" s="130">
        <v>3.0</v>
      </c>
      <c r="X55" s="130">
        <v>4.0</v>
      </c>
      <c r="Y55" s="130">
        <v>9.0</v>
      </c>
      <c r="Z55" s="130">
        <v>1.0</v>
      </c>
      <c r="AA55" s="130">
        <v>2.0</v>
      </c>
    </row>
    <row r="56" spans="8:8">
      <c r="A56">
        <v>56.0</v>
      </c>
      <c r="B56" s="130">
        <v>7.0</v>
      </c>
      <c r="C56" s="130">
        <v>9.0</v>
      </c>
      <c r="D56" s="130">
        <v>9.0</v>
      </c>
      <c r="E56" s="130">
        <v>5.0</v>
      </c>
      <c r="F56" s="130">
        <v>0.0</v>
      </c>
      <c r="G56" s="130">
        <v>4.0</v>
      </c>
      <c r="H56" s="130">
        <v>2.0</v>
      </c>
      <c r="I56" s="130">
        <v>8.0</v>
      </c>
      <c r="J56" s="130">
        <v>4.0</v>
      </c>
      <c r="K56" s="130">
        <v>4.0</v>
      </c>
      <c r="L56" s="130">
        <v>7.0</v>
      </c>
      <c r="M56" s="130">
        <v>7.0</v>
      </c>
      <c r="N56" s="130">
        <v>4.0</v>
      </c>
      <c r="O56" s="130">
        <v>6.0</v>
      </c>
      <c r="P56" s="130">
        <v>2.0</v>
      </c>
      <c r="Q56" s="130">
        <v>9.0</v>
      </c>
      <c r="R56" s="130">
        <v>3.0</v>
      </c>
      <c r="S56" s="130">
        <v>0.0</v>
      </c>
      <c r="T56" s="130">
        <v>5.0</v>
      </c>
      <c r="U56" s="130">
        <v>0.0</v>
      </c>
      <c r="V56" s="130">
        <v>2.0</v>
      </c>
      <c r="W56" s="130">
        <v>1.0</v>
      </c>
      <c r="X56" s="130">
        <v>5.0</v>
      </c>
      <c r="Y56" s="130">
        <v>1.0</v>
      </c>
      <c r="Z56" s="130">
        <v>4.0</v>
      </c>
      <c r="AA56" s="130">
        <v>3.0</v>
      </c>
    </row>
    <row r="57" spans="8:8">
      <c r="A57">
        <v>57.0</v>
      </c>
      <c r="B57" s="130">
        <v>3.0</v>
      </c>
      <c r="C57" s="130">
        <v>2.0</v>
      </c>
      <c r="D57" s="130">
        <v>2.0</v>
      </c>
      <c r="E57" s="130">
        <v>1.0</v>
      </c>
      <c r="F57" s="130">
        <v>7.0</v>
      </c>
      <c r="G57" s="130">
        <v>9.0</v>
      </c>
      <c r="H57" s="130">
        <v>5.0</v>
      </c>
      <c r="I57" s="130">
        <v>5.0</v>
      </c>
      <c r="J57" s="130">
        <v>7.0</v>
      </c>
      <c r="K57" s="130">
        <v>4.0</v>
      </c>
      <c r="L57" s="130">
        <v>5.0</v>
      </c>
      <c r="M57" s="130">
        <v>4.0</v>
      </c>
      <c r="N57" s="130">
        <v>0.0</v>
      </c>
      <c r="O57" s="130">
        <v>2.0</v>
      </c>
      <c r="P57" s="130">
        <v>9.0</v>
      </c>
      <c r="Q57" s="130">
        <v>8.0</v>
      </c>
      <c r="R57" s="130">
        <v>3.0</v>
      </c>
      <c r="S57" s="130">
        <v>7.0</v>
      </c>
      <c r="T57" s="130">
        <v>2.0</v>
      </c>
      <c r="U57" s="130">
        <v>2.0</v>
      </c>
      <c r="V57" s="130">
        <v>8.0</v>
      </c>
      <c r="W57" s="130">
        <v>1.0</v>
      </c>
      <c r="X57" s="130">
        <v>7.0</v>
      </c>
      <c r="Y57" s="130">
        <v>8.0</v>
      </c>
      <c r="Z57" s="130">
        <v>4.0</v>
      </c>
      <c r="AA57" s="130">
        <v>2.0</v>
      </c>
    </row>
    <row r="58" spans="8:8">
      <c r="A58">
        <v>58.0</v>
      </c>
      <c r="B58" s="130">
        <v>7.0</v>
      </c>
      <c r="C58" s="130">
        <v>7.0</v>
      </c>
      <c r="D58" s="130">
        <v>7.0</v>
      </c>
      <c r="E58" s="130">
        <v>7.0</v>
      </c>
      <c r="F58" s="130">
        <v>0.0</v>
      </c>
      <c r="G58" s="130">
        <v>8.0</v>
      </c>
      <c r="H58" s="130">
        <v>6.0</v>
      </c>
      <c r="I58" s="130">
        <v>1.0</v>
      </c>
      <c r="J58" s="130">
        <v>1.0</v>
      </c>
      <c r="K58" s="130">
        <v>5.0</v>
      </c>
      <c r="L58" s="130">
        <v>8.0</v>
      </c>
      <c r="M58" s="130">
        <v>8.0</v>
      </c>
      <c r="N58" s="130">
        <v>2.0</v>
      </c>
      <c r="O58" s="130">
        <v>6.0</v>
      </c>
      <c r="P58" s="130">
        <v>7.0</v>
      </c>
      <c r="Q58" s="130">
        <v>8.0</v>
      </c>
      <c r="R58" s="130">
        <v>9.0</v>
      </c>
      <c r="S58" s="130">
        <v>9.0</v>
      </c>
      <c r="T58" s="130">
        <v>3.0</v>
      </c>
      <c r="U58" s="130">
        <v>9.0</v>
      </c>
      <c r="V58" s="130">
        <v>1.0</v>
      </c>
      <c r="W58" s="130">
        <v>5.0</v>
      </c>
      <c r="X58" s="130">
        <v>3.0</v>
      </c>
      <c r="Y58" s="130">
        <v>2.0</v>
      </c>
      <c r="Z58" s="130">
        <v>9.0</v>
      </c>
      <c r="AA58" s="130">
        <v>5.0</v>
      </c>
    </row>
    <row r="59" spans="8:8">
      <c r="A59">
        <v>59.0</v>
      </c>
      <c r="B59" s="130">
        <v>7.0</v>
      </c>
      <c r="C59" s="130">
        <v>4.0</v>
      </c>
      <c r="D59" s="130">
        <v>9.0</v>
      </c>
      <c r="E59" s="130">
        <v>1.0</v>
      </c>
      <c r="F59" s="130">
        <v>2.0</v>
      </c>
      <c r="G59" s="130">
        <v>6.0</v>
      </c>
      <c r="H59" s="130">
        <v>8.0</v>
      </c>
      <c r="I59" s="130">
        <v>5.0</v>
      </c>
      <c r="J59" s="130">
        <v>2.0</v>
      </c>
      <c r="K59" s="130">
        <v>3.0</v>
      </c>
      <c r="L59" s="130">
        <v>2.0</v>
      </c>
      <c r="M59" s="130">
        <v>4.0</v>
      </c>
      <c r="N59" s="130">
        <v>7.0</v>
      </c>
      <c r="O59" s="130">
        <v>0.0</v>
      </c>
      <c r="P59" s="130">
        <v>6.0</v>
      </c>
      <c r="Q59" s="130">
        <v>4.0</v>
      </c>
      <c r="R59" s="130">
        <v>4.0</v>
      </c>
      <c r="S59" s="130">
        <v>9.0</v>
      </c>
      <c r="T59" s="130">
        <v>7.0</v>
      </c>
      <c r="U59" s="130">
        <v>8.0</v>
      </c>
      <c r="V59" s="130">
        <v>9.0</v>
      </c>
      <c r="W59" s="130">
        <v>4.0</v>
      </c>
      <c r="X59" s="130">
        <v>2.0</v>
      </c>
      <c r="Y59" s="130">
        <v>3.0</v>
      </c>
      <c r="Z59" s="130">
        <v>3.0</v>
      </c>
      <c r="AA59" s="130">
        <v>7.0</v>
      </c>
    </row>
    <row r="60" spans="8:8">
      <c r="A60">
        <v>60.0</v>
      </c>
      <c r="B60" s="130">
        <v>0.0</v>
      </c>
      <c r="C60" s="130">
        <v>9.0</v>
      </c>
      <c r="D60" s="130">
        <v>2.0</v>
      </c>
      <c r="E60" s="130">
        <v>9.0</v>
      </c>
      <c r="F60" s="130">
        <v>2.0</v>
      </c>
      <c r="G60" s="130">
        <v>8.0</v>
      </c>
      <c r="H60" s="130">
        <v>4.0</v>
      </c>
      <c r="I60" s="130">
        <v>1.0</v>
      </c>
      <c r="J60" s="130">
        <v>0.0</v>
      </c>
      <c r="K60" s="130">
        <v>2.0</v>
      </c>
      <c r="L60" s="130">
        <v>7.0</v>
      </c>
      <c r="M60" s="130">
        <v>3.0</v>
      </c>
      <c r="N60" s="130">
        <v>6.0</v>
      </c>
      <c r="O60" s="130">
        <v>8.0</v>
      </c>
      <c r="P60" s="130">
        <v>8.0</v>
      </c>
      <c r="Q60" s="130">
        <v>1.0</v>
      </c>
      <c r="R60" s="130">
        <v>7.0</v>
      </c>
      <c r="S60" s="130">
        <v>7.0</v>
      </c>
      <c r="T60" s="130">
        <v>3.0</v>
      </c>
      <c r="U60" s="130">
        <v>6.0</v>
      </c>
      <c r="V60" s="130">
        <v>6.0</v>
      </c>
      <c r="W60" s="130">
        <v>6.0</v>
      </c>
      <c r="X60" s="130">
        <v>1.0</v>
      </c>
      <c r="Y60" s="130">
        <v>6.0</v>
      </c>
      <c r="Z60" s="130">
        <v>0.0</v>
      </c>
      <c r="AA60" s="130">
        <v>5.0</v>
      </c>
    </row>
    <row r="61" spans="8:8">
      <c r="A61">
        <v>61.0</v>
      </c>
      <c r="B61" s="130">
        <v>0.0</v>
      </c>
      <c r="C61" s="130">
        <v>9.0</v>
      </c>
      <c r="D61" s="130">
        <v>3.0</v>
      </c>
      <c r="E61" s="130">
        <v>9.0</v>
      </c>
      <c r="F61" s="130">
        <v>9.0</v>
      </c>
      <c r="G61" s="130">
        <v>6.0</v>
      </c>
      <c r="H61" s="130">
        <v>9.0</v>
      </c>
      <c r="I61" s="130">
        <v>7.0</v>
      </c>
      <c r="J61" s="130">
        <v>5.0</v>
      </c>
      <c r="K61" s="130">
        <v>9.0</v>
      </c>
      <c r="L61" s="130">
        <v>1.0</v>
      </c>
      <c r="M61" s="130">
        <v>8.0</v>
      </c>
      <c r="N61" s="130">
        <v>3.0</v>
      </c>
      <c r="O61" s="130">
        <v>4.0</v>
      </c>
      <c r="P61" s="130">
        <v>0.0</v>
      </c>
      <c r="Q61" s="130">
        <v>7.0</v>
      </c>
      <c r="R61" s="130">
        <v>6.0</v>
      </c>
      <c r="S61" s="130">
        <v>7.0</v>
      </c>
      <c r="T61" s="130">
        <v>4.0</v>
      </c>
      <c r="U61" s="130">
        <v>9.0</v>
      </c>
      <c r="V61" s="130">
        <v>9.0</v>
      </c>
      <c r="W61" s="130">
        <v>1.0</v>
      </c>
      <c r="X61" s="130">
        <v>6.0</v>
      </c>
      <c r="Y61" s="130">
        <v>3.0</v>
      </c>
      <c r="Z61" s="130">
        <v>8.0</v>
      </c>
      <c r="AA61" s="130">
        <v>3.0</v>
      </c>
    </row>
    <row r="62" spans="8:8">
      <c r="A62">
        <v>62.0</v>
      </c>
      <c r="B62" s="130">
        <v>5.0</v>
      </c>
      <c r="C62" s="130">
        <v>4.0</v>
      </c>
      <c r="D62" s="130">
        <v>8.0</v>
      </c>
      <c r="E62" s="130">
        <v>1.0</v>
      </c>
      <c r="F62" s="130">
        <v>1.0</v>
      </c>
      <c r="G62" s="130">
        <v>7.0</v>
      </c>
      <c r="H62" s="130">
        <v>5.0</v>
      </c>
      <c r="I62" s="130">
        <v>5.0</v>
      </c>
      <c r="J62" s="130">
        <v>3.0</v>
      </c>
      <c r="K62" s="130">
        <v>4.0</v>
      </c>
      <c r="L62" s="130">
        <v>0.0</v>
      </c>
      <c r="M62" s="130">
        <v>4.0</v>
      </c>
      <c r="N62" s="130">
        <v>2.0</v>
      </c>
      <c r="O62" s="130">
        <v>7.0</v>
      </c>
      <c r="P62" s="130">
        <v>7.0</v>
      </c>
      <c r="Q62" s="130">
        <v>1.0</v>
      </c>
      <c r="R62" s="130">
        <v>9.0</v>
      </c>
      <c r="S62" s="130">
        <v>8.0</v>
      </c>
      <c r="T62" s="130">
        <v>0.0</v>
      </c>
      <c r="U62" s="130">
        <v>9.0</v>
      </c>
      <c r="V62" s="130">
        <v>4.0</v>
      </c>
      <c r="W62" s="130">
        <v>4.0</v>
      </c>
      <c r="X62" s="130">
        <v>1.0</v>
      </c>
      <c r="Y62" s="130">
        <v>5.0</v>
      </c>
      <c r="Z62" s="130">
        <v>7.0</v>
      </c>
      <c r="AA62" s="130">
        <v>6.0</v>
      </c>
    </row>
    <row r="63" spans="8:8">
      <c r="A63">
        <v>63.0</v>
      </c>
      <c r="B63" s="130">
        <v>9.0</v>
      </c>
      <c r="C63" s="130">
        <v>7.0</v>
      </c>
      <c r="D63" s="130">
        <v>6.0</v>
      </c>
      <c r="E63" s="130">
        <v>9.0</v>
      </c>
      <c r="F63" s="130">
        <v>0.0</v>
      </c>
      <c r="G63" s="130">
        <v>1.0</v>
      </c>
      <c r="H63" s="130">
        <v>5.0</v>
      </c>
      <c r="I63" s="130">
        <v>7.0</v>
      </c>
      <c r="J63" s="130">
        <v>2.0</v>
      </c>
      <c r="K63" s="130">
        <v>9.0</v>
      </c>
      <c r="L63" s="130">
        <v>4.0</v>
      </c>
      <c r="M63" s="130">
        <v>7.0</v>
      </c>
      <c r="N63" s="130">
        <v>7.0</v>
      </c>
      <c r="O63" s="130">
        <v>8.0</v>
      </c>
      <c r="P63" s="130">
        <v>0.0</v>
      </c>
      <c r="Q63" s="130">
        <v>5.0</v>
      </c>
      <c r="R63" s="130">
        <v>3.0</v>
      </c>
      <c r="S63" s="130">
        <v>9.0</v>
      </c>
      <c r="T63" s="130">
        <v>4.0</v>
      </c>
      <c r="U63" s="130">
        <v>8.0</v>
      </c>
      <c r="V63" s="130">
        <v>6.0</v>
      </c>
      <c r="W63" s="130">
        <v>6.0</v>
      </c>
      <c r="X63" s="130">
        <v>1.0</v>
      </c>
      <c r="Y63" s="130">
        <v>8.0</v>
      </c>
      <c r="Z63" s="130">
        <v>8.0</v>
      </c>
      <c r="AA63" s="130">
        <v>6.0</v>
      </c>
    </row>
    <row r="64" spans="8:8">
      <c r="A64">
        <v>64.0</v>
      </c>
      <c r="B64" s="130">
        <v>7.0</v>
      </c>
      <c r="C64" s="130">
        <v>4.0</v>
      </c>
      <c r="D64" s="130">
        <v>2.0</v>
      </c>
      <c r="E64" s="130">
        <v>0.0</v>
      </c>
      <c r="F64" s="130">
        <v>3.0</v>
      </c>
      <c r="G64" s="130">
        <v>2.0</v>
      </c>
      <c r="H64" s="130">
        <v>6.0</v>
      </c>
      <c r="I64" s="130">
        <v>3.0</v>
      </c>
      <c r="J64" s="130">
        <v>5.0</v>
      </c>
      <c r="K64" s="130">
        <v>1.0</v>
      </c>
      <c r="L64" s="130">
        <v>6.0</v>
      </c>
      <c r="M64" s="130">
        <v>8.0</v>
      </c>
      <c r="N64" s="130">
        <v>9.0</v>
      </c>
      <c r="O64" s="130">
        <v>2.0</v>
      </c>
      <c r="P64" s="130">
        <v>7.0</v>
      </c>
      <c r="Q64" s="130">
        <v>4.0</v>
      </c>
      <c r="R64" s="130">
        <v>6.0</v>
      </c>
      <c r="S64" s="130">
        <v>7.0</v>
      </c>
      <c r="T64" s="130">
        <v>7.0</v>
      </c>
      <c r="U64" s="130">
        <v>3.0</v>
      </c>
      <c r="V64" s="130">
        <v>6.0</v>
      </c>
      <c r="W64" s="130">
        <v>8.0</v>
      </c>
      <c r="X64" s="130">
        <v>1.0</v>
      </c>
      <c r="Y64" s="130">
        <v>3.0</v>
      </c>
      <c r="Z64" s="130">
        <v>9.0</v>
      </c>
      <c r="AA64" s="130">
        <v>1.0</v>
      </c>
    </row>
    <row r="65" spans="8:8">
      <c r="A65">
        <v>65.0</v>
      </c>
      <c r="B65" s="130">
        <v>4.0</v>
      </c>
      <c r="C65" s="130">
        <v>2.0</v>
      </c>
      <c r="D65" s="130">
        <v>6.0</v>
      </c>
      <c r="E65" s="130">
        <v>4.0</v>
      </c>
      <c r="F65" s="130">
        <v>9.0</v>
      </c>
      <c r="G65" s="130">
        <v>0.0</v>
      </c>
      <c r="H65" s="130">
        <v>4.0</v>
      </c>
      <c r="I65" s="130">
        <v>9.0</v>
      </c>
      <c r="J65" s="130">
        <v>0.0</v>
      </c>
      <c r="K65" s="130">
        <v>9.0</v>
      </c>
      <c r="L65" s="130">
        <v>5.0</v>
      </c>
      <c r="M65" s="130">
        <v>6.0</v>
      </c>
      <c r="N65" s="130">
        <v>9.0</v>
      </c>
      <c r="O65" s="130">
        <v>2.0</v>
      </c>
      <c r="P65" s="130">
        <v>9.0</v>
      </c>
      <c r="Q65" s="130">
        <v>9.0</v>
      </c>
      <c r="R65" s="130">
        <v>7.0</v>
      </c>
      <c r="S65" s="130">
        <v>0.0</v>
      </c>
      <c r="T65" s="130">
        <v>7.0</v>
      </c>
      <c r="U65" s="130">
        <v>6.0</v>
      </c>
      <c r="V65" s="130">
        <v>9.0</v>
      </c>
      <c r="W65" s="130">
        <v>7.0</v>
      </c>
      <c r="X65" s="130">
        <v>0.0</v>
      </c>
      <c r="Y65" s="130">
        <v>9.0</v>
      </c>
      <c r="Z65" s="130">
        <v>4.0</v>
      </c>
      <c r="AA65" s="130">
        <v>6.0</v>
      </c>
    </row>
    <row r="66" spans="8:8">
      <c r="A66">
        <v>66.0</v>
      </c>
      <c r="B66" s="130">
        <v>9.0</v>
      </c>
      <c r="C66" s="130">
        <v>0.0</v>
      </c>
      <c r="D66" s="130">
        <v>8.0</v>
      </c>
      <c r="E66" s="130">
        <v>4.0</v>
      </c>
      <c r="F66" s="130">
        <v>6.0</v>
      </c>
      <c r="G66" s="130">
        <v>1.0</v>
      </c>
      <c r="H66" s="130">
        <v>3.0</v>
      </c>
      <c r="I66" s="130">
        <v>5.0</v>
      </c>
      <c r="J66" s="130">
        <v>2.0</v>
      </c>
      <c r="K66" s="130">
        <v>8.0</v>
      </c>
      <c r="L66" s="130">
        <v>6.0</v>
      </c>
      <c r="M66" s="130">
        <v>6.0</v>
      </c>
      <c r="N66" s="130">
        <v>8.0</v>
      </c>
      <c r="O66" s="130">
        <v>3.0</v>
      </c>
      <c r="P66" s="130">
        <v>8.0</v>
      </c>
      <c r="Q66" s="130">
        <v>1.0</v>
      </c>
      <c r="R66" s="130">
        <v>4.0</v>
      </c>
      <c r="S66" s="130">
        <v>1.0</v>
      </c>
      <c r="T66" s="130">
        <v>1.0</v>
      </c>
      <c r="U66" s="130">
        <v>2.0</v>
      </c>
      <c r="V66" s="130">
        <v>2.0</v>
      </c>
      <c r="W66" s="130">
        <v>3.0</v>
      </c>
      <c r="X66" s="130">
        <v>6.0</v>
      </c>
      <c r="Y66" s="130">
        <v>6.0</v>
      </c>
      <c r="Z66" s="130">
        <v>5.0</v>
      </c>
      <c r="AA66" s="130">
        <v>3.0</v>
      </c>
    </row>
    <row r="67" spans="8:8">
      <c r="A67">
        <v>67.0</v>
      </c>
      <c r="B67" s="130">
        <v>0.0</v>
      </c>
      <c r="C67" s="130">
        <v>7.0</v>
      </c>
      <c r="D67" s="130">
        <v>2.0</v>
      </c>
      <c r="E67" s="130">
        <v>8.0</v>
      </c>
      <c r="F67" s="130">
        <v>0.0</v>
      </c>
      <c r="G67" s="130">
        <v>3.0</v>
      </c>
      <c r="H67" s="130">
        <v>7.0</v>
      </c>
      <c r="I67" s="130">
        <v>2.0</v>
      </c>
      <c r="J67" s="130">
        <v>4.0</v>
      </c>
      <c r="K67" s="130">
        <v>4.0</v>
      </c>
      <c r="L67" s="130">
        <v>1.0</v>
      </c>
      <c r="M67" s="130">
        <v>7.0</v>
      </c>
      <c r="N67" s="130">
        <v>7.0</v>
      </c>
      <c r="O67" s="130">
        <v>9.0</v>
      </c>
      <c r="P67" s="130">
        <v>1.0</v>
      </c>
      <c r="Q67" s="130">
        <v>4.0</v>
      </c>
      <c r="R67" s="130">
        <v>0.0</v>
      </c>
      <c r="S67" s="130">
        <v>8.0</v>
      </c>
      <c r="T67" s="130">
        <v>7.0</v>
      </c>
      <c r="U67" s="130">
        <v>0.0</v>
      </c>
      <c r="V67" s="130">
        <v>1.0</v>
      </c>
      <c r="W67" s="130">
        <v>5.0</v>
      </c>
      <c r="X67" s="130">
        <v>9.0</v>
      </c>
      <c r="Y67" s="130">
        <v>8.0</v>
      </c>
      <c r="Z67" s="130">
        <v>5.0</v>
      </c>
      <c r="AA67" s="130">
        <v>1.0</v>
      </c>
    </row>
    <row r="68" spans="8:8">
      <c r="A68">
        <v>68.0</v>
      </c>
      <c r="B68" s="130">
        <v>8.0</v>
      </c>
      <c r="C68" s="130">
        <v>0.0</v>
      </c>
      <c r="D68" s="130">
        <v>3.0</v>
      </c>
      <c r="E68" s="130">
        <v>4.0</v>
      </c>
      <c r="F68" s="130">
        <v>2.0</v>
      </c>
      <c r="G68" s="130">
        <v>8.0</v>
      </c>
      <c r="H68" s="130">
        <v>5.0</v>
      </c>
      <c r="I68" s="130">
        <v>5.0</v>
      </c>
      <c r="J68" s="130">
        <v>4.0</v>
      </c>
      <c r="K68" s="130">
        <v>5.0</v>
      </c>
      <c r="L68" s="130">
        <v>6.0</v>
      </c>
      <c r="M68" s="130">
        <v>2.0</v>
      </c>
      <c r="N68" s="130">
        <v>3.0</v>
      </c>
      <c r="O68" s="130">
        <v>5.0</v>
      </c>
      <c r="P68" s="130">
        <v>8.0</v>
      </c>
      <c r="Q68" s="130">
        <v>9.0</v>
      </c>
      <c r="R68" s="130">
        <v>6.0</v>
      </c>
      <c r="S68" s="130">
        <v>7.0</v>
      </c>
      <c r="T68" s="130">
        <v>3.0</v>
      </c>
      <c r="U68" s="130">
        <v>5.0</v>
      </c>
      <c r="V68" s="130">
        <v>4.0</v>
      </c>
      <c r="W68" s="130">
        <v>1.0</v>
      </c>
      <c r="X68" s="130">
        <v>5.0</v>
      </c>
      <c r="Y68" s="130">
        <v>1.0</v>
      </c>
      <c r="Z68" s="130">
        <v>9.0</v>
      </c>
      <c r="AA68" s="130">
        <v>5.0</v>
      </c>
    </row>
    <row r="69" spans="8:8">
      <c r="A69">
        <v>69.0</v>
      </c>
      <c r="B69" s="130">
        <v>7.0</v>
      </c>
      <c r="C69" s="130">
        <v>4.0</v>
      </c>
      <c r="D69" s="130">
        <v>4.0</v>
      </c>
      <c r="E69" s="130">
        <v>2.0</v>
      </c>
      <c r="F69" s="130">
        <v>9.0</v>
      </c>
      <c r="G69" s="130">
        <v>0.0</v>
      </c>
      <c r="H69" s="130">
        <v>0.0</v>
      </c>
      <c r="I69" s="130">
        <v>0.0</v>
      </c>
      <c r="J69" s="130">
        <v>8.0</v>
      </c>
      <c r="K69" s="130">
        <v>3.0</v>
      </c>
      <c r="L69" s="130">
        <v>3.0</v>
      </c>
      <c r="M69" s="130">
        <v>9.0</v>
      </c>
      <c r="N69" s="130">
        <v>0.0</v>
      </c>
      <c r="O69" s="130">
        <v>9.0</v>
      </c>
      <c r="P69" s="130">
        <v>7.0</v>
      </c>
      <c r="Q69" s="130">
        <v>6.0</v>
      </c>
      <c r="R69" s="130">
        <v>1.0</v>
      </c>
      <c r="S69" s="130">
        <v>0.0</v>
      </c>
      <c r="T69" s="130">
        <v>1.0</v>
      </c>
      <c r="U69" s="130">
        <v>9.0</v>
      </c>
      <c r="V69" s="130">
        <v>0.0</v>
      </c>
      <c r="W69" s="130">
        <v>4.0</v>
      </c>
      <c r="X69" s="130">
        <v>6.0</v>
      </c>
      <c r="Y69" s="130">
        <v>5.0</v>
      </c>
      <c r="Z69" s="130">
        <v>6.0</v>
      </c>
      <c r="AA69" s="130">
        <v>2.0</v>
      </c>
    </row>
    <row r="70" spans="8:8">
      <c r="A70">
        <v>70.0</v>
      </c>
      <c r="B70" s="130">
        <v>8.0</v>
      </c>
      <c r="C70" s="130">
        <v>4.0</v>
      </c>
      <c r="D70" s="130">
        <v>2.0</v>
      </c>
      <c r="E70" s="130">
        <v>7.0</v>
      </c>
      <c r="F70" s="130">
        <v>6.0</v>
      </c>
      <c r="G70" s="130">
        <v>6.0</v>
      </c>
      <c r="H70" s="130">
        <v>2.0</v>
      </c>
      <c r="I70" s="130">
        <v>8.0</v>
      </c>
      <c r="J70" s="130">
        <v>8.0</v>
      </c>
      <c r="K70" s="130">
        <v>8.0</v>
      </c>
      <c r="L70" s="130">
        <v>5.0</v>
      </c>
      <c r="M70" s="130">
        <v>9.0</v>
      </c>
      <c r="N70" s="130">
        <v>7.0</v>
      </c>
      <c r="O70" s="130">
        <v>3.0</v>
      </c>
      <c r="P70" s="130">
        <v>7.0</v>
      </c>
      <c r="Q70" s="130">
        <v>8.0</v>
      </c>
      <c r="R70" s="130">
        <v>7.0</v>
      </c>
      <c r="S70" s="130">
        <v>4.0</v>
      </c>
      <c r="T70" s="130">
        <v>7.0</v>
      </c>
      <c r="U70" s="130">
        <v>5.0</v>
      </c>
      <c r="V70" s="130">
        <v>0.0</v>
      </c>
      <c r="W70" s="130">
        <v>8.0</v>
      </c>
      <c r="X70" s="130">
        <v>4.0</v>
      </c>
      <c r="Y70" s="130">
        <v>0.0</v>
      </c>
      <c r="Z70" s="130">
        <v>2.0</v>
      </c>
      <c r="AA70" s="130">
        <v>5.0</v>
      </c>
    </row>
    <row r="71" spans="8:8">
      <c r="A71">
        <v>71.0</v>
      </c>
      <c r="B71" s="130">
        <v>8.0</v>
      </c>
      <c r="C71" s="130">
        <v>1.0</v>
      </c>
      <c r="D71" s="130">
        <v>2.0</v>
      </c>
      <c r="E71" s="130">
        <v>6.0</v>
      </c>
      <c r="F71" s="130">
        <v>5.0</v>
      </c>
      <c r="G71" s="130">
        <v>9.0</v>
      </c>
      <c r="H71" s="130">
        <v>8.0</v>
      </c>
      <c r="I71" s="130">
        <v>3.0</v>
      </c>
      <c r="J71" s="130">
        <v>3.0</v>
      </c>
      <c r="K71" s="130">
        <v>5.0</v>
      </c>
      <c r="L71" s="130">
        <v>3.0</v>
      </c>
      <c r="M71" s="130">
        <v>4.0</v>
      </c>
      <c r="N71" s="130">
        <v>2.0</v>
      </c>
      <c r="O71" s="130">
        <v>4.0</v>
      </c>
      <c r="P71" s="130">
        <v>6.0</v>
      </c>
      <c r="Q71" s="130">
        <v>8.0</v>
      </c>
      <c r="R71" s="130">
        <v>5.0</v>
      </c>
      <c r="S71" s="130">
        <v>9.0</v>
      </c>
      <c r="T71" s="130">
        <v>3.0</v>
      </c>
      <c r="U71" s="130">
        <v>4.0</v>
      </c>
      <c r="V71" s="130">
        <v>8.0</v>
      </c>
      <c r="W71" s="130">
        <v>2.0</v>
      </c>
      <c r="X71" s="130">
        <v>0.0</v>
      </c>
      <c r="Y71" s="130">
        <v>4.0</v>
      </c>
      <c r="Z71" s="130">
        <v>6.0</v>
      </c>
      <c r="AA71" s="130">
        <v>3.0</v>
      </c>
    </row>
    <row r="72" spans="8:8">
      <c r="A72">
        <v>72.0</v>
      </c>
      <c r="B72" s="130">
        <v>7.0</v>
      </c>
      <c r="C72" s="130">
        <v>4.0</v>
      </c>
      <c r="D72" s="130">
        <v>7.0</v>
      </c>
      <c r="E72" s="130">
        <v>8.0</v>
      </c>
      <c r="F72" s="130">
        <v>9.0</v>
      </c>
      <c r="G72" s="130">
        <v>0.0</v>
      </c>
      <c r="H72" s="130">
        <v>8.0</v>
      </c>
      <c r="I72" s="130">
        <v>0.0</v>
      </c>
      <c r="J72" s="130">
        <v>3.0</v>
      </c>
      <c r="K72" s="130">
        <v>1.0</v>
      </c>
      <c r="L72" s="130">
        <v>5.0</v>
      </c>
      <c r="M72" s="130">
        <v>9.0</v>
      </c>
      <c r="N72" s="130">
        <v>3.0</v>
      </c>
      <c r="O72" s="130">
        <v>5.0</v>
      </c>
      <c r="P72" s="130">
        <v>0.0</v>
      </c>
      <c r="Q72" s="130">
        <v>5.0</v>
      </c>
      <c r="R72" s="130">
        <v>8.0</v>
      </c>
      <c r="S72" s="130">
        <v>5.0</v>
      </c>
      <c r="T72" s="130">
        <v>1.0</v>
      </c>
      <c r="U72" s="130">
        <v>9.0</v>
      </c>
      <c r="V72" s="130">
        <v>6.0</v>
      </c>
      <c r="W72" s="130">
        <v>6.0</v>
      </c>
      <c r="X72" s="130">
        <v>8.0</v>
      </c>
      <c r="Y72" s="130">
        <v>6.0</v>
      </c>
      <c r="Z72" s="130">
        <v>5.0</v>
      </c>
      <c r="AA72" s="130">
        <v>6.0</v>
      </c>
    </row>
    <row r="73" spans="8:8">
      <c r="A73">
        <v>73.0</v>
      </c>
      <c r="B73" s="130">
        <v>4.0</v>
      </c>
      <c r="C73" s="130">
        <v>5.0</v>
      </c>
      <c r="D73" s="130">
        <v>5.0</v>
      </c>
      <c r="E73" s="130">
        <v>2.0</v>
      </c>
      <c r="F73" s="130">
        <v>0.0</v>
      </c>
      <c r="G73" s="130">
        <v>5.0</v>
      </c>
      <c r="H73" s="130">
        <v>6.0</v>
      </c>
      <c r="I73" s="130">
        <v>2.0</v>
      </c>
      <c r="J73" s="130">
        <v>3.0</v>
      </c>
      <c r="K73" s="130">
        <v>2.0</v>
      </c>
      <c r="L73" s="130">
        <v>8.0</v>
      </c>
      <c r="M73" s="130">
        <v>7.0</v>
      </c>
      <c r="N73" s="130">
        <v>4.0</v>
      </c>
      <c r="O73" s="130">
        <v>6.0</v>
      </c>
      <c r="P73" s="130">
        <v>3.0</v>
      </c>
      <c r="Q73" s="130">
        <v>5.0</v>
      </c>
      <c r="R73" s="130">
        <v>7.0</v>
      </c>
      <c r="S73" s="130">
        <v>5.0</v>
      </c>
      <c r="T73" s="130">
        <v>5.0</v>
      </c>
      <c r="U73" s="130">
        <v>3.0</v>
      </c>
      <c r="V73" s="130">
        <v>2.0</v>
      </c>
      <c r="W73" s="130">
        <v>6.0</v>
      </c>
      <c r="X73" s="130">
        <v>8.0</v>
      </c>
      <c r="Y73" s="130">
        <v>5.0</v>
      </c>
      <c r="Z73" s="130">
        <v>6.0</v>
      </c>
      <c r="AA73" s="130">
        <v>3.0</v>
      </c>
    </row>
    <row r="74" spans="8:8">
      <c r="A74">
        <v>74.0</v>
      </c>
      <c r="B74" s="130">
        <v>6.0</v>
      </c>
      <c r="C74" s="130">
        <v>5.0</v>
      </c>
      <c r="D74" s="130">
        <v>7.0</v>
      </c>
      <c r="E74" s="130">
        <v>7.0</v>
      </c>
      <c r="F74" s="130">
        <v>0.0</v>
      </c>
      <c r="G74" s="130">
        <v>5.0</v>
      </c>
      <c r="H74" s="130">
        <v>3.0</v>
      </c>
      <c r="I74" s="130">
        <v>6.0</v>
      </c>
      <c r="J74" s="130">
        <v>6.0</v>
      </c>
      <c r="K74" s="130">
        <v>4.0</v>
      </c>
      <c r="L74" s="130">
        <v>9.0</v>
      </c>
      <c r="M74" s="130">
        <v>7.0</v>
      </c>
      <c r="N74" s="130">
        <v>3.0</v>
      </c>
      <c r="O74" s="130">
        <v>9.0</v>
      </c>
      <c r="P74" s="130">
        <v>2.0</v>
      </c>
      <c r="Q74" s="130">
        <v>6.0</v>
      </c>
      <c r="R74" s="130">
        <v>3.0</v>
      </c>
      <c r="S74" s="130">
        <v>0.0</v>
      </c>
      <c r="T74" s="130">
        <v>0.0</v>
      </c>
      <c r="U74" s="130">
        <v>6.0</v>
      </c>
      <c r="V74" s="130">
        <v>8.0</v>
      </c>
      <c r="W74" s="130">
        <v>4.0</v>
      </c>
      <c r="X74" s="130">
        <v>1.0</v>
      </c>
      <c r="Y74" s="130">
        <v>9.0</v>
      </c>
      <c r="Z74" s="130">
        <v>9.0</v>
      </c>
      <c r="AA74" s="130">
        <v>0.0</v>
      </c>
    </row>
    <row r="75" spans="8:8">
      <c r="A75">
        <v>75.0</v>
      </c>
      <c r="B75" s="130">
        <v>3.0</v>
      </c>
      <c r="C75" s="130">
        <v>6.0</v>
      </c>
      <c r="D75" s="130">
        <v>5.0</v>
      </c>
      <c r="E75" s="130">
        <v>6.0</v>
      </c>
      <c r="F75" s="130">
        <v>7.0</v>
      </c>
      <c r="G75" s="130">
        <v>3.0</v>
      </c>
      <c r="H75" s="130">
        <v>1.0</v>
      </c>
      <c r="I75" s="130">
        <v>2.0</v>
      </c>
      <c r="J75" s="130">
        <v>0.0</v>
      </c>
      <c r="K75" s="130">
        <v>2.0</v>
      </c>
      <c r="L75" s="130">
        <v>0.0</v>
      </c>
      <c r="M75" s="130">
        <v>2.0</v>
      </c>
      <c r="N75" s="130">
        <v>3.0</v>
      </c>
      <c r="O75" s="130">
        <v>7.0</v>
      </c>
      <c r="P75" s="130">
        <v>1.0</v>
      </c>
      <c r="Q75" s="130">
        <v>2.0</v>
      </c>
      <c r="R75" s="130">
        <v>0.0</v>
      </c>
      <c r="S75" s="130">
        <v>8.0</v>
      </c>
      <c r="T75" s="130">
        <v>0.0</v>
      </c>
      <c r="U75" s="130">
        <v>5.0</v>
      </c>
      <c r="V75" s="130">
        <v>0.0</v>
      </c>
      <c r="W75" s="130">
        <v>2.0</v>
      </c>
      <c r="X75" s="130">
        <v>9.0</v>
      </c>
      <c r="Y75" s="130">
        <v>9.0</v>
      </c>
      <c r="Z75" s="130">
        <v>5.0</v>
      </c>
      <c r="AA75" s="130">
        <v>4.0</v>
      </c>
    </row>
    <row r="76" spans="8:8">
      <c r="A76">
        <v>76.0</v>
      </c>
      <c r="B76" s="130">
        <v>9.0</v>
      </c>
      <c r="C76" s="130">
        <v>3.0</v>
      </c>
      <c r="D76" s="130">
        <v>8.0</v>
      </c>
      <c r="E76" s="130">
        <v>0.0</v>
      </c>
      <c r="F76" s="130">
        <v>1.0</v>
      </c>
      <c r="G76" s="130">
        <v>4.0</v>
      </c>
      <c r="H76" s="130">
        <v>4.0</v>
      </c>
      <c r="I76" s="130">
        <v>2.0</v>
      </c>
      <c r="J76" s="130">
        <v>0.0</v>
      </c>
      <c r="K76" s="130">
        <v>0.0</v>
      </c>
      <c r="L76" s="130">
        <v>1.0</v>
      </c>
      <c r="M76" s="130">
        <v>1.0</v>
      </c>
      <c r="N76" s="130">
        <v>0.0</v>
      </c>
      <c r="O76" s="130">
        <v>7.0</v>
      </c>
      <c r="P76" s="130">
        <v>9.0</v>
      </c>
      <c r="Q76" s="130">
        <v>9.0</v>
      </c>
      <c r="R76" s="130">
        <v>9.0</v>
      </c>
      <c r="S76" s="130">
        <v>9.0</v>
      </c>
      <c r="T76" s="130">
        <v>7.0</v>
      </c>
      <c r="U76" s="130">
        <v>6.0</v>
      </c>
      <c r="V76" s="130">
        <v>9.0</v>
      </c>
      <c r="W76" s="130">
        <v>7.0</v>
      </c>
      <c r="X76" s="130">
        <v>7.0</v>
      </c>
      <c r="Y76" s="130">
        <v>7.0</v>
      </c>
      <c r="Z76" s="130">
        <v>9.0</v>
      </c>
      <c r="AA76" s="130">
        <v>9.0</v>
      </c>
    </row>
    <row r="77" spans="8:8">
      <c r="A77">
        <v>77.0</v>
      </c>
      <c r="B77" s="130">
        <v>0.0</v>
      </c>
      <c r="C77" s="130">
        <v>7.0</v>
      </c>
      <c r="D77" s="130">
        <v>8.0</v>
      </c>
      <c r="E77" s="130">
        <v>1.0</v>
      </c>
      <c r="F77" s="130">
        <v>2.0</v>
      </c>
      <c r="G77" s="130">
        <v>9.0</v>
      </c>
      <c r="H77" s="130">
        <v>2.0</v>
      </c>
      <c r="I77" s="130">
        <v>5.0</v>
      </c>
      <c r="J77" s="130">
        <v>7.0</v>
      </c>
      <c r="K77" s="130">
        <v>1.0</v>
      </c>
      <c r="L77" s="130">
        <v>5.0</v>
      </c>
      <c r="M77" s="130">
        <v>2.0</v>
      </c>
      <c r="N77" s="130">
        <v>5.0</v>
      </c>
      <c r="O77" s="130">
        <v>7.0</v>
      </c>
      <c r="P77" s="130">
        <v>6.0</v>
      </c>
      <c r="Q77" s="130">
        <v>6.0</v>
      </c>
      <c r="R77" s="130">
        <v>7.0</v>
      </c>
      <c r="S77" s="130">
        <v>1.0</v>
      </c>
      <c r="T77" s="130">
        <v>5.0</v>
      </c>
      <c r="U77" s="130">
        <v>8.0</v>
      </c>
      <c r="V77" s="130">
        <v>7.0</v>
      </c>
      <c r="W77" s="130">
        <v>4.0</v>
      </c>
      <c r="X77" s="130">
        <v>3.0</v>
      </c>
      <c r="Y77" s="130">
        <v>4.0</v>
      </c>
      <c r="Z77" s="130">
        <v>6.0</v>
      </c>
      <c r="AA77" s="130">
        <v>1.0</v>
      </c>
    </row>
    <row r="78" spans="8:8">
      <c r="A78">
        <v>78.0</v>
      </c>
      <c r="B78" s="130">
        <v>4.0</v>
      </c>
      <c r="C78" s="130">
        <v>4.0</v>
      </c>
      <c r="D78" s="130">
        <v>5.0</v>
      </c>
      <c r="E78" s="130">
        <v>0.0</v>
      </c>
      <c r="F78" s="130">
        <v>7.0</v>
      </c>
      <c r="G78" s="130">
        <v>0.0</v>
      </c>
      <c r="H78" s="130">
        <v>2.0</v>
      </c>
      <c r="I78" s="130">
        <v>6.0</v>
      </c>
      <c r="J78" s="130">
        <v>6.0</v>
      </c>
      <c r="K78" s="130">
        <v>1.0</v>
      </c>
      <c r="L78" s="130">
        <v>0.0</v>
      </c>
      <c r="M78" s="130">
        <v>5.0</v>
      </c>
      <c r="N78" s="130">
        <v>7.0</v>
      </c>
      <c r="O78" s="130">
        <v>3.0</v>
      </c>
      <c r="P78" s="130">
        <v>3.0</v>
      </c>
      <c r="Q78" s="130">
        <v>2.0</v>
      </c>
      <c r="R78" s="130">
        <v>3.0</v>
      </c>
      <c r="S78" s="130">
        <v>5.0</v>
      </c>
      <c r="T78" s="130">
        <v>7.0</v>
      </c>
      <c r="U78" s="130">
        <v>0.0</v>
      </c>
      <c r="V78" s="130">
        <v>9.0</v>
      </c>
      <c r="W78" s="130">
        <v>7.0</v>
      </c>
      <c r="X78" s="130">
        <v>4.0</v>
      </c>
      <c r="Y78" s="130">
        <v>7.0</v>
      </c>
      <c r="Z78" s="130">
        <v>6.0</v>
      </c>
      <c r="AA78" s="130">
        <v>5.0</v>
      </c>
    </row>
    <row r="79" spans="8:8">
      <c r="A79">
        <v>79.0</v>
      </c>
      <c r="B79" s="130">
        <v>2.0</v>
      </c>
      <c r="C79" s="130">
        <v>9.0</v>
      </c>
      <c r="D79" s="130">
        <v>9.0</v>
      </c>
      <c r="E79" s="130">
        <v>2.0</v>
      </c>
      <c r="F79" s="130">
        <v>5.0</v>
      </c>
      <c r="G79" s="130">
        <v>8.0</v>
      </c>
      <c r="H79" s="130">
        <v>7.0</v>
      </c>
      <c r="I79" s="130">
        <v>9.0</v>
      </c>
      <c r="J79" s="130">
        <v>5.0</v>
      </c>
      <c r="K79" s="130">
        <v>5.0</v>
      </c>
      <c r="L79" s="130">
        <v>6.0</v>
      </c>
      <c r="M79" s="130">
        <v>1.0</v>
      </c>
      <c r="N79" s="130">
        <v>8.0</v>
      </c>
      <c r="O79" s="130">
        <v>5.0</v>
      </c>
      <c r="P79" s="130">
        <v>8.0</v>
      </c>
      <c r="Q79" s="130">
        <v>3.0</v>
      </c>
      <c r="R79" s="130">
        <v>9.0</v>
      </c>
      <c r="S79" s="130">
        <v>9.0</v>
      </c>
      <c r="T79" s="130">
        <v>4.0</v>
      </c>
      <c r="U79" s="130">
        <v>7.0</v>
      </c>
      <c r="V79" s="130">
        <v>8.0</v>
      </c>
      <c r="W79" s="130">
        <v>1.0</v>
      </c>
      <c r="X79" s="130">
        <v>8.0</v>
      </c>
      <c r="Y79" s="130">
        <v>2.0</v>
      </c>
      <c r="Z79" s="130">
        <v>7.0</v>
      </c>
      <c r="AA79" s="130">
        <v>6.0</v>
      </c>
    </row>
    <row r="80" spans="8:8">
      <c r="A80">
        <v>80.0</v>
      </c>
      <c r="B80" s="130">
        <v>9.0</v>
      </c>
      <c r="C80" s="130">
        <v>5.0</v>
      </c>
      <c r="D80" s="130">
        <v>7.0</v>
      </c>
      <c r="E80" s="130">
        <v>4.0</v>
      </c>
      <c r="F80" s="130">
        <v>3.0</v>
      </c>
      <c r="G80" s="130">
        <v>2.0</v>
      </c>
      <c r="H80" s="130">
        <v>4.0</v>
      </c>
      <c r="I80" s="130">
        <v>8.0</v>
      </c>
      <c r="J80" s="130">
        <v>1.0</v>
      </c>
      <c r="K80" s="130">
        <v>6.0</v>
      </c>
      <c r="L80" s="130">
        <v>6.0</v>
      </c>
      <c r="M80" s="130">
        <v>6.0</v>
      </c>
      <c r="N80" s="130">
        <v>3.0</v>
      </c>
      <c r="O80" s="130">
        <v>6.0</v>
      </c>
      <c r="P80" s="130">
        <v>9.0</v>
      </c>
      <c r="Q80" s="130">
        <v>4.0</v>
      </c>
      <c r="R80" s="130">
        <v>2.0</v>
      </c>
      <c r="S80" s="130">
        <v>4.0</v>
      </c>
      <c r="T80" s="130">
        <v>2.0</v>
      </c>
      <c r="U80" s="130">
        <v>4.0</v>
      </c>
      <c r="V80" s="130">
        <v>8.0</v>
      </c>
      <c r="W80" s="130">
        <v>4.0</v>
      </c>
      <c r="X80" s="130">
        <v>3.0</v>
      </c>
      <c r="Y80" s="130">
        <v>9.0</v>
      </c>
      <c r="Z80" s="130">
        <v>3.0</v>
      </c>
      <c r="AA80" s="130">
        <v>2.0</v>
      </c>
    </row>
    <row r="81" spans="8:8">
      <c r="A81">
        <v>81.0</v>
      </c>
      <c r="B81" s="130">
        <v>7.0</v>
      </c>
      <c r="C81" s="130">
        <v>2.0</v>
      </c>
      <c r="D81" s="130">
        <v>4.0</v>
      </c>
      <c r="E81" s="130">
        <v>5.0</v>
      </c>
      <c r="F81" s="130">
        <v>6.0</v>
      </c>
      <c r="G81" s="130">
        <v>5.0</v>
      </c>
      <c r="H81" s="130">
        <v>8.0</v>
      </c>
      <c r="I81" s="130">
        <v>3.0</v>
      </c>
      <c r="J81" s="130">
        <v>4.0</v>
      </c>
      <c r="K81" s="130">
        <v>9.0</v>
      </c>
      <c r="L81" s="130">
        <v>0.0</v>
      </c>
      <c r="M81" s="130">
        <v>7.0</v>
      </c>
      <c r="N81" s="130">
        <v>1.0</v>
      </c>
      <c r="O81" s="130">
        <v>1.0</v>
      </c>
      <c r="P81" s="130">
        <v>0.0</v>
      </c>
      <c r="Q81" s="130">
        <v>9.0</v>
      </c>
      <c r="R81" s="130">
        <v>3.0</v>
      </c>
      <c r="S81" s="130">
        <v>0.0</v>
      </c>
      <c r="T81" s="130">
        <v>5.0</v>
      </c>
      <c r="U81" s="130">
        <v>7.0</v>
      </c>
      <c r="V81" s="130">
        <v>4.0</v>
      </c>
      <c r="W81" s="130">
        <v>8.0</v>
      </c>
      <c r="X81" s="130">
        <v>0.0</v>
      </c>
      <c r="Y81" s="130">
        <v>6.0</v>
      </c>
      <c r="Z81" s="130">
        <v>3.0</v>
      </c>
      <c r="AA81" s="130">
        <v>5.0</v>
      </c>
    </row>
    <row r="82" spans="8:8">
      <c r="A82">
        <v>82.0</v>
      </c>
      <c r="B82" s="130">
        <v>8.0</v>
      </c>
      <c r="C82" s="130">
        <v>1.0</v>
      </c>
      <c r="D82" s="130">
        <v>7.0</v>
      </c>
      <c r="E82" s="130">
        <v>3.0</v>
      </c>
      <c r="F82" s="130">
        <v>5.0</v>
      </c>
      <c r="G82" s="130">
        <v>7.0</v>
      </c>
      <c r="H82" s="130">
        <v>4.0</v>
      </c>
      <c r="I82" s="130">
        <v>9.0</v>
      </c>
      <c r="J82" s="130">
        <v>4.0</v>
      </c>
      <c r="K82" s="130">
        <v>7.0</v>
      </c>
      <c r="L82" s="130">
        <v>2.0</v>
      </c>
      <c r="M82" s="130">
        <v>8.0</v>
      </c>
      <c r="N82" s="130">
        <v>8.0</v>
      </c>
      <c r="O82" s="130">
        <v>3.0</v>
      </c>
      <c r="P82" s="130">
        <v>8.0</v>
      </c>
      <c r="Q82" s="130">
        <v>0.0</v>
      </c>
      <c r="R82" s="130">
        <v>8.0</v>
      </c>
      <c r="S82" s="130">
        <v>6.0</v>
      </c>
      <c r="T82" s="130">
        <v>1.0</v>
      </c>
      <c r="U82" s="130">
        <v>7.0</v>
      </c>
      <c r="V82" s="130">
        <v>2.0</v>
      </c>
      <c r="W82" s="130">
        <v>1.0</v>
      </c>
      <c r="X82" s="130">
        <v>0.0</v>
      </c>
      <c r="Y82" s="130">
        <v>7.0</v>
      </c>
      <c r="Z82" s="130">
        <v>6.0</v>
      </c>
      <c r="AA82" s="130">
        <v>4.0</v>
      </c>
    </row>
    <row r="83" spans="8:8">
      <c r="A83">
        <v>83.0</v>
      </c>
      <c r="B83" s="130">
        <v>1.0</v>
      </c>
      <c r="C83" s="130">
        <v>9.0</v>
      </c>
      <c r="D83" s="130">
        <v>2.0</v>
      </c>
      <c r="E83" s="130">
        <v>4.0</v>
      </c>
      <c r="F83" s="130">
        <v>7.0</v>
      </c>
      <c r="G83" s="130">
        <v>5.0</v>
      </c>
      <c r="H83" s="130">
        <v>7.0</v>
      </c>
      <c r="I83" s="130">
        <v>2.0</v>
      </c>
      <c r="J83" s="130">
        <v>6.0</v>
      </c>
      <c r="K83" s="130">
        <v>2.0</v>
      </c>
      <c r="L83" s="130">
        <v>2.0</v>
      </c>
      <c r="M83" s="130">
        <v>2.0</v>
      </c>
      <c r="N83" s="130">
        <v>7.0</v>
      </c>
      <c r="O83" s="130">
        <v>6.0</v>
      </c>
      <c r="P83" s="130">
        <v>8.0</v>
      </c>
      <c r="Q83" s="130">
        <v>9.0</v>
      </c>
      <c r="R83" s="130">
        <v>9.0</v>
      </c>
      <c r="S83" s="130">
        <v>5.0</v>
      </c>
      <c r="T83" s="130">
        <v>5.0</v>
      </c>
      <c r="U83" s="130">
        <v>3.0</v>
      </c>
      <c r="V83" s="130">
        <v>1.0</v>
      </c>
      <c r="W83" s="130">
        <v>1.0</v>
      </c>
      <c r="X83" s="130">
        <v>0.0</v>
      </c>
      <c r="Y83" s="130">
        <v>7.0</v>
      </c>
      <c r="Z83" s="130">
        <v>8.0</v>
      </c>
      <c r="AA83" s="130">
        <v>1.0</v>
      </c>
    </row>
    <row r="84" spans="8:8">
      <c r="A84">
        <v>84.0</v>
      </c>
      <c r="B84" s="130">
        <v>8.0</v>
      </c>
      <c r="C84" s="130">
        <v>8.0</v>
      </c>
      <c r="D84" s="130">
        <v>8.0</v>
      </c>
      <c r="E84" s="130">
        <v>5.0</v>
      </c>
      <c r="F84" s="130">
        <v>0.0</v>
      </c>
      <c r="G84" s="130">
        <v>8.0</v>
      </c>
      <c r="H84" s="130">
        <v>0.0</v>
      </c>
      <c r="I84" s="130">
        <v>4.0</v>
      </c>
      <c r="J84" s="130">
        <v>9.0</v>
      </c>
      <c r="K84" s="130">
        <v>9.0</v>
      </c>
      <c r="L84" s="130">
        <v>2.0</v>
      </c>
      <c r="M84" s="130">
        <v>6.0</v>
      </c>
      <c r="N84" s="130">
        <v>9.0</v>
      </c>
      <c r="O84" s="130">
        <v>8.0</v>
      </c>
      <c r="P84" s="130">
        <v>5.0</v>
      </c>
      <c r="Q84" s="130">
        <v>3.0</v>
      </c>
      <c r="R84" s="130">
        <v>4.0</v>
      </c>
      <c r="S84" s="130">
        <v>7.0</v>
      </c>
      <c r="T84" s="130">
        <v>3.0</v>
      </c>
      <c r="U84" s="130">
        <v>9.0</v>
      </c>
      <c r="V84" s="130">
        <v>8.0</v>
      </c>
      <c r="W84" s="130">
        <v>0.0</v>
      </c>
      <c r="X84" s="130">
        <v>1.0</v>
      </c>
      <c r="Y84" s="130">
        <v>9.0</v>
      </c>
      <c r="Z84" s="130">
        <v>9.0</v>
      </c>
      <c r="AA84" s="130">
        <v>9.0</v>
      </c>
    </row>
    <row r="85" spans="8:8">
      <c r="A85">
        <v>85.0</v>
      </c>
      <c r="B85" s="130">
        <v>0.0</v>
      </c>
      <c r="C85" s="130">
        <v>8.0</v>
      </c>
      <c r="D85" s="130">
        <v>1.0</v>
      </c>
      <c r="E85" s="130">
        <v>8.0</v>
      </c>
      <c r="F85" s="130">
        <v>6.0</v>
      </c>
      <c r="G85" s="130">
        <v>2.0</v>
      </c>
      <c r="H85" s="130">
        <v>3.0</v>
      </c>
      <c r="I85" s="130">
        <v>5.0</v>
      </c>
      <c r="J85" s="130">
        <v>0.0</v>
      </c>
      <c r="K85" s="130">
        <v>8.0</v>
      </c>
      <c r="L85" s="130">
        <v>4.0</v>
      </c>
      <c r="M85" s="130">
        <v>2.0</v>
      </c>
      <c r="N85" s="130">
        <v>1.0</v>
      </c>
      <c r="O85" s="130">
        <v>0.0</v>
      </c>
      <c r="P85" s="130">
        <v>7.0</v>
      </c>
      <c r="Q85" s="130">
        <v>1.0</v>
      </c>
      <c r="R85" s="130">
        <v>9.0</v>
      </c>
      <c r="S85" s="130">
        <v>3.0</v>
      </c>
      <c r="T85" s="130">
        <v>8.0</v>
      </c>
      <c r="U85" s="130">
        <v>3.0</v>
      </c>
      <c r="V85" s="130">
        <v>6.0</v>
      </c>
      <c r="W85" s="130">
        <v>7.0</v>
      </c>
      <c r="X85" s="130">
        <v>6.0</v>
      </c>
      <c r="Y85" s="130">
        <v>8.0</v>
      </c>
      <c r="Z85" s="130">
        <v>5.0</v>
      </c>
      <c r="AA85" s="130">
        <v>0.0</v>
      </c>
    </row>
    <row r="86" spans="8:8">
      <c r="A86">
        <v>86.0</v>
      </c>
      <c r="B86" s="130">
        <v>2.0</v>
      </c>
      <c r="C86" s="130">
        <v>3.0</v>
      </c>
      <c r="D86" s="130">
        <v>2.0</v>
      </c>
      <c r="E86" s="130">
        <v>2.0</v>
      </c>
      <c r="F86" s="130">
        <v>8.0</v>
      </c>
      <c r="G86" s="130">
        <v>6.0</v>
      </c>
      <c r="H86" s="130">
        <v>1.0</v>
      </c>
      <c r="I86" s="130">
        <v>0.0</v>
      </c>
      <c r="J86" s="130">
        <v>3.0</v>
      </c>
      <c r="K86" s="130">
        <v>5.0</v>
      </c>
      <c r="L86" s="130">
        <v>0.0</v>
      </c>
      <c r="M86" s="130">
        <v>6.0</v>
      </c>
      <c r="N86" s="130">
        <v>5.0</v>
      </c>
      <c r="O86" s="130">
        <v>4.0</v>
      </c>
      <c r="P86" s="130">
        <v>3.0</v>
      </c>
      <c r="Q86" s="130">
        <v>6.0</v>
      </c>
      <c r="R86" s="130">
        <v>0.0</v>
      </c>
      <c r="S86" s="130">
        <v>1.0</v>
      </c>
      <c r="T86" s="130">
        <v>1.0</v>
      </c>
      <c r="U86" s="130">
        <v>5.0</v>
      </c>
      <c r="V86" s="130">
        <v>6.0</v>
      </c>
      <c r="W86" s="130">
        <v>9.0</v>
      </c>
      <c r="X86" s="130">
        <v>8.0</v>
      </c>
      <c r="Y86" s="130">
        <v>9.0</v>
      </c>
      <c r="Z86" s="130">
        <v>5.0</v>
      </c>
      <c r="AA86" s="130">
        <v>6.0</v>
      </c>
    </row>
    <row r="87" spans="8:8">
      <c r="A87">
        <v>87.0</v>
      </c>
      <c r="B87" s="130">
        <v>2.0</v>
      </c>
      <c r="C87" s="130">
        <v>2.0</v>
      </c>
      <c r="D87" s="130">
        <v>0.0</v>
      </c>
      <c r="E87" s="130">
        <v>1.0</v>
      </c>
      <c r="F87" s="130">
        <v>8.0</v>
      </c>
      <c r="G87" s="130">
        <v>7.0</v>
      </c>
      <c r="H87" s="130">
        <v>2.0</v>
      </c>
      <c r="I87" s="130">
        <v>0.0</v>
      </c>
      <c r="J87" s="130">
        <v>1.0</v>
      </c>
      <c r="K87" s="130">
        <v>6.0</v>
      </c>
      <c r="L87" s="130">
        <v>5.0</v>
      </c>
      <c r="M87" s="130">
        <v>0.0</v>
      </c>
      <c r="N87" s="130">
        <v>3.0</v>
      </c>
      <c r="O87" s="130">
        <v>5.0</v>
      </c>
      <c r="P87" s="130">
        <v>8.0</v>
      </c>
      <c r="Q87" s="130">
        <v>1.0</v>
      </c>
      <c r="R87" s="130">
        <v>3.0</v>
      </c>
      <c r="S87" s="130">
        <v>5.0</v>
      </c>
      <c r="T87" s="130">
        <v>5.0</v>
      </c>
      <c r="U87" s="130">
        <v>8.0</v>
      </c>
      <c r="V87" s="130">
        <v>4.0</v>
      </c>
      <c r="W87" s="130">
        <v>0.0</v>
      </c>
      <c r="X87" s="130">
        <v>6.0</v>
      </c>
      <c r="Y87" s="130">
        <v>1.0</v>
      </c>
      <c r="Z87" s="130">
        <v>4.0</v>
      </c>
      <c r="AA87" s="130">
        <v>0.0</v>
      </c>
    </row>
    <row r="88" spans="8:8">
      <c r="A88">
        <v>88.0</v>
      </c>
      <c r="B88" s="130">
        <v>2.0</v>
      </c>
      <c r="C88" s="130">
        <v>7.0</v>
      </c>
      <c r="D88" s="130">
        <v>0.0</v>
      </c>
      <c r="E88" s="130">
        <v>1.0</v>
      </c>
      <c r="F88" s="130">
        <v>3.0</v>
      </c>
      <c r="G88" s="130">
        <v>4.0</v>
      </c>
      <c r="H88" s="130">
        <v>0.0</v>
      </c>
      <c r="I88" s="130">
        <v>2.0</v>
      </c>
      <c r="J88" s="130">
        <v>7.0</v>
      </c>
      <c r="K88" s="130">
        <v>9.0</v>
      </c>
      <c r="L88" s="130">
        <v>4.0</v>
      </c>
      <c r="M88" s="130">
        <v>5.0</v>
      </c>
      <c r="N88" s="130">
        <v>0.0</v>
      </c>
      <c r="O88" s="130">
        <v>5.0</v>
      </c>
      <c r="P88" s="130">
        <v>6.0</v>
      </c>
      <c r="Q88" s="130">
        <v>3.0</v>
      </c>
      <c r="R88" s="130">
        <v>0.0</v>
      </c>
      <c r="S88" s="130">
        <v>5.0</v>
      </c>
      <c r="T88" s="130">
        <v>5.0</v>
      </c>
      <c r="U88" s="130">
        <v>8.0</v>
      </c>
      <c r="V88" s="130">
        <v>5.0</v>
      </c>
      <c r="W88" s="130">
        <v>9.0</v>
      </c>
      <c r="X88" s="130">
        <v>5.0</v>
      </c>
      <c r="Y88" s="130">
        <v>3.0</v>
      </c>
      <c r="Z88" s="130">
        <v>2.0</v>
      </c>
      <c r="AA88" s="130">
        <v>7.0</v>
      </c>
    </row>
    <row r="89" spans="8:8">
      <c r="A89">
        <v>89.0</v>
      </c>
      <c r="B89" s="130">
        <v>6.0</v>
      </c>
      <c r="C89" s="130">
        <v>8.0</v>
      </c>
      <c r="D89" s="130">
        <v>7.0</v>
      </c>
      <c r="E89" s="130">
        <v>7.0</v>
      </c>
      <c r="F89" s="130">
        <v>7.0</v>
      </c>
      <c r="G89" s="130">
        <v>8.0</v>
      </c>
      <c r="H89" s="130">
        <v>5.0</v>
      </c>
      <c r="I89" s="130">
        <v>8.0</v>
      </c>
      <c r="J89" s="130">
        <v>5.0</v>
      </c>
      <c r="K89" s="130">
        <v>8.0</v>
      </c>
      <c r="L89" s="130">
        <v>0.0</v>
      </c>
      <c r="M89" s="130">
        <v>3.0</v>
      </c>
      <c r="N89" s="130">
        <v>8.0</v>
      </c>
      <c r="O89" s="130">
        <v>3.0</v>
      </c>
      <c r="P89" s="130">
        <v>6.0</v>
      </c>
      <c r="Q89" s="130">
        <v>5.0</v>
      </c>
      <c r="R89" s="130">
        <v>7.0</v>
      </c>
      <c r="S89" s="130">
        <v>8.0</v>
      </c>
      <c r="T89" s="130">
        <v>5.0</v>
      </c>
      <c r="U89" s="130">
        <v>1.0</v>
      </c>
      <c r="V89" s="130">
        <v>5.0</v>
      </c>
      <c r="W89" s="130">
        <v>6.0</v>
      </c>
      <c r="X89" s="130">
        <v>5.0</v>
      </c>
      <c r="Y89" s="130">
        <v>9.0</v>
      </c>
      <c r="Z89" s="130">
        <v>5.0</v>
      </c>
      <c r="AA89" s="130">
        <v>5.0</v>
      </c>
    </row>
    <row r="90" spans="8:8">
      <c r="A90">
        <v>90.0</v>
      </c>
      <c r="B90" s="130">
        <v>9.0</v>
      </c>
      <c r="C90" s="130">
        <v>5.0</v>
      </c>
      <c r="D90" s="130">
        <v>2.0</v>
      </c>
      <c r="E90" s="130">
        <v>6.0</v>
      </c>
      <c r="F90" s="130">
        <v>0.0</v>
      </c>
      <c r="G90" s="130">
        <v>9.0</v>
      </c>
      <c r="H90" s="130">
        <v>8.0</v>
      </c>
      <c r="I90" s="130">
        <v>9.0</v>
      </c>
      <c r="J90" s="130">
        <v>7.0</v>
      </c>
      <c r="K90" s="130">
        <v>0.0</v>
      </c>
      <c r="L90" s="130">
        <v>6.0</v>
      </c>
      <c r="M90" s="130">
        <v>4.0</v>
      </c>
      <c r="N90" s="130">
        <v>0.0</v>
      </c>
      <c r="O90" s="130">
        <v>6.0</v>
      </c>
      <c r="P90" s="130">
        <v>1.0</v>
      </c>
      <c r="Q90" s="130">
        <v>5.0</v>
      </c>
      <c r="R90" s="130">
        <v>0.0</v>
      </c>
      <c r="S90" s="130">
        <v>3.0</v>
      </c>
      <c r="T90" s="130">
        <v>2.0</v>
      </c>
      <c r="U90" s="130">
        <v>8.0</v>
      </c>
      <c r="V90" s="130">
        <v>4.0</v>
      </c>
      <c r="W90" s="130">
        <v>7.0</v>
      </c>
      <c r="X90" s="130">
        <v>8.0</v>
      </c>
      <c r="Y90" s="130">
        <v>4.0</v>
      </c>
      <c r="Z90" s="130">
        <v>7.0</v>
      </c>
      <c r="AA90" s="130">
        <v>6.0</v>
      </c>
    </row>
    <row r="91" spans="8:8">
      <c r="A91">
        <v>91.0</v>
      </c>
      <c r="B91" s="130">
        <v>5.0</v>
      </c>
      <c r="C91" s="130">
        <v>8.0</v>
      </c>
      <c r="D91" s="130">
        <v>8.0</v>
      </c>
      <c r="E91" s="130">
        <v>7.0</v>
      </c>
      <c r="F91" s="130">
        <v>1.0</v>
      </c>
      <c r="G91" s="130">
        <v>2.0</v>
      </c>
      <c r="H91" s="130">
        <v>9.0</v>
      </c>
      <c r="I91" s="130">
        <v>9.0</v>
      </c>
      <c r="J91" s="130">
        <v>1.0</v>
      </c>
      <c r="K91" s="130">
        <v>4.0</v>
      </c>
      <c r="L91" s="130">
        <v>0.0</v>
      </c>
      <c r="M91" s="130">
        <v>8.0</v>
      </c>
      <c r="N91" s="130">
        <v>6.0</v>
      </c>
      <c r="O91" s="130">
        <v>7.0</v>
      </c>
      <c r="P91" s="130">
        <v>4.0</v>
      </c>
      <c r="Q91" s="130">
        <v>1.0</v>
      </c>
      <c r="R91" s="130">
        <v>9.0</v>
      </c>
      <c r="S91" s="130">
        <v>4.0</v>
      </c>
      <c r="T91" s="130">
        <v>5.0</v>
      </c>
      <c r="U91" s="130">
        <v>3.0</v>
      </c>
      <c r="V91" s="130">
        <v>3.0</v>
      </c>
      <c r="W91" s="130">
        <v>3.0</v>
      </c>
      <c r="X91" s="130">
        <v>2.0</v>
      </c>
      <c r="Y91" s="130">
        <v>1.0</v>
      </c>
      <c r="Z91" s="130">
        <v>9.0</v>
      </c>
      <c r="AA91" s="130">
        <v>6.0</v>
      </c>
    </row>
    <row r="92" spans="8:8">
      <c r="A92">
        <v>92.0</v>
      </c>
      <c r="B92" s="130">
        <v>1.0</v>
      </c>
      <c r="C92" s="130">
        <v>6.0</v>
      </c>
      <c r="D92" s="130">
        <v>0.0</v>
      </c>
      <c r="E92" s="130">
        <v>3.0</v>
      </c>
      <c r="F92" s="130">
        <v>8.0</v>
      </c>
      <c r="G92" s="130">
        <v>4.0</v>
      </c>
      <c r="H92" s="130">
        <v>9.0</v>
      </c>
      <c r="I92" s="130">
        <v>2.0</v>
      </c>
      <c r="J92" s="130">
        <v>6.0</v>
      </c>
      <c r="K92" s="130">
        <v>0.0</v>
      </c>
      <c r="L92" s="130">
        <v>0.0</v>
      </c>
      <c r="M92" s="130">
        <v>7.0</v>
      </c>
      <c r="N92" s="130">
        <v>8.0</v>
      </c>
      <c r="O92" s="130">
        <v>8.0</v>
      </c>
      <c r="P92" s="130">
        <v>9.0</v>
      </c>
      <c r="Q92" s="130">
        <v>1.0</v>
      </c>
      <c r="R92" s="130">
        <v>4.0</v>
      </c>
      <c r="S92" s="130">
        <v>1.0</v>
      </c>
      <c r="T92" s="130">
        <v>6.0</v>
      </c>
      <c r="U92" s="130">
        <v>7.0</v>
      </c>
      <c r="V92" s="130">
        <v>4.0</v>
      </c>
      <c r="W92" s="130">
        <v>3.0</v>
      </c>
      <c r="X92" s="130">
        <v>1.0</v>
      </c>
      <c r="Y92" s="130">
        <v>1.0</v>
      </c>
      <c r="Z92" s="130">
        <v>2.0</v>
      </c>
      <c r="AA92" s="130">
        <v>9.0</v>
      </c>
    </row>
    <row r="93" spans="8:8">
      <c r="A93">
        <v>93.0</v>
      </c>
      <c r="B93" s="130">
        <v>5.0</v>
      </c>
      <c r="C93" s="130">
        <v>6.0</v>
      </c>
      <c r="D93" s="130">
        <v>6.0</v>
      </c>
      <c r="E93" s="130">
        <v>4.0</v>
      </c>
      <c r="F93" s="130">
        <v>5.0</v>
      </c>
      <c r="G93" s="130">
        <v>1.0</v>
      </c>
      <c r="H93" s="130">
        <v>4.0</v>
      </c>
      <c r="I93" s="130">
        <v>8.0</v>
      </c>
      <c r="J93" s="130">
        <v>3.0</v>
      </c>
      <c r="K93" s="130">
        <v>8.0</v>
      </c>
      <c r="L93" s="130">
        <v>2.0</v>
      </c>
      <c r="M93" s="130">
        <v>9.0</v>
      </c>
      <c r="N93" s="130">
        <v>1.0</v>
      </c>
      <c r="O93" s="130">
        <v>5.0</v>
      </c>
      <c r="P93" s="130">
        <v>8.0</v>
      </c>
      <c r="Q93" s="130">
        <v>7.0</v>
      </c>
      <c r="R93" s="130">
        <v>4.0</v>
      </c>
      <c r="S93" s="130">
        <v>8.0</v>
      </c>
      <c r="T93" s="130">
        <v>4.0</v>
      </c>
      <c r="U93" s="130">
        <v>4.0</v>
      </c>
      <c r="V93" s="130">
        <v>9.0</v>
      </c>
      <c r="W93" s="130">
        <v>7.0</v>
      </c>
      <c r="X93" s="130">
        <v>3.0</v>
      </c>
      <c r="Y93" s="130">
        <v>7.0</v>
      </c>
      <c r="Z93" s="130">
        <v>9.0</v>
      </c>
      <c r="AA93" s="130">
        <v>0.0</v>
      </c>
    </row>
    <row r="94" spans="8:8">
      <c r="A94">
        <v>94.0</v>
      </c>
      <c r="B94" s="130">
        <v>9.0</v>
      </c>
      <c r="C94" s="130">
        <v>5.0</v>
      </c>
      <c r="D94" s="130">
        <v>6.0</v>
      </c>
      <c r="E94" s="130">
        <v>0.0</v>
      </c>
      <c r="F94" s="130">
        <v>2.0</v>
      </c>
      <c r="G94" s="130">
        <v>5.0</v>
      </c>
      <c r="H94" s="130">
        <v>1.0</v>
      </c>
      <c r="I94" s="130">
        <v>2.0</v>
      </c>
      <c r="J94" s="130">
        <v>9.0</v>
      </c>
      <c r="K94" s="130">
        <v>0.0</v>
      </c>
      <c r="L94" s="130">
        <v>1.0</v>
      </c>
      <c r="M94" s="130">
        <v>6.0</v>
      </c>
      <c r="N94" s="130">
        <v>1.0</v>
      </c>
      <c r="O94" s="130">
        <v>0.0</v>
      </c>
      <c r="P94" s="130">
        <v>1.0</v>
      </c>
      <c r="Q94" s="130">
        <v>2.0</v>
      </c>
      <c r="R94" s="130">
        <v>0.0</v>
      </c>
      <c r="S94" s="130">
        <v>7.0</v>
      </c>
      <c r="T94" s="130">
        <v>8.0</v>
      </c>
      <c r="U94" s="130">
        <v>5.0</v>
      </c>
      <c r="V94" s="130">
        <v>6.0</v>
      </c>
      <c r="W94" s="130">
        <v>4.0</v>
      </c>
      <c r="X94" s="130">
        <v>2.0</v>
      </c>
      <c r="Y94" s="130">
        <v>4.0</v>
      </c>
      <c r="Z94" s="130">
        <v>6.0</v>
      </c>
      <c r="AA94" s="130">
        <v>5.0</v>
      </c>
    </row>
    <row r="95" spans="8:8">
      <c r="A95">
        <v>95.0</v>
      </c>
      <c r="B95" s="130">
        <v>8.0</v>
      </c>
      <c r="C95" s="130">
        <v>2.0</v>
      </c>
      <c r="D95" s="130">
        <v>0.0</v>
      </c>
      <c r="E95" s="130">
        <v>2.0</v>
      </c>
      <c r="F95" s="130">
        <v>2.0</v>
      </c>
      <c r="G95" s="130">
        <v>6.0</v>
      </c>
      <c r="H95" s="130">
        <v>6.0</v>
      </c>
      <c r="I95" s="130">
        <v>8.0</v>
      </c>
      <c r="J95" s="130">
        <v>9.0</v>
      </c>
      <c r="K95" s="130">
        <v>0.0</v>
      </c>
      <c r="L95" s="130">
        <v>0.0</v>
      </c>
      <c r="M95" s="130">
        <v>5.0</v>
      </c>
      <c r="N95" s="130">
        <v>4.0</v>
      </c>
      <c r="O95" s="130">
        <v>7.0</v>
      </c>
      <c r="P95" s="130">
        <v>6.0</v>
      </c>
      <c r="Q95" s="130">
        <v>7.0</v>
      </c>
      <c r="R95" s="130">
        <v>0.0</v>
      </c>
      <c r="S95" s="130">
        <v>2.0</v>
      </c>
      <c r="T95" s="130">
        <v>3.0</v>
      </c>
      <c r="U95" s="130">
        <v>1.0</v>
      </c>
      <c r="V95" s="130">
        <v>1.0</v>
      </c>
      <c r="W95" s="130">
        <v>4.0</v>
      </c>
      <c r="X95" s="130">
        <v>0.0</v>
      </c>
      <c r="Y95" s="130">
        <v>3.0</v>
      </c>
      <c r="Z95" s="130">
        <v>6.0</v>
      </c>
      <c r="AA95" s="130">
        <v>1.0</v>
      </c>
    </row>
    <row r="96" spans="8:8">
      <c r="A96">
        <v>96.0</v>
      </c>
      <c r="B96" s="130">
        <v>4.0</v>
      </c>
      <c r="C96" s="130">
        <v>9.0</v>
      </c>
      <c r="D96" s="130">
        <v>7.0</v>
      </c>
      <c r="E96" s="130">
        <v>7.0</v>
      </c>
      <c r="F96" s="130">
        <v>2.0</v>
      </c>
      <c r="G96" s="130">
        <v>2.0</v>
      </c>
      <c r="H96" s="130">
        <v>6.0</v>
      </c>
      <c r="I96" s="130">
        <v>2.0</v>
      </c>
      <c r="J96" s="130">
        <v>5.0</v>
      </c>
      <c r="K96" s="130">
        <v>0.0</v>
      </c>
      <c r="L96" s="130">
        <v>1.0</v>
      </c>
      <c r="M96" s="130">
        <v>0.0</v>
      </c>
      <c r="N96" s="130">
        <v>0.0</v>
      </c>
      <c r="O96" s="130">
        <v>4.0</v>
      </c>
      <c r="P96" s="130">
        <v>0.0</v>
      </c>
      <c r="Q96" s="130">
        <v>0.0</v>
      </c>
      <c r="R96" s="130">
        <v>8.0</v>
      </c>
      <c r="S96" s="130">
        <v>9.0</v>
      </c>
      <c r="T96" s="130">
        <v>8.0</v>
      </c>
      <c r="U96" s="130">
        <v>6.0</v>
      </c>
      <c r="V96" s="130">
        <v>0.0</v>
      </c>
      <c r="W96" s="130">
        <v>9.0</v>
      </c>
      <c r="X96" s="130">
        <v>0.0</v>
      </c>
      <c r="Y96" s="130">
        <v>7.0</v>
      </c>
      <c r="Z96" s="130">
        <v>3.0</v>
      </c>
      <c r="AA96" s="130">
        <v>0.0</v>
      </c>
    </row>
    <row r="97" spans="8:8">
      <c r="A97">
        <v>97.0</v>
      </c>
      <c r="B97" s="130">
        <v>3.0</v>
      </c>
      <c r="C97" s="130">
        <v>0.0</v>
      </c>
      <c r="D97" s="130">
        <v>1.0</v>
      </c>
      <c r="E97" s="130">
        <v>6.0</v>
      </c>
      <c r="F97" s="130">
        <v>8.0</v>
      </c>
      <c r="G97" s="130">
        <v>3.0</v>
      </c>
      <c r="H97" s="130">
        <v>9.0</v>
      </c>
      <c r="I97" s="130">
        <v>3.0</v>
      </c>
      <c r="J97" s="130">
        <v>5.0</v>
      </c>
      <c r="K97" s="130">
        <v>8.0</v>
      </c>
      <c r="L97" s="130">
        <v>1.0</v>
      </c>
      <c r="M97" s="130">
        <v>9.0</v>
      </c>
      <c r="N97" s="130">
        <v>5.0</v>
      </c>
      <c r="O97" s="130">
        <v>9.0</v>
      </c>
      <c r="P97" s="130">
        <v>6.0</v>
      </c>
      <c r="Q97" s="130">
        <v>9.0</v>
      </c>
      <c r="R97" s="130">
        <v>5.0</v>
      </c>
      <c r="S97" s="130">
        <v>2.0</v>
      </c>
      <c r="T97" s="130">
        <v>5.0</v>
      </c>
      <c r="U97" s="130">
        <v>0.0</v>
      </c>
      <c r="V97" s="130">
        <v>1.0</v>
      </c>
      <c r="W97" s="130">
        <v>7.0</v>
      </c>
      <c r="X97" s="130">
        <v>4.0</v>
      </c>
      <c r="Y97" s="130">
        <v>5.0</v>
      </c>
      <c r="Z97" s="130">
        <v>0.0</v>
      </c>
      <c r="AA97" s="130">
        <v>6.0</v>
      </c>
    </row>
    <row r="98" spans="8:8">
      <c r="A98">
        <v>98.0</v>
      </c>
      <c r="B98" s="130">
        <v>9.0</v>
      </c>
      <c r="C98" s="130">
        <v>5.0</v>
      </c>
      <c r="D98" s="130">
        <v>0.0</v>
      </c>
      <c r="E98" s="130">
        <v>4.0</v>
      </c>
      <c r="F98" s="130">
        <v>6.0</v>
      </c>
      <c r="G98" s="130">
        <v>6.0</v>
      </c>
      <c r="H98" s="130">
        <v>1.0</v>
      </c>
      <c r="I98" s="130">
        <v>9.0</v>
      </c>
      <c r="J98" s="130">
        <v>6.0</v>
      </c>
      <c r="K98" s="130">
        <v>1.0</v>
      </c>
      <c r="L98" s="130">
        <v>8.0</v>
      </c>
      <c r="M98" s="130">
        <v>4.0</v>
      </c>
      <c r="N98" s="130">
        <v>5.0</v>
      </c>
      <c r="O98" s="130">
        <v>9.0</v>
      </c>
      <c r="P98" s="130">
        <v>7.0</v>
      </c>
      <c r="Q98" s="130">
        <v>1.0</v>
      </c>
      <c r="R98" s="130">
        <v>6.0</v>
      </c>
      <c r="S98" s="130">
        <v>9.0</v>
      </c>
      <c r="T98" s="130">
        <v>6.0</v>
      </c>
      <c r="U98" s="130">
        <v>7.0</v>
      </c>
      <c r="V98" s="130">
        <v>3.0</v>
      </c>
      <c r="W98" s="130">
        <v>3.0</v>
      </c>
      <c r="X98" s="130">
        <v>8.0</v>
      </c>
      <c r="Y98" s="130">
        <v>8.0</v>
      </c>
      <c r="Z98" s="130">
        <v>3.0</v>
      </c>
      <c r="AA98" s="130">
        <v>6.0</v>
      </c>
    </row>
    <row r="99" spans="8:8">
      <c r="A99">
        <v>99.0</v>
      </c>
      <c r="B99" s="130">
        <v>4.0</v>
      </c>
      <c r="C99" s="130">
        <v>9.0</v>
      </c>
      <c r="D99" s="130">
        <v>4.0</v>
      </c>
      <c r="E99" s="130">
        <v>6.0</v>
      </c>
      <c r="F99" s="130">
        <v>4.0</v>
      </c>
      <c r="G99" s="130">
        <v>1.0</v>
      </c>
      <c r="H99" s="130">
        <v>1.0</v>
      </c>
      <c r="I99" s="130">
        <v>5.0</v>
      </c>
      <c r="J99" s="130">
        <v>6.0</v>
      </c>
      <c r="K99" s="130">
        <v>7.0</v>
      </c>
      <c r="L99" s="130">
        <v>1.0</v>
      </c>
      <c r="M99" s="130">
        <v>5.0</v>
      </c>
      <c r="N99" s="130">
        <v>7.0</v>
      </c>
      <c r="O99" s="130">
        <v>1.0</v>
      </c>
      <c r="P99" s="130">
        <v>2.0</v>
      </c>
      <c r="Q99" s="130">
        <v>8.0</v>
      </c>
      <c r="R99" s="130">
        <v>4.0</v>
      </c>
      <c r="S99" s="130">
        <v>0.0</v>
      </c>
      <c r="T99" s="130">
        <v>2.0</v>
      </c>
      <c r="U99" s="130">
        <v>8.0</v>
      </c>
      <c r="V99" s="130">
        <v>2.0</v>
      </c>
      <c r="W99" s="130">
        <v>6.0</v>
      </c>
      <c r="X99" s="130">
        <v>1.0</v>
      </c>
      <c r="Y99" s="130">
        <v>2.0</v>
      </c>
      <c r="Z99" s="130">
        <v>7.0</v>
      </c>
      <c r="AA99" s="130">
        <v>0.0</v>
      </c>
    </row>
    <row r="100" spans="8:8">
      <c r="A100">
        <v>100.0</v>
      </c>
      <c r="B100" s="130">
        <v>7.0</v>
      </c>
      <c r="C100" s="130">
        <v>6.0</v>
      </c>
      <c r="D100" s="130">
        <v>0.0</v>
      </c>
      <c r="E100" s="130">
        <v>1.0</v>
      </c>
      <c r="F100" s="130">
        <v>6.0</v>
      </c>
      <c r="G100" s="130">
        <v>1.0</v>
      </c>
      <c r="H100" s="130">
        <v>8.0</v>
      </c>
      <c r="I100" s="130">
        <v>9.0</v>
      </c>
      <c r="J100" s="130">
        <v>3.0</v>
      </c>
      <c r="K100" s="130">
        <v>3.0</v>
      </c>
      <c r="L100" s="130">
        <v>8.0</v>
      </c>
      <c r="M100" s="130">
        <v>2.0</v>
      </c>
      <c r="N100" s="130">
        <v>8.0</v>
      </c>
      <c r="O100" s="130">
        <v>9.0</v>
      </c>
      <c r="P100" s="130">
        <v>4.0</v>
      </c>
      <c r="Q100" s="130">
        <v>3.0</v>
      </c>
      <c r="R100" s="130">
        <v>8.0</v>
      </c>
      <c r="S100" s="130">
        <v>6.0</v>
      </c>
      <c r="T100" s="130">
        <v>2.0</v>
      </c>
      <c r="U100" s="130">
        <v>1.0</v>
      </c>
      <c r="V100" s="130">
        <v>2.0</v>
      </c>
      <c r="W100" s="130">
        <v>8.0</v>
      </c>
      <c r="X100" s="130">
        <v>2.0</v>
      </c>
      <c r="Y100" s="130">
        <v>0.0</v>
      </c>
      <c r="Z100" s="130">
        <v>6.0</v>
      </c>
      <c r="AA100" s="130">
        <v>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RMX3085</dc:creator>
  <dcterms:created xsi:type="dcterms:W3CDTF">2024-02-20T09:46:00Z</dcterms:created>
  <dcterms:modified xsi:type="dcterms:W3CDTF">2024-05-13T12:15:07Z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e0151f84473c41b5a57f5697160106bd</vt:lpwstr>
  </property>
</Properties>
</file>