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Q8" i="1" l="1"/>
  <c r="Q4" i="1"/>
  <c r="N8" i="1" l="1"/>
  <c r="M8" i="1"/>
  <c r="P8" i="1" l="1"/>
  <c r="O8" i="1"/>
  <c r="N4" i="1"/>
  <c r="M4" i="1"/>
  <c r="P4" i="1" l="1"/>
  <c r="O4" i="1"/>
</calcChain>
</file>

<file path=xl/sharedStrings.xml><?xml version="1.0" encoding="utf-8"?>
<sst xmlns="http://schemas.openxmlformats.org/spreadsheetml/2006/main" count="16" uniqueCount="9">
  <si>
    <t>Versión del programa</t>
  </si>
  <si>
    <t>Nº Ejecuciones</t>
  </si>
  <si>
    <t>Media</t>
  </si>
  <si>
    <t>Desv. Tipica</t>
  </si>
  <si>
    <t>Interv. (95%) Inf.</t>
  </si>
  <si>
    <t>Interv. (95%) Sup.</t>
  </si>
  <si>
    <t>SIMD</t>
  </si>
  <si>
    <t>Multithread</t>
  </si>
  <si>
    <t>Aceleración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</si>
</sst>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80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3" borderId="1" xfId="0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180" fontId="3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8"/>
  <sheetViews>
    <sheetView tabSelected="1" workbookViewId="0">
      <selection activeCell="Q5" sqref="Q5"/>
    </sheetView>
  </sheetViews>
  <sheetFormatPr baseColWidth="10" defaultColWidth="9.140625" defaultRowHeight="15" x14ac:dyDescent="0.25"/>
  <cols>
    <col min="2" max="2" width="20.7109375" customWidth="1"/>
    <col min="3" max="3" width="10.28515625" bestFit="1" customWidth="1"/>
    <col min="4" max="12" width="9.5703125" bestFit="1" customWidth="1"/>
    <col min="14" max="14" width="11.42578125" bestFit="1" customWidth="1"/>
    <col min="15" max="15" width="15.7109375" bestFit="1" customWidth="1"/>
    <col min="16" max="16" width="16.7109375" bestFit="1" customWidth="1"/>
    <col min="17" max="17" width="11.42578125" bestFit="1" customWidth="1"/>
  </cols>
  <sheetData>
    <row r="1" spans="2:17" ht="15.75" thickBot="1" x14ac:dyDescent="0.3"/>
    <row r="2" spans="2:17" ht="16.5" thickBot="1" x14ac:dyDescent="0.3">
      <c r="C2" s="10" t="s">
        <v>1</v>
      </c>
      <c r="D2" s="11"/>
      <c r="E2" s="11"/>
      <c r="F2" s="11"/>
      <c r="G2" s="11"/>
      <c r="H2" s="11"/>
      <c r="I2" s="11"/>
      <c r="J2" s="11"/>
      <c r="K2" s="11"/>
      <c r="L2" s="12"/>
    </row>
    <row r="3" spans="2:17" ht="18.75" customHeight="1" thickBot="1" x14ac:dyDescent="0.3">
      <c r="B3" s="2" t="s">
        <v>0</v>
      </c>
      <c r="C3" s="3">
        <v>1</v>
      </c>
      <c r="D3" s="4">
        <v>2</v>
      </c>
      <c r="E3" s="4">
        <v>3</v>
      </c>
      <c r="F3" s="4">
        <v>4</v>
      </c>
      <c r="G3" s="4">
        <v>5</v>
      </c>
      <c r="H3" s="4">
        <v>6</v>
      </c>
      <c r="I3" s="4">
        <v>7</v>
      </c>
      <c r="J3" s="4">
        <v>8</v>
      </c>
      <c r="K3" s="4">
        <v>9</v>
      </c>
      <c r="L3" s="5">
        <v>10</v>
      </c>
      <c r="M3" s="6" t="s">
        <v>2</v>
      </c>
      <c r="N3" s="6" t="s">
        <v>3</v>
      </c>
      <c r="O3" s="6" t="s">
        <v>4</v>
      </c>
      <c r="P3" s="6" t="s">
        <v>5</v>
      </c>
      <c r="Q3" s="6" t="s">
        <v>8</v>
      </c>
    </row>
    <row r="4" spans="2:17" ht="18.75" customHeight="1" thickBot="1" x14ac:dyDescent="0.3">
      <c r="B4" s="1" t="s">
        <v>6</v>
      </c>
      <c r="C4" s="7">
        <v>0.68380099999999999</v>
      </c>
      <c r="D4" s="7">
        <v>0.67738699999999996</v>
      </c>
      <c r="E4" s="7">
        <v>0.66033500000000001</v>
      </c>
      <c r="F4" s="7">
        <v>0.66979599999999995</v>
      </c>
      <c r="G4" s="7">
        <v>0.66423399999999999</v>
      </c>
      <c r="H4" s="7">
        <v>0.66521300000000005</v>
      </c>
      <c r="I4" s="7">
        <v>0.66341600000000001</v>
      </c>
      <c r="J4" s="7">
        <v>0.66719799999999996</v>
      </c>
      <c r="K4" s="7">
        <v>0.65542800000000001</v>
      </c>
      <c r="L4" s="7">
        <v>0.66331099999999998</v>
      </c>
      <c r="M4" s="9">
        <f>AVERAGE(C4:L4)</f>
        <v>0.66701189999999999</v>
      </c>
      <c r="N4" s="9">
        <f>_xlfn.STDEV.S(C4:L4)</f>
        <v>8.2573205561287544E-3</v>
      </c>
      <c r="O4" s="9">
        <f>M4-(2*N4)</f>
        <v>0.65049725888774246</v>
      </c>
      <c r="P4" s="9">
        <f>M4+(2*N4)</f>
        <v>0.68352654111225752</v>
      </c>
      <c r="Q4" s="13">
        <f>7.9437365/M4</f>
        <v>11.909437447817648</v>
      </c>
    </row>
    <row r="5" spans="2:17" ht="15.75" thickBot="1" x14ac:dyDescent="0.3"/>
    <row r="6" spans="2:17" ht="16.5" thickBot="1" x14ac:dyDescent="0.3">
      <c r="C6" s="10" t="s">
        <v>1</v>
      </c>
      <c r="D6" s="11"/>
      <c r="E6" s="11"/>
      <c r="F6" s="11"/>
      <c r="G6" s="11"/>
      <c r="H6" s="11"/>
      <c r="I6" s="11"/>
      <c r="J6" s="11"/>
      <c r="K6" s="11"/>
      <c r="L6" s="12"/>
    </row>
    <row r="7" spans="2:17" ht="15.75" thickBot="1" x14ac:dyDescent="0.3">
      <c r="B7" s="2" t="s">
        <v>0</v>
      </c>
      <c r="C7" s="3">
        <v>1</v>
      </c>
      <c r="D7" s="4">
        <v>2</v>
      </c>
      <c r="E7" s="4">
        <v>3</v>
      </c>
      <c r="F7" s="4">
        <v>4</v>
      </c>
      <c r="G7" s="4">
        <v>5</v>
      </c>
      <c r="H7" s="4">
        <v>6</v>
      </c>
      <c r="I7" s="4">
        <v>7</v>
      </c>
      <c r="J7" s="4">
        <v>8</v>
      </c>
      <c r="K7" s="4">
        <v>9</v>
      </c>
      <c r="L7" s="5">
        <v>10</v>
      </c>
      <c r="M7" s="6" t="s">
        <v>2</v>
      </c>
      <c r="N7" s="6" t="s">
        <v>3</v>
      </c>
      <c r="O7" s="6" t="s">
        <v>4</v>
      </c>
      <c r="P7" s="6" t="s">
        <v>5</v>
      </c>
      <c r="Q7" s="6" t="s">
        <v>8</v>
      </c>
    </row>
    <row r="8" spans="2:17" ht="15.75" thickBot="1" x14ac:dyDescent="0.3">
      <c r="B8" s="1" t="s">
        <v>7</v>
      </c>
      <c r="C8" s="8">
        <v>2.2604000000000002</v>
      </c>
      <c r="D8" s="8">
        <v>2.223185</v>
      </c>
      <c r="E8" s="8">
        <v>2.2510370000000002</v>
      </c>
      <c r="F8" s="8">
        <v>2.2814890000000001</v>
      </c>
      <c r="G8" s="8">
        <v>2.2548499999999998</v>
      </c>
      <c r="H8" s="8">
        <v>2.2733469999999998</v>
      </c>
      <c r="I8" s="8">
        <v>2.2284799999999998</v>
      </c>
      <c r="J8" s="8">
        <v>2.2375790000000002</v>
      </c>
      <c r="K8" s="8">
        <v>2.2118920000000002</v>
      </c>
      <c r="L8" s="8">
        <v>2.2914940000000001</v>
      </c>
      <c r="M8" s="9">
        <f>AVERAGE(C8:L8)</f>
        <v>2.2513752999999999</v>
      </c>
      <c r="N8" s="9">
        <f>_xlfn.STDEV.S(C8:L8)</f>
        <v>2.6163780019332068E-2</v>
      </c>
      <c r="O8" s="9">
        <f>M8-(2*N8)</f>
        <v>2.1990477399613355</v>
      </c>
      <c r="P8" s="9">
        <f>M8+(2*N8)</f>
        <v>2.3037028600386642</v>
      </c>
      <c r="Q8" s="13">
        <f>7.9437365/M8</f>
        <v>3.5283928450312128</v>
      </c>
    </row>
  </sheetData>
  <mergeCells count="2">
    <mergeCell ref="C2:L2"/>
    <mergeCell ref="C6:L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2021-11-27T21:08:41Z</dcterms:modified>
</cp:coreProperties>
</file>