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Ingenieria Informatica\Tercero\Segundo_Semestre\Sistemas Distribuidos e Internet\Practicas\SDI2223-entrega1-32\docs\"/>
    </mc:Choice>
  </mc:AlternateContent>
  <bookViews>
    <workbookView xWindow="-28920" yWindow="-2850" windowWidth="29040" windowHeight="15840" tabRatio="500"/>
  </bookViews>
  <sheets>
    <sheet name="Pruebas" sheetId="1" r:id="rId1"/>
    <sheet name="Instruccione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H40" i="1"/>
  <c r="G33" i="1"/>
  <c r="F33" i="1"/>
  <c r="E33" i="1"/>
  <c r="H33" i="1" s="1"/>
  <c r="C33" i="1"/>
  <c r="G32" i="1" l="1"/>
  <c r="G31" i="1"/>
  <c r="G30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F32" i="1"/>
  <c r="F31" i="1"/>
  <c r="F30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E32" i="1"/>
  <c r="E31" i="1"/>
  <c r="E30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C31" i="1"/>
  <c r="C30" i="1"/>
  <c r="C32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3" i="1"/>
  <c r="C14" i="1"/>
  <c r="D35" i="1"/>
  <c r="C28" i="1"/>
  <c r="E28" i="1"/>
  <c r="F28" i="1"/>
  <c r="G28" i="1"/>
  <c r="H38" i="1"/>
  <c r="H77" i="1" s="1"/>
  <c r="H16" i="1" l="1"/>
  <c r="H27" i="1"/>
  <c r="H32" i="1"/>
  <c r="H31" i="1" l="1"/>
  <c r="C12" i="1"/>
  <c r="B6" i="1"/>
  <c r="H13" i="1" l="1"/>
  <c r="H19" i="1"/>
  <c r="H20" i="1"/>
  <c r="H25" i="1"/>
  <c r="H18" i="1"/>
  <c r="H30" i="1"/>
  <c r="H34" i="1" s="1"/>
  <c r="H22" i="1"/>
  <c r="H21" i="1"/>
  <c r="H14" i="1"/>
  <c r="H26" i="1"/>
  <c r="H24" i="1"/>
  <c r="H23" i="1"/>
  <c r="H15" i="1"/>
  <c r="H17" i="1"/>
  <c r="H29" i="1" l="1"/>
  <c r="H35" i="1" s="1"/>
  <c r="B4" i="1" s="1"/>
  <c r="B8" i="1" s="1"/>
</calcChain>
</file>

<file path=xl/sharedStrings.xml><?xml version="1.0" encoding="utf-8"?>
<sst xmlns="http://schemas.openxmlformats.org/spreadsheetml/2006/main" count="177" uniqueCount="52">
  <si>
    <t>Puntuación (Para rellenar por el profesor)</t>
  </si>
  <si>
    <t>Puntos de Requisitos  (TOTAL REQ)</t>
  </si>
  <si>
    <t>Puntos de Penalización (TOTAL PEN)</t>
  </si>
  <si>
    <t>NOTA DE LA PRÁCTICA sobre 11  (TOTAL REQ -  TOTAL PEN)</t>
  </si>
  <si>
    <t>REQUISITOS (Para rellenar por el profesor)</t>
  </si>
  <si>
    <t>Requisito</t>
  </si>
  <si>
    <t>Puntos</t>
  </si>
  <si>
    <t>NºOK</t>
  </si>
  <si>
    <t>Nº FAIL</t>
  </si>
  <si>
    <t>Nº SIN</t>
  </si>
  <si>
    <t>SubTotal = MIN(Puntos, (Nº OK/Nº Casos)*Puntos)</t>
  </si>
  <si>
    <t>INFORME (A RELLENAR POR EL PROFESOR)</t>
  </si>
  <si>
    <t>&lt;- OBLIGATORIOS REQ</t>
  </si>
  <si>
    <t>&lt;-  OPCIONALES REQ</t>
  </si>
  <si>
    <t>Total Puntos</t>
  </si>
  <si>
    <t>&lt;-  TOTAL REQ  (Puntuación correspondiente a la realización los casos que se hayan incluido como OK suponiendo que la prueba esté perfecta así como el codigo)</t>
  </si>
  <si>
    <t>PENALIZACIONES (Para rellenar por el profesor)</t>
  </si>
  <si>
    <t>A RELLENAR POR EL PROFESOR (NUNCA=0, SIEMPRE=10)</t>
  </si>
  <si>
    <t>N</t>
  </si>
  <si>
    <t>Descripción</t>
  </si>
  <si>
    <t>Subtotal</t>
  </si>
  <si>
    <t>Pen. Máxima</t>
  </si>
  <si>
    <t>Valoración Profesor</t>
  </si>
  <si>
    <t>Penalizacion 1</t>
  </si>
  <si>
    <t>Penalizacion 2</t>
  </si>
  <si>
    <t>Penalizacion 3</t>
  </si>
  <si>
    <t>TOTAL PEN</t>
  </si>
  <si>
    <t xml:space="preserve">&lt;-- Puntuación correspondiente a los fallos generales del alumno que se restarán a la nota TOTAL REQ (Documentación de Código, Errores de formato en la entrega, No uso del Log, </t>
  </si>
  <si>
    <t>CASOS DE PRUEBA (Para rellenar por el ALUMNO</t>
  </si>
  <si>
    <t>Caso de prueba</t>
  </si>
  <si>
    <t>Tipo</t>
  </si>
  <si>
    <t>Estado</t>
  </si>
  <si>
    <t>Explicación/Aclaración</t>
  </si>
  <si>
    <t>OB</t>
  </si>
  <si>
    <t>SIN</t>
  </si>
  <si>
    <t>OK</t>
  </si>
  <si>
    <t>OP</t>
  </si>
  <si>
    <t>Informe</t>
  </si>
  <si>
    <t xml:space="preserve"> </t>
  </si>
  <si>
    <t>Ex</t>
  </si>
  <si>
    <r>
      <t>El Alumno deberé rellenar la tabla que pone</t>
    </r>
    <r>
      <rPr>
        <b/>
        <sz val="12"/>
        <color theme="1"/>
        <rFont val="Calibri"/>
        <family val="2"/>
        <scheme val="minor"/>
      </rPr>
      <t xml:space="preserve"> Casos de Prueba. El resto de tablas son orientativas para que despues el profesor las rellene al evaluar la práctica</t>
    </r>
  </si>
  <si>
    <r>
      <t xml:space="preserve">El Alumno deberé rellenar la columna </t>
    </r>
    <r>
      <rPr>
        <b/>
        <sz val="12"/>
        <color theme="1"/>
        <rFont val="Calibri"/>
        <family val="2"/>
        <scheme val="minor"/>
      </rPr>
      <t>Estado</t>
    </r>
    <r>
      <rPr>
        <sz val="12"/>
        <color theme="1"/>
        <rFont val="Calibri"/>
        <family val="2"/>
        <scheme val="minor"/>
      </rPr>
      <t xml:space="preserve"> de esa tabla así como una </t>
    </r>
    <r>
      <rPr>
        <b/>
        <sz val="12"/>
        <color theme="1"/>
        <rFont val="Calibri"/>
        <family val="2"/>
        <scheme val="minor"/>
      </rPr>
      <t>explicación/aclaración</t>
    </r>
    <r>
      <rPr>
        <sz val="12"/>
        <color theme="1"/>
        <rFont val="Calibri"/>
        <family val="2"/>
        <scheme val="minor"/>
      </rPr>
      <t xml:space="preserve"> si así lo considera (sobre todo para los casos FAIL o SIN).</t>
    </r>
  </si>
  <si>
    <t xml:space="preserve">En caso de haber realizado alguna prueba extra deberá añadir más filas en esa tabla indicando el requisito y el estado y tipo de prueba en las columnas oportunas. Se ha dejado espacio para </t>
  </si>
  <si>
    <t>Tipo de caso</t>
  </si>
  <si>
    <t>Prueba obligatoria</t>
  </si>
  <si>
    <t>Prueba opcional</t>
  </si>
  <si>
    <t>Prueba extra añadida por el alumno</t>
  </si>
  <si>
    <t>Estado del caso</t>
  </si>
  <si>
    <t>Sin hacer</t>
  </si>
  <si>
    <t>Prueba realizada y funcionando correctamente</t>
  </si>
  <si>
    <t>FAIL</t>
  </si>
  <si>
    <t>Prueba realizada pero con algún fallo de funcionamiento.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</si>
</sst>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BBC0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/>
    </xf>
    <xf numFmtId="0" fontId="7" fillId="4" borderId="5" xfId="0" applyFont="1" applyFill="1" applyBorder="1" applyAlignment="1" applyProtection="1">
      <alignment horizontal="center"/>
      <protection locked="0"/>
    </xf>
    <xf numFmtId="0" fontId="7" fillId="5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" fillId="0" borderId="0" xfId="0" applyNumberFormat="1" applyFont="1" applyAlignment="1">
      <alignment wrapText="1"/>
    </xf>
    <xf numFmtId="0" fontId="9" fillId="0" borderId="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/>
    <xf numFmtId="0" fontId="7" fillId="4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4" borderId="16" xfId="0" applyFont="1" applyFill="1" applyBorder="1" applyAlignment="1" applyProtection="1">
      <alignment horizontal="center"/>
      <protection locked="0"/>
    </xf>
    <xf numFmtId="0" fontId="0" fillId="0" borderId="20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7" fillId="4" borderId="1" xfId="0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/>
      <protection locked="0"/>
    </xf>
    <xf numFmtId="0" fontId="7" fillId="4" borderId="17" xfId="0" applyFont="1" applyFill="1" applyBorder="1" applyAlignment="1" applyProtection="1">
      <alignment horizontal="center"/>
      <protection locked="0"/>
    </xf>
    <xf numFmtId="0" fontId="7" fillId="3" borderId="17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2"/>
  <sheetViews>
    <sheetView tabSelected="1" zoomScale="70" zoomScaleNormal="70" workbookViewId="0">
      <selection activeCell="H30" sqref="H30"/>
    </sheetView>
  </sheetViews>
  <sheetFormatPr baseColWidth="10" defaultColWidth="11" defaultRowHeight="15.75" x14ac:dyDescent="0.25"/>
  <cols>
    <col min="2" max="2" width="13.5" style="18" bestFit="1" customWidth="1"/>
    <col min="3" max="3" width="11.375" style="18" customWidth="1"/>
    <col min="4" max="6" width="11" style="18"/>
    <col min="7" max="7" width="15.125" style="18" customWidth="1"/>
    <col min="8" max="8" width="39.875" style="18" customWidth="1"/>
    <col min="9" max="9" width="11.75" customWidth="1"/>
    <col min="10" max="10" width="61.125" style="10" customWidth="1"/>
  </cols>
  <sheetData>
    <row r="1" spans="2:9" ht="16.5" thickBot="1" x14ac:dyDescent="0.3"/>
    <row r="2" spans="2:9" ht="32.25" thickBot="1" x14ac:dyDescent="0.55000000000000004">
      <c r="B2" s="48" t="s">
        <v>0</v>
      </c>
      <c r="C2" s="49"/>
      <c r="D2" s="49"/>
      <c r="E2" s="49"/>
      <c r="F2" s="49"/>
      <c r="G2" s="49"/>
      <c r="H2" s="50"/>
    </row>
    <row r="3" spans="2:9" ht="21" x14ac:dyDescent="0.35">
      <c r="B3" s="51" t="s">
        <v>1</v>
      </c>
      <c r="C3" s="51"/>
      <c r="D3" s="51"/>
      <c r="E3" s="51"/>
      <c r="F3" s="51"/>
      <c r="G3" s="51"/>
      <c r="H3" s="51"/>
    </row>
    <row r="4" spans="2:9" ht="21.75" thickBot="1" x14ac:dyDescent="0.4">
      <c r="B4" s="52">
        <f>H35</f>
        <v>11</v>
      </c>
      <c r="C4" s="52"/>
      <c r="D4" s="52"/>
      <c r="E4" s="52"/>
      <c r="F4" s="52"/>
      <c r="G4" s="52"/>
      <c r="H4" s="52"/>
    </row>
    <row r="5" spans="2:9" ht="21" x14ac:dyDescent="0.35">
      <c r="B5" s="51" t="s">
        <v>2</v>
      </c>
      <c r="C5" s="51"/>
      <c r="D5" s="51"/>
      <c r="E5" s="51"/>
      <c r="F5" s="51"/>
      <c r="G5" s="51"/>
      <c r="H5" s="51"/>
    </row>
    <row r="6" spans="2:9" ht="26.25" customHeight="1" thickBot="1" x14ac:dyDescent="0.4">
      <c r="B6" s="52">
        <f>H77</f>
        <v>3</v>
      </c>
      <c r="C6" s="52"/>
      <c r="D6" s="52"/>
      <c r="E6" s="52"/>
      <c r="F6" s="52"/>
      <c r="G6" s="52"/>
      <c r="H6" s="52"/>
    </row>
    <row r="7" spans="2:9" ht="26.25" x14ac:dyDescent="0.4">
      <c r="B7" s="47" t="s">
        <v>3</v>
      </c>
      <c r="C7" s="47"/>
      <c r="D7" s="47"/>
      <c r="E7" s="47"/>
      <c r="F7" s="47"/>
      <c r="G7" s="47"/>
      <c r="H7" s="47"/>
    </row>
    <row r="8" spans="2:9" ht="30" customHeight="1" x14ac:dyDescent="0.5">
      <c r="B8" s="57">
        <f>B4-B6</f>
        <v>8</v>
      </c>
      <c r="C8" s="57"/>
      <c r="D8" s="57"/>
      <c r="E8" s="57"/>
      <c r="F8" s="57"/>
      <c r="G8" s="57"/>
      <c r="H8" s="57"/>
    </row>
    <row r="10" spans="2:9" ht="16.5" thickBot="1" x14ac:dyDescent="0.3"/>
    <row r="11" spans="2:9" ht="32.25" thickBot="1" x14ac:dyDescent="0.55000000000000004">
      <c r="B11" s="48" t="s">
        <v>4</v>
      </c>
      <c r="C11" s="49"/>
      <c r="D11" s="49"/>
      <c r="E11" s="49"/>
      <c r="F11" s="49"/>
      <c r="G11" s="49"/>
      <c r="H11" s="50"/>
    </row>
    <row r="12" spans="2:9" ht="31.5" x14ac:dyDescent="0.25">
      <c r="B12" s="8" t="s">
        <v>5</v>
      </c>
      <c r="C12" s="20">
        <f>COUNTIF($C$82:$C$119,B13)</f>
        <v>4</v>
      </c>
      <c r="D12" s="8" t="s">
        <v>6</v>
      </c>
      <c r="E12" s="8" t="s">
        <v>7</v>
      </c>
      <c r="F12" s="8" t="s">
        <v>8</v>
      </c>
      <c r="G12" s="8" t="s">
        <v>9</v>
      </c>
      <c r="H12" s="19" t="s">
        <v>10</v>
      </c>
      <c r="I12" s="1"/>
    </row>
    <row r="13" spans="2:9" x14ac:dyDescent="0.25">
      <c r="B13" s="20">
        <v>1</v>
      </c>
      <c r="C13" s="20">
        <f t="shared" ref="C13:C27" si="0">COUNTIF($C$82:$C$142,B13)</f>
        <v>4</v>
      </c>
      <c r="D13" s="33">
        <v>0.25</v>
      </c>
      <c r="E13" s="20">
        <f t="shared" ref="E13:E27" si="1">COUNTIFS($C$82:$C$142,$B13,$E$82:$E$142,"=OK")</f>
        <v>4</v>
      </c>
      <c r="F13" s="20">
        <f t="shared" ref="F13:F27" si="2">COUNTIFS($C$82:$C$142,$B13,$E$82:$E$142,"=FAIL")</f>
        <v>0</v>
      </c>
      <c r="G13" s="20">
        <f t="shared" ref="G13:G27" si="3">COUNTIFS($C$82:$C$142,$B13,$E$82:$E$142,"=SIN")</f>
        <v>0</v>
      </c>
      <c r="H13" s="20">
        <f>MIN(D13,(E13/C12)*D13)</f>
        <v>0.25</v>
      </c>
    </row>
    <row r="14" spans="2:9" x14ac:dyDescent="0.25">
      <c r="B14" s="20">
        <v>2</v>
      </c>
      <c r="C14" s="20">
        <f t="shared" si="0"/>
        <v>4</v>
      </c>
      <c r="D14" s="20">
        <v>0.25</v>
      </c>
      <c r="E14" s="20">
        <f t="shared" si="1"/>
        <v>4</v>
      </c>
      <c r="F14" s="20">
        <f t="shared" si="2"/>
        <v>0</v>
      </c>
      <c r="G14" s="20">
        <f t="shared" si="3"/>
        <v>0</v>
      </c>
      <c r="H14" s="20">
        <f t="shared" ref="H14:H30" si="4">MIN(D14,(E14/C14)*D14)</f>
        <v>0.25</v>
      </c>
    </row>
    <row r="15" spans="2:9" x14ac:dyDescent="0.25">
      <c r="B15" s="20">
        <v>3</v>
      </c>
      <c r="C15" s="20">
        <f t="shared" si="0"/>
        <v>2</v>
      </c>
      <c r="D15" s="20">
        <v>0.25</v>
      </c>
      <c r="E15" s="20">
        <f t="shared" si="1"/>
        <v>2</v>
      </c>
      <c r="F15" s="20">
        <f t="shared" si="2"/>
        <v>0</v>
      </c>
      <c r="G15" s="20">
        <f t="shared" si="3"/>
        <v>0</v>
      </c>
      <c r="H15" s="20">
        <f t="shared" si="4"/>
        <v>0.25</v>
      </c>
    </row>
    <row r="16" spans="2:9" x14ac:dyDescent="0.25">
      <c r="B16" s="20">
        <v>4</v>
      </c>
      <c r="C16" s="20">
        <f t="shared" si="0"/>
        <v>1</v>
      </c>
      <c r="D16" s="20">
        <v>0.25</v>
      </c>
      <c r="E16" s="20">
        <f t="shared" si="1"/>
        <v>1</v>
      </c>
      <c r="F16" s="20">
        <f t="shared" si="2"/>
        <v>0</v>
      </c>
      <c r="G16" s="20">
        <f t="shared" si="3"/>
        <v>0</v>
      </c>
      <c r="H16" s="20">
        <f t="shared" si="4"/>
        <v>0.25</v>
      </c>
    </row>
    <row r="17" spans="2:9" x14ac:dyDescent="0.25">
      <c r="B17" s="20">
        <v>5</v>
      </c>
      <c r="C17" s="20">
        <f t="shared" si="0"/>
        <v>3</v>
      </c>
      <c r="D17" s="20">
        <v>0.5</v>
      </c>
      <c r="E17" s="20">
        <f t="shared" si="1"/>
        <v>3</v>
      </c>
      <c r="F17" s="20">
        <f t="shared" si="2"/>
        <v>0</v>
      </c>
      <c r="G17" s="20">
        <f t="shared" si="3"/>
        <v>0</v>
      </c>
      <c r="H17" s="20">
        <f t="shared" si="4"/>
        <v>0.5</v>
      </c>
    </row>
    <row r="18" spans="2:9" x14ac:dyDescent="0.25">
      <c r="B18" s="20">
        <v>6</v>
      </c>
      <c r="C18" s="20">
        <f t="shared" si="0"/>
        <v>2</v>
      </c>
      <c r="D18" s="20">
        <v>0.5</v>
      </c>
      <c r="E18" s="20">
        <f t="shared" si="1"/>
        <v>2</v>
      </c>
      <c r="F18" s="20">
        <f t="shared" si="2"/>
        <v>0</v>
      </c>
      <c r="G18" s="20">
        <f t="shared" si="3"/>
        <v>0</v>
      </c>
      <c r="H18" s="20">
        <f t="shared" si="4"/>
        <v>0.5</v>
      </c>
    </row>
    <row r="19" spans="2:9" x14ac:dyDescent="0.25">
      <c r="B19" s="20">
        <v>7</v>
      </c>
      <c r="C19" s="20">
        <f t="shared" si="0"/>
        <v>1</v>
      </c>
      <c r="D19" s="20">
        <v>0.25</v>
      </c>
      <c r="E19" s="20">
        <f t="shared" si="1"/>
        <v>1</v>
      </c>
      <c r="F19" s="20">
        <f t="shared" si="2"/>
        <v>0</v>
      </c>
      <c r="G19" s="20">
        <f t="shared" si="3"/>
        <v>0</v>
      </c>
      <c r="H19" s="20">
        <f t="shared" si="4"/>
        <v>0.25</v>
      </c>
    </row>
    <row r="20" spans="2:9" x14ac:dyDescent="0.25">
      <c r="B20" s="20">
        <v>8</v>
      </c>
      <c r="C20" s="20">
        <f t="shared" si="0"/>
        <v>2</v>
      </c>
      <c r="D20" s="20">
        <v>0.5</v>
      </c>
      <c r="E20" s="20">
        <f t="shared" si="1"/>
        <v>2</v>
      </c>
      <c r="F20" s="20">
        <f t="shared" si="2"/>
        <v>0</v>
      </c>
      <c r="G20" s="20">
        <f t="shared" si="3"/>
        <v>0</v>
      </c>
      <c r="H20" s="20">
        <f t="shared" si="4"/>
        <v>0.5</v>
      </c>
    </row>
    <row r="21" spans="2:9" x14ac:dyDescent="0.25">
      <c r="B21" s="20">
        <v>9</v>
      </c>
      <c r="C21" s="20">
        <f t="shared" si="0"/>
        <v>2</v>
      </c>
      <c r="D21" s="20">
        <v>0.5</v>
      </c>
      <c r="E21" s="20">
        <f t="shared" si="1"/>
        <v>2</v>
      </c>
      <c r="F21" s="20">
        <f t="shared" si="2"/>
        <v>0</v>
      </c>
      <c r="G21" s="20">
        <f t="shared" si="3"/>
        <v>0</v>
      </c>
      <c r="H21" s="20">
        <f t="shared" si="4"/>
        <v>0.5</v>
      </c>
    </row>
    <row r="22" spans="2:9" x14ac:dyDescent="0.25">
      <c r="B22" s="20">
        <v>10</v>
      </c>
      <c r="C22" s="20">
        <f t="shared" si="0"/>
        <v>3</v>
      </c>
      <c r="D22" s="20">
        <v>0.5</v>
      </c>
      <c r="E22" s="20">
        <f t="shared" si="1"/>
        <v>3</v>
      </c>
      <c r="F22" s="20">
        <f t="shared" si="2"/>
        <v>0</v>
      </c>
      <c r="G22" s="20">
        <f t="shared" si="3"/>
        <v>0</v>
      </c>
      <c r="H22" s="20">
        <f t="shared" si="4"/>
        <v>0.5</v>
      </c>
    </row>
    <row r="23" spans="2:9" x14ac:dyDescent="0.25">
      <c r="B23" s="20">
        <v>11</v>
      </c>
      <c r="C23" s="20">
        <f t="shared" si="0"/>
        <v>1</v>
      </c>
      <c r="D23" s="20">
        <v>0.5</v>
      </c>
      <c r="E23" s="20">
        <f t="shared" si="1"/>
        <v>1</v>
      </c>
      <c r="F23" s="20">
        <f t="shared" si="2"/>
        <v>0</v>
      </c>
      <c r="G23" s="20">
        <f t="shared" si="3"/>
        <v>0</v>
      </c>
      <c r="H23" s="20">
        <f t="shared" si="4"/>
        <v>0.5</v>
      </c>
    </row>
    <row r="24" spans="2:9" x14ac:dyDescent="0.25">
      <c r="B24" s="20">
        <v>12</v>
      </c>
      <c r="C24" s="20">
        <f t="shared" si="0"/>
        <v>2</v>
      </c>
      <c r="D24" s="20">
        <v>0.75</v>
      </c>
      <c r="E24" s="20">
        <f t="shared" si="1"/>
        <v>2</v>
      </c>
      <c r="F24" s="20">
        <f t="shared" si="2"/>
        <v>0</v>
      </c>
      <c r="G24" s="20">
        <f t="shared" si="3"/>
        <v>0</v>
      </c>
      <c r="H24" s="20">
        <f t="shared" si="4"/>
        <v>0.75</v>
      </c>
    </row>
    <row r="25" spans="2:9" x14ac:dyDescent="0.25">
      <c r="B25" s="20">
        <v>13</v>
      </c>
      <c r="C25" s="20">
        <f t="shared" si="0"/>
        <v>1</v>
      </c>
      <c r="D25" s="20">
        <v>0.5</v>
      </c>
      <c r="E25" s="20">
        <f t="shared" si="1"/>
        <v>1</v>
      </c>
      <c r="F25" s="20">
        <f t="shared" si="2"/>
        <v>0</v>
      </c>
      <c r="G25" s="20">
        <f t="shared" si="3"/>
        <v>0</v>
      </c>
      <c r="H25" s="20">
        <f t="shared" si="4"/>
        <v>0.5</v>
      </c>
    </row>
    <row r="26" spans="2:9" x14ac:dyDescent="0.25">
      <c r="B26" s="20">
        <v>14</v>
      </c>
      <c r="C26" s="20">
        <f t="shared" si="0"/>
        <v>1</v>
      </c>
      <c r="D26" s="20">
        <v>0.5</v>
      </c>
      <c r="E26" s="20">
        <f t="shared" si="1"/>
        <v>1</v>
      </c>
      <c r="F26" s="20">
        <f t="shared" si="2"/>
        <v>0</v>
      </c>
      <c r="G26" s="20">
        <f t="shared" si="3"/>
        <v>0</v>
      </c>
      <c r="H26" s="20">
        <f>MIN(D26,(E26/C26)*D26)</f>
        <v>0.5</v>
      </c>
    </row>
    <row r="27" spans="2:9" x14ac:dyDescent="0.25">
      <c r="B27" s="20">
        <v>15</v>
      </c>
      <c r="C27" s="20">
        <f t="shared" si="0"/>
        <v>5</v>
      </c>
      <c r="D27" s="20">
        <v>1</v>
      </c>
      <c r="E27" s="20">
        <f t="shared" si="1"/>
        <v>5</v>
      </c>
      <c r="F27" s="20">
        <f t="shared" si="2"/>
        <v>0</v>
      </c>
      <c r="G27" s="20">
        <f t="shared" si="3"/>
        <v>0</v>
      </c>
      <c r="H27" s="20">
        <f>MIN(D27,(E27/C27)*D27)</f>
        <v>1</v>
      </c>
    </row>
    <row r="28" spans="2:9" x14ac:dyDescent="0.25">
      <c r="B28" s="20">
        <v>16</v>
      </c>
      <c r="C28" s="9">
        <f>COUNTIF($C$82:$C$119,B28)</f>
        <v>1</v>
      </c>
      <c r="D28" s="9">
        <v>1</v>
      </c>
      <c r="E28" s="9">
        <f>COUNTIFS($C$82:$C$129,$B28,$E$82:$E$129,"=OK")</f>
        <v>1</v>
      </c>
      <c r="F28" s="9">
        <f>COUNTIFS($C$82:$C$129,$B28,$E$82:$E$129,"FAIL")</f>
        <v>0</v>
      </c>
      <c r="G28" s="9">
        <f>COUNTIFS($C$82:$C$129,$B28,$E$82:$E$129,"=SIN")</f>
        <v>0</v>
      </c>
      <c r="H28" s="38">
        <v>1</v>
      </c>
      <c r="I28" s="1" t="s">
        <v>11</v>
      </c>
    </row>
    <row r="29" spans="2:9" ht="21" x14ac:dyDescent="0.35">
      <c r="B29" s="20"/>
      <c r="C29" s="20"/>
      <c r="D29" s="20"/>
      <c r="E29" s="20"/>
      <c r="F29" s="20"/>
      <c r="G29" s="20"/>
      <c r="H29" s="34">
        <f>SUM(H13:H28)</f>
        <v>8</v>
      </c>
      <c r="I29" s="35" t="s">
        <v>12</v>
      </c>
    </row>
    <row r="30" spans="2:9" x14ac:dyDescent="0.25">
      <c r="B30" s="20">
        <v>17</v>
      </c>
      <c r="C30" s="20">
        <f t="shared" ref="C30:C31" si="5">COUNTIF($C$82:$C$142,B30)</f>
        <v>2</v>
      </c>
      <c r="D30" s="20">
        <v>0.5</v>
      </c>
      <c r="E30" s="20">
        <f t="shared" ref="E30:E33" si="6">COUNTIFS($C$82:$C$142,$B30,$E$82:$E$142,"=OK")</f>
        <v>2</v>
      </c>
      <c r="F30" s="20">
        <f t="shared" ref="F30:F33" si="7">COUNTIFS($C$82:$C$142,$B30,$E$82:$E$142,"=FAIL")</f>
        <v>0</v>
      </c>
      <c r="G30" s="20">
        <f t="shared" ref="G30:G32" si="8">COUNTIFS($C$82:$C$142,$B30,$E$82:$E$142,"=SIN")</f>
        <v>0</v>
      </c>
      <c r="H30" s="41">
        <f t="shared" si="4"/>
        <v>0.5</v>
      </c>
    </row>
    <row r="31" spans="2:9" x14ac:dyDescent="0.25">
      <c r="B31" s="20">
        <v>18</v>
      </c>
      <c r="C31" s="20">
        <f t="shared" si="5"/>
        <v>3</v>
      </c>
      <c r="D31" s="20">
        <v>1</v>
      </c>
      <c r="E31" s="20">
        <f t="shared" si="6"/>
        <v>3</v>
      </c>
      <c r="F31" s="20">
        <f t="shared" si="7"/>
        <v>0</v>
      </c>
      <c r="G31" s="20">
        <f t="shared" si="8"/>
        <v>0</v>
      </c>
      <c r="H31" s="20">
        <f>MIN(D31,(E31/C31)*D31)</f>
        <v>1</v>
      </c>
    </row>
    <row r="32" spans="2:9" x14ac:dyDescent="0.25">
      <c r="B32" s="20">
        <v>19</v>
      </c>
      <c r="C32" s="20">
        <f>COUNTIF($C$82:$C$142,B32)</f>
        <v>2</v>
      </c>
      <c r="D32" s="20">
        <v>1.5</v>
      </c>
      <c r="E32" s="20">
        <f t="shared" si="6"/>
        <v>2</v>
      </c>
      <c r="F32" s="20">
        <f t="shared" si="7"/>
        <v>0</v>
      </c>
      <c r="G32" s="20">
        <f t="shared" si="8"/>
        <v>0</v>
      </c>
      <c r="H32" s="20">
        <f>MIN(D32,(E32/C32)*D32)</f>
        <v>1.5</v>
      </c>
    </row>
    <row r="33" spans="2:10" x14ac:dyDescent="0.25">
      <c r="B33" s="20">
        <v>20</v>
      </c>
      <c r="C33" s="20">
        <f>COUNTIF($C$82:$C$142,B33)</f>
        <v>4</v>
      </c>
      <c r="D33" s="30"/>
      <c r="E33" s="20">
        <f t="shared" si="6"/>
        <v>0</v>
      </c>
      <c r="F33" s="20">
        <f t="shared" si="7"/>
        <v>0</v>
      </c>
      <c r="G33" s="20">
        <f>COUNTIFS($C$82:$C$142,$B33,$E$82:$E$142,"=SIN")</f>
        <v>4</v>
      </c>
      <c r="H33" s="20">
        <f t="shared" ref="H33" si="9">MIN(D33,(E33/C33)*D33)</f>
        <v>0</v>
      </c>
    </row>
    <row r="34" spans="2:10" ht="21" x14ac:dyDescent="0.35">
      <c r="B34" s="20"/>
      <c r="C34" s="20"/>
      <c r="D34" s="20"/>
      <c r="E34" s="20"/>
      <c r="F34" s="20"/>
      <c r="G34" s="20"/>
      <c r="H34" s="22">
        <f>SUM(H30:H33)</f>
        <v>3</v>
      </c>
      <c r="I34" s="35" t="s">
        <v>13</v>
      </c>
    </row>
    <row r="35" spans="2:10" ht="21.75" thickBot="1" x14ac:dyDescent="0.4">
      <c r="B35" s="20"/>
      <c r="C35" s="8" t="s">
        <v>14</v>
      </c>
      <c r="D35" s="8">
        <f>SUM(D13:D32)</f>
        <v>11</v>
      </c>
      <c r="E35" s="20"/>
      <c r="F35" s="20"/>
      <c r="G35" s="37"/>
      <c r="H35" s="22">
        <f>H29+H34</f>
        <v>11</v>
      </c>
      <c r="I35" s="35" t="s">
        <v>15</v>
      </c>
    </row>
    <row r="36" spans="2:10" ht="32.25" thickBot="1" x14ac:dyDescent="0.55000000000000004">
      <c r="B36" s="58" t="s">
        <v>16</v>
      </c>
      <c r="C36" s="59"/>
      <c r="D36" s="59"/>
      <c r="E36" s="59"/>
      <c r="F36" s="59"/>
      <c r="G36" s="59"/>
      <c r="H36" s="60"/>
      <c r="I36" s="39"/>
      <c r="J36" s="38" t="s">
        <v>17</v>
      </c>
    </row>
    <row r="37" spans="2:10" x14ac:dyDescent="0.25">
      <c r="B37" s="23" t="s">
        <v>18</v>
      </c>
      <c r="C37" s="64" t="s">
        <v>19</v>
      </c>
      <c r="D37" s="65"/>
      <c r="E37" s="65"/>
      <c r="F37" s="65"/>
      <c r="G37" s="65"/>
      <c r="H37" s="24" t="s">
        <v>20</v>
      </c>
      <c r="I37" s="11" t="s">
        <v>21</v>
      </c>
      <c r="J37" s="12" t="s">
        <v>22</v>
      </c>
    </row>
    <row r="38" spans="2:10" x14ac:dyDescent="0.25">
      <c r="B38" s="25">
        <v>1</v>
      </c>
      <c r="C38" s="43" t="s">
        <v>23</v>
      </c>
      <c r="D38" s="44"/>
      <c r="E38" s="44"/>
      <c r="F38" s="44"/>
      <c r="G38" s="44"/>
      <c r="H38" s="16">
        <f>J38</f>
        <v>1</v>
      </c>
      <c r="I38" s="13">
        <v>1</v>
      </c>
      <c r="J38" s="17">
        <v>1</v>
      </c>
    </row>
    <row r="39" spans="2:10" x14ac:dyDescent="0.25">
      <c r="B39" s="25">
        <v>2</v>
      </c>
      <c r="C39" s="43" t="s">
        <v>24</v>
      </c>
      <c r="D39" s="44"/>
      <c r="E39" s="44"/>
      <c r="F39" s="44"/>
      <c r="G39" s="44"/>
      <c r="H39" s="16">
        <f t="shared" ref="H39:H40" si="10">J39</f>
        <v>1</v>
      </c>
      <c r="I39" s="13">
        <v>1</v>
      </c>
      <c r="J39" s="17">
        <v>1</v>
      </c>
    </row>
    <row r="40" spans="2:10" x14ac:dyDescent="0.25">
      <c r="B40" s="25">
        <v>3</v>
      </c>
      <c r="C40" s="43" t="s">
        <v>25</v>
      </c>
      <c r="D40" s="44"/>
      <c r="E40" s="44"/>
      <c r="F40" s="44"/>
      <c r="G40" s="44"/>
      <c r="H40" s="16">
        <f t="shared" si="10"/>
        <v>1</v>
      </c>
      <c r="I40" s="13">
        <v>1</v>
      </c>
      <c r="J40" s="17">
        <v>1</v>
      </c>
    </row>
    <row r="41" spans="2:10" x14ac:dyDescent="0.25">
      <c r="B41" s="25">
        <v>4</v>
      </c>
      <c r="C41" s="43"/>
      <c r="D41" s="44"/>
      <c r="E41" s="44"/>
      <c r="F41" s="44"/>
      <c r="G41" s="44"/>
      <c r="H41" s="16"/>
      <c r="I41" s="13"/>
      <c r="J41" s="17"/>
    </row>
    <row r="42" spans="2:10" x14ac:dyDescent="0.25">
      <c r="B42" s="25">
        <v>5</v>
      </c>
      <c r="C42" s="43"/>
      <c r="D42" s="44"/>
      <c r="E42" s="44"/>
      <c r="F42" s="44"/>
      <c r="G42" s="44"/>
      <c r="H42" s="16"/>
      <c r="I42" s="13"/>
      <c r="J42" s="17"/>
    </row>
    <row r="43" spans="2:10" x14ac:dyDescent="0.25">
      <c r="B43" s="25">
        <v>6</v>
      </c>
      <c r="C43" s="43"/>
      <c r="D43" s="44"/>
      <c r="E43" s="44"/>
      <c r="F43" s="44"/>
      <c r="G43" s="44"/>
      <c r="H43" s="16"/>
      <c r="I43" s="13"/>
      <c r="J43" s="17"/>
    </row>
    <row r="44" spans="2:10" x14ac:dyDescent="0.25">
      <c r="B44" s="25">
        <v>7</v>
      </c>
      <c r="C44" s="43"/>
      <c r="D44" s="44"/>
      <c r="E44" s="44"/>
      <c r="F44" s="44"/>
      <c r="G44" s="44"/>
      <c r="H44" s="16"/>
      <c r="I44" s="13"/>
      <c r="J44" s="17"/>
    </row>
    <row r="45" spans="2:10" x14ac:dyDescent="0.25">
      <c r="B45" s="25">
        <v>8</v>
      </c>
      <c r="C45" s="43"/>
      <c r="D45" s="44"/>
      <c r="E45" s="44"/>
      <c r="F45" s="44"/>
      <c r="G45" s="44"/>
      <c r="H45" s="16"/>
      <c r="I45" s="13"/>
      <c r="J45" s="17"/>
    </row>
    <row r="46" spans="2:10" x14ac:dyDescent="0.25">
      <c r="B46" s="25">
        <v>9</v>
      </c>
      <c r="C46" s="43"/>
      <c r="D46" s="44"/>
      <c r="E46" s="44"/>
      <c r="F46" s="44"/>
      <c r="G46" s="44"/>
      <c r="H46" s="16"/>
      <c r="I46" s="13"/>
      <c r="J46" s="17"/>
    </row>
    <row r="47" spans="2:10" x14ac:dyDescent="0.25">
      <c r="B47" s="25">
        <v>10</v>
      </c>
      <c r="C47" s="43"/>
      <c r="D47" s="44"/>
      <c r="E47" s="44"/>
      <c r="F47" s="44"/>
      <c r="G47" s="44"/>
      <c r="H47" s="16"/>
      <c r="I47" s="13"/>
      <c r="J47" s="17"/>
    </row>
    <row r="48" spans="2:10" x14ac:dyDescent="0.25">
      <c r="B48" s="25">
        <v>11</v>
      </c>
      <c r="C48" s="43"/>
      <c r="D48" s="44"/>
      <c r="E48" s="44"/>
      <c r="F48" s="44"/>
      <c r="G48" s="44"/>
      <c r="H48" s="16"/>
      <c r="I48" s="13"/>
      <c r="J48" s="17"/>
    </row>
    <row r="49" spans="2:10" x14ac:dyDescent="0.25">
      <c r="B49" s="25">
        <v>12</v>
      </c>
      <c r="C49" s="43"/>
      <c r="D49" s="44"/>
      <c r="E49" s="44"/>
      <c r="F49" s="44"/>
      <c r="G49" s="44"/>
      <c r="H49" s="16"/>
      <c r="I49" s="13"/>
      <c r="J49" s="17"/>
    </row>
    <row r="50" spans="2:10" x14ac:dyDescent="0.25">
      <c r="B50" s="25">
        <v>13</v>
      </c>
      <c r="C50" s="43"/>
      <c r="D50" s="44"/>
      <c r="E50" s="44"/>
      <c r="F50" s="44"/>
      <c r="G50" s="44"/>
      <c r="H50" s="16"/>
      <c r="I50" s="13"/>
      <c r="J50" s="17"/>
    </row>
    <row r="51" spans="2:10" ht="15" customHeight="1" x14ac:dyDescent="0.25">
      <c r="B51" s="25">
        <v>14</v>
      </c>
      <c r="C51" s="43"/>
      <c r="D51" s="44"/>
      <c r="E51" s="44"/>
      <c r="F51" s="44"/>
      <c r="G51" s="44"/>
      <c r="H51" s="16"/>
      <c r="I51" s="13"/>
      <c r="J51" s="17"/>
    </row>
    <row r="52" spans="2:10" x14ac:dyDescent="0.25">
      <c r="B52" s="25">
        <v>15</v>
      </c>
      <c r="C52" s="43"/>
      <c r="D52" s="44"/>
      <c r="E52" s="44"/>
      <c r="F52" s="44"/>
      <c r="G52" s="44"/>
      <c r="H52" s="16"/>
      <c r="I52" s="13"/>
      <c r="J52" s="17"/>
    </row>
    <row r="53" spans="2:10" x14ac:dyDescent="0.25">
      <c r="B53" s="25">
        <v>16</v>
      </c>
      <c r="C53" s="43"/>
      <c r="D53" s="44"/>
      <c r="E53" s="44"/>
      <c r="F53" s="44"/>
      <c r="G53" s="44"/>
      <c r="H53" s="16"/>
      <c r="I53" s="13"/>
      <c r="J53" s="17"/>
    </row>
    <row r="54" spans="2:10" x14ac:dyDescent="0.25">
      <c r="B54" s="25">
        <v>17</v>
      </c>
      <c r="C54" s="43"/>
      <c r="D54" s="44"/>
      <c r="E54" s="44"/>
      <c r="F54" s="44"/>
      <c r="G54" s="44"/>
      <c r="H54" s="16"/>
      <c r="I54" s="13"/>
      <c r="J54" s="17"/>
    </row>
    <row r="55" spans="2:10" x14ac:dyDescent="0.25">
      <c r="B55" s="25">
        <v>18</v>
      </c>
      <c r="C55" s="43"/>
      <c r="D55" s="44"/>
      <c r="E55" s="44"/>
      <c r="F55" s="44"/>
      <c r="G55" s="44"/>
      <c r="H55" s="16"/>
      <c r="I55" s="13"/>
      <c r="J55" s="17"/>
    </row>
    <row r="56" spans="2:10" x14ac:dyDescent="0.25">
      <c r="B56" s="25">
        <v>19</v>
      </c>
      <c r="C56" s="43"/>
      <c r="D56" s="44"/>
      <c r="E56" s="44"/>
      <c r="F56" s="44"/>
      <c r="G56" s="44"/>
      <c r="H56" s="16"/>
      <c r="I56" s="13"/>
      <c r="J56" s="17"/>
    </row>
    <row r="57" spans="2:10" x14ac:dyDescent="0.25">
      <c r="B57" s="25">
        <v>20</v>
      </c>
      <c r="C57" s="43"/>
      <c r="D57" s="44"/>
      <c r="E57" s="44"/>
      <c r="F57" s="44"/>
      <c r="G57" s="44"/>
      <c r="H57" s="16"/>
      <c r="I57" s="13"/>
      <c r="J57" s="17"/>
    </row>
    <row r="58" spans="2:10" x14ac:dyDescent="0.25">
      <c r="B58" s="25">
        <v>21</v>
      </c>
      <c r="C58" s="43"/>
      <c r="D58" s="44"/>
      <c r="E58" s="44"/>
      <c r="F58" s="44"/>
      <c r="G58" s="44"/>
      <c r="H58" s="16"/>
      <c r="I58" s="13"/>
      <c r="J58" s="17"/>
    </row>
    <row r="59" spans="2:10" x14ac:dyDescent="0.25">
      <c r="B59" s="25">
        <v>22</v>
      </c>
      <c r="C59" s="43"/>
      <c r="D59" s="44"/>
      <c r="E59" s="44"/>
      <c r="F59" s="44"/>
      <c r="G59" s="44"/>
      <c r="H59" s="16"/>
      <c r="I59" s="13"/>
      <c r="J59" s="17"/>
    </row>
    <row r="60" spans="2:10" x14ac:dyDescent="0.25">
      <c r="B60" s="25">
        <v>23</v>
      </c>
      <c r="C60" s="43"/>
      <c r="D60" s="44"/>
      <c r="E60" s="44"/>
      <c r="F60" s="44"/>
      <c r="G60" s="44"/>
      <c r="H60" s="16"/>
      <c r="I60" s="13"/>
      <c r="J60" s="17"/>
    </row>
    <row r="61" spans="2:10" x14ac:dyDescent="0.25">
      <c r="B61" s="25">
        <v>24</v>
      </c>
      <c r="C61" s="43"/>
      <c r="D61" s="44"/>
      <c r="E61" s="44"/>
      <c r="F61" s="44"/>
      <c r="G61" s="44"/>
      <c r="H61" s="16"/>
      <c r="I61" s="13"/>
      <c r="J61" s="17"/>
    </row>
    <row r="62" spans="2:10" x14ac:dyDescent="0.25">
      <c r="B62" s="25">
        <v>25</v>
      </c>
      <c r="C62" s="43"/>
      <c r="D62" s="44"/>
      <c r="E62" s="44"/>
      <c r="F62" s="44"/>
      <c r="G62" s="44"/>
      <c r="H62" s="16"/>
      <c r="I62" s="13"/>
      <c r="J62" s="17"/>
    </row>
    <row r="63" spans="2:10" x14ac:dyDescent="0.25">
      <c r="B63" s="25">
        <v>26</v>
      </c>
      <c r="C63" s="43"/>
      <c r="D63" s="44"/>
      <c r="E63" s="44"/>
      <c r="F63" s="44"/>
      <c r="G63" s="44"/>
      <c r="H63" s="16"/>
      <c r="I63" s="13"/>
      <c r="J63" s="17"/>
    </row>
    <row r="64" spans="2:10" x14ac:dyDescent="0.25">
      <c r="B64" s="25">
        <v>27</v>
      </c>
      <c r="C64" s="43"/>
      <c r="D64" s="44"/>
      <c r="E64" s="44"/>
      <c r="F64" s="44"/>
      <c r="G64" s="44"/>
      <c r="H64" s="16"/>
      <c r="I64" s="13"/>
      <c r="J64" s="17"/>
    </row>
    <row r="65" spans="2:10" x14ac:dyDescent="0.25">
      <c r="B65" s="25">
        <v>28</v>
      </c>
      <c r="C65" s="43"/>
      <c r="D65" s="44"/>
      <c r="E65" s="44"/>
      <c r="F65" s="44"/>
      <c r="G65" s="44"/>
      <c r="H65" s="16"/>
      <c r="I65" s="13"/>
      <c r="J65" s="17"/>
    </row>
    <row r="66" spans="2:10" x14ac:dyDescent="0.25">
      <c r="B66" s="25">
        <v>29</v>
      </c>
      <c r="C66" s="43"/>
      <c r="D66" s="44"/>
      <c r="E66" s="44"/>
      <c r="F66" s="44"/>
      <c r="G66" s="44"/>
      <c r="H66" s="16"/>
      <c r="I66" s="13"/>
      <c r="J66" s="17"/>
    </row>
    <row r="67" spans="2:10" x14ac:dyDescent="0.25">
      <c r="B67" s="25">
        <v>30</v>
      </c>
      <c r="C67" s="43"/>
      <c r="D67" s="44"/>
      <c r="E67" s="44"/>
      <c r="F67" s="44"/>
      <c r="G67" s="44"/>
      <c r="H67" s="16"/>
      <c r="I67" s="13"/>
      <c r="J67" s="17"/>
    </row>
    <row r="68" spans="2:10" x14ac:dyDescent="0.25">
      <c r="B68" s="31">
        <v>31</v>
      </c>
      <c r="C68" s="43"/>
      <c r="D68" s="54"/>
      <c r="E68" s="54"/>
      <c r="F68" s="54"/>
      <c r="G68" s="54"/>
      <c r="H68" s="16"/>
      <c r="I68" s="13"/>
      <c r="J68" s="17"/>
    </row>
    <row r="69" spans="2:10" x14ac:dyDescent="0.25">
      <c r="B69" s="31">
        <v>32</v>
      </c>
      <c r="C69" s="43"/>
      <c r="D69" s="54"/>
      <c r="E69" s="54"/>
      <c r="F69" s="54"/>
      <c r="G69" s="54"/>
      <c r="H69" s="16"/>
      <c r="I69" s="13"/>
      <c r="J69" s="17"/>
    </row>
    <row r="70" spans="2:10" x14ac:dyDescent="0.25">
      <c r="B70" s="31">
        <v>33</v>
      </c>
      <c r="C70" s="43"/>
      <c r="D70" s="54"/>
      <c r="E70" s="54"/>
      <c r="F70" s="54"/>
      <c r="G70" s="54"/>
      <c r="H70" s="16"/>
      <c r="I70" s="13"/>
      <c r="J70" s="17"/>
    </row>
    <row r="71" spans="2:10" x14ac:dyDescent="0.25">
      <c r="B71" s="31">
        <v>34</v>
      </c>
      <c r="C71" s="55"/>
      <c r="D71" s="56"/>
      <c r="E71" s="56"/>
      <c r="F71" s="56"/>
      <c r="G71" s="56"/>
      <c r="H71" s="40"/>
      <c r="I71" s="13"/>
      <c r="J71" s="17"/>
    </row>
    <row r="72" spans="2:10" x14ac:dyDescent="0.25">
      <c r="B72" s="20">
        <v>35</v>
      </c>
      <c r="C72" s="53"/>
      <c r="D72" s="53"/>
      <c r="E72" s="53"/>
      <c r="F72" s="53"/>
      <c r="G72" s="53"/>
      <c r="H72" s="36"/>
      <c r="I72" s="13"/>
      <c r="J72" s="17"/>
    </row>
    <row r="73" spans="2:10" x14ac:dyDescent="0.25">
      <c r="B73" s="20">
        <v>36</v>
      </c>
      <c r="C73" s="53"/>
      <c r="D73" s="53"/>
      <c r="E73" s="53"/>
      <c r="F73" s="53"/>
      <c r="G73" s="53"/>
      <c r="H73" s="36"/>
      <c r="I73" s="13"/>
      <c r="J73" s="17"/>
    </row>
    <row r="74" spans="2:10" x14ac:dyDescent="0.25">
      <c r="B74" s="20">
        <v>38</v>
      </c>
      <c r="C74" s="53"/>
      <c r="D74" s="53"/>
      <c r="E74" s="53"/>
      <c r="F74" s="53"/>
      <c r="G74" s="53"/>
      <c r="H74" s="36"/>
      <c r="I74" s="13"/>
      <c r="J74" s="17"/>
    </row>
    <row r="75" spans="2:10" x14ac:dyDescent="0.25">
      <c r="B75" s="20">
        <v>39</v>
      </c>
      <c r="C75" s="53"/>
      <c r="D75" s="53"/>
      <c r="E75" s="53"/>
      <c r="F75" s="53"/>
      <c r="G75" s="53"/>
      <c r="H75" s="36"/>
      <c r="I75" s="13"/>
      <c r="J75" s="17"/>
    </row>
    <row r="76" spans="2:10" x14ac:dyDescent="0.25">
      <c r="B76" s="26">
        <v>40</v>
      </c>
      <c r="C76" s="53"/>
      <c r="D76" s="53"/>
      <c r="E76" s="53"/>
      <c r="F76" s="53"/>
      <c r="G76" s="53"/>
      <c r="H76" s="36"/>
      <c r="I76" s="13"/>
      <c r="J76" s="17"/>
    </row>
    <row r="77" spans="2:10" ht="26.25" x14ac:dyDescent="0.4">
      <c r="B77" s="27"/>
      <c r="C77" s="27"/>
      <c r="D77" s="27"/>
      <c r="E77" s="27"/>
      <c r="F77" s="27"/>
      <c r="G77" s="28" t="s">
        <v>26</v>
      </c>
      <c r="H77" s="29">
        <f>SUM(H38:H76)</f>
        <v>3</v>
      </c>
      <c r="I77" s="1" t="s">
        <v>27</v>
      </c>
    </row>
    <row r="78" spans="2:10" x14ac:dyDescent="0.25">
      <c r="B78" s="20"/>
      <c r="C78" s="20"/>
      <c r="D78" s="20"/>
      <c r="E78" s="20"/>
      <c r="F78" s="20"/>
      <c r="G78" s="20"/>
      <c r="H78" s="20"/>
    </row>
    <row r="79" spans="2:10" ht="16.5" thickBot="1" x14ac:dyDescent="0.3">
      <c r="B79" s="20"/>
      <c r="C79" s="20"/>
      <c r="D79" s="20"/>
      <c r="E79" s="20"/>
      <c r="F79" s="20"/>
      <c r="G79" s="20"/>
      <c r="H79" s="20"/>
    </row>
    <row r="80" spans="2:10" ht="31.5" x14ac:dyDescent="0.5">
      <c r="B80" s="61" t="s">
        <v>28</v>
      </c>
      <c r="C80" s="62"/>
      <c r="D80" s="62"/>
      <c r="E80" s="62"/>
      <c r="F80" s="62"/>
      <c r="G80" s="62"/>
      <c r="H80" s="63"/>
    </row>
    <row r="81" spans="2:10" x14ac:dyDescent="0.25">
      <c r="B81" s="8" t="s">
        <v>29</v>
      </c>
      <c r="C81" s="8" t="s">
        <v>5</v>
      </c>
      <c r="D81" s="8" t="s">
        <v>30</v>
      </c>
      <c r="E81" s="15" t="s">
        <v>31</v>
      </c>
      <c r="F81" s="46" t="s">
        <v>32</v>
      </c>
      <c r="G81" s="46"/>
      <c r="H81" s="46"/>
      <c r="J81" s="32"/>
    </row>
    <row r="82" spans="2:10" x14ac:dyDescent="0.25">
      <c r="B82" s="20">
        <v>1</v>
      </c>
      <c r="C82" s="20">
        <v>1</v>
      </c>
      <c r="D82" s="20" t="s">
        <v>33</v>
      </c>
      <c r="E82" s="42" t="s">
        <v>35</v>
      </c>
      <c r="F82" s="45"/>
      <c r="G82" s="45"/>
      <c r="H82" s="45"/>
    </row>
    <row r="83" spans="2:10" x14ac:dyDescent="0.25">
      <c r="B83" s="20">
        <v>2</v>
      </c>
      <c r="C83" s="20">
        <v>1</v>
      </c>
      <c r="D83" s="20" t="s">
        <v>33</v>
      </c>
      <c r="E83" s="14" t="s">
        <v>35</v>
      </c>
      <c r="F83" s="45"/>
      <c r="G83" s="45"/>
      <c r="H83" s="45"/>
    </row>
    <row r="84" spans="2:10" x14ac:dyDescent="0.25">
      <c r="B84" s="20">
        <v>3</v>
      </c>
      <c r="C84" s="20">
        <v>1</v>
      </c>
      <c r="D84" s="20" t="s">
        <v>33</v>
      </c>
      <c r="E84" s="42" t="s">
        <v>35</v>
      </c>
      <c r="F84" s="45"/>
      <c r="G84" s="45"/>
      <c r="H84" s="45"/>
    </row>
    <row r="85" spans="2:10" x14ac:dyDescent="0.25">
      <c r="B85" s="20">
        <v>4</v>
      </c>
      <c r="C85" s="20">
        <v>1</v>
      </c>
      <c r="D85" s="20" t="s">
        <v>33</v>
      </c>
      <c r="E85" s="42" t="s">
        <v>35</v>
      </c>
      <c r="F85" s="45"/>
      <c r="G85" s="45"/>
      <c r="H85" s="45"/>
    </row>
    <row r="86" spans="2:10" x14ac:dyDescent="0.25">
      <c r="B86" s="20">
        <v>5</v>
      </c>
      <c r="C86" s="20">
        <v>2</v>
      </c>
      <c r="D86" s="20" t="s">
        <v>33</v>
      </c>
      <c r="E86" s="42" t="s">
        <v>35</v>
      </c>
      <c r="F86" s="45"/>
      <c r="G86" s="45"/>
      <c r="H86" s="45"/>
    </row>
    <row r="87" spans="2:10" x14ac:dyDescent="0.25">
      <c r="B87" s="20">
        <v>6</v>
      </c>
      <c r="C87" s="20">
        <v>2</v>
      </c>
      <c r="D87" s="20" t="s">
        <v>33</v>
      </c>
      <c r="E87" s="42" t="s">
        <v>35</v>
      </c>
      <c r="F87" s="45"/>
      <c r="G87" s="45"/>
      <c r="H87" s="45"/>
    </row>
    <row r="88" spans="2:10" x14ac:dyDescent="0.25">
      <c r="B88" s="20">
        <v>7</v>
      </c>
      <c r="C88" s="20">
        <v>2</v>
      </c>
      <c r="D88" s="20" t="s">
        <v>33</v>
      </c>
      <c r="E88" s="42" t="s">
        <v>35</v>
      </c>
      <c r="F88" s="45"/>
      <c r="G88" s="45"/>
      <c r="H88" s="45"/>
    </row>
    <row r="89" spans="2:10" x14ac:dyDescent="0.25">
      <c r="B89" s="20">
        <v>8</v>
      </c>
      <c r="C89" s="20">
        <v>2</v>
      </c>
      <c r="D89" s="20" t="s">
        <v>33</v>
      </c>
      <c r="E89" s="42" t="s">
        <v>35</v>
      </c>
      <c r="F89" s="45"/>
      <c r="G89" s="45"/>
      <c r="H89" s="45"/>
    </row>
    <row r="90" spans="2:10" x14ac:dyDescent="0.25">
      <c r="B90" s="20">
        <v>9</v>
      </c>
      <c r="C90" s="20">
        <v>3</v>
      </c>
      <c r="D90" s="20" t="s">
        <v>33</v>
      </c>
      <c r="E90" s="42" t="s">
        <v>35</v>
      </c>
      <c r="F90" s="45"/>
      <c r="G90" s="45"/>
      <c r="H90" s="45"/>
    </row>
    <row r="91" spans="2:10" x14ac:dyDescent="0.25">
      <c r="B91" s="20">
        <v>10</v>
      </c>
      <c r="C91" s="20">
        <v>3</v>
      </c>
      <c r="D91" s="20" t="s">
        <v>33</v>
      </c>
      <c r="E91" s="42" t="s">
        <v>35</v>
      </c>
      <c r="F91" s="45"/>
      <c r="G91" s="45"/>
      <c r="H91" s="45"/>
    </row>
    <row r="92" spans="2:10" x14ac:dyDescent="0.25">
      <c r="B92" s="20">
        <v>11</v>
      </c>
      <c r="C92" s="20">
        <v>4</v>
      </c>
      <c r="D92" s="20" t="s">
        <v>33</v>
      </c>
      <c r="E92" s="42" t="s">
        <v>35</v>
      </c>
      <c r="F92" s="45"/>
      <c r="G92" s="45"/>
      <c r="H92" s="45"/>
    </row>
    <row r="93" spans="2:10" x14ac:dyDescent="0.25">
      <c r="B93" s="20">
        <v>12</v>
      </c>
      <c r="C93" s="20">
        <v>5</v>
      </c>
      <c r="D93" s="20" t="s">
        <v>33</v>
      </c>
      <c r="E93" s="42" t="s">
        <v>35</v>
      </c>
      <c r="F93" s="45"/>
      <c r="G93" s="45"/>
      <c r="H93" s="45"/>
    </row>
    <row r="94" spans="2:10" x14ac:dyDescent="0.25">
      <c r="B94" s="20">
        <v>13</v>
      </c>
      <c r="C94" s="20">
        <v>5</v>
      </c>
      <c r="D94" s="20" t="s">
        <v>33</v>
      </c>
      <c r="E94" s="42" t="s">
        <v>35</v>
      </c>
      <c r="F94" s="45"/>
      <c r="G94" s="45"/>
      <c r="H94" s="45"/>
    </row>
    <row r="95" spans="2:10" x14ac:dyDescent="0.25">
      <c r="B95" s="20">
        <v>14</v>
      </c>
      <c r="C95" s="20">
        <v>5</v>
      </c>
      <c r="D95" s="20" t="s">
        <v>33</v>
      </c>
      <c r="E95" s="42" t="s">
        <v>35</v>
      </c>
      <c r="F95" s="45"/>
      <c r="G95" s="45"/>
      <c r="H95" s="45"/>
    </row>
    <row r="96" spans="2:10" x14ac:dyDescent="0.25">
      <c r="B96" s="20">
        <v>15</v>
      </c>
      <c r="C96" s="20">
        <v>6</v>
      </c>
      <c r="D96" s="20" t="s">
        <v>33</v>
      </c>
      <c r="E96" s="42" t="s">
        <v>35</v>
      </c>
      <c r="F96" s="45"/>
      <c r="G96" s="45"/>
      <c r="H96" s="45"/>
    </row>
    <row r="97" spans="2:8" x14ac:dyDescent="0.25">
      <c r="B97" s="20">
        <v>16</v>
      </c>
      <c r="C97" s="20">
        <v>6</v>
      </c>
      <c r="D97" s="20" t="s">
        <v>33</v>
      </c>
      <c r="E97" s="42" t="s">
        <v>35</v>
      </c>
      <c r="F97" s="45"/>
      <c r="G97" s="45"/>
      <c r="H97" s="45"/>
    </row>
    <row r="98" spans="2:8" x14ac:dyDescent="0.25">
      <c r="B98" s="20">
        <v>17</v>
      </c>
      <c r="C98" s="20">
        <v>7</v>
      </c>
      <c r="D98" s="20" t="s">
        <v>33</v>
      </c>
      <c r="E98" s="42" t="s">
        <v>35</v>
      </c>
      <c r="F98" s="45"/>
      <c r="G98" s="45"/>
      <c r="H98" s="45"/>
    </row>
    <row r="99" spans="2:8" x14ac:dyDescent="0.25">
      <c r="B99" s="20">
        <v>18</v>
      </c>
      <c r="C99" s="20">
        <v>8</v>
      </c>
      <c r="D99" s="20" t="s">
        <v>33</v>
      </c>
      <c r="E99" s="42" t="s">
        <v>35</v>
      </c>
      <c r="F99" s="45"/>
      <c r="G99" s="45"/>
      <c r="H99" s="45"/>
    </row>
    <row r="100" spans="2:8" x14ac:dyDescent="0.25">
      <c r="B100" s="20">
        <v>19</v>
      </c>
      <c r="C100" s="20">
        <v>8</v>
      </c>
      <c r="D100" s="20" t="s">
        <v>33</v>
      </c>
      <c r="E100" s="42" t="s">
        <v>35</v>
      </c>
      <c r="F100" s="45"/>
      <c r="G100" s="45"/>
      <c r="H100" s="45"/>
    </row>
    <row r="101" spans="2:8" x14ac:dyDescent="0.25">
      <c r="B101" s="20">
        <v>20</v>
      </c>
      <c r="C101" s="20">
        <v>9</v>
      </c>
      <c r="D101" s="20" t="s">
        <v>33</v>
      </c>
      <c r="E101" s="42" t="s">
        <v>35</v>
      </c>
      <c r="F101" s="45"/>
      <c r="G101" s="45"/>
      <c r="H101" s="45"/>
    </row>
    <row r="102" spans="2:8" x14ac:dyDescent="0.25">
      <c r="B102" s="20">
        <v>21</v>
      </c>
      <c r="C102" s="20">
        <v>9</v>
      </c>
      <c r="D102" s="20" t="s">
        <v>33</v>
      </c>
      <c r="E102" s="42" t="s">
        <v>35</v>
      </c>
      <c r="F102" s="45"/>
      <c r="G102" s="45"/>
      <c r="H102" s="45"/>
    </row>
    <row r="103" spans="2:8" x14ac:dyDescent="0.25">
      <c r="B103" s="20">
        <v>22</v>
      </c>
      <c r="C103" s="20">
        <v>10</v>
      </c>
      <c r="D103" s="20" t="s">
        <v>33</v>
      </c>
      <c r="E103" s="42" t="s">
        <v>35</v>
      </c>
      <c r="F103" s="45"/>
      <c r="G103" s="45"/>
      <c r="H103" s="45"/>
    </row>
    <row r="104" spans="2:8" x14ac:dyDescent="0.25">
      <c r="B104" s="20">
        <v>23</v>
      </c>
      <c r="C104" s="20">
        <v>10</v>
      </c>
      <c r="D104" s="20" t="s">
        <v>33</v>
      </c>
      <c r="E104" s="42" t="s">
        <v>35</v>
      </c>
      <c r="F104" s="45"/>
      <c r="G104" s="45"/>
      <c r="H104" s="45"/>
    </row>
    <row r="105" spans="2:8" x14ac:dyDescent="0.25">
      <c r="B105" s="20">
        <v>24</v>
      </c>
      <c r="C105" s="20">
        <v>10</v>
      </c>
      <c r="D105" s="20" t="s">
        <v>33</v>
      </c>
      <c r="E105" s="42" t="s">
        <v>35</v>
      </c>
      <c r="F105" s="45"/>
      <c r="G105" s="45"/>
      <c r="H105" s="45"/>
    </row>
    <row r="106" spans="2:8" x14ac:dyDescent="0.25">
      <c r="B106" s="20">
        <v>25</v>
      </c>
      <c r="C106" s="20">
        <v>11</v>
      </c>
      <c r="D106" s="20" t="s">
        <v>33</v>
      </c>
      <c r="E106" s="42" t="s">
        <v>35</v>
      </c>
      <c r="F106" s="45"/>
      <c r="G106" s="45"/>
      <c r="H106" s="45"/>
    </row>
    <row r="107" spans="2:8" x14ac:dyDescent="0.25">
      <c r="B107" s="20">
        <v>26</v>
      </c>
      <c r="C107" s="20">
        <v>12</v>
      </c>
      <c r="D107" s="20" t="s">
        <v>33</v>
      </c>
      <c r="E107" s="42" t="s">
        <v>35</v>
      </c>
      <c r="F107" s="45"/>
      <c r="G107" s="45"/>
      <c r="H107" s="45"/>
    </row>
    <row r="108" spans="2:8" x14ac:dyDescent="0.25">
      <c r="B108" s="20">
        <v>27</v>
      </c>
      <c r="C108" s="20">
        <v>12</v>
      </c>
      <c r="D108" s="20" t="s">
        <v>33</v>
      </c>
      <c r="E108" s="42" t="s">
        <v>35</v>
      </c>
      <c r="F108" s="45"/>
      <c r="G108" s="45"/>
      <c r="H108" s="45"/>
    </row>
    <row r="109" spans="2:8" x14ac:dyDescent="0.25">
      <c r="B109" s="20">
        <v>28</v>
      </c>
      <c r="C109" s="20">
        <v>13</v>
      </c>
      <c r="D109" s="20" t="s">
        <v>33</v>
      </c>
      <c r="E109" s="42" t="s">
        <v>35</v>
      </c>
      <c r="F109" s="45"/>
      <c r="G109" s="45"/>
      <c r="H109" s="45"/>
    </row>
    <row r="110" spans="2:8" x14ac:dyDescent="0.25">
      <c r="B110" s="20">
        <v>29</v>
      </c>
      <c r="C110" s="20">
        <v>14</v>
      </c>
      <c r="D110" s="20" t="s">
        <v>33</v>
      </c>
      <c r="E110" s="42" t="s">
        <v>35</v>
      </c>
      <c r="F110" s="45"/>
      <c r="G110" s="45"/>
      <c r="H110" s="45"/>
    </row>
    <row r="111" spans="2:8" x14ac:dyDescent="0.25">
      <c r="B111" s="20">
        <v>30</v>
      </c>
      <c r="C111" s="20">
        <v>15</v>
      </c>
      <c r="D111" s="20" t="s">
        <v>33</v>
      </c>
      <c r="E111" s="42" t="s">
        <v>35</v>
      </c>
      <c r="F111" s="45"/>
      <c r="G111" s="45"/>
      <c r="H111" s="45"/>
    </row>
    <row r="112" spans="2:8" x14ac:dyDescent="0.25">
      <c r="B112" s="20">
        <v>31</v>
      </c>
      <c r="C112" s="20">
        <v>15</v>
      </c>
      <c r="D112" s="20" t="s">
        <v>36</v>
      </c>
      <c r="E112" s="42" t="s">
        <v>35</v>
      </c>
      <c r="F112" s="45"/>
      <c r="G112" s="45"/>
      <c r="H112" s="45"/>
    </row>
    <row r="113" spans="2:10" x14ac:dyDescent="0.25">
      <c r="B113" s="20">
        <v>32</v>
      </c>
      <c r="C113" s="20">
        <v>15</v>
      </c>
      <c r="D113" s="20" t="s">
        <v>33</v>
      </c>
      <c r="E113" s="42" t="s">
        <v>35</v>
      </c>
      <c r="F113" s="45"/>
      <c r="G113" s="45"/>
      <c r="H113" s="45"/>
    </row>
    <row r="114" spans="2:10" x14ac:dyDescent="0.25">
      <c r="B114" s="20">
        <v>33</v>
      </c>
      <c r="C114" s="20">
        <v>15</v>
      </c>
      <c r="D114" s="20" t="s">
        <v>33</v>
      </c>
      <c r="E114" s="42" t="s">
        <v>35</v>
      </c>
      <c r="F114" s="45"/>
      <c r="G114" s="45"/>
      <c r="H114" s="45"/>
    </row>
    <row r="115" spans="2:10" x14ac:dyDescent="0.25">
      <c r="B115" s="20">
        <v>34</v>
      </c>
      <c r="C115" s="20">
        <v>15</v>
      </c>
      <c r="D115" s="20" t="s">
        <v>33</v>
      </c>
      <c r="E115" s="42" t="s">
        <v>35</v>
      </c>
      <c r="F115" s="45"/>
      <c r="G115" s="45"/>
      <c r="H115" s="45"/>
    </row>
    <row r="116" spans="2:10" x14ac:dyDescent="0.25">
      <c r="B116" s="9" t="s">
        <v>37</v>
      </c>
      <c r="C116" s="21">
        <v>16</v>
      </c>
      <c r="D116" s="21" t="s">
        <v>33</v>
      </c>
      <c r="E116" s="42" t="s">
        <v>35</v>
      </c>
      <c r="F116" s="45"/>
      <c r="G116" s="45"/>
      <c r="H116" s="45"/>
    </row>
    <row r="117" spans="2:10" x14ac:dyDescent="0.25">
      <c r="B117" s="20">
        <v>35</v>
      </c>
      <c r="C117" s="20">
        <v>17</v>
      </c>
      <c r="D117" s="20" t="s">
        <v>36</v>
      </c>
      <c r="E117" s="42" t="s">
        <v>35</v>
      </c>
      <c r="F117" s="45"/>
      <c r="G117" s="45"/>
      <c r="H117" s="45"/>
    </row>
    <row r="118" spans="2:10" x14ac:dyDescent="0.25">
      <c r="B118" s="20">
        <v>36</v>
      </c>
      <c r="C118" s="20">
        <v>17</v>
      </c>
      <c r="D118" s="20" t="s">
        <v>36</v>
      </c>
      <c r="E118" s="42" t="s">
        <v>35</v>
      </c>
      <c r="F118" s="66"/>
      <c r="G118" s="67"/>
      <c r="H118" s="68"/>
    </row>
    <row r="119" spans="2:10" x14ac:dyDescent="0.25">
      <c r="B119" s="20">
        <v>37</v>
      </c>
      <c r="C119" s="20">
        <v>18</v>
      </c>
      <c r="D119" s="20" t="s">
        <v>36</v>
      </c>
      <c r="E119" s="42" t="s">
        <v>35</v>
      </c>
      <c r="F119" s="66"/>
      <c r="G119" s="67"/>
      <c r="H119" s="68"/>
    </row>
    <row r="120" spans="2:10" x14ac:dyDescent="0.25">
      <c r="B120" s="20">
        <v>38</v>
      </c>
      <c r="C120" s="20">
        <v>18</v>
      </c>
      <c r="D120" s="20" t="s">
        <v>36</v>
      </c>
      <c r="E120" s="42" t="s">
        <v>35</v>
      </c>
      <c r="F120" s="66"/>
      <c r="G120" s="67"/>
      <c r="H120" s="68"/>
    </row>
    <row r="121" spans="2:10" x14ac:dyDescent="0.25">
      <c r="B121" s="20">
        <v>39</v>
      </c>
      <c r="C121" s="20">
        <v>18</v>
      </c>
      <c r="D121" s="20" t="s">
        <v>36</v>
      </c>
      <c r="E121" s="42" t="s">
        <v>35</v>
      </c>
      <c r="F121" s="45"/>
      <c r="G121" s="45"/>
      <c r="H121" s="45"/>
    </row>
    <row r="122" spans="2:10" x14ac:dyDescent="0.25">
      <c r="B122" s="20">
        <v>40</v>
      </c>
      <c r="C122" s="20">
        <v>19</v>
      </c>
      <c r="D122" s="20" t="s">
        <v>36</v>
      </c>
      <c r="E122" s="42" t="s">
        <v>35</v>
      </c>
      <c r="F122" s="45"/>
      <c r="G122" s="45"/>
      <c r="H122" s="45"/>
      <c r="J122" s="10" t="s">
        <v>38</v>
      </c>
    </row>
    <row r="123" spans="2:10" x14ac:dyDescent="0.25">
      <c r="B123" s="20">
        <v>41</v>
      </c>
      <c r="C123" s="20">
        <v>19</v>
      </c>
      <c r="D123" s="20" t="s">
        <v>36</v>
      </c>
      <c r="E123" s="42" t="s">
        <v>35</v>
      </c>
      <c r="F123" s="45"/>
      <c r="G123" s="45"/>
      <c r="H123" s="45"/>
    </row>
    <row r="124" spans="2:10" x14ac:dyDescent="0.25">
      <c r="B124" s="20">
        <v>42</v>
      </c>
      <c r="C124" s="20">
        <v>20</v>
      </c>
      <c r="D124" s="20" t="s">
        <v>39</v>
      </c>
      <c r="E124" s="14" t="s">
        <v>34</v>
      </c>
      <c r="F124" s="45"/>
      <c r="G124" s="45"/>
      <c r="H124" s="45"/>
    </row>
    <row r="125" spans="2:10" x14ac:dyDescent="0.25">
      <c r="B125" s="20">
        <v>43</v>
      </c>
      <c r="C125" s="20">
        <v>20</v>
      </c>
      <c r="D125" s="20" t="s">
        <v>39</v>
      </c>
      <c r="E125" s="14" t="s">
        <v>34</v>
      </c>
      <c r="F125" s="45"/>
      <c r="G125" s="45"/>
      <c r="H125" s="45"/>
    </row>
    <row r="126" spans="2:10" x14ac:dyDescent="0.25">
      <c r="B126" s="20">
        <v>44</v>
      </c>
      <c r="C126" s="20">
        <v>20</v>
      </c>
      <c r="D126" s="20" t="s">
        <v>39</v>
      </c>
      <c r="E126" s="14" t="s">
        <v>34</v>
      </c>
      <c r="F126" s="45"/>
      <c r="G126" s="45"/>
      <c r="H126" s="45"/>
    </row>
    <row r="127" spans="2:10" x14ac:dyDescent="0.25">
      <c r="B127" s="20">
        <v>45</v>
      </c>
      <c r="C127" s="20">
        <v>20</v>
      </c>
      <c r="D127" s="20" t="s">
        <v>39</v>
      </c>
      <c r="E127" s="14" t="s">
        <v>34</v>
      </c>
      <c r="F127" s="45"/>
      <c r="G127" s="45"/>
      <c r="H127" s="45"/>
    </row>
    <row r="128" spans="2:10" x14ac:dyDescent="0.25">
      <c r="B128" s="20">
        <v>46</v>
      </c>
      <c r="C128" s="20">
        <v>21</v>
      </c>
      <c r="D128" s="20" t="s">
        <v>39</v>
      </c>
      <c r="E128" s="14" t="s">
        <v>34</v>
      </c>
      <c r="F128" s="45"/>
      <c r="G128" s="45"/>
      <c r="H128" s="45"/>
    </row>
    <row r="129" spans="2:8" x14ac:dyDescent="0.25">
      <c r="B129" s="20">
        <v>47</v>
      </c>
      <c r="C129" s="20">
        <v>21</v>
      </c>
      <c r="D129" s="20" t="s">
        <v>39</v>
      </c>
      <c r="E129" s="14" t="s">
        <v>34</v>
      </c>
      <c r="F129" s="45"/>
      <c r="G129" s="45"/>
      <c r="H129" s="45"/>
    </row>
    <row r="130" spans="2:8" x14ac:dyDescent="0.25">
      <c r="B130" s="20">
        <v>48</v>
      </c>
      <c r="C130" s="20">
        <v>21</v>
      </c>
      <c r="D130" s="20" t="s">
        <v>39</v>
      </c>
      <c r="E130" s="14" t="s">
        <v>34</v>
      </c>
      <c r="F130" s="45"/>
      <c r="G130" s="45"/>
      <c r="H130" s="45"/>
    </row>
    <row r="131" spans="2:8" x14ac:dyDescent="0.25">
      <c r="B131" s="20">
        <v>49</v>
      </c>
      <c r="C131" s="20">
        <v>21</v>
      </c>
      <c r="D131" s="20" t="s">
        <v>39</v>
      </c>
      <c r="E131" s="14" t="s">
        <v>34</v>
      </c>
      <c r="F131" s="45"/>
      <c r="G131" s="45"/>
      <c r="H131" s="45"/>
    </row>
    <row r="132" spans="2:8" x14ac:dyDescent="0.25">
      <c r="B132" s="20">
        <v>50</v>
      </c>
      <c r="C132" s="20">
        <v>21</v>
      </c>
      <c r="D132" s="20" t="s">
        <v>39</v>
      </c>
      <c r="E132" s="14" t="s">
        <v>34</v>
      </c>
      <c r="F132" s="45"/>
      <c r="G132" s="45"/>
      <c r="H132" s="45"/>
    </row>
    <row r="133" spans="2:8" x14ac:dyDescent="0.25">
      <c r="B133" s="20">
        <v>51</v>
      </c>
      <c r="C133" s="20">
        <v>21</v>
      </c>
      <c r="D133" s="20" t="s">
        <v>39</v>
      </c>
      <c r="E133" s="14" t="s">
        <v>34</v>
      </c>
      <c r="F133" s="45"/>
      <c r="G133" s="45"/>
      <c r="H133" s="45"/>
    </row>
    <row r="134" spans="2:8" x14ac:dyDescent="0.25">
      <c r="B134" s="20">
        <v>52</v>
      </c>
      <c r="C134" s="20">
        <v>21</v>
      </c>
      <c r="D134" s="20" t="s">
        <v>39</v>
      </c>
      <c r="E134" s="14" t="s">
        <v>34</v>
      </c>
      <c r="F134" s="45"/>
      <c r="G134" s="45"/>
      <c r="H134" s="45"/>
    </row>
    <row r="135" spans="2:8" x14ac:dyDescent="0.25">
      <c r="B135" s="20">
        <v>53</v>
      </c>
      <c r="C135" s="20">
        <v>21</v>
      </c>
      <c r="D135" s="20" t="s">
        <v>39</v>
      </c>
      <c r="E135" s="14" t="s">
        <v>34</v>
      </c>
      <c r="F135" s="45"/>
      <c r="G135" s="45"/>
      <c r="H135" s="45"/>
    </row>
    <row r="136" spans="2:8" x14ac:dyDescent="0.25">
      <c r="B136" s="20">
        <v>54</v>
      </c>
      <c r="C136" s="20">
        <v>21</v>
      </c>
      <c r="D136" s="20" t="s">
        <v>39</v>
      </c>
      <c r="E136" s="14" t="s">
        <v>34</v>
      </c>
      <c r="F136" s="45"/>
      <c r="G136" s="45"/>
      <c r="H136" s="45"/>
    </row>
    <row r="137" spans="2:8" x14ac:dyDescent="0.25">
      <c r="B137" s="20">
        <v>55</v>
      </c>
      <c r="C137" s="20">
        <v>21</v>
      </c>
      <c r="D137" s="20" t="s">
        <v>39</v>
      </c>
      <c r="E137" s="14" t="s">
        <v>34</v>
      </c>
      <c r="F137" s="45"/>
      <c r="G137" s="45"/>
      <c r="H137" s="45"/>
    </row>
    <row r="138" spans="2:8" x14ac:dyDescent="0.25">
      <c r="B138" s="20">
        <v>56</v>
      </c>
      <c r="C138" s="20">
        <v>21</v>
      </c>
      <c r="D138" s="20" t="s">
        <v>39</v>
      </c>
      <c r="E138" s="14" t="s">
        <v>34</v>
      </c>
      <c r="F138" s="45"/>
      <c r="G138" s="45"/>
      <c r="H138" s="45"/>
    </row>
    <row r="139" spans="2:8" x14ac:dyDescent="0.25">
      <c r="B139" s="20">
        <v>57</v>
      </c>
      <c r="C139" s="20">
        <v>21</v>
      </c>
      <c r="D139" s="20" t="s">
        <v>39</v>
      </c>
      <c r="E139" s="14" t="s">
        <v>34</v>
      </c>
      <c r="F139" s="45"/>
      <c r="G139" s="45"/>
      <c r="H139" s="45"/>
    </row>
    <row r="140" spans="2:8" x14ac:dyDescent="0.25">
      <c r="B140" s="20">
        <v>58</v>
      </c>
      <c r="C140" s="20">
        <v>21</v>
      </c>
      <c r="D140" s="20" t="s">
        <v>39</v>
      </c>
      <c r="E140" s="14" t="s">
        <v>34</v>
      </c>
      <c r="F140" s="45"/>
      <c r="G140" s="45"/>
      <c r="H140" s="45"/>
    </row>
    <row r="141" spans="2:8" x14ac:dyDescent="0.25">
      <c r="B141" s="20">
        <v>59</v>
      </c>
      <c r="C141" s="20">
        <v>21</v>
      </c>
      <c r="D141" s="20" t="s">
        <v>39</v>
      </c>
      <c r="E141" s="14" t="s">
        <v>34</v>
      </c>
      <c r="F141" s="45"/>
      <c r="G141" s="45"/>
      <c r="H141" s="45"/>
    </row>
    <row r="142" spans="2:8" x14ac:dyDescent="0.25">
      <c r="B142" s="20">
        <v>60</v>
      </c>
      <c r="C142" s="20">
        <v>21</v>
      </c>
      <c r="D142" s="20" t="s">
        <v>39</v>
      </c>
      <c r="E142" s="14" t="s">
        <v>34</v>
      </c>
      <c r="F142" s="45"/>
      <c r="G142" s="45"/>
      <c r="H142" s="45"/>
    </row>
  </sheetData>
  <sheetProtection algorithmName="SHA-512" hashValue="lCPgoHp4bLbIL1JNSK1ttH4+ZWvchbvc6Q2GSYOJu0YqXyyM/lw16pZxohXMjvCxn31f3hDIG8XQ3rUZmvOdDA==" saltValue="q8lea4feKY9l39UvYwa3nA==" spinCount="100000" sheet="1" objects="1" scenarios="1"/>
  <mergeCells count="112">
    <mergeCell ref="F115:H115"/>
    <mergeCell ref="F129:H129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01:H101"/>
    <mergeCell ref="F102:H102"/>
    <mergeCell ref="F103:H103"/>
    <mergeCell ref="F94:H94"/>
    <mergeCell ref="F95:H95"/>
    <mergeCell ref="F96:H96"/>
    <mergeCell ref="F97:H97"/>
    <mergeCell ref="F98:H98"/>
    <mergeCell ref="F105:H105"/>
    <mergeCell ref="F86:H86"/>
    <mergeCell ref="F87:H87"/>
    <mergeCell ref="F88:H88"/>
    <mergeCell ref="F89:H89"/>
    <mergeCell ref="F90:H90"/>
    <mergeCell ref="F91:H91"/>
    <mergeCell ref="F92:H92"/>
    <mergeCell ref="F99:H99"/>
    <mergeCell ref="F100:H100"/>
    <mergeCell ref="B8:H8"/>
    <mergeCell ref="B11:H11"/>
    <mergeCell ref="B36:H36"/>
    <mergeCell ref="B80:H80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62:G62"/>
    <mergeCell ref="C63:G63"/>
    <mergeCell ref="C64:G64"/>
    <mergeCell ref="C65:G65"/>
    <mergeCell ref="B7:H7"/>
    <mergeCell ref="B2:H2"/>
    <mergeCell ref="B3:H3"/>
    <mergeCell ref="B4:H4"/>
    <mergeCell ref="B5:H5"/>
    <mergeCell ref="B6:H6"/>
    <mergeCell ref="C74:G74"/>
    <mergeCell ref="C75:G75"/>
    <mergeCell ref="C76:G76"/>
    <mergeCell ref="C69:G69"/>
    <mergeCell ref="C70:G70"/>
    <mergeCell ref="C71:G71"/>
    <mergeCell ref="C72:G72"/>
    <mergeCell ref="C73:G73"/>
    <mergeCell ref="C53:G53"/>
    <mergeCell ref="C54:G54"/>
    <mergeCell ref="C55:G55"/>
    <mergeCell ref="C56:G56"/>
    <mergeCell ref="C68:G68"/>
    <mergeCell ref="C57:G57"/>
    <mergeCell ref="C58:G58"/>
    <mergeCell ref="C59:G59"/>
    <mergeCell ref="C60:G60"/>
    <mergeCell ref="C61:G61"/>
    <mergeCell ref="C66:G66"/>
    <mergeCell ref="C67:G67"/>
    <mergeCell ref="F140:H140"/>
    <mergeCell ref="F141:H141"/>
    <mergeCell ref="F116:H116"/>
    <mergeCell ref="F142:H142"/>
    <mergeCell ref="F135:H135"/>
    <mergeCell ref="F136:H136"/>
    <mergeCell ref="F137:H137"/>
    <mergeCell ref="F138:H138"/>
    <mergeCell ref="F139:H139"/>
    <mergeCell ref="F130:H130"/>
    <mergeCell ref="F131:H131"/>
    <mergeCell ref="F132:H132"/>
    <mergeCell ref="F133:H133"/>
    <mergeCell ref="F134:H134"/>
    <mergeCell ref="F117:H117"/>
    <mergeCell ref="F81:H81"/>
    <mergeCell ref="F104:H104"/>
    <mergeCell ref="F93:H93"/>
    <mergeCell ref="F82:H82"/>
    <mergeCell ref="F83:H83"/>
    <mergeCell ref="F84:H84"/>
    <mergeCell ref="F85:H8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Instrucciones!$A$7:$A$9</xm:f>
          </x14:formula1>
          <xm:sqref>D82:D142</xm:sqref>
        </x14:dataValidation>
        <x14:dataValidation type="list" showInputMessage="1" showErrorMessage="1">
          <x14:formula1>
            <xm:f>Instrucciones!$A$13:$A$15</xm:f>
          </x14:formula1>
          <xm:sqref>E82:E142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15" sqref="B15"/>
    </sheetView>
  </sheetViews>
  <sheetFormatPr baseColWidth="10" defaultColWidth="11" defaultRowHeight="15.75" x14ac:dyDescent="0.25"/>
  <cols>
    <col min="1" max="1" width="14" customWidth="1"/>
    <col min="2" max="2" width="51" customWidth="1"/>
  </cols>
  <sheetData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ht="16.5" thickBot="1" x14ac:dyDescent="0.3"/>
    <row r="6" spans="1:2" x14ac:dyDescent="0.25">
      <c r="A6" s="2" t="s">
        <v>43</v>
      </c>
      <c r="B6" s="3" t="s">
        <v>19</v>
      </c>
    </row>
    <row r="7" spans="1:2" x14ac:dyDescent="0.25">
      <c r="A7" s="4" t="s">
        <v>33</v>
      </c>
      <c r="B7" s="5" t="s">
        <v>44</v>
      </c>
    </row>
    <row r="8" spans="1:2" x14ac:dyDescent="0.25">
      <c r="A8" s="4" t="s">
        <v>36</v>
      </c>
      <c r="B8" s="5" t="s">
        <v>45</v>
      </c>
    </row>
    <row r="9" spans="1:2" ht="16.5" thickBot="1" x14ac:dyDescent="0.3">
      <c r="A9" s="6" t="s">
        <v>39</v>
      </c>
      <c r="B9" s="7" t="s">
        <v>46</v>
      </c>
    </row>
    <row r="11" spans="1:2" ht="16.5" thickBot="1" x14ac:dyDescent="0.3"/>
    <row r="12" spans="1:2" x14ac:dyDescent="0.25">
      <c r="A12" s="2" t="s">
        <v>47</v>
      </c>
      <c r="B12" s="3" t="s">
        <v>19</v>
      </c>
    </row>
    <row r="13" spans="1:2" x14ac:dyDescent="0.25">
      <c r="A13" s="4" t="s">
        <v>34</v>
      </c>
      <c r="B13" s="5" t="s">
        <v>48</v>
      </c>
    </row>
    <row r="14" spans="1:2" x14ac:dyDescent="0.25">
      <c r="A14" s="4" t="s">
        <v>35</v>
      </c>
      <c r="B14" s="5" t="s">
        <v>49</v>
      </c>
    </row>
    <row r="15" spans="1:2" ht="16.5" thickBot="1" x14ac:dyDescent="0.3">
      <c r="A15" s="6" t="s">
        <v>50</v>
      </c>
      <c r="B15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Instrucciones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Omar TG</cp:lastModifiedBy>
  <cp:revision/>
  <dcterms:created xsi:type="dcterms:W3CDTF">2019-02-19T17:23:04Z</dcterms:created>
  <dcterms:modified xsi:type="dcterms:W3CDTF">2023-03-18T21:23:31Z</dcterms:modified>
  <cp:category/>
  <cp:contentStatus/>
</cp:coreProperties>
</file>