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lesh\Documents\"/>
    </mc:Choice>
  </mc:AlternateContent>
  <bookViews>
    <workbookView xWindow="0" yWindow="0" windowWidth="13800" windowHeight="43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D22" i="1"/>
  <c r="D4" i="1"/>
  <c r="D5" i="1" s="1"/>
  <c r="D6" i="1" s="1"/>
  <c r="D11" i="1"/>
  <c r="D12" i="1" s="1"/>
  <c r="D13" i="1" s="1"/>
  <c r="D14" i="1" s="1"/>
  <c r="D7" i="1" l="1"/>
  <c r="D20" i="1" s="1"/>
  <c r="D8" i="1" l="1"/>
</calcChain>
</file>

<file path=xl/sharedStrings.xml><?xml version="1.0" encoding="utf-8"?>
<sst xmlns="http://schemas.openxmlformats.org/spreadsheetml/2006/main" count="27" uniqueCount="21">
  <si>
    <t xml:space="preserve">Mode = </t>
  </si>
  <si>
    <t>Standard</t>
  </si>
  <si>
    <t>KHz</t>
  </si>
  <si>
    <t>MHz</t>
  </si>
  <si>
    <t>Hz</t>
  </si>
  <si>
    <t>us</t>
  </si>
  <si>
    <t>sec</t>
  </si>
  <si>
    <t>ms</t>
  </si>
  <si>
    <t>I2C freq period T=</t>
  </si>
  <si>
    <t>Ton</t>
  </si>
  <si>
    <t>Toff</t>
  </si>
  <si>
    <t>Tpclk</t>
  </si>
  <si>
    <t>ns</t>
  </si>
  <si>
    <t>I2C Standard Mode</t>
  </si>
  <si>
    <t>Ton = CCR * Tpclk</t>
  </si>
  <si>
    <t>Toff = CCR * Tpclk</t>
  </si>
  <si>
    <t>CCR = Ton / Tpclk</t>
  </si>
  <si>
    <t>Fpclk1</t>
  </si>
  <si>
    <t>CR2 = Fpclk</t>
  </si>
  <si>
    <t>Max rise time (for std mode)</t>
  </si>
  <si>
    <t>Trise = (Max rise time / Tpclk)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</si>
</sst>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6"/>
  <sheetViews>
    <sheetView tabSelected="1" topLeftCell="A19" zoomScale="160" zoomScaleNormal="160" workbookViewId="0">
      <selection activeCell="E26" sqref="E26"/>
    </sheetView>
  </sheetViews>
  <sheetFormatPr defaultRowHeight="14.5" x14ac:dyDescent="0.35"/>
  <cols>
    <col min="3" max="3" width="17.08984375" bestFit="1" customWidth="1"/>
    <col min="4" max="4" width="10" bestFit="1" customWidth="1"/>
  </cols>
  <sheetData>
    <row r="3" spans="3:6" x14ac:dyDescent="0.35">
      <c r="C3" t="s">
        <v>0</v>
      </c>
      <c r="D3" t="s">
        <v>1</v>
      </c>
      <c r="E3">
        <v>100</v>
      </c>
      <c r="F3" t="s">
        <v>2</v>
      </c>
    </row>
    <row r="4" spans="3:6" x14ac:dyDescent="0.35">
      <c r="C4" t="s">
        <v>8</v>
      </c>
      <c r="D4">
        <f>1/(E3*1000)</f>
        <v>1.0000000000000001E-5</v>
      </c>
      <c r="E4" t="s">
        <v>6</v>
      </c>
    </row>
    <row r="5" spans="3:6" x14ac:dyDescent="0.35">
      <c r="D5">
        <f>D4*1000</f>
        <v>0.01</v>
      </c>
      <c r="E5" t="s">
        <v>7</v>
      </c>
    </row>
    <row r="6" spans="3:6" x14ac:dyDescent="0.35">
      <c r="D6">
        <f>D5*1000</f>
        <v>10</v>
      </c>
      <c r="E6" t="s">
        <v>5</v>
      </c>
    </row>
    <row r="7" spans="3:6" x14ac:dyDescent="0.35">
      <c r="C7" t="s">
        <v>9</v>
      </c>
      <c r="D7">
        <f>INT(D6/2)</f>
        <v>5</v>
      </c>
      <c r="E7" t="s">
        <v>5</v>
      </c>
    </row>
    <row r="8" spans="3:6" x14ac:dyDescent="0.35">
      <c r="C8" t="s">
        <v>10</v>
      </c>
      <c r="D8">
        <f>D6-D7</f>
        <v>5</v>
      </c>
      <c r="E8" t="s">
        <v>5</v>
      </c>
    </row>
    <row r="10" spans="3:6" x14ac:dyDescent="0.35">
      <c r="C10" t="s">
        <v>17</v>
      </c>
      <c r="D10">
        <v>16</v>
      </c>
      <c r="E10" t="s">
        <v>3</v>
      </c>
    </row>
    <row r="11" spans="3:6" x14ac:dyDescent="0.35">
      <c r="D11">
        <f>D10*1000*1000</f>
        <v>16000000</v>
      </c>
      <c r="E11" t="s">
        <v>4</v>
      </c>
    </row>
    <row r="12" spans="3:6" x14ac:dyDescent="0.35">
      <c r="C12" t="s">
        <v>11</v>
      </c>
      <c r="D12">
        <f>1/D11</f>
        <v>6.2499999999999997E-8</v>
      </c>
      <c r="E12" t="s">
        <v>6</v>
      </c>
    </row>
    <row r="13" spans="3:6" x14ac:dyDescent="0.35">
      <c r="D13">
        <f>D12*1000*1000</f>
        <v>6.25E-2</v>
      </c>
      <c r="E13" t="s">
        <v>5</v>
      </c>
    </row>
    <row r="14" spans="3:6" x14ac:dyDescent="0.35">
      <c r="D14">
        <f>D13*1000</f>
        <v>62.5</v>
      </c>
      <c r="E14" t="s">
        <v>12</v>
      </c>
    </row>
    <row r="16" spans="3:6" x14ac:dyDescent="0.35">
      <c r="C16" s="1" t="s">
        <v>13</v>
      </c>
    </row>
    <row r="17" spans="3:6" x14ac:dyDescent="0.35">
      <c r="C17" t="s">
        <v>14</v>
      </c>
    </row>
    <row r="18" spans="3:6" x14ac:dyDescent="0.35">
      <c r="C18" t="s">
        <v>15</v>
      </c>
    </row>
    <row r="20" spans="3:6" x14ac:dyDescent="0.35">
      <c r="C20" t="s">
        <v>16</v>
      </c>
      <c r="D20" s="1">
        <f>D7/D13</f>
        <v>80</v>
      </c>
    </row>
    <row r="22" spans="3:6" x14ac:dyDescent="0.35">
      <c r="C22" t="s">
        <v>18</v>
      </c>
      <c r="D22" s="1">
        <f>D10</f>
        <v>16</v>
      </c>
      <c r="E22" t="s">
        <v>3</v>
      </c>
    </row>
    <row r="24" spans="3:6" x14ac:dyDescent="0.35">
      <c r="C24" t="s">
        <v>19</v>
      </c>
      <c r="E24">
        <v>1000</v>
      </c>
      <c r="F24" t="s">
        <v>12</v>
      </c>
    </row>
    <row r="26" spans="3:6" x14ac:dyDescent="0.35">
      <c r="C26" t="s">
        <v>20</v>
      </c>
      <c r="E26" s="1">
        <f>E24/D14+1</f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</dc:creator>
  <cp:lastModifiedBy>Nilesh</cp:lastModifiedBy>
  <dcterms:created xsi:type="dcterms:W3CDTF">2024-03-28T15:54:30Z</dcterms:created>
  <dcterms:modified xsi:type="dcterms:W3CDTF">2024-03-28T18:21:56Z</dcterms:modified>
</cp:coreProperties>
</file>