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Projects\Project-2\"/>
    </mc:Choice>
  </mc:AlternateContent>
  <bookViews>
    <workbookView xWindow="0" yWindow="0" windowWidth="23040" windowHeight="9072" activeTab="8"/>
  </bookViews>
  <sheets>
    <sheet name="Kpi 1" sheetId="2" r:id="rId1"/>
    <sheet name="Kpi 2" sheetId="3" r:id="rId2"/>
    <sheet name="Kpi 3" sheetId="5" r:id="rId3"/>
    <sheet name="Kpi 4" sheetId="6" r:id="rId4"/>
    <sheet name="Kpi 5" sheetId="8" r:id="rId5"/>
    <sheet name="Card" sheetId="9" r:id="rId6"/>
    <sheet name="card 2" sheetId="7" r:id="rId7"/>
    <sheet name="Card2" sheetId="4" r:id="rId8"/>
    <sheet name="DashBoard" sheetId="10" r:id="rId9"/>
  </sheets>
  <definedNames>
    <definedName name="_xlchart.v1.0" hidden="1">'Kpi 4'!$D$4:$D$7</definedName>
    <definedName name="_xlchart.v1.1" hidden="1">'Kpi 4'!$E$4:$E$7</definedName>
    <definedName name="_xlchart.v1.2" hidden="1">'Kpi 4'!$D$4:$D$7</definedName>
    <definedName name="_xlchart.v1.3" hidden="1">'Kpi 4'!$E$4:$E$7</definedName>
    <definedName name="Slicer_Age">#N/A</definedName>
    <definedName name="Slicer_Gender">#N/A</definedName>
    <definedName name="Slicer_Report_Start_Date__Month">#N/A</definedName>
    <definedName name="Slicer_Report_Start_Date__Year">#N/A</definedName>
  </definedNames>
  <calcPr calcId="162913"/>
  <pivotCaches>
    <pivotCache cacheId="0" r:id="rId10"/>
    <pivotCache cacheId="1" r:id="rId11"/>
    <pivotCache cacheId="2" r:id="rId12"/>
    <pivotCache cacheId="3" r:id="rId13"/>
    <pivotCache cacheId="4" r:id="rId14"/>
    <pivotCache cacheId="5" r:id="rId15"/>
    <pivotCache cacheId="6" r:id="rId16"/>
    <pivotCache cacheId="7" r:id="rId17"/>
  </pivotCaches>
  <extLst>
    <ext xmlns:x14="http://schemas.microsoft.com/office/spreadsheetml/2009/9/main" uri="{876F7934-8845-4945-9796-88D515C7AA90}">
      <x14:pivotCaches>
        <pivotCache cacheId="8"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ebook Ads_5f6a9b78-7c7c-4e0c-a52f-9f73f8c13e08" name="Facebook Ads" connection="Query - Facebook Ads"/>
        </x15:modelTables>
        <x15:extLst>
          <ext xmlns:x16="http://schemas.microsoft.com/office/spreadsheetml/2014/11/main" uri="{9835A34E-60A6-4A7C-AAB8-D5F71C897F49}">
            <x16:modelTimeGroupings>
              <x16:modelTimeGrouping tableName="Facebook Ads" columnName="Report Start Date" columnId="Report Start Date">
                <x16:calculatedTimeColumn columnName="Report Start Date (Year)" columnId="Report Start Date (Year)" contentType="years" isSelected="1"/>
                <x16:calculatedTimeColumn columnName="Report Start Date (Quarter)" columnId="Report Start Date (Quarter)" contentType="quarters" isSelected="1"/>
                <x16:calculatedTimeColumn columnName="Report Start Date (Month Index)" columnId="Report Start Date (Month Index)" contentType="monthsindex" isSelected="1"/>
                <x16:calculatedTimeColumn columnName="Report Start Date (Month)" columnId="Report Start Date (Month)" contentType="months" isSelected="1"/>
              </x16:modelTimeGrouping>
            </x16:modelTimeGroupings>
          </ext>
        </x15:extLst>
      </x15:dataModel>
    </ext>
  </extLst>
</workbook>
</file>

<file path=xl/calcChain.xml><?xml version="1.0" encoding="utf-8"?>
<calcChain xmlns="http://schemas.openxmlformats.org/spreadsheetml/2006/main">
  <c r="E4" i="6" l="1"/>
  <c r="C9" i="5"/>
  <c r="F6" i="8"/>
  <c r="F4" i="8"/>
  <c r="E5" i="6"/>
  <c r="C10" i="5"/>
  <c r="B7" i="9"/>
  <c r="B7" i="4"/>
  <c r="C12" i="3"/>
  <c r="F5" i="8"/>
  <c r="E6" i="6"/>
  <c r="B10" i="7"/>
  <c r="C17" i="2"/>
  <c r="E7" i="6" l="1"/>
</calcChain>
</file>

<file path=xl/connections.xml><?xml version="1.0" encoding="utf-8"?>
<connections xmlns="http://schemas.openxmlformats.org/spreadsheetml/2006/main">
  <connection id="1" name="Query - Facebook Ads" description="Connection to the 'Facebook Ads' query in the workbook." type="100" refreshedVersion="6" minRefreshableVersion="5">
    <extLst>
      <ext xmlns:x15="http://schemas.microsoft.com/office/spreadsheetml/2010/11/main" uri="{DE250136-89BD-433C-8126-D09CA5730AF9}">
        <x15:connection id="9bb6b539-e312-46cd-9518-3ad42c134a3f"/>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<sst xmlns="http://schemas.openxmlformats.org/spreadsheetml/2006/main" count="49" uniqueCount="44">
  <si>
    <t>Sum of _Total Link Clicks (Expression)</t>
  </si>
  <si>
    <t>Sum of _Total Page Likes (Expression)</t>
  </si>
  <si>
    <t>Sum of _Total Cost (Expression)</t>
  </si>
  <si>
    <t>Grand Total</t>
  </si>
  <si>
    <t>2017</t>
  </si>
  <si>
    <t>2018</t>
  </si>
  <si>
    <t>Oct</t>
  </si>
  <si>
    <t>Nov</t>
  </si>
  <si>
    <t>Dec</t>
  </si>
  <si>
    <t>Jan</t>
  </si>
  <si>
    <t>Feb</t>
  </si>
  <si>
    <t>Mar</t>
  </si>
  <si>
    <t>Apr</t>
  </si>
  <si>
    <t>May</t>
  </si>
  <si>
    <t>Jun</t>
  </si>
  <si>
    <t>Row Labels</t>
  </si>
  <si>
    <t>13-17</t>
  </si>
  <si>
    <t>18-24</t>
  </si>
  <si>
    <t>25-34</t>
  </si>
  <si>
    <t>35-44</t>
  </si>
  <si>
    <t>45-54</t>
  </si>
  <si>
    <t>55-64</t>
  </si>
  <si>
    <t>65+</t>
  </si>
  <si>
    <t>female</t>
  </si>
  <si>
    <t>male</t>
  </si>
  <si>
    <t>unknown</t>
  </si>
  <si>
    <t>Sum of _Total People Reached (Expression)</t>
  </si>
  <si>
    <t>Sum of _Total Post Comments (Expression)</t>
  </si>
  <si>
    <t>Sum of _Total Post Reactions (Expression)</t>
  </si>
  <si>
    <t>Sum of _Total Post Shares (Expression)</t>
  </si>
  <si>
    <t>Sum of _Total Social Interactions (Expression)</t>
  </si>
  <si>
    <t>Sum of _Total Website Leads (Expression)</t>
  </si>
  <si>
    <t>Sum of _Total Website Purchases (Expression)</t>
  </si>
  <si>
    <t>Sum of _Total Website Purchases Value (Expression)</t>
  </si>
  <si>
    <t>Values</t>
  </si>
  <si>
    <t>Count of Campaign Name</t>
  </si>
  <si>
    <t>C</t>
  </si>
  <si>
    <t>Post Comments</t>
  </si>
  <si>
    <t>Post Reaction</t>
  </si>
  <si>
    <t>Post Shares</t>
  </si>
  <si>
    <t>Total</t>
  </si>
  <si>
    <t>Website Leads</t>
  </si>
  <si>
    <t>Website Purches</t>
  </si>
  <si>
    <t>Website Purches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</si>
</sst>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quot;m&quot;"/>
    <numFmt numFmtId="165" formatCode="#,,\ &quot;M&quot;"/>
    <numFmt numFmtId="166" formatCode="0,&quot;K&quot;"/>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164" fontId="0" fillId="0" borderId="0" xfId="0" applyNumberFormat="1"/>
    <xf numFmtId="165" fontId="0" fillId="0" borderId="0" xfId="0" applyNumberFormat="1"/>
    <xf numFmtId="166" fontId="0" fillId="0" borderId="0" xfId="0" applyNumberFormat="1"/>
  </cellXfs>
  <cellStyles count="1">
    <cellStyle name="Normal" xfId="0" builtinId="0"/>
  </cellStyles>
  <dxfs count="2">
    <dxf>
      <font>
        <b/>
        <i val="0"/>
        <color rgb="FF002060"/>
      </font>
      <border>
        <bottom style="thin">
          <color theme="4"/>
        </bottom>
        <vertical/>
        <horizontal/>
      </border>
    </dxf>
    <dxf>
      <font>
        <color theme="1"/>
      </font>
      <border>
        <left style="thin">
          <color rgb="FF002060"/>
        </left>
        <right style="thin">
          <color rgb="FF002060"/>
        </right>
        <top style="thin">
          <color rgb="FF002060"/>
        </top>
        <bottom style="thin">
          <color rgb="FF002060"/>
        </bottom>
        <vertical/>
        <horizontal/>
      </border>
    </dxf>
  </dxfs>
  <tableStyles count="1" defaultTableStyle="TableStyleMedium2" defaultPivotStyle="PivotStyleLight16">
    <tableStyle name="SlicerStyleLight1 2" pivot="0" table="0" count="10">
      <tableStyleElement type="wholeTable" dxfId="1"/>
      <tableStyleElement type="headerRow" dxfId="0"/>
    </tableStyle>
  </tableStyles>
  <extLst>
    <ext xmlns:x14="http://schemas.microsoft.com/office/spreadsheetml/2009/9/main" uri="{46F421CA-312F-682f-3DD2-61675219B42D}">
      <x14:dxfs count="8">
        <dxf>
          <font>
            <color rgb="FF000000"/>
          </font>
          <fill>
            <patternFill patternType="solid">
              <fgColor auto="1"/>
              <bgColor rgb="FF00B0F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00B0F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00B0F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theme="0"/>
          </font>
          <fill>
            <patternFill patternType="solid">
              <fgColor theme="4" tint="0.59999389629810485"/>
              <bgColor rgb="FF002060"/>
            </patternFill>
          </fill>
          <border>
            <left style="thin">
              <color rgb="FF999999"/>
            </left>
            <right style="thin">
              <color rgb="FF999999"/>
            </right>
            <top style="thin">
              <color rgb="FF999999"/>
            </top>
            <bottom style="thin">
              <color rgb="FF999999"/>
            </bottom>
            <vertical/>
            <horizontal/>
          </border>
        </dxf>
        <dxf>
          <font>
            <color rgb="FF002060"/>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3.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1.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4.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2.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 Dashbord.xlsx]Kpi 1!PivotTable1</c:name>
    <c:fmtId val="6"/>
  </c:pivotSource>
  <c:chart>
    <c:title>
      <c:tx>
        <c:rich>
          <a:bodyPr rot="0" spcFirstLastPara="1" vertOverflow="ellipsis" vert="horz" wrap="square" anchor="ctr" anchorCtr="1"/>
          <a:lstStyle/>
          <a:p>
            <a:pPr>
              <a:defRPr sz="1400" b="1" i="0" u="none" strike="noStrike" kern="1200" cap="none" spc="20" baseline="0">
                <a:solidFill>
                  <a:srgbClr val="002060"/>
                </a:solidFill>
                <a:latin typeface="+mn-lt"/>
                <a:ea typeface="+mn-ea"/>
                <a:cs typeface="+mn-cs"/>
              </a:defRPr>
            </a:pPr>
            <a:r>
              <a:rPr lang="en-US" b="1">
                <a:solidFill>
                  <a:srgbClr val="002060"/>
                </a:solidFill>
              </a:rPr>
              <a:t>Month Wise Cost </a:t>
            </a:r>
          </a:p>
        </c:rich>
      </c:tx>
      <c:layout/>
      <c:overlay val="0"/>
      <c:spPr>
        <a:noFill/>
        <a:ln>
          <a:noFill/>
        </a:ln>
        <a:effectLst/>
      </c:spPr>
      <c:txPr>
        <a:bodyPr rot="0" spcFirstLastPara="1" vertOverflow="ellipsis" vert="horz" wrap="square" anchor="ctr" anchorCtr="1"/>
        <a:lstStyle/>
        <a:p>
          <a:pPr>
            <a:defRPr sz="1400" b="1" i="0" u="none" strike="noStrike" kern="1200" cap="none" spc="20" baseline="0">
              <a:solidFill>
                <a:srgbClr val="002060"/>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gradFill>
              <a:gsLst>
                <a:gs pos="0">
                  <a:srgbClr val="0070C0"/>
                </a:gs>
                <a:gs pos="100000">
                  <a:srgbClr val="002060"/>
                </a:gs>
              </a:gsLst>
              <a:lin ang="5400000" scaled="1"/>
            </a:gradFill>
            <a:round/>
          </a:ln>
          <a:effectLst/>
        </c:spPr>
        <c:marker>
          <c:symbol val="circle"/>
          <c:size val="4"/>
          <c:spPr>
            <a:solidFill>
              <a:srgbClr val="002060"/>
            </a:solidFill>
            <a:ln w="9525" cap="flat" cmpd="sng" algn="ctr">
              <a:solidFill>
                <a:schemeClr val="accent1"/>
              </a:solidFill>
              <a:round/>
            </a:ln>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gradFill>
              <a:gsLst>
                <a:gs pos="0">
                  <a:srgbClr val="0070C0"/>
                </a:gs>
                <a:gs pos="100000">
                  <a:srgbClr val="002060"/>
                </a:gs>
              </a:gsLst>
              <a:lin ang="5400000" scaled="1"/>
            </a:gradFill>
            <a:round/>
          </a:ln>
          <a:effectLst/>
        </c:spPr>
        <c:marker>
          <c:symbol val="circle"/>
          <c:size val="4"/>
          <c:spPr>
            <a:solidFill>
              <a:srgbClr val="002060"/>
            </a:solidFill>
            <a:ln w="9525" cap="flat" cmpd="sng" algn="ctr">
              <a:solidFill>
                <a:schemeClr val="accent1"/>
              </a:solidFill>
              <a:round/>
            </a:ln>
            <a:effectLst/>
          </c:spPr>
        </c:marker>
        <c:dLbl>
          <c:idx val="0"/>
          <c:layout>
            <c:manualLayout>
              <c:x val="-4.4029253624850294E-2"/>
              <c:y val="-0.11238438945131865"/>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gradFill>
              <a:gsLst>
                <a:gs pos="0">
                  <a:srgbClr val="0070C0"/>
                </a:gs>
                <a:gs pos="100000">
                  <a:srgbClr val="002060"/>
                </a:gs>
              </a:gsLst>
              <a:lin ang="5400000" scaled="1"/>
            </a:gradFill>
            <a:round/>
          </a:ln>
          <a:effectLst/>
        </c:spPr>
        <c:marker>
          <c:symbol val="circle"/>
          <c:size val="4"/>
          <c:spPr>
            <a:solidFill>
              <a:srgbClr val="002060"/>
            </a:solidFill>
            <a:ln w="9525" cap="flat" cmpd="sng" algn="ctr">
              <a:solidFill>
                <a:schemeClr val="accent1"/>
              </a:solidFill>
              <a:round/>
            </a:ln>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gradFill>
              <a:gsLst>
                <a:gs pos="0">
                  <a:srgbClr val="0070C0"/>
                </a:gs>
                <a:gs pos="100000">
                  <a:srgbClr val="002060"/>
                </a:gs>
              </a:gsLst>
              <a:lin ang="5400000" scaled="1"/>
            </a:gradFill>
            <a:round/>
          </a:ln>
          <a:effectLst/>
        </c:spPr>
        <c:marker>
          <c:symbol val="circle"/>
          <c:size val="4"/>
          <c:spPr>
            <a:solidFill>
              <a:srgbClr val="002060"/>
            </a:solidFill>
            <a:ln w="9525" cap="flat" cmpd="sng" algn="ctr">
              <a:solidFill>
                <a:schemeClr val="accent1"/>
              </a:solidFill>
              <a:round/>
            </a:ln>
            <a:effectLst/>
          </c:spPr>
        </c:marker>
        <c:dLbl>
          <c:idx val="0"/>
          <c:layout>
            <c:manualLayout>
              <c:x val="-4.4029253624850294E-2"/>
              <c:y val="-0.11238438945131865"/>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cmpd="sng" algn="ctr">
            <a:gradFill>
              <a:gsLst>
                <a:gs pos="0">
                  <a:srgbClr val="0070C0"/>
                </a:gs>
                <a:gs pos="100000">
                  <a:srgbClr val="002060"/>
                </a:gs>
              </a:gsLst>
              <a:lin ang="5400000" scaled="1"/>
            </a:gradFill>
            <a:round/>
          </a:ln>
          <a:effectLst/>
        </c:spPr>
        <c:marker>
          <c:symbol val="circle"/>
          <c:size val="4"/>
          <c:spPr>
            <a:solidFill>
              <a:srgbClr val="002060"/>
            </a:solidFill>
            <a:ln w="9525" cap="flat" cmpd="sng" algn="ctr">
              <a:solidFill>
                <a:schemeClr val="accent1"/>
              </a:solidFill>
              <a:round/>
            </a:ln>
            <a:effectLst/>
          </c:spPr>
        </c:marker>
        <c:dLbl>
          <c:idx val="0"/>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2225" cap="rnd" cmpd="sng" algn="ctr">
            <a:gradFill>
              <a:gsLst>
                <a:gs pos="0">
                  <a:srgbClr val="0070C0"/>
                </a:gs>
                <a:gs pos="100000">
                  <a:srgbClr val="002060"/>
                </a:gs>
              </a:gsLst>
              <a:lin ang="5400000" scaled="1"/>
            </a:gradFill>
            <a:round/>
          </a:ln>
          <a:effectLst/>
        </c:spPr>
        <c:marker>
          <c:symbol val="circle"/>
          <c:size val="4"/>
          <c:spPr>
            <a:solidFill>
              <a:srgbClr val="002060"/>
            </a:solidFill>
            <a:ln w="9525" cap="flat" cmpd="sng" algn="ctr">
              <a:solidFill>
                <a:schemeClr val="accent1"/>
              </a:solidFill>
              <a:round/>
            </a:ln>
            <a:effectLst/>
          </c:spPr>
        </c:marker>
        <c:dLbl>
          <c:idx val="0"/>
          <c:layout>
            <c:manualLayout>
              <c:x val="-4.4029253624850294E-2"/>
              <c:y val="-0.11238438945131865"/>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'Kpi 1'!$C$3</c:f>
              <c:strCache>
                <c:ptCount val="1"/>
                <c:pt idx="0">
                  <c:v>Total</c:v>
                </c:pt>
              </c:strCache>
            </c:strRef>
          </c:tx>
          <c:spPr>
            <a:ln w="22225" cap="rnd" cmpd="sng" algn="ctr">
              <a:gradFill>
                <a:gsLst>
                  <a:gs pos="0">
                    <a:srgbClr val="0070C0"/>
                  </a:gs>
                  <a:gs pos="100000">
                    <a:srgbClr val="002060"/>
                  </a:gs>
                </a:gsLst>
                <a:lin ang="5400000" scaled="1"/>
              </a:gradFill>
              <a:round/>
            </a:ln>
            <a:effectLst/>
          </c:spPr>
          <c:marker>
            <c:symbol val="circle"/>
            <c:size val="4"/>
            <c:spPr>
              <a:solidFill>
                <a:srgbClr val="002060"/>
              </a:solidFill>
              <a:ln w="9525" cap="flat" cmpd="sng" algn="ctr">
                <a:solidFill>
                  <a:schemeClr val="accent1"/>
                </a:solidFill>
                <a:round/>
              </a:ln>
              <a:effectLst/>
            </c:spPr>
          </c:marker>
          <c:dPt>
            <c:idx val="3"/>
            <c:marker>
              <c:symbol val="circle"/>
              <c:size val="4"/>
              <c:spPr>
                <a:solidFill>
                  <a:srgbClr val="002060"/>
                </a:solidFill>
                <a:ln w="9525" cap="flat" cmpd="sng" algn="ctr">
                  <a:solidFill>
                    <a:schemeClr val="accent1"/>
                  </a:solidFill>
                  <a:round/>
                </a:ln>
                <a:effectLst/>
              </c:spPr>
            </c:marker>
            <c:bubble3D val="0"/>
            <c:extLst>
              <c:ext xmlns:c16="http://schemas.microsoft.com/office/drawing/2014/chart" uri="{C3380CC4-5D6E-409C-BE32-E72D297353CC}">
                <c16:uniqueId val="{00000000-FA65-4B2E-A180-070EBC5BC77D}"/>
              </c:ext>
            </c:extLst>
          </c:dPt>
          <c:dLbls>
            <c:dLbl>
              <c:idx val="3"/>
              <c:layout>
                <c:manualLayout>
                  <c:x val="-4.4029253624850294E-2"/>
                  <c:y val="-0.11238438945131865"/>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FA65-4B2E-A180-070EBC5BC77D}"/>
                </c:ext>
              </c:extLst>
            </c:dLbl>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multiLvlStrRef>
              <c:f>'Kpi 1'!$B$4:$B$15</c:f>
              <c:multiLvlStrCache>
                <c:ptCount val="9"/>
                <c:lvl>
                  <c:pt idx="0">
                    <c:v>Oct</c:v>
                  </c:pt>
                  <c:pt idx="1">
                    <c:v>Nov</c:v>
                  </c:pt>
                  <c:pt idx="2">
                    <c:v>Dec</c:v>
                  </c:pt>
                  <c:pt idx="3">
                    <c:v>Jan</c:v>
                  </c:pt>
                  <c:pt idx="4">
                    <c:v>Feb</c:v>
                  </c:pt>
                  <c:pt idx="5">
                    <c:v>Mar</c:v>
                  </c:pt>
                  <c:pt idx="6">
                    <c:v>Apr</c:v>
                  </c:pt>
                  <c:pt idx="7">
                    <c:v>May</c:v>
                  </c:pt>
                  <c:pt idx="8">
                    <c:v>Jun</c:v>
                  </c:pt>
                </c:lvl>
                <c:lvl>
                  <c:pt idx="0">
                    <c:v>2017</c:v>
                  </c:pt>
                  <c:pt idx="3">
                    <c:v>2018</c:v>
                  </c:pt>
                </c:lvl>
              </c:multiLvlStrCache>
            </c:multiLvlStrRef>
          </c:cat>
          <c:val>
            <c:numRef>
              <c:f>'Kpi 1'!$C$4:$C$15</c:f>
              <c:numCache>
                <c:formatCode>General</c:formatCode>
                <c:ptCount val="9"/>
                <c:pt idx="0">
                  <c:v>58404.629997999931</c:v>
                </c:pt>
                <c:pt idx="1">
                  <c:v>69433.730001999793</c:v>
                </c:pt>
                <c:pt idx="2">
                  <c:v>79883.629996000062</c:v>
                </c:pt>
                <c:pt idx="3">
                  <c:v>32265.750006000009</c:v>
                </c:pt>
                <c:pt idx="4">
                  <c:v>57601.33999199995</c:v>
                </c:pt>
                <c:pt idx="5">
                  <c:v>45614.919992000054</c:v>
                </c:pt>
                <c:pt idx="6">
                  <c:v>51269.879997000047</c:v>
                </c:pt>
                <c:pt idx="7">
                  <c:v>56605.360002000045</c:v>
                </c:pt>
                <c:pt idx="8">
                  <c:v>48839.290001000045</c:v>
                </c:pt>
              </c:numCache>
            </c:numRef>
          </c:val>
          <c:smooth val="0"/>
          <c:extLst>
            <c:ext xmlns:c16="http://schemas.microsoft.com/office/drawing/2014/chart" uri="{C3380CC4-5D6E-409C-BE32-E72D297353CC}">
              <c16:uniqueId val="{00000001-FA65-4B2E-A180-070EBC5BC77D}"/>
            </c:ext>
          </c:extLst>
        </c:ser>
        <c:dLbls>
          <c:dLblPos val="t"/>
          <c:showLegendKey val="0"/>
          <c:showVal val="1"/>
          <c:showCatName val="0"/>
          <c:showSerName val="0"/>
          <c:showPercent val="0"/>
          <c:showBubbleSize val="0"/>
        </c:dLbls>
        <c:dropLines>
          <c:spPr>
            <a:ln w="9525" cap="flat" cmpd="sng" algn="ctr">
              <a:gradFill>
                <a:gsLst>
                  <a:gs pos="0">
                    <a:srgbClr val="0070C0"/>
                  </a:gs>
                  <a:gs pos="100000">
                    <a:srgbClr val="002060"/>
                  </a:gs>
                </a:gsLst>
                <a:lin ang="5400000" scaled="1"/>
              </a:gradFill>
              <a:round/>
            </a:ln>
            <a:effectLst/>
          </c:spPr>
        </c:dropLines>
        <c:marker val="1"/>
        <c:smooth val="0"/>
        <c:axId val="154448831"/>
        <c:axId val="154454239"/>
      </c:lineChart>
      <c:catAx>
        <c:axId val="15444883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rgbClr val="002060"/>
                </a:solidFill>
                <a:latin typeface="+mn-lt"/>
                <a:ea typeface="+mn-ea"/>
                <a:cs typeface="+mn-cs"/>
              </a:defRPr>
            </a:pPr>
            <a:endParaRPr lang="en-US"/>
          </a:p>
        </c:txPr>
        <c:crossAx val="154454239"/>
        <c:crosses val="autoZero"/>
        <c:auto val="1"/>
        <c:lblAlgn val="ctr"/>
        <c:lblOffset val="100"/>
        <c:noMultiLvlLbl val="0"/>
      </c:catAx>
      <c:valAx>
        <c:axId val="154454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rgbClr val="002060"/>
                </a:solidFill>
                <a:latin typeface="+mn-lt"/>
                <a:ea typeface="+mn-ea"/>
                <a:cs typeface="+mn-cs"/>
              </a:defRPr>
            </a:pPr>
            <a:endParaRPr lang="en-US"/>
          </a:p>
        </c:txPr>
        <c:crossAx val="15444883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 Dashbord.xlsx]Kpi 2!PivotTable2</c:name>
    <c:fmtId val="6"/>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Age Wise Link Clicks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solidFill>
              <a:srgbClr val="0070C0"/>
            </a:solidFill>
          </a:ln>
          <a:effectLst/>
        </c:spPr>
        <c:marker>
          <c:symbol val="none"/>
        </c:marker>
      </c:pivotFmt>
      <c:pivotFmt>
        <c:idx val="5"/>
        <c:spPr>
          <a:solidFill>
            <a:srgbClr val="002060"/>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a:solidFill>
              <a:schemeClr val="accen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'Kpi 2'!$C$3</c:f>
              <c:strCache>
                <c:ptCount val="1"/>
                <c:pt idx="0">
                  <c:v>Total</c:v>
                </c:pt>
              </c:strCache>
            </c:strRef>
          </c:tx>
          <c:spPr>
            <a:solidFill>
              <a:srgbClr val="002060"/>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 2'!$B$4:$B$11</c:f>
              <c:strCache>
                <c:ptCount val="7"/>
                <c:pt idx="0">
                  <c:v>13-17</c:v>
                </c:pt>
                <c:pt idx="1">
                  <c:v>18-24</c:v>
                </c:pt>
                <c:pt idx="2">
                  <c:v>25-34</c:v>
                </c:pt>
                <c:pt idx="3">
                  <c:v>35-44</c:v>
                </c:pt>
                <c:pt idx="4">
                  <c:v>45-54</c:v>
                </c:pt>
                <c:pt idx="5">
                  <c:v>55-64</c:v>
                </c:pt>
                <c:pt idx="6">
                  <c:v>65+</c:v>
                </c:pt>
              </c:strCache>
            </c:strRef>
          </c:cat>
          <c:val>
            <c:numRef>
              <c:f>'Kpi 2'!$C$4:$C$11</c:f>
              <c:numCache>
                <c:formatCode>General</c:formatCode>
                <c:ptCount val="7"/>
                <c:pt idx="0">
                  <c:v>1036</c:v>
                </c:pt>
                <c:pt idx="1">
                  <c:v>32971</c:v>
                </c:pt>
                <c:pt idx="2">
                  <c:v>162086</c:v>
                </c:pt>
                <c:pt idx="3">
                  <c:v>52121</c:v>
                </c:pt>
                <c:pt idx="4">
                  <c:v>17216</c:v>
                </c:pt>
                <c:pt idx="5">
                  <c:v>332</c:v>
                </c:pt>
                <c:pt idx="6">
                  <c:v>4</c:v>
                </c:pt>
              </c:numCache>
            </c:numRef>
          </c:val>
          <c:extLst>
            <c:ext xmlns:c16="http://schemas.microsoft.com/office/drawing/2014/chart" uri="{C3380CC4-5D6E-409C-BE32-E72D297353CC}">
              <c16:uniqueId val="{00000000-9783-4156-B7F8-467B211000E0}"/>
            </c:ext>
          </c:extLst>
        </c:ser>
        <c:dLbls>
          <c:dLblPos val="outEnd"/>
          <c:showLegendKey val="0"/>
          <c:showVal val="1"/>
          <c:showCatName val="0"/>
          <c:showSerName val="0"/>
          <c:showPercent val="0"/>
          <c:showBubbleSize val="0"/>
        </c:dLbls>
        <c:gapWidth val="99"/>
        <c:axId val="770521727"/>
        <c:axId val="770530047"/>
      </c:barChart>
      <c:catAx>
        <c:axId val="770521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770530047"/>
        <c:crosses val="autoZero"/>
        <c:auto val="1"/>
        <c:lblAlgn val="ctr"/>
        <c:lblOffset val="100"/>
        <c:noMultiLvlLbl val="0"/>
      </c:catAx>
      <c:valAx>
        <c:axId val="770530047"/>
        <c:scaling>
          <c:orientation val="minMax"/>
        </c:scaling>
        <c:delete val="0"/>
        <c:axPos val="b"/>
        <c:majorGridlines>
          <c:spPr>
            <a:ln w="9525" cap="flat" cmpd="sng" algn="ctr">
              <a:solidFill>
                <a:srgbClr val="002060">
                  <a:alpha val="16000"/>
                </a:srgb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77052172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 Dashbord.xlsx]Kpi 3!PivotTable4</c:name>
    <c:fmtId val="7"/>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Gender Wise</a:t>
            </a:r>
            <a:r>
              <a:rPr lang="en-US" b="1" baseline="0">
                <a:solidFill>
                  <a:srgbClr val="002060"/>
                </a:solidFill>
              </a:rPr>
              <a:t> </a:t>
            </a:r>
            <a:r>
              <a:rPr lang="en-US" b="1">
                <a:solidFill>
                  <a:srgbClr val="002060"/>
                </a:solidFill>
              </a:rPr>
              <a:t>People Reached</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5875">
            <a:solidFill>
              <a:srgbClr val="0070C0"/>
            </a:solidFill>
          </a:ln>
          <a:effectLst/>
        </c:spPr>
        <c:marker>
          <c:symbol val="none"/>
        </c:marker>
      </c:pivotFmt>
      <c:pivotFmt>
        <c:idx val="6"/>
        <c:spPr>
          <a:solidFill>
            <a:srgbClr val="002060"/>
          </a:solidFill>
          <a:ln w="15875">
            <a:solidFill>
              <a:srgbClr val="0070C0"/>
            </a:solidFill>
          </a:ln>
          <a:effectLst/>
        </c:spPr>
      </c:pivotFmt>
      <c:pivotFmt>
        <c:idx val="7"/>
        <c:spPr>
          <a:solidFill>
            <a:schemeClr val="bg1"/>
          </a:solidFill>
          <a:ln w="15875">
            <a:solidFill>
              <a:srgbClr val="0070C0"/>
            </a:solidFill>
          </a:ln>
          <a:effectLst/>
        </c:spPr>
      </c:pivotFmt>
      <c:pivotFmt>
        <c:idx val="8"/>
        <c:spPr>
          <a:solidFill>
            <a:schemeClr val="accent1"/>
          </a:solidFill>
          <a:ln w="15875">
            <a:solidFill>
              <a:srgbClr val="0070C0"/>
            </a:solidFill>
          </a:ln>
          <a:effectLst/>
        </c:spPr>
      </c:pivotFmt>
      <c:pivotFmt>
        <c:idx val="9"/>
        <c:spPr>
          <a:solidFill>
            <a:srgbClr val="002060"/>
          </a:solidFill>
          <a:ln w="19050">
            <a:solidFill>
              <a:srgbClr val="002060"/>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0"/>
        <c:spPr>
          <a:solidFill>
            <a:srgbClr val="00B0F0"/>
          </a:solidFill>
          <a:ln w="19050">
            <a:solidFill>
              <a:srgbClr val="002060"/>
            </a:solidFill>
          </a:ln>
          <a:effectLst/>
        </c:spPr>
        <c:dLbl>
          <c:idx val="0"/>
          <c:layout>
            <c:manualLayout>
              <c:x val="8.7489063867016617E-2"/>
              <c:y val="-8.5978835978835974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noFill/>
          <a:ln w="19050">
            <a:solidFill>
              <a:srgbClr val="002060"/>
            </a:solidFill>
          </a:ln>
          <a:effectLst/>
        </c:spPr>
        <c:dLbl>
          <c:idx val="0"/>
          <c:layout>
            <c:manualLayout>
              <c:x val="-0.20122484689413822"/>
              <c:y val="-9.2592592592592587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2"/>
        <c:spPr>
          <a:solidFill>
            <a:srgbClr val="002060"/>
          </a:solidFill>
          <a:ln w="19050">
            <a:solidFill>
              <a:srgbClr val="002060"/>
            </a:solidFill>
          </a:ln>
          <a:effectLst/>
        </c:spPr>
        <c:dLbl>
          <c:idx val="0"/>
          <c:layout>
            <c:manualLayout>
              <c:x val="0.20122484689413822"/>
              <c:y val="7.9365079365079361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3"/>
        <c:spPr>
          <a:solidFill>
            <a:srgbClr val="002060"/>
          </a:solidFill>
          <a:ln w="19050">
            <a:solidFill>
              <a:srgbClr val="002060"/>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4"/>
        <c:spPr>
          <a:solidFill>
            <a:srgbClr val="002060"/>
          </a:solidFill>
          <a:ln w="19050">
            <a:solidFill>
              <a:srgbClr val="002060"/>
            </a:solidFill>
          </a:ln>
          <a:effectLst/>
        </c:spPr>
        <c:dLbl>
          <c:idx val="0"/>
          <c:layout>
            <c:manualLayout>
              <c:x val="0.20122484689413822"/>
              <c:y val="7.9365079365079361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5"/>
        <c:spPr>
          <a:noFill/>
          <a:ln w="19050">
            <a:solidFill>
              <a:srgbClr val="002060"/>
            </a:solidFill>
          </a:ln>
          <a:effectLst/>
        </c:spPr>
        <c:dLbl>
          <c:idx val="0"/>
          <c:layout>
            <c:manualLayout>
              <c:x val="-0.20122484689413822"/>
              <c:y val="-9.2592592592592587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6"/>
        <c:spPr>
          <a:solidFill>
            <a:srgbClr val="00B0F0"/>
          </a:solidFill>
          <a:ln w="19050">
            <a:solidFill>
              <a:srgbClr val="002060"/>
            </a:solidFill>
          </a:ln>
          <a:effectLst/>
        </c:spPr>
        <c:dLbl>
          <c:idx val="0"/>
          <c:layout>
            <c:manualLayout>
              <c:x val="8.7489063867016617E-2"/>
              <c:y val="-8.5978835978835974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7"/>
        <c:spPr>
          <a:solidFill>
            <a:srgbClr val="002060"/>
          </a:solidFill>
          <a:ln w="19050">
            <a:solidFill>
              <a:srgbClr val="002060"/>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8"/>
        <c:spPr>
          <a:solidFill>
            <a:srgbClr val="002060"/>
          </a:solidFill>
          <a:ln w="19050">
            <a:solidFill>
              <a:srgbClr val="002060"/>
            </a:solidFill>
          </a:ln>
          <a:effectLst/>
        </c:spPr>
        <c:dLbl>
          <c:idx val="0"/>
          <c:layout>
            <c:manualLayout>
              <c:x val="0.20122484689413822"/>
              <c:y val="7.9365079365079361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19"/>
        <c:spPr>
          <a:noFill/>
          <a:ln w="19050">
            <a:solidFill>
              <a:srgbClr val="002060"/>
            </a:solidFill>
          </a:ln>
          <a:effectLst/>
        </c:spPr>
        <c:dLbl>
          <c:idx val="0"/>
          <c:layout>
            <c:manualLayout>
              <c:x val="-0.20122484689413822"/>
              <c:y val="-9.2592592592592587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20"/>
        <c:spPr>
          <a:solidFill>
            <a:srgbClr val="00B0F0"/>
          </a:solidFill>
          <a:ln w="19050">
            <a:solidFill>
              <a:srgbClr val="002060"/>
            </a:solidFill>
          </a:ln>
          <a:effectLst/>
        </c:spPr>
        <c:dLbl>
          <c:idx val="0"/>
          <c:layout>
            <c:manualLayout>
              <c:x val="8.7489063867016617E-2"/>
              <c:y val="-8.5978835978835974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'Kpi 3'!$C$3</c:f>
              <c:strCache>
                <c:ptCount val="1"/>
                <c:pt idx="0">
                  <c:v>Total</c:v>
                </c:pt>
              </c:strCache>
            </c:strRef>
          </c:tx>
          <c:spPr>
            <a:solidFill>
              <a:srgbClr val="002060"/>
            </a:solidFill>
            <a:ln>
              <a:solidFill>
                <a:srgbClr val="002060"/>
              </a:solidFill>
            </a:ln>
          </c:spPr>
          <c:dPt>
            <c:idx val="0"/>
            <c:bubble3D val="0"/>
            <c:spPr>
              <a:solidFill>
                <a:srgbClr val="002060"/>
              </a:solidFill>
              <a:ln w="19050">
                <a:solidFill>
                  <a:srgbClr val="002060"/>
                </a:solidFill>
              </a:ln>
              <a:effectLst/>
            </c:spPr>
            <c:extLst>
              <c:ext xmlns:c16="http://schemas.microsoft.com/office/drawing/2014/chart" uri="{C3380CC4-5D6E-409C-BE32-E72D297353CC}">
                <c16:uniqueId val="{00000001-5F3F-47FE-94A8-6237C3FD1493}"/>
              </c:ext>
            </c:extLst>
          </c:dPt>
          <c:dPt>
            <c:idx val="1"/>
            <c:bubble3D val="0"/>
            <c:spPr>
              <a:noFill/>
              <a:ln w="19050">
                <a:solidFill>
                  <a:srgbClr val="002060"/>
                </a:solidFill>
              </a:ln>
              <a:effectLst/>
            </c:spPr>
            <c:extLst>
              <c:ext xmlns:c16="http://schemas.microsoft.com/office/drawing/2014/chart" uri="{C3380CC4-5D6E-409C-BE32-E72D297353CC}">
                <c16:uniqueId val="{00000003-5F3F-47FE-94A8-6237C3FD1493}"/>
              </c:ext>
            </c:extLst>
          </c:dPt>
          <c:dPt>
            <c:idx val="2"/>
            <c:bubble3D val="0"/>
            <c:spPr>
              <a:solidFill>
                <a:srgbClr val="00B0F0"/>
              </a:solidFill>
              <a:ln w="19050">
                <a:solidFill>
                  <a:srgbClr val="002060"/>
                </a:solidFill>
              </a:ln>
              <a:effectLst/>
            </c:spPr>
            <c:extLst>
              <c:ext xmlns:c16="http://schemas.microsoft.com/office/drawing/2014/chart" uri="{C3380CC4-5D6E-409C-BE32-E72D297353CC}">
                <c16:uniqueId val="{00000005-5F3F-47FE-94A8-6237C3FD1493}"/>
              </c:ext>
            </c:extLst>
          </c:dPt>
          <c:dLbls>
            <c:dLbl>
              <c:idx val="0"/>
              <c:layout>
                <c:manualLayout>
                  <c:x val="0.20122484689413822"/>
                  <c:y val="7.9365079365079361E-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5F3F-47FE-94A8-6237C3FD1493}"/>
                </c:ext>
              </c:extLst>
            </c:dLbl>
            <c:dLbl>
              <c:idx val="1"/>
              <c:layout>
                <c:manualLayout>
                  <c:x val="-0.20122484689413822"/>
                  <c:y val="-9.2592592592592587E-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5F3F-47FE-94A8-6237C3FD1493}"/>
                </c:ext>
              </c:extLst>
            </c:dLbl>
            <c:dLbl>
              <c:idx val="2"/>
              <c:layout>
                <c:manualLayout>
                  <c:x val="8.7489063867016617E-2"/>
                  <c:y val="-8.5978835978835974E-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5F3F-47FE-94A8-6237C3FD1493}"/>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3'!$B$4:$B$7</c:f>
              <c:strCache>
                <c:ptCount val="3"/>
                <c:pt idx="0">
                  <c:v>female</c:v>
                </c:pt>
                <c:pt idx="1">
                  <c:v>male</c:v>
                </c:pt>
                <c:pt idx="2">
                  <c:v>unknown</c:v>
                </c:pt>
              </c:strCache>
            </c:strRef>
          </c:cat>
          <c:val>
            <c:numRef>
              <c:f>'Kpi 3'!$C$4:$C$7</c:f>
              <c:numCache>
                <c:formatCode>General</c:formatCode>
                <c:ptCount val="3"/>
                <c:pt idx="0">
                  <c:v>32727530</c:v>
                </c:pt>
                <c:pt idx="1">
                  <c:v>1142723</c:v>
                </c:pt>
                <c:pt idx="2">
                  <c:v>37042</c:v>
                </c:pt>
              </c:numCache>
            </c:numRef>
          </c:val>
          <c:extLst>
            <c:ext xmlns:c16="http://schemas.microsoft.com/office/drawing/2014/chart" uri="{C3380CC4-5D6E-409C-BE32-E72D297353CC}">
              <c16:uniqueId val="{00000006-5F3F-47FE-94A8-6237C3FD1493}"/>
            </c:ext>
          </c:extLst>
        </c:ser>
        <c:dLbls>
          <c:showLegendKey val="0"/>
          <c:showVal val="0"/>
          <c:showCatName val="0"/>
          <c:showSerName val="0"/>
          <c:showPercent val="0"/>
          <c:showBubbleSize val="0"/>
          <c:showLeaderLines val="1"/>
        </c:dLbls>
        <c:firstSliceAng val="0"/>
        <c:holeSize val="81"/>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sz="1400" b="1" i="0" baseline="0">
                <a:solidFill>
                  <a:srgbClr val="002060"/>
                </a:solidFill>
                <a:effectLst/>
              </a:rPr>
              <a:t>Website Expressions</a:t>
            </a:r>
            <a:endParaRPr lang="en-IN" sz="1400">
              <a:solidFill>
                <a:srgbClr val="002060"/>
              </a:solidFill>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lotArea>
      <c:layout/>
      <c:doughnutChart>
        <c:varyColors val="1"/>
        <c:ser>
          <c:idx val="0"/>
          <c:order val="0"/>
          <c:spPr>
            <a:ln>
              <a:solidFill>
                <a:srgbClr val="002060"/>
              </a:solidFill>
            </a:ln>
          </c:spPr>
          <c:dPt>
            <c:idx val="0"/>
            <c:bubble3D val="0"/>
            <c:spPr>
              <a:solidFill>
                <a:schemeClr val="accent1"/>
              </a:solidFill>
              <a:ln w="19050">
                <a:solidFill>
                  <a:srgbClr val="002060"/>
                </a:solidFill>
              </a:ln>
              <a:effectLst/>
            </c:spPr>
            <c:extLst>
              <c:ext xmlns:c16="http://schemas.microsoft.com/office/drawing/2014/chart" uri="{C3380CC4-5D6E-409C-BE32-E72D297353CC}">
                <c16:uniqueId val="{00000001-1537-4A5D-968D-36342B446973}"/>
              </c:ext>
            </c:extLst>
          </c:dPt>
          <c:dPt>
            <c:idx val="1"/>
            <c:bubble3D val="0"/>
            <c:spPr>
              <a:solidFill>
                <a:schemeClr val="accent2"/>
              </a:solidFill>
              <a:ln w="19050">
                <a:solidFill>
                  <a:srgbClr val="002060"/>
                </a:solidFill>
              </a:ln>
              <a:effectLst/>
            </c:spPr>
            <c:extLst>
              <c:ext xmlns:c16="http://schemas.microsoft.com/office/drawing/2014/chart" uri="{C3380CC4-5D6E-409C-BE32-E72D297353CC}">
                <c16:uniqueId val="{00000003-1537-4A5D-968D-36342B446973}"/>
              </c:ext>
            </c:extLst>
          </c:dPt>
          <c:dPt>
            <c:idx val="2"/>
            <c:bubble3D val="0"/>
            <c:spPr>
              <a:solidFill>
                <a:srgbClr val="002060"/>
              </a:solidFill>
              <a:ln w="19050">
                <a:solidFill>
                  <a:srgbClr val="002060"/>
                </a:solidFill>
              </a:ln>
              <a:effectLst/>
            </c:spPr>
            <c:extLst>
              <c:ext xmlns:c16="http://schemas.microsoft.com/office/drawing/2014/chart" uri="{C3380CC4-5D6E-409C-BE32-E72D297353CC}">
                <c16:uniqueId val="{00000005-1537-4A5D-968D-36342B446973}"/>
              </c:ext>
            </c:extLst>
          </c:dPt>
          <c:dLbls>
            <c:dLbl>
              <c:idx val="0"/>
              <c:layout>
                <c:manualLayout>
                  <c:x val="-0.41487455197132617"/>
                  <c:y val="-0.1264936640984393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1537-4A5D-968D-36342B446973}"/>
                </c:ext>
              </c:extLst>
            </c:dLbl>
            <c:dLbl>
              <c:idx val="1"/>
              <c:layout>
                <c:manualLayout>
                  <c:x val="0.41819014054694781"/>
                  <c:y val="-9.0650664634662606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8664874551971329"/>
                      <c:h val="0.16699545621313464"/>
                    </c:manualLayout>
                  </c15:layout>
                </c:ext>
                <c:ext xmlns:c16="http://schemas.microsoft.com/office/drawing/2014/chart" uri="{C3380CC4-5D6E-409C-BE32-E72D297353CC}">
                  <c16:uniqueId val="{00000003-1537-4A5D-968D-36342B446973}"/>
                </c:ext>
              </c:extLst>
            </c:dLbl>
            <c:dLbl>
              <c:idx val="2"/>
              <c:layout>
                <c:manualLayout>
                  <c:x val="0.1758064516129032"/>
                  <c:y val="0.10454025908051817"/>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87002688172043008"/>
                      <c:h val="0.10110537258111552"/>
                    </c:manualLayout>
                  </c15:layout>
                </c:ext>
                <c:ext xmlns:c16="http://schemas.microsoft.com/office/drawing/2014/chart" uri="{C3380CC4-5D6E-409C-BE32-E72D297353CC}">
                  <c16:uniqueId val="{00000005-1537-4A5D-968D-36342B446973}"/>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5'!$E$4:$E$6</c:f>
              <c:strCache>
                <c:ptCount val="3"/>
                <c:pt idx="0">
                  <c:v>Website Leads</c:v>
                </c:pt>
                <c:pt idx="1">
                  <c:v>Website Purches</c:v>
                </c:pt>
                <c:pt idx="2">
                  <c:v>Website Purches Value</c:v>
                </c:pt>
              </c:strCache>
            </c:strRef>
          </c:cat>
          <c:val>
            <c:numRef>
              <c:f>'Kpi 5'!$F$4:$F$6</c:f>
              <c:numCache>
                <c:formatCode>General</c:formatCode>
                <c:ptCount val="3"/>
                <c:pt idx="0">
                  <c:v>8092</c:v>
                </c:pt>
                <c:pt idx="1">
                  <c:v>21474</c:v>
                </c:pt>
                <c:pt idx="2">
                  <c:v>1210881.8499999666</c:v>
                </c:pt>
              </c:numCache>
            </c:numRef>
          </c:val>
          <c:extLst>
            <c:ext xmlns:c16="http://schemas.microsoft.com/office/drawing/2014/chart" uri="{C3380CC4-5D6E-409C-BE32-E72D297353CC}">
              <c16:uniqueId val="{00000006-1537-4A5D-968D-36342B44697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5353554595998076"/>
          <c:y val="0.37256041919491245"/>
          <c:w val="0.31958273360991168"/>
          <c:h val="0.41073293257697624"/>
        </c:manualLayout>
      </c:layout>
      <c:overlay val="0"/>
      <c:spPr>
        <a:noFill/>
        <a:ln>
          <a:noFill/>
        </a:ln>
        <a:effectLst/>
      </c:spPr>
      <c:txPr>
        <a:bodyPr rot="0" spcFirstLastPara="1" vertOverflow="ellipsis" vert="horz" wrap="square" anchor="ctr" anchorCtr="1"/>
        <a:lstStyle/>
        <a:p>
          <a:pPr>
            <a:defRPr sz="800" b="1" i="0" u="none" strike="noStrike" kern="1200" baseline="0">
              <a:solidFill>
                <a:srgbClr val="00206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 Dashbord.xlsx]Card2!PivotTable3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Card2!$B$3</c:f>
              <c:strCache>
                <c:ptCount val="1"/>
                <c:pt idx="0">
                  <c:v>Total</c:v>
                </c:pt>
              </c:strCache>
            </c:strRef>
          </c:tx>
          <c:spPr>
            <a:solidFill>
              <a:schemeClr val="accent1"/>
            </a:solidFill>
            <a:ln>
              <a:noFill/>
            </a:ln>
            <a:effectLst/>
          </c:spPr>
          <c:invertIfNegative val="0"/>
          <c:cat>
            <c:strRef>
              <c:f>Card2!$B$4</c:f>
              <c:strCache>
                <c:ptCount val="1"/>
                <c:pt idx="0">
                  <c:v>Total</c:v>
                </c:pt>
              </c:strCache>
            </c:strRef>
          </c:cat>
          <c:val>
            <c:numRef>
              <c:f>Card2!$B$4</c:f>
              <c:numCache>
                <c:formatCode>General</c:formatCode>
                <c:ptCount val="1"/>
                <c:pt idx="0">
                  <c:v>13432</c:v>
                </c:pt>
              </c:numCache>
            </c:numRef>
          </c:val>
          <c:extLst>
            <c:ext xmlns:c16="http://schemas.microsoft.com/office/drawing/2014/chart" uri="{C3380CC4-5D6E-409C-BE32-E72D297353CC}">
              <c16:uniqueId val="{00000000-A81B-42D4-BDB4-A71CB0748EE9}"/>
            </c:ext>
          </c:extLst>
        </c:ser>
        <c:dLbls>
          <c:showLegendKey val="0"/>
          <c:showVal val="0"/>
          <c:showCatName val="0"/>
          <c:showSerName val="0"/>
          <c:showPercent val="0"/>
          <c:showBubbleSize val="0"/>
        </c:dLbls>
        <c:gapWidth val="219"/>
        <c:overlap val="-27"/>
        <c:axId val="770516319"/>
        <c:axId val="770524223"/>
      </c:barChart>
      <c:catAx>
        <c:axId val="77051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524223"/>
        <c:crosses val="autoZero"/>
        <c:auto val="1"/>
        <c:lblAlgn val="ctr"/>
        <c:lblOffset val="100"/>
        <c:noMultiLvlLbl val="0"/>
      </c:catAx>
      <c:valAx>
        <c:axId val="77052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516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 Dashbord.xlsx]Kpi 1!PivotTable1</c:name>
    <c:fmtId val="2"/>
  </c:pivotSource>
  <c:chart>
    <c:title>
      <c:tx>
        <c:rich>
          <a:bodyPr rot="0" spcFirstLastPara="1" vertOverflow="ellipsis" vert="horz" wrap="square" anchor="ctr" anchorCtr="1"/>
          <a:lstStyle/>
          <a:p>
            <a:pPr>
              <a:defRPr sz="1400" b="1" i="0" u="none" strike="noStrike" kern="1200" cap="none" spc="20" baseline="0">
                <a:solidFill>
                  <a:srgbClr val="002060"/>
                </a:solidFill>
                <a:latin typeface="+mn-lt"/>
                <a:ea typeface="+mn-ea"/>
                <a:cs typeface="+mn-cs"/>
              </a:defRPr>
            </a:pPr>
            <a:r>
              <a:rPr lang="en-US" b="1">
                <a:solidFill>
                  <a:srgbClr val="002060"/>
                </a:solidFill>
              </a:rPr>
              <a:t>Month Wise Cost </a:t>
            </a:r>
          </a:p>
        </c:rich>
      </c:tx>
      <c:layout/>
      <c:overlay val="0"/>
      <c:spPr>
        <a:noFill/>
        <a:ln>
          <a:noFill/>
        </a:ln>
        <a:effectLst/>
      </c:spPr>
      <c:txPr>
        <a:bodyPr rot="0" spcFirstLastPara="1" vertOverflow="ellipsis" vert="horz" wrap="square" anchor="ctr" anchorCtr="1"/>
        <a:lstStyle/>
        <a:p>
          <a:pPr>
            <a:defRPr sz="1400" b="1" i="0" u="none" strike="noStrike" kern="1200" cap="none" spc="20" baseline="0">
              <a:solidFill>
                <a:srgbClr val="002060"/>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cmpd="sng" algn="ctr">
            <a:gradFill>
              <a:gsLst>
                <a:gs pos="0">
                  <a:srgbClr val="0070C0"/>
                </a:gs>
                <a:gs pos="100000">
                  <a:srgbClr val="002060"/>
                </a:gs>
              </a:gsLst>
              <a:lin ang="5400000" scaled="1"/>
            </a:gradFill>
            <a:round/>
          </a:ln>
          <a:effectLst/>
        </c:spPr>
        <c:marker>
          <c:symbol val="circle"/>
          <c:size val="4"/>
          <c:spPr>
            <a:solidFill>
              <a:srgbClr val="002060"/>
            </a:solidFill>
            <a:ln w="9525" cap="flat" cmpd="sng" algn="ctr">
              <a:solidFill>
                <a:schemeClr val="accent1"/>
              </a:solidFill>
              <a:round/>
            </a:ln>
            <a:effectLst/>
          </c:spPr>
        </c:marker>
        <c:dLbl>
          <c:idx val="0"/>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2225" cap="rnd" cmpd="sng" algn="ctr">
            <a:gradFill>
              <a:gsLst>
                <a:gs pos="0">
                  <a:srgbClr val="0070C0"/>
                </a:gs>
                <a:gs pos="100000">
                  <a:srgbClr val="002060"/>
                </a:gs>
              </a:gsLst>
              <a:lin ang="5400000" scaled="1"/>
            </a:gradFill>
            <a:round/>
          </a:ln>
          <a:effectLst/>
        </c:spPr>
        <c:marker>
          <c:symbol val="circle"/>
          <c:size val="4"/>
          <c:spPr>
            <a:solidFill>
              <a:srgbClr val="002060"/>
            </a:solidFill>
            <a:ln w="9525" cap="flat" cmpd="sng" algn="ctr">
              <a:solidFill>
                <a:schemeClr val="accent1"/>
              </a:solidFill>
              <a:round/>
            </a:ln>
            <a:effectLst/>
          </c:spPr>
        </c:marker>
        <c:dLbl>
          <c:idx val="0"/>
          <c:layout>
            <c:manualLayout>
              <c:x val="-4.4029253624850294E-2"/>
              <c:y val="-0.11238438945131865"/>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'Kpi 1'!$C$3</c:f>
              <c:strCache>
                <c:ptCount val="1"/>
                <c:pt idx="0">
                  <c:v>Total</c:v>
                </c:pt>
              </c:strCache>
            </c:strRef>
          </c:tx>
          <c:spPr>
            <a:ln w="22225" cap="rnd" cmpd="sng" algn="ctr">
              <a:gradFill>
                <a:gsLst>
                  <a:gs pos="0">
                    <a:srgbClr val="0070C0"/>
                  </a:gs>
                  <a:gs pos="100000">
                    <a:srgbClr val="002060"/>
                  </a:gs>
                </a:gsLst>
                <a:lin ang="5400000" scaled="1"/>
              </a:gradFill>
              <a:round/>
            </a:ln>
            <a:effectLst/>
          </c:spPr>
          <c:marker>
            <c:symbol val="circle"/>
            <c:size val="4"/>
            <c:spPr>
              <a:solidFill>
                <a:srgbClr val="002060"/>
              </a:solidFill>
              <a:ln w="9525" cap="flat" cmpd="sng" algn="ctr">
                <a:solidFill>
                  <a:schemeClr val="accent1"/>
                </a:solidFill>
                <a:round/>
              </a:ln>
              <a:effectLst/>
            </c:spPr>
          </c:marker>
          <c:dPt>
            <c:idx val="3"/>
            <c:marker>
              <c:symbol val="circle"/>
              <c:size val="4"/>
              <c:spPr>
                <a:solidFill>
                  <a:srgbClr val="002060"/>
                </a:solidFill>
                <a:ln w="9525" cap="flat" cmpd="sng" algn="ctr">
                  <a:solidFill>
                    <a:schemeClr val="accent1"/>
                  </a:solidFill>
                  <a:round/>
                </a:ln>
                <a:effectLst/>
              </c:spPr>
            </c:marker>
            <c:bubble3D val="0"/>
            <c:extLst>
              <c:ext xmlns:c16="http://schemas.microsoft.com/office/drawing/2014/chart" uri="{C3380CC4-5D6E-409C-BE32-E72D297353CC}">
                <c16:uniqueId val="{00000000-98C9-476A-8944-3B7C10D3E901}"/>
              </c:ext>
            </c:extLst>
          </c:dPt>
          <c:dLbls>
            <c:dLbl>
              <c:idx val="3"/>
              <c:layout>
                <c:manualLayout>
                  <c:x val="-4.4029253624850294E-2"/>
                  <c:y val="-0.11238438945131865"/>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98C9-476A-8944-3B7C10D3E901}"/>
                </c:ext>
              </c:extLst>
            </c:dLbl>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multiLvlStrRef>
              <c:f>'Kpi 1'!$B$4:$B$15</c:f>
              <c:multiLvlStrCache>
                <c:ptCount val="9"/>
                <c:lvl>
                  <c:pt idx="0">
                    <c:v>Oct</c:v>
                  </c:pt>
                  <c:pt idx="1">
                    <c:v>Nov</c:v>
                  </c:pt>
                  <c:pt idx="2">
                    <c:v>Dec</c:v>
                  </c:pt>
                  <c:pt idx="3">
                    <c:v>Jan</c:v>
                  </c:pt>
                  <c:pt idx="4">
                    <c:v>Feb</c:v>
                  </c:pt>
                  <c:pt idx="5">
                    <c:v>Mar</c:v>
                  </c:pt>
                  <c:pt idx="6">
                    <c:v>Apr</c:v>
                  </c:pt>
                  <c:pt idx="7">
                    <c:v>May</c:v>
                  </c:pt>
                  <c:pt idx="8">
                    <c:v>Jun</c:v>
                  </c:pt>
                </c:lvl>
                <c:lvl>
                  <c:pt idx="0">
                    <c:v>2017</c:v>
                  </c:pt>
                  <c:pt idx="3">
                    <c:v>2018</c:v>
                  </c:pt>
                </c:lvl>
              </c:multiLvlStrCache>
            </c:multiLvlStrRef>
          </c:cat>
          <c:val>
            <c:numRef>
              <c:f>'Kpi 1'!$C$4:$C$15</c:f>
              <c:numCache>
                <c:formatCode>General</c:formatCode>
                <c:ptCount val="9"/>
                <c:pt idx="0">
                  <c:v>58404.629997999931</c:v>
                </c:pt>
                <c:pt idx="1">
                  <c:v>69433.730001999793</c:v>
                </c:pt>
                <c:pt idx="2">
                  <c:v>79883.629996000062</c:v>
                </c:pt>
                <c:pt idx="3">
                  <c:v>32265.750006000009</c:v>
                </c:pt>
                <c:pt idx="4">
                  <c:v>57601.33999199995</c:v>
                </c:pt>
                <c:pt idx="5">
                  <c:v>45614.919992000054</c:v>
                </c:pt>
                <c:pt idx="6">
                  <c:v>51269.879997000047</c:v>
                </c:pt>
                <c:pt idx="7">
                  <c:v>56605.360002000045</c:v>
                </c:pt>
                <c:pt idx="8">
                  <c:v>48839.290001000045</c:v>
                </c:pt>
              </c:numCache>
            </c:numRef>
          </c:val>
          <c:smooth val="0"/>
          <c:extLst>
            <c:ext xmlns:c16="http://schemas.microsoft.com/office/drawing/2014/chart" uri="{C3380CC4-5D6E-409C-BE32-E72D297353CC}">
              <c16:uniqueId val="{00000002-0003-4953-8F3E-8A72F129F5DC}"/>
            </c:ext>
          </c:extLst>
        </c:ser>
        <c:dLbls>
          <c:dLblPos val="t"/>
          <c:showLegendKey val="0"/>
          <c:showVal val="1"/>
          <c:showCatName val="0"/>
          <c:showSerName val="0"/>
          <c:showPercent val="0"/>
          <c:showBubbleSize val="0"/>
        </c:dLbls>
        <c:dropLines>
          <c:spPr>
            <a:ln w="9525" cap="flat" cmpd="sng" algn="ctr">
              <a:gradFill>
                <a:gsLst>
                  <a:gs pos="0">
                    <a:srgbClr val="0070C0"/>
                  </a:gs>
                  <a:gs pos="100000">
                    <a:srgbClr val="002060"/>
                  </a:gs>
                </a:gsLst>
                <a:lin ang="5400000" scaled="1"/>
              </a:gradFill>
              <a:round/>
            </a:ln>
            <a:effectLst/>
          </c:spPr>
        </c:dropLines>
        <c:marker val="1"/>
        <c:smooth val="0"/>
        <c:axId val="154448831"/>
        <c:axId val="154454239"/>
      </c:lineChart>
      <c:catAx>
        <c:axId val="15444883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rgbClr val="002060"/>
                </a:solidFill>
                <a:latin typeface="+mn-lt"/>
                <a:ea typeface="+mn-ea"/>
                <a:cs typeface="+mn-cs"/>
              </a:defRPr>
            </a:pPr>
            <a:endParaRPr lang="en-US"/>
          </a:p>
        </c:txPr>
        <c:crossAx val="154454239"/>
        <c:crosses val="autoZero"/>
        <c:auto val="1"/>
        <c:lblAlgn val="ctr"/>
        <c:lblOffset val="100"/>
        <c:noMultiLvlLbl val="0"/>
      </c:catAx>
      <c:valAx>
        <c:axId val="154454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rgbClr val="002060"/>
                </a:solidFill>
                <a:latin typeface="+mn-lt"/>
                <a:ea typeface="+mn-ea"/>
                <a:cs typeface="+mn-cs"/>
              </a:defRPr>
            </a:pPr>
            <a:endParaRPr lang="en-US"/>
          </a:p>
        </c:txPr>
        <c:crossAx val="15444883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 Dashbord.xlsx]Kpi 2!PivotTable2</c:name>
    <c:fmtId val="2"/>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Age Wise Link Clicks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solidFill>
              <a:srgbClr val="0070C0"/>
            </a:solidFill>
          </a:ln>
          <a:effectLst/>
        </c:spPr>
        <c:marker>
          <c:symbol val="none"/>
        </c:marker>
      </c:pivotFmt>
      <c:pivotFmt>
        <c:idx val="5"/>
        <c:spPr>
          <a:solidFill>
            <a:srgbClr val="002060"/>
          </a:solidFill>
          <a:ln>
            <a:solidFill>
              <a:schemeClr val="accen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'Kpi 2'!$C$3</c:f>
              <c:strCache>
                <c:ptCount val="1"/>
                <c:pt idx="0">
                  <c:v>Total</c:v>
                </c:pt>
              </c:strCache>
            </c:strRef>
          </c:tx>
          <c:spPr>
            <a:solidFill>
              <a:srgbClr val="002060"/>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 2'!$B$4:$B$11</c:f>
              <c:strCache>
                <c:ptCount val="7"/>
                <c:pt idx="0">
                  <c:v>13-17</c:v>
                </c:pt>
                <c:pt idx="1">
                  <c:v>18-24</c:v>
                </c:pt>
                <c:pt idx="2">
                  <c:v>25-34</c:v>
                </c:pt>
                <c:pt idx="3">
                  <c:v>35-44</c:v>
                </c:pt>
                <c:pt idx="4">
                  <c:v>45-54</c:v>
                </c:pt>
                <c:pt idx="5">
                  <c:v>55-64</c:v>
                </c:pt>
                <c:pt idx="6">
                  <c:v>65+</c:v>
                </c:pt>
              </c:strCache>
            </c:strRef>
          </c:cat>
          <c:val>
            <c:numRef>
              <c:f>'Kpi 2'!$C$4:$C$11</c:f>
              <c:numCache>
                <c:formatCode>General</c:formatCode>
                <c:ptCount val="7"/>
                <c:pt idx="0">
                  <c:v>1036</c:v>
                </c:pt>
                <c:pt idx="1">
                  <c:v>32971</c:v>
                </c:pt>
                <c:pt idx="2">
                  <c:v>162086</c:v>
                </c:pt>
                <c:pt idx="3">
                  <c:v>52121</c:v>
                </c:pt>
                <c:pt idx="4">
                  <c:v>17216</c:v>
                </c:pt>
                <c:pt idx="5">
                  <c:v>332</c:v>
                </c:pt>
                <c:pt idx="6">
                  <c:v>4</c:v>
                </c:pt>
              </c:numCache>
            </c:numRef>
          </c:val>
          <c:extLst>
            <c:ext xmlns:c16="http://schemas.microsoft.com/office/drawing/2014/chart" uri="{C3380CC4-5D6E-409C-BE32-E72D297353CC}">
              <c16:uniqueId val="{00000000-A54A-480E-B8AA-F574EF75D9DF}"/>
            </c:ext>
          </c:extLst>
        </c:ser>
        <c:dLbls>
          <c:dLblPos val="outEnd"/>
          <c:showLegendKey val="0"/>
          <c:showVal val="1"/>
          <c:showCatName val="0"/>
          <c:showSerName val="0"/>
          <c:showPercent val="0"/>
          <c:showBubbleSize val="0"/>
        </c:dLbls>
        <c:gapWidth val="99"/>
        <c:axId val="770521727"/>
        <c:axId val="770530047"/>
      </c:barChart>
      <c:catAx>
        <c:axId val="770521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770530047"/>
        <c:crosses val="autoZero"/>
        <c:auto val="1"/>
        <c:lblAlgn val="ctr"/>
        <c:lblOffset val="100"/>
        <c:noMultiLvlLbl val="0"/>
      </c:catAx>
      <c:valAx>
        <c:axId val="770530047"/>
        <c:scaling>
          <c:orientation val="minMax"/>
        </c:scaling>
        <c:delete val="0"/>
        <c:axPos val="b"/>
        <c:majorGridlines>
          <c:spPr>
            <a:ln w="9525" cap="flat" cmpd="sng" algn="ctr">
              <a:solidFill>
                <a:srgbClr val="002060">
                  <a:alpha val="16000"/>
                </a:srgb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77052172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[Facebook Dashbord.xlsx]Kpi 3!PivotTable4</c:name>
    <c:fmtId val="3"/>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Gender Wise</a:t>
            </a:r>
            <a:r>
              <a:rPr lang="en-US" b="1" baseline="0">
                <a:solidFill>
                  <a:srgbClr val="002060"/>
                </a:solidFill>
              </a:rPr>
              <a:t> </a:t>
            </a:r>
            <a:r>
              <a:rPr lang="en-US" b="1">
                <a:solidFill>
                  <a:srgbClr val="002060"/>
                </a:solidFill>
              </a:rPr>
              <a:t>People Reached</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5875">
            <a:solidFill>
              <a:srgbClr val="0070C0"/>
            </a:solidFill>
          </a:ln>
          <a:effectLst/>
        </c:spPr>
        <c:marker>
          <c:symbol val="none"/>
        </c:marker>
      </c:pivotFmt>
      <c:pivotFmt>
        <c:idx val="6"/>
        <c:spPr>
          <a:solidFill>
            <a:srgbClr val="002060"/>
          </a:solidFill>
          <a:ln w="15875">
            <a:solidFill>
              <a:srgbClr val="0070C0"/>
            </a:solidFill>
          </a:ln>
          <a:effectLst/>
        </c:spPr>
      </c:pivotFmt>
      <c:pivotFmt>
        <c:idx val="7"/>
        <c:spPr>
          <a:solidFill>
            <a:schemeClr val="bg1"/>
          </a:solidFill>
          <a:ln w="15875">
            <a:solidFill>
              <a:srgbClr val="0070C0"/>
            </a:solidFill>
          </a:ln>
          <a:effectLst/>
        </c:spPr>
      </c:pivotFmt>
      <c:pivotFmt>
        <c:idx val="8"/>
        <c:spPr>
          <a:solidFill>
            <a:schemeClr val="accent1"/>
          </a:solidFill>
          <a:ln w="15875">
            <a:solidFill>
              <a:srgbClr val="0070C0"/>
            </a:solidFill>
          </a:ln>
          <a:effectLst/>
        </c:spPr>
      </c:pivotFmt>
      <c:pivotFmt>
        <c:idx val="9"/>
        <c:spPr>
          <a:solidFill>
            <a:srgbClr val="002060"/>
          </a:solidFill>
          <a:ln w="19050">
            <a:solidFill>
              <a:srgbClr val="002060"/>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0"/>
        <c:spPr>
          <a:solidFill>
            <a:srgbClr val="00B0F0"/>
          </a:solidFill>
          <a:ln w="19050">
            <a:solidFill>
              <a:srgbClr val="002060"/>
            </a:solidFill>
          </a:ln>
          <a:effectLst/>
        </c:spPr>
        <c:dLbl>
          <c:idx val="0"/>
          <c:layout>
            <c:manualLayout>
              <c:x val="8.7489063867016617E-2"/>
              <c:y val="-8.5978835978835974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11"/>
        <c:spPr>
          <a:noFill/>
          <a:ln w="19050">
            <a:solidFill>
              <a:srgbClr val="002060"/>
            </a:solidFill>
          </a:ln>
          <a:effectLst/>
        </c:spPr>
        <c:dLbl>
          <c:idx val="0"/>
          <c:layout>
            <c:manualLayout>
              <c:x val="-0.20122484689413822"/>
              <c:y val="-9.2592592592592587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12"/>
        <c:spPr>
          <a:solidFill>
            <a:srgbClr val="002060"/>
          </a:solidFill>
          <a:ln w="19050">
            <a:solidFill>
              <a:srgbClr val="002060"/>
            </a:solidFill>
          </a:ln>
          <a:effectLst/>
        </c:spPr>
        <c:dLbl>
          <c:idx val="0"/>
          <c:layout>
            <c:manualLayout>
              <c:x val="0.20122484689413822"/>
              <c:y val="7.9365079365079361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'Kpi 3'!$C$3</c:f>
              <c:strCache>
                <c:ptCount val="1"/>
                <c:pt idx="0">
                  <c:v>Total</c:v>
                </c:pt>
              </c:strCache>
            </c:strRef>
          </c:tx>
          <c:spPr>
            <a:solidFill>
              <a:srgbClr val="002060"/>
            </a:solidFill>
            <a:ln>
              <a:solidFill>
                <a:srgbClr val="002060"/>
              </a:solidFill>
            </a:ln>
          </c:spPr>
          <c:dPt>
            <c:idx val="0"/>
            <c:bubble3D val="0"/>
            <c:spPr>
              <a:solidFill>
                <a:srgbClr val="002060"/>
              </a:solidFill>
              <a:ln w="19050">
                <a:solidFill>
                  <a:srgbClr val="002060"/>
                </a:solidFill>
              </a:ln>
              <a:effectLst/>
            </c:spPr>
            <c:extLst>
              <c:ext xmlns:c16="http://schemas.microsoft.com/office/drawing/2014/chart" uri="{C3380CC4-5D6E-409C-BE32-E72D297353CC}">
                <c16:uniqueId val="{00000001-5902-4B13-9DDE-96AAD582ECC6}"/>
              </c:ext>
            </c:extLst>
          </c:dPt>
          <c:dPt>
            <c:idx val="1"/>
            <c:bubble3D val="0"/>
            <c:spPr>
              <a:noFill/>
              <a:ln w="19050">
                <a:solidFill>
                  <a:srgbClr val="002060"/>
                </a:solidFill>
              </a:ln>
              <a:effectLst/>
            </c:spPr>
            <c:extLst>
              <c:ext xmlns:c16="http://schemas.microsoft.com/office/drawing/2014/chart" uri="{C3380CC4-5D6E-409C-BE32-E72D297353CC}">
                <c16:uniqueId val="{00000003-5902-4B13-9DDE-96AAD582ECC6}"/>
              </c:ext>
            </c:extLst>
          </c:dPt>
          <c:dPt>
            <c:idx val="2"/>
            <c:bubble3D val="0"/>
            <c:spPr>
              <a:solidFill>
                <a:srgbClr val="00B0F0"/>
              </a:solidFill>
              <a:ln w="19050">
                <a:solidFill>
                  <a:srgbClr val="002060"/>
                </a:solidFill>
              </a:ln>
              <a:effectLst/>
            </c:spPr>
            <c:extLst>
              <c:ext xmlns:c16="http://schemas.microsoft.com/office/drawing/2014/chart" uri="{C3380CC4-5D6E-409C-BE32-E72D297353CC}">
                <c16:uniqueId val="{00000005-5902-4B13-9DDE-96AAD582ECC6}"/>
              </c:ext>
            </c:extLst>
          </c:dPt>
          <c:dLbls>
            <c:dLbl>
              <c:idx val="0"/>
              <c:layout>
                <c:manualLayout>
                  <c:x val="0.20122484689413822"/>
                  <c:y val="7.9365079365079361E-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5902-4B13-9DDE-96AAD582ECC6}"/>
                </c:ext>
              </c:extLst>
            </c:dLbl>
            <c:dLbl>
              <c:idx val="1"/>
              <c:layout>
                <c:manualLayout>
                  <c:x val="-0.20122484689413822"/>
                  <c:y val="-9.2592592592592587E-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5902-4B13-9DDE-96AAD582ECC6}"/>
                </c:ext>
              </c:extLst>
            </c:dLbl>
            <c:dLbl>
              <c:idx val="2"/>
              <c:layout>
                <c:manualLayout>
                  <c:x val="8.7489063867016617E-2"/>
                  <c:y val="-8.5978835978835974E-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5902-4B13-9DDE-96AAD582ECC6}"/>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3'!$B$4:$B$7</c:f>
              <c:strCache>
                <c:ptCount val="3"/>
                <c:pt idx="0">
                  <c:v>female</c:v>
                </c:pt>
                <c:pt idx="1">
                  <c:v>male</c:v>
                </c:pt>
                <c:pt idx="2">
                  <c:v>unknown</c:v>
                </c:pt>
              </c:strCache>
            </c:strRef>
          </c:cat>
          <c:val>
            <c:numRef>
              <c:f>'Kpi 3'!$C$4:$C$7</c:f>
              <c:numCache>
                <c:formatCode>General</c:formatCode>
                <c:ptCount val="3"/>
                <c:pt idx="0">
                  <c:v>32727530</c:v>
                </c:pt>
                <c:pt idx="1">
                  <c:v>1142723</c:v>
                </c:pt>
                <c:pt idx="2">
                  <c:v>37042</c:v>
                </c:pt>
              </c:numCache>
            </c:numRef>
          </c:val>
          <c:extLst>
            <c:ext xmlns:c16="http://schemas.microsoft.com/office/drawing/2014/chart" uri="{C3380CC4-5D6E-409C-BE32-E72D297353CC}">
              <c16:uniqueId val="{00000006-FCF6-4ED9-81C9-06B331433AB6}"/>
            </c:ext>
          </c:extLst>
        </c:ser>
        <c:dLbls>
          <c:showLegendKey val="0"/>
          <c:showVal val="0"/>
          <c:showCatName val="0"/>
          <c:showSerName val="0"/>
          <c:showPercent val="0"/>
          <c:showBubbleSize val="0"/>
          <c:showLeaderLines val="1"/>
        </c:dLbls>
        <c:firstSliceAng val="0"/>
        <c:holeSize val="81"/>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sz="1400" b="1" i="0" baseline="0">
                <a:solidFill>
                  <a:srgbClr val="002060"/>
                </a:solidFill>
                <a:effectLst/>
              </a:rPr>
              <a:t>Website Expressions</a:t>
            </a:r>
            <a:endParaRPr lang="en-IN" sz="1400">
              <a:solidFill>
                <a:srgbClr val="002060"/>
              </a:solidFill>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lotArea>
      <c:layout/>
      <c:doughnutChart>
        <c:varyColors val="1"/>
        <c:ser>
          <c:idx val="0"/>
          <c:order val="0"/>
          <c:spPr>
            <a:ln>
              <a:solidFill>
                <a:srgbClr val="002060"/>
              </a:solidFill>
            </a:ln>
          </c:spPr>
          <c:dPt>
            <c:idx val="0"/>
            <c:bubble3D val="0"/>
            <c:spPr>
              <a:solidFill>
                <a:schemeClr val="accent1"/>
              </a:solidFill>
              <a:ln w="19050">
                <a:solidFill>
                  <a:srgbClr val="002060"/>
                </a:solidFill>
              </a:ln>
              <a:effectLst/>
            </c:spPr>
            <c:extLst>
              <c:ext xmlns:c16="http://schemas.microsoft.com/office/drawing/2014/chart" uri="{C3380CC4-5D6E-409C-BE32-E72D297353CC}">
                <c16:uniqueId val="{00000001-DF6A-4EA5-AF57-2792FFAAAFBE}"/>
              </c:ext>
            </c:extLst>
          </c:dPt>
          <c:dPt>
            <c:idx val="1"/>
            <c:bubble3D val="0"/>
            <c:spPr>
              <a:solidFill>
                <a:schemeClr val="accent2"/>
              </a:solidFill>
              <a:ln w="19050">
                <a:solidFill>
                  <a:srgbClr val="002060"/>
                </a:solidFill>
              </a:ln>
              <a:effectLst/>
            </c:spPr>
            <c:extLst>
              <c:ext xmlns:c16="http://schemas.microsoft.com/office/drawing/2014/chart" uri="{C3380CC4-5D6E-409C-BE32-E72D297353CC}">
                <c16:uniqueId val="{00000003-DF6A-4EA5-AF57-2792FFAAAFBE}"/>
              </c:ext>
            </c:extLst>
          </c:dPt>
          <c:dPt>
            <c:idx val="2"/>
            <c:bubble3D val="0"/>
            <c:spPr>
              <a:solidFill>
                <a:srgbClr val="002060"/>
              </a:solidFill>
              <a:ln w="19050">
                <a:solidFill>
                  <a:srgbClr val="002060"/>
                </a:solidFill>
              </a:ln>
              <a:effectLst/>
            </c:spPr>
            <c:extLst>
              <c:ext xmlns:c16="http://schemas.microsoft.com/office/drawing/2014/chart" uri="{C3380CC4-5D6E-409C-BE32-E72D297353CC}">
                <c16:uniqueId val="{00000005-DF6A-4EA5-AF57-2792FFAAAFBE}"/>
              </c:ext>
            </c:extLst>
          </c:dPt>
          <c:dLbls>
            <c:dLbl>
              <c:idx val="0"/>
              <c:layout>
                <c:manualLayout>
                  <c:x val="-0.41487455197132617"/>
                  <c:y val="-0.1264936640984393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DF6A-4EA5-AF57-2792FFAAAFBE}"/>
                </c:ext>
              </c:extLst>
            </c:dLbl>
            <c:dLbl>
              <c:idx val="1"/>
              <c:layout>
                <c:manualLayout>
                  <c:x val="0.41819014054694781"/>
                  <c:y val="-9.0650664634662606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8664874551971329"/>
                      <c:h val="0.16699545621313464"/>
                    </c:manualLayout>
                  </c15:layout>
                </c:ext>
                <c:ext xmlns:c16="http://schemas.microsoft.com/office/drawing/2014/chart" uri="{C3380CC4-5D6E-409C-BE32-E72D297353CC}">
                  <c16:uniqueId val="{00000003-DF6A-4EA5-AF57-2792FFAAAFBE}"/>
                </c:ext>
              </c:extLst>
            </c:dLbl>
            <c:dLbl>
              <c:idx val="2"/>
              <c:layout>
                <c:manualLayout>
                  <c:x val="0.1758064516129032"/>
                  <c:y val="0.10454025908051817"/>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87002688172043008"/>
                      <c:h val="0.10110537258111552"/>
                    </c:manualLayout>
                  </c15:layout>
                </c:ext>
                <c:ext xmlns:c16="http://schemas.microsoft.com/office/drawing/2014/chart" uri="{C3380CC4-5D6E-409C-BE32-E72D297353CC}">
                  <c16:uniqueId val="{00000005-DF6A-4EA5-AF57-2792FFAAAFBE}"/>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5'!$E$4:$E$6</c:f>
              <c:strCache>
                <c:ptCount val="3"/>
                <c:pt idx="0">
                  <c:v>Website Leads</c:v>
                </c:pt>
                <c:pt idx="1">
                  <c:v>Website Purches</c:v>
                </c:pt>
                <c:pt idx="2">
                  <c:v>Website Purches Value</c:v>
                </c:pt>
              </c:strCache>
            </c:strRef>
          </c:cat>
          <c:val>
            <c:numRef>
              <c:f>'Kpi 5'!$F$4:$F$6</c:f>
              <c:numCache>
                <c:formatCode>General</c:formatCode>
                <c:ptCount val="3"/>
                <c:pt idx="0">
                  <c:v>8092</c:v>
                </c:pt>
                <c:pt idx="1">
                  <c:v>21474</c:v>
                </c:pt>
                <c:pt idx="2">
                  <c:v>1210881.8499999666</c:v>
                </c:pt>
              </c:numCache>
            </c:numRef>
          </c:val>
          <c:extLst>
            <c:ext xmlns:c16="http://schemas.microsoft.com/office/drawing/2014/chart" uri="{C3380CC4-5D6E-409C-BE32-E72D297353CC}">
              <c16:uniqueId val="{00000006-DF6A-4EA5-AF57-2792FFAAAFB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5353554595998076"/>
          <c:y val="0.37256041919491245"/>
          <c:w val="0.31958273360991168"/>
          <c:h val="0.41073293257697624"/>
        </c:manualLayout>
      </c:layout>
      <c:overlay val="0"/>
      <c:spPr>
        <a:noFill/>
        <a:ln>
          <a:noFill/>
        </a:ln>
        <a:effectLst/>
      </c:spPr>
      <c:txPr>
        <a:bodyPr rot="0" spcFirstLastPara="1" vertOverflow="ellipsis" vert="horz" wrap="square" anchor="ctr" anchorCtr="1"/>
        <a:lstStyle/>
        <a:p>
          <a:pPr>
            <a:defRPr sz="800" b="1" i="0" u="none" strike="noStrike" kern="1200" baseline="0">
              <a:solidFill>
                <a:srgbClr val="00206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rich>
          <a:bodyPr spcFirstLastPara="1" vertOverflow="ellipsis" wrap="square" lIns="0" tIns="0" rIns="0" bIns="0" anchor="ctr" anchorCtr="1"/>
          <a:lstStyle/>
          <a:p>
            <a:pPr algn="ctr">
              <a:defRPr b="1">
                <a:solidFill>
                  <a:srgbClr val="002060"/>
                </a:solidFill>
              </a:defRPr>
            </a:pPr>
            <a:r>
              <a:rPr lang="en-US" b="1">
                <a:solidFill>
                  <a:srgbClr val="002060"/>
                </a:solidFill>
              </a:rPr>
              <a:t>Posts</a:t>
            </a:r>
          </a:p>
        </cx:rich>
      </cx:tx>
    </cx:title>
    <cx:plotArea>
      <cx:plotAreaRegion>
        <cx:series layoutId="waterfall" uniqueId="{A48A06BB-2178-4813-AE3C-93252501D288}">
          <cx:spPr>
            <a:solidFill>
              <a:srgbClr val="002060"/>
            </a:solidFill>
          </cx:spPr>
          <cx:dataPt idx="3">
            <cx:spPr>
              <a:gradFill>
                <a:gsLst>
                  <a:gs pos="54000">
                    <a:srgbClr val="002060"/>
                  </a:gs>
                  <a:gs pos="100000">
                    <a:srgbClr val="001030"/>
                  </a:gs>
                  <a:gs pos="100000">
                    <a:schemeClr val="accent1">
                      <a:lumMod val="40000"/>
                      <a:lumOff val="60000"/>
                    </a:schemeClr>
                  </a:gs>
                </a:gsLst>
                <a:lin ang="4200000" scaled="0"/>
              </a:gradFill>
            </cx:spPr>
          </cx:dataPt>
          <cx:dataLabels pos="outEnd">
            <cx:txPr>
              <a:bodyPr spcFirstLastPara="1" vertOverflow="ellipsis" wrap="square" lIns="0" tIns="0" rIns="0" bIns="0" anchor="ctr" anchorCtr="1">
                <a:spAutoFit/>
              </a:bodyPr>
              <a:lstStyle/>
              <a:p>
                <a:pPr>
                  <a:defRPr lang="en-US" sz="900" b="1" i="0" u="none" strike="noStrike" kern="1200" baseline="0">
                    <a:solidFill>
                      <a:srgbClr val="002060"/>
                    </a:solidFill>
                    <a:latin typeface="Calibri" panose="020F0502020204030204"/>
                  </a:defRPr>
                </a:pPr>
                <a:endParaRPr lang="en-US" b="1">
                  <a:solidFill>
                    <a:srgbClr val="002060"/>
                  </a:solidFill>
                </a:endParaRPr>
              </a:p>
            </cx:txPr>
            <cx:visibility seriesName="0" categoryName="0" value="1"/>
            <cx:dataLabel idx="1" pos="outEnd">
              <cx:numFmt formatCode="0,&quot;K&quot;" sourceLinked="0"/>
              <cx:separator>, </cx:separator>
            </cx:dataLabel>
            <cx:dataLabel idx="3" pos="outEnd">
              <cx:numFmt formatCode="0,&quot;K&quot;" sourceLinked="0"/>
              <cx:separator>, </cx:separator>
            </cx:dataLabel>
          </cx:dataLabels>
          <cx:dataId val="0"/>
          <cx:layoutPr>
            <cx:subtotals>
              <cx:idx val="3"/>
            </cx:subtotals>
          </cx:layoutPr>
        </cx:series>
      </cx:plotAreaRegion>
      <cx:axis id="0">
        <cx:catScaling gapWidth="0.899999976"/>
        <cx:tickLabels/>
        <cx:txPr>
          <a:bodyPr spcFirstLastPara="1" vertOverflow="ellipsis" wrap="square" lIns="0" tIns="0" rIns="0" bIns="0" anchor="ctr" anchorCtr="1"/>
          <a:lstStyle/>
          <a:p>
            <a:pPr>
              <a:defRPr b="1">
                <a:solidFill>
                  <a:srgbClr val="002060"/>
                </a:solidFill>
              </a:defRPr>
            </a:pPr>
            <a:endParaRPr lang="en-US" b="1">
              <a:solidFill>
                <a:srgbClr val="002060"/>
              </a:solidFill>
            </a:endParaRPr>
          </a:p>
        </cx:txPr>
      </cx:axis>
      <cx:axis id="1">
        <cx:valScaling/>
        <cx:majorGridlines>
          <cx:spPr>
            <a:ln>
              <a:solidFill>
                <a:srgbClr val="002060">
                  <a:alpha val="11000"/>
                </a:srgbClr>
              </a:solidFill>
            </a:ln>
          </cx:spPr>
        </cx:majorGridlines>
        <cx:tickLabels/>
        <cx:txPr>
          <a:bodyPr spcFirstLastPara="1" vertOverflow="ellipsis" wrap="square" lIns="0" tIns="0" rIns="0" bIns="0" anchor="ctr" anchorCtr="1"/>
          <a:lstStyle/>
          <a:p>
            <a:pPr>
              <a:defRPr b="1">
                <a:solidFill>
                  <a:srgbClr val="002060"/>
                </a:solidFill>
              </a:defRPr>
            </a:pPr>
            <a:endParaRPr lang="en-US" b="1">
              <a:solidFill>
                <a:srgbClr val="002060"/>
              </a:solidFill>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rich>
          <a:bodyPr spcFirstLastPara="1" vertOverflow="ellipsis" wrap="square" lIns="0" tIns="0" rIns="0" bIns="0" anchor="ctr" anchorCtr="1"/>
          <a:lstStyle/>
          <a:p>
            <a:pPr algn="ctr">
              <a:defRPr b="1">
                <a:solidFill>
                  <a:srgbClr val="002060"/>
                </a:solidFill>
              </a:defRPr>
            </a:pPr>
            <a:r>
              <a:rPr lang="en-US" b="1">
                <a:solidFill>
                  <a:srgbClr val="002060"/>
                </a:solidFill>
              </a:rPr>
              <a:t>Posts</a:t>
            </a:r>
          </a:p>
        </cx:rich>
      </cx:tx>
    </cx:title>
    <cx:plotArea>
      <cx:plotAreaRegion>
        <cx:series layoutId="waterfall" uniqueId="{A48A06BB-2178-4813-AE3C-93252501D288}">
          <cx:spPr>
            <a:solidFill>
              <a:srgbClr val="002060"/>
            </a:solidFill>
          </cx:spPr>
          <cx:dataPt idx="3">
            <cx:spPr>
              <a:gradFill>
                <a:gsLst>
                  <a:gs pos="54000">
                    <a:srgbClr val="002060"/>
                  </a:gs>
                  <a:gs pos="100000">
                    <a:srgbClr val="001030"/>
                  </a:gs>
                  <a:gs pos="100000">
                    <a:schemeClr val="accent1">
                      <a:lumMod val="40000"/>
                      <a:lumOff val="60000"/>
                    </a:schemeClr>
                  </a:gs>
                </a:gsLst>
                <a:lin ang="4200000" scaled="0"/>
              </a:gradFill>
            </cx:spPr>
          </cx:dataPt>
          <cx:dataLabels pos="outEnd">
            <cx:txPr>
              <a:bodyPr spcFirstLastPara="1" vertOverflow="ellipsis" wrap="square" lIns="0" tIns="0" rIns="0" bIns="0" anchor="ctr" anchorCtr="1">
                <a:spAutoFit/>
              </a:bodyPr>
              <a:lstStyle/>
              <a:p>
                <a:pPr>
                  <a:defRPr lang="en-US" sz="900" b="1" i="0" u="none" strike="noStrike" kern="1200" baseline="0">
                    <a:solidFill>
                      <a:srgbClr val="002060"/>
                    </a:solidFill>
                    <a:latin typeface="Calibri" panose="020F0502020204030204"/>
                  </a:defRPr>
                </a:pPr>
                <a:endParaRPr lang="en-US" b="1">
                  <a:solidFill>
                    <a:srgbClr val="002060"/>
                  </a:solidFill>
                </a:endParaRPr>
              </a:p>
            </cx:txPr>
            <cx:visibility seriesName="0" categoryName="0" value="1"/>
            <cx:dataLabel idx="1" pos="outEnd">
              <cx:numFmt formatCode="0,&quot;K&quot;" sourceLinked="0"/>
              <cx:separator>, </cx:separator>
            </cx:dataLabel>
            <cx:dataLabel idx="3" pos="outEnd">
              <cx:numFmt formatCode="0,&quot;K&quot;" sourceLinked="0"/>
              <cx:separator>, </cx:separator>
            </cx:dataLabel>
          </cx:dataLabels>
          <cx:dataId val="0"/>
          <cx:layoutPr>
            <cx:subtotals>
              <cx:idx val="3"/>
            </cx:subtotals>
          </cx:layoutPr>
        </cx:series>
      </cx:plotAreaRegion>
      <cx:axis id="0">
        <cx:catScaling gapWidth="0.899999976"/>
        <cx:tickLabels/>
        <cx:txPr>
          <a:bodyPr spcFirstLastPara="1" vertOverflow="ellipsis" wrap="square" lIns="0" tIns="0" rIns="0" bIns="0" anchor="ctr" anchorCtr="1"/>
          <a:lstStyle/>
          <a:p>
            <a:pPr>
              <a:defRPr b="1">
                <a:solidFill>
                  <a:srgbClr val="002060"/>
                </a:solidFill>
              </a:defRPr>
            </a:pPr>
            <a:endParaRPr lang="en-US" b="1">
              <a:solidFill>
                <a:srgbClr val="002060"/>
              </a:solidFill>
            </a:endParaRPr>
          </a:p>
        </cx:txPr>
      </cx:axis>
      <cx:axis id="1">
        <cx:valScaling/>
        <cx:majorGridlines>
          <cx:spPr>
            <a:ln>
              <a:solidFill>
                <a:srgbClr val="002060">
                  <a:alpha val="11000"/>
                </a:srgbClr>
              </a:solidFill>
            </a:ln>
          </cx:spPr>
        </cx:majorGridlines>
        <cx:tickLabels/>
        <cx:txPr>
          <a:bodyPr spcFirstLastPara="1" vertOverflow="ellipsis" wrap="square" lIns="0" tIns="0" rIns="0" bIns="0" anchor="ctr" anchorCtr="1"/>
          <a:lstStyle/>
          <a:p>
            <a:pPr>
              <a:defRPr b="1">
                <a:solidFill>
                  <a:srgbClr val="002060"/>
                </a:solidFill>
              </a:defRPr>
            </a:pPr>
            <a:endParaRPr lang="en-US" b="1">
              <a:solidFill>
                <a:srgbClr val="002060"/>
              </a:solidFil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Kpi 4'!A1"/><Relationship Id="rId13"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hyperlink" Target="#DashBoard!A1"/><Relationship Id="rId2" Type="http://schemas.openxmlformats.org/officeDocument/2006/relationships/hyperlink" Target="#'Kpi 1'!A1"/><Relationship Id="rId1" Type="http://schemas.openxmlformats.org/officeDocument/2006/relationships/image" Target="../media/image1.png"/><Relationship Id="rId6" Type="http://schemas.openxmlformats.org/officeDocument/2006/relationships/hyperlink" Target="#'Kpi 3'!A1"/><Relationship Id="rId11" Type="http://schemas.openxmlformats.org/officeDocument/2006/relationships/image" Target="../media/image6.png"/><Relationship Id="rId5" Type="http://schemas.openxmlformats.org/officeDocument/2006/relationships/image" Target="../media/image3.png"/><Relationship Id="rId10" Type="http://schemas.openxmlformats.org/officeDocument/2006/relationships/hyperlink" Target="#'Kpi 5'!A1"/><Relationship Id="rId4" Type="http://schemas.openxmlformats.org/officeDocument/2006/relationships/hyperlink" Target="#'Kpi 2'!A1"/><Relationship Id="rId9" Type="http://schemas.openxmlformats.org/officeDocument/2006/relationships/image" Target="../media/image5.png"/><Relationship Id="rId1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Kpi 4'!A1"/><Relationship Id="rId13"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hyperlink" Target="#DashBoard!A1"/><Relationship Id="rId2" Type="http://schemas.openxmlformats.org/officeDocument/2006/relationships/hyperlink" Target="#'Kpi 1'!A1"/><Relationship Id="rId1" Type="http://schemas.openxmlformats.org/officeDocument/2006/relationships/image" Target="../media/image1.png"/><Relationship Id="rId6" Type="http://schemas.openxmlformats.org/officeDocument/2006/relationships/hyperlink" Target="#'Kpi 3'!A1"/><Relationship Id="rId11" Type="http://schemas.openxmlformats.org/officeDocument/2006/relationships/image" Target="../media/image6.png"/><Relationship Id="rId5" Type="http://schemas.openxmlformats.org/officeDocument/2006/relationships/image" Target="../media/image3.png"/><Relationship Id="rId10" Type="http://schemas.openxmlformats.org/officeDocument/2006/relationships/hyperlink" Target="#'Kpi 5'!A1"/><Relationship Id="rId4" Type="http://schemas.openxmlformats.org/officeDocument/2006/relationships/hyperlink" Target="#'Kpi 2'!A1"/><Relationship Id="rId9" Type="http://schemas.openxmlformats.org/officeDocument/2006/relationships/image" Target="../media/image5.png"/><Relationship Id="rId1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hyperlink" Target="#'Kpi 4'!A1"/><Relationship Id="rId13"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hyperlink" Target="#DashBoard!A1"/><Relationship Id="rId2" Type="http://schemas.openxmlformats.org/officeDocument/2006/relationships/hyperlink" Target="#'Kpi 1'!A1"/><Relationship Id="rId1" Type="http://schemas.openxmlformats.org/officeDocument/2006/relationships/image" Target="../media/image1.png"/><Relationship Id="rId6" Type="http://schemas.openxmlformats.org/officeDocument/2006/relationships/hyperlink" Target="#'Kpi 3'!A1"/><Relationship Id="rId11" Type="http://schemas.openxmlformats.org/officeDocument/2006/relationships/image" Target="../media/image6.png"/><Relationship Id="rId5" Type="http://schemas.openxmlformats.org/officeDocument/2006/relationships/image" Target="../media/image3.png"/><Relationship Id="rId10" Type="http://schemas.openxmlformats.org/officeDocument/2006/relationships/hyperlink" Target="#'Kpi 5'!A1"/><Relationship Id="rId4" Type="http://schemas.openxmlformats.org/officeDocument/2006/relationships/hyperlink" Target="#'Kpi 2'!A1"/><Relationship Id="rId9" Type="http://schemas.openxmlformats.org/officeDocument/2006/relationships/image" Target="../media/image5.png"/><Relationship Id="rId1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hyperlink" Target="#'Kpi 4'!A1"/><Relationship Id="rId13"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hyperlink" Target="#DashBoard!A1"/><Relationship Id="rId2" Type="http://schemas.openxmlformats.org/officeDocument/2006/relationships/hyperlink" Target="#'Kpi 1'!A1"/><Relationship Id="rId1" Type="http://schemas.openxmlformats.org/officeDocument/2006/relationships/image" Target="../media/image1.png"/><Relationship Id="rId6" Type="http://schemas.openxmlformats.org/officeDocument/2006/relationships/hyperlink" Target="#'Kpi 3'!A1"/><Relationship Id="rId11" Type="http://schemas.openxmlformats.org/officeDocument/2006/relationships/image" Target="../media/image6.png"/><Relationship Id="rId5" Type="http://schemas.openxmlformats.org/officeDocument/2006/relationships/image" Target="../media/image3.png"/><Relationship Id="rId10" Type="http://schemas.openxmlformats.org/officeDocument/2006/relationships/hyperlink" Target="#'Kpi 5'!A1"/><Relationship Id="rId4" Type="http://schemas.openxmlformats.org/officeDocument/2006/relationships/hyperlink" Target="#'Kpi 2'!A1"/><Relationship Id="rId9" Type="http://schemas.openxmlformats.org/officeDocument/2006/relationships/image" Target="../media/image5.png"/><Relationship Id="rId14" Type="http://schemas.microsoft.com/office/2014/relationships/chartEx" Target="../charts/chartEx1.xml"/></Relationships>
</file>

<file path=xl/drawings/_rels/drawing5.xml.rels><?xml version="1.0" encoding="UTF-8" standalone="yes"?>
<Relationships xmlns="http://schemas.openxmlformats.org/package/2006/relationships"><Relationship Id="rId8" Type="http://schemas.openxmlformats.org/officeDocument/2006/relationships/hyperlink" Target="#'Kpi 4'!A1"/><Relationship Id="rId13"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hyperlink" Target="#DashBoard!A1"/><Relationship Id="rId2" Type="http://schemas.openxmlformats.org/officeDocument/2006/relationships/hyperlink" Target="#'Kpi 1'!A1"/><Relationship Id="rId1" Type="http://schemas.openxmlformats.org/officeDocument/2006/relationships/image" Target="../media/image1.png"/><Relationship Id="rId6" Type="http://schemas.openxmlformats.org/officeDocument/2006/relationships/hyperlink" Target="#'Kpi 3'!A1"/><Relationship Id="rId11" Type="http://schemas.openxmlformats.org/officeDocument/2006/relationships/image" Target="../media/image6.png"/><Relationship Id="rId5" Type="http://schemas.openxmlformats.org/officeDocument/2006/relationships/image" Target="../media/image3.png"/><Relationship Id="rId10" Type="http://schemas.openxmlformats.org/officeDocument/2006/relationships/hyperlink" Target="#'Kpi 5'!A1"/><Relationship Id="rId4" Type="http://schemas.openxmlformats.org/officeDocument/2006/relationships/hyperlink" Target="#'Kpi 2'!A1"/><Relationship Id="rId9" Type="http://schemas.openxmlformats.org/officeDocument/2006/relationships/image" Target="../media/image5.png"/><Relationship Id="rId1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hyperlink" Target="#'Kpi 4'!A1"/><Relationship Id="rId18" Type="http://schemas.openxmlformats.org/officeDocument/2006/relationships/image" Target="../media/image7.png"/><Relationship Id="rId3" Type="http://schemas.openxmlformats.org/officeDocument/2006/relationships/chart" Target="../charts/chart8.xml"/><Relationship Id="rId7" Type="http://schemas.openxmlformats.org/officeDocument/2006/relationships/hyperlink" Target="#'Kpi 1'!A1"/><Relationship Id="rId12" Type="http://schemas.openxmlformats.org/officeDocument/2006/relationships/image" Target="../media/image4.png"/><Relationship Id="rId17" Type="http://schemas.openxmlformats.org/officeDocument/2006/relationships/hyperlink" Target="#DashBoard!A1"/><Relationship Id="rId2" Type="http://schemas.openxmlformats.org/officeDocument/2006/relationships/chart" Target="../charts/chart7.xml"/><Relationship Id="rId16" Type="http://schemas.openxmlformats.org/officeDocument/2006/relationships/image" Target="../media/image6.png"/><Relationship Id="rId1" Type="http://schemas.openxmlformats.org/officeDocument/2006/relationships/chart" Target="../charts/chart6.xml"/><Relationship Id="rId6" Type="http://schemas.openxmlformats.org/officeDocument/2006/relationships/image" Target="../media/image1.png"/><Relationship Id="rId11" Type="http://schemas.openxmlformats.org/officeDocument/2006/relationships/hyperlink" Target="#'Kpi 3'!A1"/><Relationship Id="rId5" Type="http://schemas.openxmlformats.org/officeDocument/2006/relationships/chart" Target="../charts/chart9.xml"/><Relationship Id="rId15" Type="http://schemas.openxmlformats.org/officeDocument/2006/relationships/hyperlink" Target="#'Kpi 5'!A1"/><Relationship Id="rId10" Type="http://schemas.openxmlformats.org/officeDocument/2006/relationships/image" Target="../media/image3.png"/><Relationship Id="rId4" Type="http://schemas.microsoft.com/office/2014/relationships/chartEx" Target="../charts/chartEx2.xml"/><Relationship Id="rId9" Type="http://schemas.openxmlformats.org/officeDocument/2006/relationships/hyperlink" Target="#'Kpi 2'!A1"/><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320040</xdr:colOff>
      <xdr:row>35</xdr:row>
      <xdr:rowOff>83820</xdr:rowOff>
    </xdr:to>
    <xdr:sp macro="" textlink="">
      <xdr:nvSpPr>
        <xdr:cNvPr id="61" name="Rectangle 60"/>
        <xdr:cNvSpPr/>
      </xdr:nvSpPr>
      <xdr:spPr>
        <a:xfrm>
          <a:off x="0" y="0"/>
          <a:ext cx="14965680" cy="64846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15240</xdr:colOff>
      <xdr:row>8</xdr:row>
      <xdr:rowOff>160020</xdr:rowOff>
    </xdr:from>
    <xdr:to>
      <xdr:col>15</xdr:col>
      <xdr:colOff>518160</xdr:colOff>
      <xdr:row>24</xdr:row>
      <xdr:rowOff>38100</xdr:rowOff>
    </xdr:to>
    <xdr:sp macro="" textlink="">
      <xdr:nvSpPr>
        <xdr:cNvPr id="62" name="Rounded Rectangle 61"/>
        <xdr:cNvSpPr/>
      </xdr:nvSpPr>
      <xdr:spPr>
        <a:xfrm>
          <a:off x="4221480" y="1623060"/>
          <a:ext cx="5425440" cy="28041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3</xdr:col>
      <xdr:colOff>716280</xdr:colOff>
      <xdr:row>0</xdr:row>
      <xdr:rowOff>53340</xdr:rowOff>
    </xdr:from>
    <xdr:to>
      <xdr:col>8</xdr:col>
      <xdr:colOff>234400</xdr:colOff>
      <xdr:row>4</xdr:row>
      <xdr:rowOff>68580</xdr:rowOff>
    </xdr:to>
    <xdr:sp macro="" textlink="">
      <xdr:nvSpPr>
        <xdr:cNvPr id="32" name="Rounded Rectangle 31"/>
        <xdr:cNvSpPr/>
      </xdr:nvSpPr>
      <xdr:spPr>
        <a:xfrm>
          <a:off x="409956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17</xdr:col>
      <xdr:colOff>281940</xdr:colOff>
      <xdr:row>0</xdr:row>
      <xdr:rowOff>53340</xdr:rowOff>
    </xdr:from>
    <xdr:to>
      <xdr:col>19</xdr:col>
      <xdr:colOff>531580</xdr:colOff>
      <xdr:row>4</xdr:row>
      <xdr:rowOff>68580</xdr:rowOff>
    </xdr:to>
    <xdr:sp macro="" textlink="">
      <xdr:nvSpPr>
        <xdr:cNvPr id="33" name="Rounded Rectangle 32"/>
        <xdr:cNvSpPr/>
      </xdr:nvSpPr>
      <xdr:spPr>
        <a:xfrm>
          <a:off x="1082802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19</xdr:col>
      <xdr:colOff>701040</xdr:colOff>
      <xdr:row>0</xdr:row>
      <xdr:rowOff>53340</xdr:rowOff>
    </xdr:from>
    <xdr:to>
      <xdr:col>22</xdr:col>
      <xdr:colOff>89620</xdr:colOff>
      <xdr:row>4</xdr:row>
      <xdr:rowOff>68580</xdr:rowOff>
    </xdr:to>
    <xdr:sp macro="" textlink="">
      <xdr:nvSpPr>
        <xdr:cNvPr id="34" name="Rounded Rectangle 33"/>
        <xdr:cNvSpPr/>
      </xdr:nvSpPr>
      <xdr:spPr>
        <a:xfrm>
          <a:off x="1251204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12</xdr:col>
      <xdr:colOff>495300</xdr:colOff>
      <xdr:row>0</xdr:row>
      <xdr:rowOff>53340</xdr:rowOff>
    </xdr:from>
    <xdr:to>
      <xdr:col>14</xdr:col>
      <xdr:colOff>562060</xdr:colOff>
      <xdr:row>4</xdr:row>
      <xdr:rowOff>68580</xdr:rowOff>
    </xdr:to>
    <xdr:sp macro="" textlink="">
      <xdr:nvSpPr>
        <xdr:cNvPr id="35" name="Rounded Rectangle 34"/>
        <xdr:cNvSpPr/>
      </xdr:nvSpPr>
      <xdr:spPr>
        <a:xfrm>
          <a:off x="746760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9</xdr:col>
      <xdr:colOff>144780</xdr:colOff>
      <xdr:row>0</xdr:row>
      <xdr:rowOff>53340</xdr:rowOff>
    </xdr:from>
    <xdr:to>
      <xdr:col>12</xdr:col>
      <xdr:colOff>333460</xdr:colOff>
      <xdr:row>4</xdr:row>
      <xdr:rowOff>68580</xdr:rowOff>
    </xdr:to>
    <xdr:sp macro="" textlink="">
      <xdr:nvSpPr>
        <xdr:cNvPr id="36" name="Rounded Rectangle 35"/>
        <xdr:cNvSpPr/>
      </xdr:nvSpPr>
      <xdr:spPr>
        <a:xfrm>
          <a:off x="579120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15</xdr:col>
      <xdr:colOff>22860</xdr:colOff>
      <xdr:row>0</xdr:row>
      <xdr:rowOff>60960</xdr:rowOff>
    </xdr:from>
    <xdr:to>
      <xdr:col>17</xdr:col>
      <xdr:colOff>120100</xdr:colOff>
      <xdr:row>4</xdr:row>
      <xdr:rowOff>76200</xdr:rowOff>
    </xdr:to>
    <xdr:sp macro="" textlink="">
      <xdr:nvSpPr>
        <xdr:cNvPr id="37" name="Rounded Rectangle 36"/>
        <xdr:cNvSpPr/>
      </xdr:nvSpPr>
      <xdr:spPr>
        <a:xfrm>
          <a:off x="9151620" y="6096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4</xdr:col>
      <xdr:colOff>68580</xdr:colOff>
      <xdr:row>2</xdr:row>
      <xdr:rowOff>15240</xdr:rowOff>
    </xdr:from>
    <xdr:to>
      <xdr:col>8</xdr:col>
      <xdr:colOff>60960</xdr:colOff>
      <xdr:row>4</xdr:row>
      <xdr:rowOff>22860</xdr:rowOff>
    </xdr:to>
    <xdr:sp macro="" textlink="'Kpi 1'!C17">
      <xdr:nvSpPr>
        <xdr:cNvPr id="38" name="TextBox 37"/>
        <xdr:cNvSpPr txBox="1"/>
      </xdr:nvSpPr>
      <xdr:spPr>
        <a:xfrm>
          <a:off x="4274820" y="38100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00F0A2B-4BA3-4081-BB04-ACFEB59452A1}" type="TxLink">
            <a:rPr lang="en-US" sz="1800" b="1" i="0" u="none" strike="noStrike">
              <a:solidFill>
                <a:srgbClr val="002060"/>
              </a:solidFill>
              <a:latin typeface="Bodoni MT" panose="02070603080606020203" pitchFamily="18" charset="0"/>
              <a:ea typeface="Calibri"/>
              <a:cs typeface="Calibri"/>
            </a:rPr>
            <a:pPr algn="ctr"/>
            <a:t>500K</a:t>
          </a:fld>
          <a:endParaRPr lang="en-IN" sz="1800" b="1">
            <a:solidFill>
              <a:srgbClr val="002060"/>
            </a:solidFill>
            <a:latin typeface="Bodoni MT" panose="02070603080606020203" pitchFamily="18" charset="0"/>
          </a:endParaRPr>
        </a:p>
      </xdr:txBody>
    </xdr:sp>
    <xdr:clientData/>
  </xdr:twoCellAnchor>
  <xdr:twoCellAnchor>
    <xdr:from>
      <xdr:col>4</xdr:col>
      <xdr:colOff>38100</xdr:colOff>
      <xdr:row>0</xdr:row>
      <xdr:rowOff>83820</xdr:rowOff>
    </xdr:from>
    <xdr:to>
      <xdr:col>8</xdr:col>
      <xdr:colOff>68580</xdr:colOff>
      <xdr:row>2</xdr:row>
      <xdr:rowOff>60960</xdr:rowOff>
    </xdr:to>
    <xdr:sp macro="" textlink="">
      <xdr:nvSpPr>
        <xdr:cNvPr id="39" name="TextBox 38"/>
        <xdr:cNvSpPr txBox="1"/>
      </xdr:nvSpPr>
      <xdr:spPr>
        <a:xfrm>
          <a:off x="4244340" y="83820"/>
          <a:ext cx="12039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Total Cost</a:t>
          </a:r>
        </a:p>
      </xdr:txBody>
    </xdr:sp>
    <xdr:clientData/>
  </xdr:twoCellAnchor>
  <xdr:twoCellAnchor>
    <xdr:from>
      <xdr:col>9</xdr:col>
      <xdr:colOff>297180</xdr:colOff>
      <xdr:row>0</xdr:row>
      <xdr:rowOff>99060</xdr:rowOff>
    </xdr:from>
    <xdr:to>
      <xdr:col>12</xdr:col>
      <xdr:colOff>175260</xdr:colOff>
      <xdr:row>2</xdr:row>
      <xdr:rowOff>76200</xdr:rowOff>
    </xdr:to>
    <xdr:sp macro="" textlink="">
      <xdr:nvSpPr>
        <xdr:cNvPr id="40" name="TextBox 39"/>
        <xdr:cNvSpPr txBox="1"/>
      </xdr:nvSpPr>
      <xdr:spPr>
        <a:xfrm>
          <a:off x="5943600" y="99060"/>
          <a:ext cx="12039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Link</a:t>
          </a:r>
          <a:r>
            <a:rPr lang="en-IN" sz="1600" b="1" i="0" u="none" strike="noStrike" baseline="0">
              <a:solidFill>
                <a:srgbClr val="002060"/>
              </a:solidFill>
              <a:latin typeface="Bodoni MT" panose="02070603080606020203" pitchFamily="18" charset="0"/>
              <a:ea typeface="Calibri"/>
              <a:cs typeface="Calibri"/>
            </a:rPr>
            <a:t> Clicks</a:t>
          </a:r>
          <a:endParaRPr lang="en-IN" sz="1600" b="1" i="0" u="none" strike="noStrike">
            <a:solidFill>
              <a:srgbClr val="002060"/>
            </a:solidFill>
            <a:latin typeface="Bodoni MT" panose="02070603080606020203" pitchFamily="18" charset="0"/>
            <a:ea typeface="Calibri"/>
            <a:cs typeface="Calibri"/>
          </a:endParaRPr>
        </a:p>
      </xdr:txBody>
    </xdr:sp>
    <xdr:clientData/>
  </xdr:twoCellAnchor>
  <xdr:twoCellAnchor>
    <xdr:from>
      <xdr:col>12</xdr:col>
      <xdr:colOff>403860</xdr:colOff>
      <xdr:row>0</xdr:row>
      <xdr:rowOff>83820</xdr:rowOff>
    </xdr:from>
    <xdr:to>
      <xdr:col>14</xdr:col>
      <xdr:colOff>655320</xdr:colOff>
      <xdr:row>2</xdr:row>
      <xdr:rowOff>38100</xdr:rowOff>
    </xdr:to>
    <xdr:sp macro="" textlink="">
      <xdr:nvSpPr>
        <xdr:cNvPr id="41" name="TextBox 40"/>
        <xdr:cNvSpPr txBox="1"/>
      </xdr:nvSpPr>
      <xdr:spPr>
        <a:xfrm>
          <a:off x="7376160" y="83820"/>
          <a:ext cx="16992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Count Campaign</a:t>
          </a:r>
        </a:p>
      </xdr:txBody>
    </xdr:sp>
    <xdr:clientData/>
  </xdr:twoCellAnchor>
  <xdr:twoCellAnchor>
    <xdr:from>
      <xdr:col>15</xdr:col>
      <xdr:colOff>190500</xdr:colOff>
      <xdr:row>0</xdr:row>
      <xdr:rowOff>114300</xdr:rowOff>
    </xdr:from>
    <xdr:to>
      <xdr:col>16</xdr:col>
      <xdr:colOff>685800</xdr:colOff>
      <xdr:row>2</xdr:row>
      <xdr:rowOff>91440</xdr:rowOff>
    </xdr:to>
    <xdr:sp macro="" textlink="">
      <xdr:nvSpPr>
        <xdr:cNvPr id="42" name="TextBox 41"/>
        <xdr:cNvSpPr txBox="1"/>
      </xdr:nvSpPr>
      <xdr:spPr>
        <a:xfrm>
          <a:off x="9319260" y="114300"/>
          <a:ext cx="12039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Page Links</a:t>
          </a:r>
        </a:p>
      </xdr:txBody>
    </xdr:sp>
    <xdr:clientData/>
  </xdr:twoCellAnchor>
  <xdr:twoCellAnchor>
    <xdr:from>
      <xdr:col>17</xdr:col>
      <xdr:colOff>91440</xdr:colOff>
      <xdr:row>0</xdr:row>
      <xdr:rowOff>99060</xdr:rowOff>
    </xdr:from>
    <xdr:to>
      <xdr:col>20</xdr:col>
      <xdr:colOff>7620</xdr:colOff>
      <xdr:row>2</xdr:row>
      <xdr:rowOff>76200</xdr:rowOff>
    </xdr:to>
    <xdr:sp macro="" textlink="">
      <xdr:nvSpPr>
        <xdr:cNvPr id="43" name="TextBox 42"/>
        <xdr:cNvSpPr txBox="1"/>
      </xdr:nvSpPr>
      <xdr:spPr>
        <a:xfrm>
          <a:off x="10637520" y="99060"/>
          <a:ext cx="18897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Social Intraction</a:t>
          </a:r>
        </a:p>
      </xdr:txBody>
    </xdr:sp>
    <xdr:clientData/>
  </xdr:twoCellAnchor>
  <xdr:twoCellAnchor>
    <xdr:from>
      <xdr:col>19</xdr:col>
      <xdr:colOff>571500</xdr:colOff>
      <xdr:row>0</xdr:row>
      <xdr:rowOff>114300</xdr:rowOff>
    </xdr:from>
    <xdr:to>
      <xdr:col>22</xdr:col>
      <xdr:colOff>228600</xdr:colOff>
      <xdr:row>2</xdr:row>
      <xdr:rowOff>91440</xdr:rowOff>
    </xdr:to>
    <xdr:sp macro="" textlink="">
      <xdr:nvSpPr>
        <xdr:cNvPr id="44" name="TextBox 43"/>
        <xdr:cNvSpPr txBox="1"/>
      </xdr:nvSpPr>
      <xdr:spPr>
        <a:xfrm>
          <a:off x="12382500" y="114300"/>
          <a:ext cx="17830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People</a:t>
          </a:r>
          <a:r>
            <a:rPr lang="en-IN" sz="1600" b="1" i="0" u="none" strike="noStrike" baseline="0">
              <a:solidFill>
                <a:srgbClr val="002060"/>
              </a:solidFill>
              <a:latin typeface="Bodoni MT" panose="02070603080606020203" pitchFamily="18" charset="0"/>
              <a:ea typeface="Calibri"/>
              <a:cs typeface="Calibri"/>
            </a:rPr>
            <a:t> Reached</a:t>
          </a:r>
          <a:endParaRPr lang="en-IN" sz="1600" b="1" i="0" u="none" strike="noStrike">
            <a:solidFill>
              <a:srgbClr val="002060"/>
            </a:solidFill>
            <a:latin typeface="Bodoni MT" panose="02070603080606020203" pitchFamily="18" charset="0"/>
            <a:ea typeface="Calibri"/>
            <a:cs typeface="Calibri"/>
          </a:endParaRPr>
        </a:p>
      </xdr:txBody>
    </xdr:sp>
    <xdr:clientData/>
  </xdr:twoCellAnchor>
  <xdr:twoCellAnchor>
    <xdr:from>
      <xdr:col>10</xdr:col>
      <xdr:colOff>15240</xdr:colOff>
      <xdr:row>2</xdr:row>
      <xdr:rowOff>30480</xdr:rowOff>
    </xdr:from>
    <xdr:to>
      <xdr:col>12</xdr:col>
      <xdr:colOff>160020</xdr:colOff>
      <xdr:row>4</xdr:row>
      <xdr:rowOff>38100</xdr:rowOff>
    </xdr:to>
    <xdr:sp macro="" textlink="'Kpi 2'!C12">
      <xdr:nvSpPr>
        <xdr:cNvPr id="45" name="TextBox 44"/>
        <xdr:cNvSpPr txBox="1"/>
      </xdr:nvSpPr>
      <xdr:spPr>
        <a:xfrm>
          <a:off x="5966460" y="39624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C3D5DD1-EDE9-47EF-902B-110F2A5BA755}" type="TxLink">
            <a:rPr lang="en-US" sz="1800" b="1" i="0" u="none" strike="noStrike">
              <a:solidFill>
                <a:srgbClr val="002060"/>
              </a:solidFill>
              <a:latin typeface="Bodoni MT" panose="02070603080606020203" pitchFamily="18" charset="0"/>
              <a:ea typeface="Calibri"/>
              <a:cs typeface="Calibri"/>
            </a:rPr>
            <a:pPr marL="0" indent="0" algn="ctr"/>
            <a:t>266K</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12</xdr:col>
      <xdr:colOff>678180</xdr:colOff>
      <xdr:row>2</xdr:row>
      <xdr:rowOff>30480</xdr:rowOff>
    </xdr:from>
    <xdr:to>
      <xdr:col>14</xdr:col>
      <xdr:colOff>396240</xdr:colOff>
      <xdr:row>4</xdr:row>
      <xdr:rowOff>38100</xdr:rowOff>
    </xdr:to>
    <xdr:sp macro="" textlink="Card!B7">
      <xdr:nvSpPr>
        <xdr:cNvPr id="46" name="TextBox 45"/>
        <xdr:cNvSpPr txBox="1"/>
      </xdr:nvSpPr>
      <xdr:spPr>
        <a:xfrm>
          <a:off x="7650480" y="39624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6319F75-A3C0-4B78-9139-53B9A6A77AD8}" type="TxLink">
            <a:rPr lang="en-US" sz="1800" b="1" i="0" u="none" strike="noStrike">
              <a:solidFill>
                <a:srgbClr val="002060"/>
              </a:solidFill>
              <a:latin typeface="Bodoni MT" panose="02070603080606020203" pitchFamily="18" charset="0"/>
              <a:ea typeface="Calibri"/>
              <a:cs typeface="Calibri"/>
            </a:rPr>
            <a:pPr marL="0" indent="0" algn="ctr"/>
            <a:t>54K</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15</xdr:col>
      <xdr:colOff>213360</xdr:colOff>
      <xdr:row>2</xdr:row>
      <xdr:rowOff>38100</xdr:rowOff>
    </xdr:from>
    <xdr:to>
      <xdr:col>16</xdr:col>
      <xdr:colOff>670560</xdr:colOff>
      <xdr:row>4</xdr:row>
      <xdr:rowOff>45720</xdr:rowOff>
    </xdr:to>
    <xdr:sp macro="" textlink="Card2!B7">
      <xdr:nvSpPr>
        <xdr:cNvPr id="47" name="TextBox 46"/>
        <xdr:cNvSpPr txBox="1"/>
      </xdr:nvSpPr>
      <xdr:spPr>
        <a:xfrm>
          <a:off x="9342120" y="40386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7AB6CE2-B8C2-41B4-B5C3-9AAE556BA559}" type="TxLink">
            <a:rPr lang="en-US" sz="1800" b="1" i="0" u="none" strike="noStrike">
              <a:solidFill>
                <a:srgbClr val="002060"/>
              </a:solidFill>
              <a:latin typeface="Bodoni MT" panose="02070603080606020203" pitchFamily="18" charset="0"/>
              <a:ea typeface="Calibri"/>
              <a:cs typeface="Calibri"/>
            </a:rPr>
            <a:pPr marL="0" indent="0" algn="ctr"/>
            <a:t>13432</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17</xdr:col>
      <xdr:colOff>464820</xdr:colOff>
      <xdr:row>2</xdr:row>
      <xdr:rowOff>30480</xdr:rowOff>
    </xdr:from>
    <xdr:to>
      <xdr:col>19</xdr:col>
      <xdr:colOff>365760</xdr:colOff>
      <xdr:row>4</xdr:row>
      <xdr:rowOff>38100</xdr:rowOff>
    </xdr:to>
    <xdr:sp macro="" textlink="'card 2'!B10">
      <xdr:nvSpPr>
        <xdr:cNvPr id="48" name="TextBox 47"/>
        <xdr:cNvSpPr txBox="1"/>
      </xdr:nvSpPr>
      <xdr:spPr>
        <a:xfrm>
          <a:off x="11010900" y="39624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E97F220-845C-49FA-9490-4D0CC2B203ED}" type="TxLink">
            <a:rPr lang="en-US" sz="1800" b="1" i="0" u="none" strike="noStrike">
              <a:solidFill>
                <a:srgbClr val="002060"/>
              </a:solidFill>
              <a:latin typeface="Bodoni MT" panose="02070603080606020203" pitchFamily="18" charset="0"/>
              <a:ea typeface="Calibri"/>
              <a:cs typeface="Calibri"/>
            </a:rPr>
            <a:pPr marL="0" indent="0" algn="ctr"/>
            <a:t>74K</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20</xdr:col>
      <xdr:colOff>175260</xdr:colOff>
      <xdr:row>2</xdr:row>
      <xdr:rowOff>45720</xdr:rowOff>
    </xdr:from>
    <xdr:to>
      <xdr:col>21</xdr:col>
      <xdr:colOff>632460</xdr:colOff>
      <xdr:row>4</xdr:row>
      <xdr:rowOff>53340</xdr:rowOff>
    </xdr:to>
    <xdr:sp macro="" textlink="'Kpi 3'!C9">
      <xdr:nvSpPr>
        <xdr:cNvPr id="49" name="TextBox 48"/>
        <xdr:cNvSpPr txBox="1"/>
      </xdr:nvSpPr>
      <xdr:spPr>
        <a:xfrm>
          <a:off x="12694920" y="41148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B369220-0100-4319-949C-3DB66637F437}" type="TxLink">
            <a:rPr lang="en-US" sz="1800" b="1" i="0" u="none" strike="noStrike">
              <a:solidFill>
                <a:srgbClr val="002060"/>
              </a:solidFill>
              <a:latin typeface="Bodoni MT" panose="02070603080606020203" pitchFamily="18" charset="0"/>
              <a:ea typeface="Calibri"/>
              <a:cs typeface="Calibri"/>
            </a:rPr>
            <a:pPr marL="0" indent="0" algn="ctr"/>
            <a:t>34 M</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0</xdr:col>
      <xdr:colOff>45720</xdr:colOff>
      <xdr:row>0</xdr:row>
      <xdr:rowOff>38100</xdr:rowOff>
    </xdr:from>
    <xdr:to>
      <xdr:col>3</xdr:col>
      <xdr:colOff>594360</xdr:colOff>
      <xdr:row>4</xdr:row>
      <xdr:rowOff>53340</xdr:rowOff>
    </xdr:to>
    <xdr:sp macro="" textlink="">
      <xdr:nvSpPr>
        <xdr:cNvPr id="50" name="Rounded Rectangle 49"/>
        <xdr:cNvSpPr/>
      </xdr:nvSpPr>
      <xdr:spPr>
        <a:xfrm>
          <a:off x="45720" y="38100"/>
          <a:ext cx="393192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xdr:col>
      <xdr:colOff>45720</xdr:colOff>
      <xdr:row>1</xdr:row>
      <xdr:rowOff>45720</xdr:rowOff>
    </xdr:from>
    <xdr:to>
      <xdr:col>3</xdr:col>
      <xdr:colOff>624840</xdr:colOff>
      <xdr:row>4</xdr:row>
      <xdr:rowOff>38100</xdr:rowOff>
    </xdr:to>
    <xdr:sp macro="" textlink="">
      <xdr:nvSpPr>
        <xdr:cNvPr id="51" name="TextBox 50"/>
        <xdr:cNvSpPr txBox="1"/>
      </xdr:nvSpPr>
      <xdr:spPr>
        <a:xfrm>
          <a:off x="655320" y="228600"/>
          <a:ext cx="33528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2800" b="1" i="0" u="none" strike="noStrike">
              <a:solidFill>
                <a:srgbClr val="002060"/>
              </a:solidFill>
              <a:latin typeface="Bodoni MT" panose="02070603080606020203" pitchFamily="18" charset="0"/>
              <a:ea typeface="Calibri"/>
              <a:cs typeface="Calibri"/>
            </a:rPr>
            <a:t>Facebook</a:t>
          </a:r>
          <a:r>
            <a:rPr lang="en-IN" sz="2800" b="1" i="0" u="none" strike="noStrike" baseline="0">
              <a:solidFill>
                <a:srgbClr val="002060"/>
              </a:solidFill>
              <a:latin typeface="Bodoni MT" panose="02070603080606020203" pitchFamily="18" charset="0"/>
              <a:ea typeface="Calibri"/>
              <a:cs typeface="Calibri"/>
            </a:rPr>
            <a:t> DashBoard</a:t>
          </a:r>
          <a:endParaRPr lang="en-IN" sz="2800" b="1" i="0" u="none" strike="noStrike">
            <a:solidFill>
              <a:srgbClr val="002060"/>
            </a:solidFill>
            <a:latin typeface="Bodoni MT" panose="02070603080606020203" pitchFamily="18" charset="0"/>
            <a:ea typeface="Calibri"/>
            <a:cs typeface="Calibri"/>
          </a:endParaRPr>
        </a:p>
      </xdr:txBody>
    </xdr:sp>
    <xdr:clientData/>
  </xdr:twoCellAnchor>
  <xdr:twoCellAnchor editAs="oneCell">
    <xdr:from>
      <xdr:col>0</xdr:col>
      <xdr:colOff>68580</xdr:colOff>
      <xdr:row>0</xdr:row>
      <xdr:rowOff>91440</xdr:rowOff>
    </xdr:from>
    <xdr:to>
      <xdr:col>1</xdr:col>
      <xdr:colOff>99060</xdr:colOff>
      <xdr:row>4</xdr:row>
      <xdr:rowOff>0</xdr:rowOff>
    </xdr:to>
    <xdr:pic>
      <xdr:nvPicPr>
        <xdr:cNvPr id="52" name="Picture 5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 y="91440"/>
          <a:ext cx="640080" cy="640080"/>
        </a:xfrm>
        <a:prstGeom prst="rect">
          <a:avLst/>
        </a:prstGeom>
      </xdr:spPr>
    </xdr:pic>
    <xdr:clientData/>
  </xdr:twoCellAnchor>
  <xdr:twoCellAnchor>
    <xdr:from>
      <xdr:col>0</xdr:col>
      <xdr:colOff>167640</xdr:colOff>
      <xdr:row>7</xdr:row>
      <xdr:rowOff>22860</xdr:rowOff>
    </xdr:from>
    <xdr:to>
      <xdr:col>0</xdr:col>
      <xdr:colOff>601980</xdr:colOff>
      <xdr:row>26</xdr:row>
      <xdr:rowOff>15240</xdr:rowOff>
    </xdr:to>
    <xdr:sp macro="" textlink="">
      <xdr:nvSpPr>
        <xdr:cNvPr id="53" name="Rounded Rectangle 52"/>
        <xdr:cNvSpPr/>
      </xdr:nvSpPr>
      <xdr:spPr>
        <a:xfrm>
          <a:off x="167640" y="1303020"/>
          <a:ext cx="434340" cy="3467100"/>
        </a:xfrm>
        <a:prstGeom prst="roundRect">
          <a:avLst>
            <a:gd name="adj" fmla="val 34445"/>
          </a:avLst>
        </a:prstGeom>
        <a:solidFill>
          <a:srgbClr val="00206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137158</xdr:colOff>
      <xdr:row>8</xdr:row>
      <xdr:rowOff>109980</xdr:rowOff>
    </xdr:from>
    <xdr:to>
      <xdr:col>1</xdr:col>
      <xdr:colOff>15711</xdr:colOff>
      <xdr:row>11</xdr:row>
      <xdr:rowOff>130012</xdr:rowOff>
    </xdr:to>
    <xdr:pic>
      <xdr:nvPicPr>
        <xdr:cNvPr id="54" name="Picture 53">
          <a:hlinkClick xmlns:r="http://schemas.openxmlformats.org/officeDocument/2006/relationships" r:id="rId2"/>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3444" t="23664" r="16379"/>
        <a:stretch/>
      </xdr:blipFill>
      <xdr:spPr>
        <a:xfrm>
          <a:off x="137158" y="1573020"/>
          <a:ext cx="488153" cy="568672"/>
        </a:xfrm>
        <a:prstGeom prst="rect">
          <a:avLst/>
        </a:prstGeom>
      </xdr:spPr>
    </xdr:pic>
    <xdr:clientData/>
  </xdr:twoCellAnchor>
  <xdr:twoCellAnchor editAs="oneCell">
    <xdr:from>
      <xdr:col>0</xdr:col>
      <xdr:colOff>239257</xdr:colOff>
      <xdr:row>11</xdr:row>
      <xdr:rowOff>71330</xdr:rowOff>
    </xdr:from>
    <xdr:to>
      <xdr:col>0</xdr:col>
      <xdr:colOff>511552</xdr:colOff>
      <xdr:row>13</xdr:row>
      <xdr:rowOff>63189</xdr:rowOff>
    </xdr:to>
    <xdr:pic>
      <xdr:nvPicPr>
        <xdr:cNvPr id="55" name="Picture 54">
          <a:hlinkClick xmlns:r="http://schemas.openxmlformats.org/officeDocument/2006/relationships" r:id="rId4"/>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9257" y="2083010"/>
          <a:ext cx="272295" cy="357619"/>
        </a:xfrm>
        <a:prstGeom prst="rect">
          <a:avLst/>
        </a:prstGeom>
      </xdr:spPr>
    </xdr:pic>
    <xdr:clientData/>
  </xdr:twoCellAnchor>
  <xdr:twoCellAnchor editAs="oneCell">
    <xdr:from>
      <xdr:col>0</xdr:col>
      <xdr:colOff>174461</xdr:colOff>
      <xdr:row>14</xdr:row>
      <xdr:rowOff>50920</xdr:rowOff>
    </xdr:from>
    <xdr:to>
      <xdr:col>0</xdr:col>
      <xdr:colOff>575497</xdr:colOff>
      <xdr:row>16</xdr:row>
      <xdr:rowOff>91022</xdr:rowOff>
    </xdr:to>
    <xdr:pic>
      <xdr:nvPicPr>
        <xdr:cNvPr id="56" name="Picture 55">
          <a:hlinkClick xmlns:r="http://schemas.openxmlformats.org/officeDocument/2006/relationships" r:id="rId6"/>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74461" y="2611240"/>
          <a:ext cx="401036" cy="405862"/>
        </a:xfrm>
        <a:prstGeom prst="rect">
          <a:avLst/>
        </a:prstGeom>
      </xdr:spPr>
    </xdr:pic>
    <xdr:clientData/>
  </xdr:twoCellAnchor>
  <xdr:twoCellAnchor editAs="oneCell">
    <xdr:from>
      <xdr:col>0</xdr:col>
      <xdr:colOff>206487</xdr:colOff>
      <xdr:row>17</xdr:row>
      <xdr:rowOff>32050</xdr:rowOff>
    </xdr:from>
    <xdr:to>
      <xdr:col>0</xdr:col>
      <xdr:colOff>501499</xdr:colOff>
      <xdr:row>18</xdr:row>
      <xdr:rowOff>176336</xdr:rowOff>
    </xdr:to>
    <xdr:pic>
      <xdr:nvPicPr>
        <xdr:cNvPr id="57" name="Picture 56">
          <a:hlinkClick xmlns:r="http://schemas.openxmlformats.org/officeDocument/2006/relationships" r:id="rId8"/>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1" r="24595" b="24197"/>
        <a:stretch/>
      </xdr:blipFill>
      <xdr:spPr>
        <a:xfrm>
          <a:off x="206487" y="3141010"/>
          <a:ext cx="295012" cy="327166"/>
        </a:xfrm>
        <a:prstGeom prst="rect">
          <a:avLst/>
        </a:prstGeom>
      </xdr:spPr>
    </xdr:pic>
    <xdr:clientData/>
  </xdr:twoCellAnchor>
  <xdr:twoCellAnchor editAs="oneCell">
    <xdr:from>
      <xdr:col>0</xdr:col>
      <xdr:colOff>183977</xdr:colOff>
      <xdr:row>18</xdr:row>
      <xdr:rowOff>134040</xdr:rowOff>
    </xdr:from>
    <xdr:to>
      <xdr:col>1</xdr:col>
      <xdr:colOff>152004</xdr:colOff>
      <xdr:row>23</xdr:row>
      <xdr:rowOff>71803</xdr:rowOff>
    </xdr:to>
    <xdr:pic>
      <xdr:nvPicPr>
        <xdr:cNvPr id="58" name="Picture 57">
          <a:hlinkClick xmlns:r="http://schemas.openxmlformats.org/officeDocument/2006/relationships" r:id="rId10"/>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23684"/>
        <a:stretch/>
      </xdr:blipFill>
      <xdr:spPr>
        <a:xfrm>
          <a:off x="183977" y="3425880"/>
          <a:ext cx="577627" cy="852163"/>
        </a:xfrm>
        <a:prstGeom prst="rect">
          <a:avLst/>
        </a:prstGeom>
      </xdr:spPr>
    </xdr:pic>
    <xdr:clientData/>
  </xdr:twoCellAnchor>
  <xdr:twoCellAnchor editAs="oneCell">
    <xdr:from>
      <xdr:col>0</xdr:col>
      <xdr:colOff>167716</xdr:colOff>
      <xdr:row>23</xdr:row>
      <xdr:rowOff>52737</xdr:rowOff>
    </xdr:from>
    <xdr:to>
      <xdr:col>1</xdr:col>
      <xdr:colOff>34125</xdr:colOff>
      <xdr:row>26</xdr:row>
      <xdr:rowOff>31422</xdr:rowOff>
    </xdr:to>
    <xdr:pic>
      <xdr:nvPicPr>
        <xdr:cNvPr id="59" name="Picture 58">
          <a:hlinkClick xmlns:r="http://schemas.openxmlformats.org/officeDocument/2006/relationships" r:id="rId12"/>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53379"/>
        <a:stretch/>
      </xdr:blipFill>
      <xdr:spPr>
        <a:xfrm>
          <a:off x="167716" y="4258977"/>
          <a:ext cx="476009" cy="527325"/>
        </a:xfrm>
        <a:prstGeom prst="rect">
          <a:avLst/>
        </a:prstGeom>
      </xdr:spPr>
    </xdr:pic>
    <xdr:clientData/>
  </xdr:twoCellAnchor>
  <xdr:twoCellAnchor>
    <xdr:from>
      <xdr:col>3</xdr:col>
      <xdr:colOff>815340</xdr:colOff>
      <xdr:row>8</xdr:row>
      <xdr:rowOff>160020</xdr:rowOff>
    </xdr:from>
    <xdr:to>
      <xdr:col>15</xdr:col>
      <xdr:colOff>472440</xdr:colOff>
      <xdr:row>24</xdr:row>
      <xdr:rowOff>0</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381000</xdr:colOff>
      <xdr:row>35</xdr:row>
      <xdr:rowOff>83820</xdr:rowOff>
    </xdr:to>
    <xdr:sp macro="" textlink="">
      <xdr:nvSpPr>
        <xdr:cNvPr id="61" name="Rectangle 60"/>
        <xdr:cNvSpPr/>
      </xdr:nvSpPr>
      <xdr:spPr>
        <a:xfrm>
          <a:off x="0" y="0"/>
          <a:ext cx="14965680" cy="64846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495300</xdr:colOff>
      <xdr:row>8</xdr:row>
      <xdr:rowOff>160020</xdr:rowOff>
    </xdr:from>
    <xdr:to>
      <xdr:col>11</xdr:col>
      <xdr:colOff>548640</xdr:colOff>
      <xdr:row>24</xdr:row>
      <xdr:rowOff>38100</xdr:rowOff>
    </xdr:to>
    <xdr:sp macro="" textlink="">
      <xdr:nvSpPr>
        <xdr:cNvPr id="62" name="Rounded Rectangle 61"/>
        <xdr:cNvSpPr/>
      </xdr:nvSpPr>
      <xdr:spPr>
        <a:xfrm>
          <a:off x="4221480" y="1623060"/>
          <a:ext cx="5425440" cy="28041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3</xdr:col>
      <xdr:colOff>373380</xdr:colOff>
      <xdr:row>0</xdr:row>
      <xdr:rowOff>53340</xdr:rowOff>
    </xdr:from>
    <xdr:to>
      <xdr:col>5</xdr:col>
      <xdr:colOff>173440</xdr:colOff>
      <xdr:row>4</xdr:row>
      <xdr:rowOff>68580</xdr:rowOff>
    </xdr:to>
    <xdr:sp macro="" textlink="">
      <xdr:nvSpPr>
        <xdr:cNvPr id="32" name="Rounded Rectangle 31"/>
        <xdr:cNvSpPr/>
      </xdr:nvSpPr>
      <xdr:spPr>
        <a:xfrm>
          <a:off x="409956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13</xdr:col>
      <xdr:colOff>510540</xdr:colOff>
      <xdr:row>0</xdr:row>
      <xdr:rowOff>53340</xdr:rowOff>
    </xdr:from>
    <xdr:to>
      <xdr:col>16</xdr:col>
      <xdr:colOff>196300</xdr:colOff>
      <xdr:row>4</xdr:row>
      <xdr:rowOff>68580</xdr:rowOff>
    </xdr:to>
    <xdr:sp macro="" textlink="">
      <xdr:nvSpPr>
        <xdr:cNvPr id="33" name="Rounded Rectangle 32"/>
        <xdr:cNvSpPr/>
      </xdr:nvSpPr>
      <xdr:spPr>
        <a:xfrm>
          <a:off x="1082802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16</xdr:col>
      <xdr:colOff>365760</xdr:colOff>
      <xdr:row>0</xdr:row>
      <xdr:rowOff>53340</xdr:rowOff>
    </xdr:from>
    <xdr:to>
      <xdr:col>19</xdr:col>
      <xdr:colOff>51520</xdr:colOff>
      <xdr:row>4</xdr:row>
      <xdr:rowOff>68580</xdr:rowOff>
    </xdr:to>
    <xdr:sp macro="" textlink="">
      <xdr:nvSpPr>
        <xdr:cNvPr id="34" name="Rounded Rectangle 33"/>
        <xdr:cNvSpPr/>
      </xdr:nvSpPr>
      <xdr:spPr>
        <a:xfrm>
          <a:off x="1251204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8</xdr:col>
      <xdr:colOff>198120</xdr:colOff>
      <xdr:row>0</xdr:row>
      <xdr:rowOff>53340</xdr:rowOff>
    </xdr:from>
    <xdr:to>
      <xdr:col>10</xdr:col>
      <xdr:colOff>493480</xdr:colOff>
      <xdr:row>4</xdr:row>
      <xdr:rowOff>68580</xdr:rowOff>
    </xdr:to>
    <xdr:sp macro="" textlink="">
      <xdr:nvSpPr>
        <xdr:cNvPr id="35" name="Rounded Rectangle 34"/>
        <xdr:cNvSpPr/>
      </xdr:nvSpPr>
      <xdr:spPr>
        <a:xfrm>
          <a:off x="746760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5</xdr:col>
      <xdr:colOff>350520</xdr:colOff>
      <xdr:row>0</xdr:row>
      <xdr:rowOff>53340</xdr:rowOff>
    </xdr:from>
    <xdr:to>
      <xdr:col>8</xdr:col>
      <xdr:colOff>36280</xdr:colOff>
      <xdr:row>4</xdr:row>
      <xdr:rowOff>68580</xdr:rowOff>
    </xdr:to>
    <xdr:sp macro="" textlink="">
      <xdr:nvSpPr>
        <xdr:cNvPr id="36" name="Rounded Rectangle 35"/>
        <xdr:cNvSpPr/>
      </xdr:nvSpPr>
      <xdr:spPr>
        <a:xfrm>
          <a:off x="579120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11</xdr:col>
      <xdr:colOff>53340</xdr:colOff>
      <xdr:row>0</xdr:row>
      <xdr:rowOff>60960</xdr:rowOff>
    </xdr:from>
    <xdr:to>
      <xdr:col>13</xdr:col>
      <xdr:colOff>348700</xdr:colOff>
      <xdr:row>4</xdr:row>
      <xdr:rowOff>76200</xdr:rowOff>
    </xdr:to>
    <xdr:sp macro="" textlink="">
      <xdr:nvSpPr>
        <xdr:cNvPr id="37" name="Rounded Rectangle 36"/>
        <xdr:cNvSpPr/>
      </xdr:nvSpPr>
      <xdr:spPr>
        <a:xfrm>
          <a:off x="9151620" y="6096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3</xdr:col>
      <xdr:colOff>548640</xdr:colOff>
      <xdr:row>2</xdr:row>
      <xdr:rowOff>15240</xdr:rowOff>
    </xdr:from>
    <xdr:to>
      <xdr:col>5</xdr:col>
      <xdr:colOff>0</xdr:colOff>
      <xdr:row>4</xdr:row>
      <xdr:rowOff>22860</xdr:rowOff>
    </xdr:to>
    <xdr:sp macro="" textlink="'Kpi 1'!C17">
      <xdr:nvSpPr>
        <xdr:cNvPr id="38" name="TextBox 37"/>
        <xdr:cNvSpPr txBox="1"/>
      </xdr:nvSpPr>
      <xdr:spPr>
        <a:xfrm>
          <a:off x="4274820" y="38100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00F0A2B-4BA3-4081-BB04-ACFEB59452A1}" type="TxLink">
            <a:rPr lang="en-US" sz="1800" b="1" i="0" u="none" strike="noStrike">
              <a:solidFill>
                <a:srgbClr val="002060"/>
              </a:solidFill>
              <a:latin typeface="Bodoni MT" panose="02070603080606020203" pitchFamily="18" charset="0"/>
              <a:ea typeface="Calibri"/>
              <a:cs typeface="Calibri"/>
            </a:rPr>
            <a:pPr algn="ctr"/>
            <a:t>500K</a:t>
          </a:fld>
          <a:endParaRPr lang="en-IN" sz="1800" b="1">
            <a:solidFill>
              <a:srgbClr val="002060"/>
            </a:solidFill>
            <a:latin typeface="Bodoni MT" panose="02070603080606020203" pitchFamily="18" charset="0"/>
          </a:endParaRPr>
        </a:p>
      </xdr:txBody>
    </xdr:sp>
    <xdr:clientData/>
  </xdr:twoCellAnchor>
  <xdr:twoCellAnchor>
    <xdr:from>
      <xdr:col>3</xdr:col>
      <xdr:colOff>518160</xdr:colOff>
      <xdr:row>0</xdr:row>
      <xdr:rowOff>83820</xdr:rowOff>
    </xdr:from>
    <xdr:to>
      <xdr:col>5</xdr:col>
      <xdr:colOff>7620</xdr:colOff>
      <xdr:row>2</xdr:row>
      <xdr:rowOff>60960</xdr:rowOff>
    </xdr:to>
    <xdr:sp macro="" textlink="">
      <xdr:nvSpPr>
        <xdr:cNvPr id="39" name="TextBox 38"/>
        <xdr:cNvSpPr txBox="1"/>
      </xdr:nvSpPr>
      <xdr:spPr>
        <a:xfrm>
          <a:off x="4244340" y="83820"/>
          <a:ext cx="12039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Total Cost</a:t>
          </a:r>
        </a:p>
      </xdr:txBody>
    </xdr:sp>
    <xdr:clientData/>
  </xdr:twoCellAnchor>
  <xdr:twoCellAnchor>
    <xdr:from>
      <xdr:col>5</xdr:col>
      <xdr:colOff>502920</xdr:colOff>
      <xdr:row>0</xdr:row>
      <xdr:rowOff>99060</xdr:rowOff>
    </xdr:from>
    <xdr:to>
      <xdr:col>7</xdr:col>
      <xdr:colOff>487680</xdr:colOff>
      <xdr:row>2</xdr:row>
      <xdr:rowOff>76200</xdr:rowOff>
    </xdr:to>
    <xdr:sp macro="" textlink="">
      <xdr:nvSpPr>
        <xdr:cNvPr id="40" name="TextBox 39"/>
        <xdr:cNvSpPr txBox="1"/>
      </xdr:nvSpPr>
      <xdr:spPr>
        <a:xfrm>
          <a:off x="5943600" y="99060"/>
          <a:ext cx="12039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Link</a:t>
          </a:r>
          <a:r>
            <a:rPr lang="en-IN" sz="1600" b="1" i="0" u="none" strike="noStrike" baseline="0">
              <a:solidFill>
                <a:srgbClr val="002060"/>
              </a:solidFill>
              <a:latin typeface="Bodoni MT" panose="02070603080606020203" pitchFamily="18" charset="0"/>
              <a:ea typeface="Calibri"/>
              <a:cs typeface="Calibri"/>
            </a:rPr>
            <a:t> Clicks</a:t>
          </a:r>
          <a:endParaRPr lang="en-IN" sz="1600" b="1" i="0" u="none" strike="noStrike">
            <a:solidFill>
              <a:srgbClr val="002060"/>
            </a:solidFill>
            <a:latin typeface="Bodoni MT" panose="02070603080606020203" pitchFamily="18" charset="0"/>
            <a:ea typeface="Calibri"/>
            <a:cs typeface="Calibri"/>
          </a:endParaRPr>
        </a:p>
      </xdr:txBody>
    </xdr:sp>
    <xdr:clientData/>
  </xdr:twoCellAnchor>
  <xdr:twoCellAnchor>
    <xdr:from>
      <xdr:col>8</xdr:col>
      <xdr:colOff>106680</xdr:colOff>
      <xdr:row>0</xdr:row>
      <xdr:rowOff>83820</xdr:rowOff>
    </xdr:from>
    <xdr:to>
      <xdr:col>10</xdr:col>
      <xdr:colOff>586740</xdr:colOff>
      <xdr:row>2</xdr:row>
      <xdr:rowOff>38100</xdr:rowOff>
    </xdr:to>
    <xdr:sp macro="" textlink="">
      <xdr:nvSpPr>
        <xdr:cNvPr id="41" name="TextBox 40"/>
        <xdr:cNvSpPr txBox="1"/>
      </xdr:nvSpPr>
      <xdr:spPr>
        <a:xfrm>
          <a:off x="7376160" y="83820"/>
          <a:ext cx="16992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Count Campaign</a:t>
          </a:r>
        </a:p>
      </xdr:txBody>
    </xdr:sp>
    <xdr:clientData/>
  </xdr:twoCellAnchor>
  <xdr:twoCellAnchor>
    <xdr:from>
      <xdr:col>11</xdr:col>
      <xdr:colOff>220980</xdr:colOff>
      <xdr:row>0</xdr:row>
      <xdr:rowOff>114300</xdr:rowOff>
    </xdr:from>
    <xdr:to>
      <xdr:col>13</xdr:col>
      <xdr:colOff>205740</xdr:colOff>
      <xdr:row>2</xdr:row>
      <xdr:rowOff>91440</xdr:rowOff>
    </xdr:to>
    <xdr:sp macro="" textlink="">
      <xdr:nvSpPr>
        <xdr:cNvPr id="42" name="TextBox 41"/>
        <xdr:cNvSpPr txBox="1"/>
      </xdr:nvSpPr>
      <xdr:spPr>
        <a:xfrm>
          <a:off x="9319260" y="114300"/>
          <a:ext cx="12039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Page Links</a:t>
          </a:r>
        </a:p>
      </xdr:txBody>
    </xdr:sp>
    <xdr:clientData/>
  </xdr:twoCellAnchor>
  <xdr:twoCellAnchor>
    <xdr:from>
      <xdr:col>13</xdr:col>
      <xdr:colOff>320040</xdr:colOff>
      <xdr:row>0</xdr:row>
      <xdr:rowOff>99060</xdr:rowOff>
    </xdr:from>
    <xdr:to>
      <xdr:col>16</xdr:col>
      <xdr:colOff>381000</xdr:colOff>
      <xdr:row>2</xdr:row>
      <xdr:rowOff>76200</xdr:rowOff>
    </xdr:to>
    <xdr:sp macro="" textlink="">
      <xdr:nvSpPr>
        <xdr:cNvPr id="43" name="TextBox 42"/>
        <xdr:cNvSpPr txBox="1"/>
      </xdr:nvSpPr>
      <xdr:spPr>
        <a:xfrm>
          <a:off x="10637520" y="99060"/>
          <a:ext cx="18897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Social Intraction</a:t>
          </a:r>
        </a:p>
      </xdr:txBody>
    </xdr:sp>
    <xdr:clientData/>
  </xdr:twoCellAnchor>
  <xdr:twoCellAnchor>
    <xdr:from>
      <xdr:col>16</xdr:col>
      <xdr:colOff>236220</xdr:colOff>
      <xdr:row>0</xdr:row>
      <xdr:rowOff>114300</xdr:rowOff>
    </xdr:from>
    <xdr:to>
      <xdr:col>19</xdr:col>
      <xdr:colOff>190500</xdr:colOff>
      <xdr:row>2</xdr:row>
      <xdr:rowOff>91440</xdr:rowOff>
    </xdr:to>
    <xdr:sp macro="" textlink="">
      <xdr:nvSpPr>
        <xdr:cNvPr id="44" name="TextBox 43"/>
        <xdr:cNvSpPr txBox="1"/>
      </xdr:nvSpPr>
      <xdr:spPr>
        <a:xfrm>
          <a:off x="12382500" y="114300"/>
          <a:ext cx="17830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People</a:t>
          </a:r>
          <a:r>
            <a:rPr lang="en-IN" sz="1600" b="1" i="0" u="none" strike="noStrike" baseline="0">
              <a:solidFill>
                <a:srgbClr val="002060"/>
              </a:solidFill>
              <a:latin typeface="Bodoni MT" panose="02070603080606020203" pitchFamily="18" charset="0"/>
              <a:ea typeface="Calibri"/>
              <a:cs typeface="Calibri"/>
            </a:rPr>
            <a:t> Reached</a:t>
          </a:r>
          <a:endParaRPr lang="en-IN" sz="1600" b="1" i="0" u="none" strike="noStrike">
            <a:solidFill>
              <a:srgbClr val="002060"/>
            </a:solidFill>
            <a:latin typeface="Bodoni MT" panose="02070603080606020203" pitchFamily="18" charset="0"/>
            <a:ea typeface="Calibri"/>
            <a:cs typeface="Calibri"/>
          </a:endParaRPr>
        </a:p>
      </xdr:txBody>
    </xdr:sp>
    <xdr:clientData/>
  </xdr:twoCellAnchor>
  <xdr:twoCellAnchor>
    <xdr:from>
      <xdr:col>5</xdr:col>
      <xdr:colOff>525780</xdr:colOff>
      <xdr:row>2</xdr:row>
      <xdr:rowOff>30480</xdr:rowOff>
    </xdr:from>
    <xdr:to>
      <xdr:col>7</xdr:col>
      <xdr:colOff>472440</xdr:colOff>
      <xdr:row>4</xdr:row>
      <xdr:rowOff>38100</xdr:rowOff>
    </xdr:to>
    <xdr:sp macro="" textlink="'Kpi 2'!C12">
      <xdr:nvSpPr>
        <xdr:cNvPr id="45" name="TextBox 44"/>
        <xdr:cNvSpPr txBox="1"/>
      </xdr:nvSpPr>
      <xdr:spPr>
        <a:xfrm>
          <a:off x="5966460" y="39624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C3D5DD1-EDE9-47EF-902B-110F2A5BA755}" type="TxLink">
            <a:rPr lang="en-US" sz="1800" b="1" i="0" u="none" strike="noStrike">
              <a:solidFill>
                <a:srgbClr val="002060"/>
              </a:solidFill>
              <a:latin typeface="Bodoni MT" panose="02070603080606020203" pitchFamily="18" charset="0"/>
              <a:ea typeface="Calibri"/>
              <a:cs typeface="Calibri"/>
            </a:rPr>
            <a:pPr marL="0" indent="0" algn="ctr"/>
            <a:t>266K</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8</xdr:col>
      <xdr:colOff>381000</xdr:colOff>
      <xdr:row>2</xdr:row>
      <xdr:rowOff>30480</xdr:rowOff>
    </xdr:from>
    <xdr:to>
      <xdr:col>10</xdr:col>
      <xdr:colOff>327660</xdr:colOff>
      <xdr:row>4</xdr:row>
      <xdr:rowOff>38100</xdr:rowOff>
    </xdr:to>
    <xdr:sp macro="" textlink="Card!B7">
      <xdr:nvSpPr>
        <xdr:cNvPr id="46" name="TextBox 45"/>
        <xdr:cNvSpPr txBox="1"/>
      </xdr:nvSpPr>
      <xdr:spPr>
        <a:xfrm>
          <a:off x="7650480" y="39624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6319F75-A3C0-4B78-9139-53B9A6A77AD8}" type="TxLink">
            <a:rPr lang="en-US" sz="1800" b="1" i="0" u="none" strike="noStrike">
              <a:solidFill>
                <a:srgbClr val="002060"/>
              </a:solidFill>
              <a:latin typeface="Bodoni MT" panose="02070603080606020203" pitchFamily="18" charset="0"/>
              <a:ea typeface="Calibri"/>
              <a:cs typeface="Calibri"/>
            </a:rPr>
            <a:pPr marL="0" indent="0" algn="ctr"/>
            <a:t>54K</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11</xdr:col>
      <xdr:colOff>243840</xdr:colOff>
      <xdr:row>2</xdr:row>
      <xdr:rowOff>38100</xdr:rowOff>
    </xdr:from>
    <xdr:to>
      <xdr:col>13</xdr:col>
      <xdr:colOff>190500</xdr:colOff>
      <xdr:row>4</xdr:row>
      <xdr:rowOff>45720</xdr:rowOff>
    </xdr:to>
    <xdr:sp macro="" textlink="Card2!B7">
      <xdr:nvSpPr>
        <xdr:cNvPr id="47" name="TextBox 46"/>
        <xdr:cNvSpPr txBox="1"/>
      </xdr:nvSpPr>
      <xdr:spPr>
        <a:xfrm>
          <a:off x="9342120" y="40386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7AB6CE2-B8C2-41B4-B5C3-9AAE556BA559}" type="TxLink">
            <a:rPr lang="en-US" sz="1800" b="1" i="0" u="none" strike="noStrike">
              <a:solidFill>
                <a:srgbClr val="002060"/>
              </a:solidFill>
              <a:latin typeface="Bodoni MT" panose="02070603080606020203" pitchFamily="18" charset="0"/>
              <a:ea typeface="Calibri"/>
              <a:cs typeface="Calibri"/>
            </a:rPr>
            <a:pPr marL="0" indent="0" algn="ctr"/>
            <a:t>13432</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14</xdr:col>
      <xdr:colOff>83820</xdr:colOff>
      <xdr:row>2</xdr:row>
      <xdr:rowOff>30480</xdr:rowOff>
    </xdr:from>
    <xdr:to>
      <xdr:col>16</xdr:col>
      <xdr:colOff>30480</xdr:colOff>
      <xdr:row>4</xdr:row>
      <xdr:rowOff>38100</xdr:rowOff>
    </xdr:to>
    <xdr:sp macro="" textlink="'card 2'!B10">
      <xdr:nvSpPr>
        <xdr:cNvPr id="48" name="TextBox 47"/>
        <xdr:cNvSpPr txBox="1"/>
      </xdr:nvSpPr>
      <xdr:spPr>
        <a:xfrm>
          <a:off x="11010900" y="39624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E97F220-845C-49FA-9490-4D0CC2B203ED}" type="TxLink">
            <a:rPr lang="en-US" sz="1800" b="1" i="0" u="none" strike="noStrike">
              <a:solidFill>
                <a:srgbClr val="002060"/>
              </a:solidFill>
              <a:latin typeface="Bodoni MT" panose="02070603080606020203" pitchFamily="18" charset="0"/>
              <a:ea typeface="Calibri"/>
              <a:cs typeface="Calibri"/>
            </a:rPr>
            <a:pPr marL="0" indent="0" algn="ctr"/>
            <a:t>74K</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16</xdr:col>
      <xdr:colOff>548640</xdr:colOff>
      <xdr:row>2</xdr:row>
      <xdr:rowOff>45720</xdr:rowOff>
    </xdr:from>
    <xdr:to>
      <xdr:col>18</xdr:col>
      <xdr:colOff>495300</xdr:colOff>
      <xdr:row>4</xdr:row>
      <xdr:rowOff>53340</xdr:rowOff>
    </xdr:to>
    <xdr:sp macro="" textlink="'Kpi 3'!C9">
      <xdr:nvSpPr>
        <xdr:cNvPr id="49" name="TextBox 48"/>
        <xdr:cNvSpPr txBox="1"/>
      </xdr:nvSpPr>
      <xdr:spPr>
        <a:xfrm>
          <a:off x="12694920" y="41148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B369220-0100-4319-949C-3DB66637F437}" type="TxLink">
            <a:rPr lang="en-US" sz="1800" b="1" i="0" u="none" strike="noStrike">
              <a:solidFill>
                <a:srgbClr val="002060"/>
              </a:solidFill>
              <a:latin typeface="Bodoni MT" panose="02070603080606020203" pitchFamily="18" charset="0"/>
              <a:ea typeface="Calibri"/>
              <a:cs typeface="Calibri"/>
            </a:rPr>
            <a:pPr marL="0" indent="0" algn="ctr"/>
            <a:t>34 M</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0</xdr:col>
      <xdr:colOff>45720</xdr:colOff>
      <xdr:row>0</xdr:row>
      <xdr:rowOff>38100</xdr:rowOff>
    </xdr:from>
    <xdr:to>
      <xdr:col>3</xdr:col>
      <xdr:colOff>251460</xdr:colOff>
      <xdr:row>4</xdr:row>
      <xdr:rowOff>53340</xdr:rowOff>
    </xdr:to>
    <xdr:sp macro="" textlink="">
      <xdr:nvSpPr>
        <xdr:cNvPr id="50" name="Rounded Rectangle 49"/>
        <xdr:cNvSpPr/>
      </xdr:nvSpPr>
      <xdr:spPr>
        <a:xfrm>
          <a:off x="45720" y="38100"/>
          <a:ext cx="393192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xdr:col>
      <xdr:colOff>45720</xdr:colOff>
      <xdr:row>1</xdr:row>
      <xdr:rowOff>45720</xdr:rowOff>
    </xdr:from>
    <xdr:to>
      <xdr:col>3</xdr:col>
      <xdr:colOff>281940</xdr:colOff>
      <xdr:row>4</xdr:row>
      <xdr:rowOff>38100</xdr:rowOff>
    </xdr:to>
    <xdr:sp macro="" textlink="">
      <xdr:nvSpPr>
        <xdr:cNvPr id="51" name="TextBox 50"/>
        <xdr:cNvSpPr txBox="1"/>
      </xdr:nvSpPr>
      <xdr:spPr>
        <a:xfrm>
          <a:off x="655320" y="228600"/>
          <a:ext cx="33528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2800" b="1" i="0" u="none" strike="noStrike">
              <a:solidFill>
                <a:srgbClr val="002060"/>
              </a:solidFill>
              <a:latin typeface="Bodoni MT" panose="02070603080606020203" pitchFamily="18" charset="0"/>
              <a:ea typeface="Calibri"/>
              <a:cs typeface="Calibri"/>
            </a:rPr>
            <a:t>Facebook</a:t>
          </a:r>
          <a:r>
            <a:rPr lang="en-IN" sz="2800" b="1" i="0" u="none" strike="noStrike" baseline="0">
              <a:solidFill>
                <a:srgbClr val="002060"/>
              </a:solidFill>
              <a:latin typeface="Bodoni MT" panose="02070603080606020203" pitchFamily="18" charset="0"/>
              <a:ea typeface="Calibri"/>
              <a:cs typeface="Calibri"/>
            </a:rPr>
            <a:t> DashBoard</a:t>
          </a:r>
          <a:endParaRPr lang="en-IN" sz="2800" b="1" i="0" u="none" strike="noStrike">
            <a:solidFill>
              <a:srgbClr val="002060"/>
            </a:solidFill>
            <a:latin typeface="Bodoni MT" panose="02070603080606020203" pitchFamily="18" charset="0"/>
            <a:ea typeface="Calibri"/>
            <a:cs typeface="Calibri"/>
          </a:endParaRPr>
        </a:p>
      </xdr:txBody>
    </xdr:sp>
    <xdr:clientData/>
  </xdr:twoCellAnchor>
  <xdr:twoCellAnchor editAs="oneCell">
    <xdr:from>
      <xdr:col>0</xdr:col>
      <xdr:colOff>68580</xdr:colOff>
      <xdr:row>0</xdr:row>
      <xdr:rowOff>91440</xdr:rowOff>
    </xdr:from>
    <xdr:to>
      <xdr:col>1</xdr:col>
      <xdr:colOff>99060</xdr:colOff>
      <xdr:row>4</xdr:row>
      <xdr:rowOff>0</xdr:rowOff>
    </xdr:to>
    <xdr:pic>
      <xdr:nvPicPr>
        <xdr:cNvPr id="52" name="Picture 5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 y="91440"/>
          <a:ext cx="640080" cy="640080"/>
        </a:xfrm>
        <a:prstGeom prst="rect">
          <a:avLst/>
        </a:prstGeom>
      </xdr:spPr>
    </xdr:pic>
    <xdr:clientData/>
  </xdr:twoCellAnchor>
  <xdr:twoCellAnchor>
    <xdr:from>
      <xdr:col>0</xdr:col>
      <xdr:colOff>167640</xdr:colOff>
      <xdr:row>7</xdr:row>
      <xdr:rowOff>22860</xdr:rowOff>
    </xdr:from>
    <xdr:to>
      <xdr:col>0</xdr:col>
      <xdr:colOff>601980</xdr:colOff>
      <xdr:row>26</xdr:row>
      <xdr:rowOff>15240</xdr:rowOff>
    </xdr:to>
    <xdr:sp macro="" textlink="">
      <xdr:nvSpPr>
        <xdr:cNvPr id="53" name="Rounded Rectangle 52"/>
        <xdr:cNvSpPr/>
      </xdr:nvSpPr>
      <xdr:spPr>
        <a:xfrm>
          <a:off x="167640" y="1303020"/>
          <a:ext cx="434340" cy="3467100"/>
        </a:xfrm>
        <a:prstGeom prst="roundRect">
          <a:avLst>
            <a:gd name="adj" fmla="val 34445"/>
          </a:avLst>
        </a:prstGeom>
        <a:solidFill>
          <a:srgbClr val="00206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137158</xdr:colOff>
      <xdr:row>8</xdr:row>
      <xdr:rowOff>109980</xdr:rowOff>
    </xdr:from>
    <xdr:to>
      <xdr:col>1</xdr:col>
      <xdr:colOff>15711</xdr:colOff>
      <xdr:row>11</xdr:row>
      <xdr:rowOff>130012</xdr:rowOff>
    </xdr:to>
    <xdr:pic>
      <xdr:nvPicPr>
        <xdr:cNvPr id="54" name="Picture 53">
          <a:hlinkClick xmlns:r="http://schemas.openxmlformats.org/officeDocument/2006/relationships" r:id="rId2"/>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3444" t="23664" r="16379"/>
        <a:stretch/>
      </xdr:blipFill>
      <xdr:spPr>
        <a:xfrm>
          <a:off x="137158" y="1573020"/>
          <a:ext cx="488153" cy="568672"/>
        </a:xfrm>
        <a:prstGeom prst="rect">
          <a:avLst/>
        </a:prstGeom>
      </xdr:spPr>
    </xdr:pic>
    <xdr:clientData/>
  </xdr:twoCellAnchor>
  <xdr:twoCellAnchor editAs="oneCell">
    <xdr:from>
      <xdr:col>0</xdr:col>
      <xdr:colOff>239257</xdr:colOff>
      <xdr:row>11</xdr:row>
      <xdr:rowOff>71330</xdr:rowOff>
    </xdr:from>
    <xdr:to>
      <xdr:col>0</xdr:col>
      <xdr:colOff>511552</xdr:colOff>
      <xdr:row>13</xdr:row>
      <xdr:rowOff>63189</xdr:rowOff>
    </xdr:to>
    <xdr:pic>
      <xdr:nvPicPr>
        <xdr:cNvPr id="55" name="Picture 54">
          <a:hlinkClick xmlns:r="http://schemas.openxmlformats.org/officeDocument/2006/relationships" r:id="rId4"/>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9257" y="2083010"/>
          <a:ext cx="272295" cy="357619"/>
        </a:xfrm>
        <a:prstGeom prst="rect">
          <a:avLst/>
        </a:prstGeom>
      </xdr:spPr>
    </xdr:pic>
    <xdr:clientData/>
  </xdr:twoCellAnchor>
  <xdr:twoCellAnchor editAs="oneCell">
    <xdr:from>
      <xdr:col>0</xdr:col>
      <xdr:colOff>174461</xdr:colOff>
      <xdr:row>14</xdr:row>
      <xdr:rowOff>50920</xdr:rowOff>
    </xdr:from>
    <xdr:to>
      <xdr:col>0</xdr:col>
      <xdr:colOff>575497</xdr:colOff>
      <xdr:row>16</xdr:row>
      <xdr:rowOff>91022</xdr:rowOff>
    </xdr:to>
    <xdr:pic>
      <xdr:nvPicPr>
        <xdr:cNvPr id="56" name="Picture 55">
          <a:hlinkClick xmlns:r="http://schemas.openxmlformats.org/officeDocument/2006/relationships" r:id="rId6"/>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74461" y="2611240"/>
          <a:ext cx="401036" cy="405862"/>
        </a:xfrm>
        <a:prstGeom prst="rect">
          <a:avLst/>
        </a:prstGeom>
      </xdr:spPr>
    </xdr:pic>
    <xdr:clientData/>
  </xdr:twoCellAnchor>
  <xdr:twoCellAnchor editAs="oneCell">
    <xdr:from>
      <xdr:col>0</xdr:col>
      <xdr:colOff>206487</xdr:colOff>
      <xdr:row>17</xdr:row>
      <xdr:rowOff>32050</xdr:rowOff>
    </xdr:from>
    <xdr:to>
      <xdr:col>0</xdr:col>
      <xdr:colOff>501499</xdr:colOff>
      <xdr:row>18</xdr:row>
      <xdr:rowOff>176336</xdr:rowOff>
    </xdr:to>
    <xdr:pic>
      <xdr:nvPicPr>
        <xdr:cNvPr id="57" name="Picture 56">
          <a:hlinkClick xmlns:r="http://schemas.openxmlformats.org/officeDocument/2006/relationships" r:id="rId8"/>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1" r="24595" b="24197"/>
        <a:stretch/>
      </xdr:blipFill>
      <xdr:spPr>
        <a:xfrm>
          <a:off x="206487" y="3141010"/>
          <a:ext cx="295012" cy="327166"/>
        </a:xfrm>
        <a:prstGeom prst="rect">
          <a:avLst/>
        </a:prstGeom>
      </xdr:spPr>
    </xdr:pic>
    <xdr:clientData/>
  </xdr:twoCellAnchor>
  <xdr:twoCellAnchor editAs="oneCell">
    <xdr:from>
      <xdr:col>0</xdr:col>
      <xdr:colOff>183977</xdr:colOff>
      <xdr:row>18</xdr:row>
      <xdr:rowOff>134040</xdr:rowOff>
    </xdr:from>
    <xdr:to>
      <xdr:col>1</xdr:col>
      <xdr:colOff>152004</xdr:colOff>
      <xdr:row>23</xdr:row>
      <xdr:rowOff>71803</xdr:rowOff>
    </xdr:to>
    <xdr:pic>
      <xdr:nvPicPr>
        <xdr:cNvPr id="58" name="Picture 57">
          <a:hlinkClick xmlns:r="http://schemas.openxmlformats.org/officeDocument/2006/relationships" r:id="rId10"/>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23684"/>
        <a:stretch/>
      </xdr:blipFill>
      <xdr:spPr>
        <a:xfrm>
          <a:off x="183977" y="3425880"/>
          <a:ext cx="577627" cy="852163"/>
        </a:xfrm>
        <a:prstGeom prst="rect">
          <a:avLst/>
        </a:prstGeom>
      </xdr:spPr>
    </xdr:pic>
    <xdr:clientData/>
  </xdr:twoCellAnchor>
  <xdr:twoCellAnchor editAs="oneCell">
    <xdr:from>
      <xdr:col>0</xdr:col>
      <xdr:colOff>167716</xdr:colOff>
      <xdr:row>23</xdr:row>
      <xdr:rowOff>52737</xdr:rowOff>
    </xdr:from>
    <xdr:to>
      <xdr:col>1</xdr:col>
      <xdr:colOff>34125</xdr:colOff>
      <xdr:row>26</xdr:row>
      <xdr:rowOff>31422</xdr:rowOff>
    </xdr:to>
    <xdr:pic>
      <xdr:nvPicPr>
        <xdr:cNvPr id="59" name="Picture 58">
          <a:hlinkClick xmlns:r="http://schemas.openxmlformats.org/officeDocument/2006/relationships" r:id="rId12"/>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53379"/>
        <a:stretch/>
      </xdr:blipFill>
      <xdr:spPr>
        <a:xfrm>
          <a:off x="167716" y="4258977"/>
          <a:ext cx="476009" cy="527325"/>
        </a:xfrm>
        <a:prstGeom prst="rect">
          <a:avLst/>
        </a:prstGeom>
      </xdr:spPr>
    </xdr:pic>
    <xdr:clientData/>
  </xdr:twoCellAnchor>
  <xdr:twoCellAnchor>
    <xdr:from>
      <xdr:col>3</xdr:col>
      <xdr:colOff>510540</xdr:colOff>
      <xdr:row>8</xdr:row>
      <xdr:rowOff>167640</xdr:rowOff>
    </xdr:from>
    <xdr:to>
      <xdr:col>11</xdr:col>
      <xdr:colOff>533400</xdr:colOff>
      <xdr:row>24</xdr:row>
      <xdr:rowOff>45720</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525780</xdr:colOff>
      <xdr:row>35</xdr:row>
      <xdr:rowOff>83820</xdr:rowOff>
    </xdr:to>
    <xdr:sp macro="" textlink="">
      <xdr:nvSpPr>
        <xdr:cNvPr id="61" name="Rectangle 60"/>
        <xdr:cNvSpPr/>
      </xdr:nvSpPr>
      <xdr:spPr>
        <a:xfrm>
          <a:off x="0" y="0"/>
          <a:ext cx="14965680" cy="64846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144780</xdr:colOff>
      <xdr:row>8</xdr:row>
      <xdr:rowOff>160020</xdr:rowOff>
    </xdr:from>
    <xdr:to>
      <xdr:col>12</xdr:col>
      <xdr:colOff>83820</xdr:colOff>
      <xdr:row>24</xdr:row>
      <xdr:rowOff>38100</xdr:rowOff>
    </xdr:to>
    <xdr:sp macro="" textlink="">
      <xdr:nvSpPr>
        <xdr:cNvPr id="62" name="Rounded Rectangle 61"/>
        <xdr:cNvSpPr/>
      </xdr:nvSpPr>
      <xdr:spPr>
        <a:xfrm>
          <a:off x="4221480" y="1623060"/>
          <a:ext cx="5425440" cy="28041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3</xdr:col>
      <xdr:colOff>22860</xdr:colOff>
      <xdr:row>0</xdr:row>
      <xdr:rowOff>53340</xdr:rowOff>
    </xdr:from>
    <xdr:to>
      <xdr:col>5</xdr:col>
      <xdr:colOff>318220</xdr:colOff>
      <xdr:row>4</xdr:row>
      <xdr:rowOff>68580</xdr:rowOff>
    </xdr:to>
    <xdr:sp macro="" textlink="">
      <xdr:nvSpPr>
        <xdr:cNvPr id="32" name="Rounded Rectangle 31"/>
        <xdr:cNvSpPr/>
      </xdr:nvSpPr>
      <xdr:spPr>
        <a:xfrm>
          <a:off x="409956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14</xdr:col>
      <xdr:colOff>45720</xdr:colOff>
      <xdr:row>0</xdr:row>
      <xdr:rowOff>53340</xdr:rowOff>
    </xdr:from>
    <xdr:to>
      <xdr:col>16</xdr:col>
      <xdr:colOff>341080</xdr:colOff>
      <xdr:row>4</xdr:row>
      <xdr:rowOff>68580</xdr:rowOff>
    </xdr:to>
    <xdr:sp macro="" textlink="">
      <xdr:nvSpPr>
        <xdr:cNvPr id="33" name="Rounded Rectangle 32"/>
        <xdr:cNvSpPr/>
      </xdr:nvSpPr>
      <xdr:spPr>
        <a:xfrm>
          <a:off x="1082802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16</xdr:col>
      <xdr:colOff>510540</xdr:colOff>
      <xdr:row>0</xdr:row>
      <xdr:rowOff>53340</xdr:rowOff>
    </xdr:from>
    <xdr:to>
      <xdr:col>19</xdr:col>
      <xdr:colOff>196300</xdr:colOff>
      <xdr:row>4</xdr:row>
      <xdr:rowOff>68580</xdr:rowOff>
    </xdr:to>
    <xdr:sp macro="" textlink="">
      <xdr:nvSpPr>
        <xdr:cNvPr id="34" name="Rounded Rectangle 33"/>
        <xdr:cNvSpPr/>
      </xdr:nvSpPr>
      <xdr:spPr>
        <a:xfrm>
          <a:off x="1251204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8</xdr:col>
      <xdr:colOff>342900</xdr:colOff>
      <xdr:row>0</xdr:row>
      <xdr:rowOff>53340</xdr:rowOff>
    </xdr:from>
    <xdr:to>
      <xdr:col>11</xdr:col>
      <xdr:colOff>28660</xdr:colOff>
      <xdr:row>4</xdr:row>
      <xdr:rowOff>68580</xdr:rowOff>
    </xdr:to>
    <xdr:sp macro="" textlink="">
      <xdr:nvSpPr>
        <xdr:cNvPr id="35" name="Rounded Rectangle 34"/>
        <xdr:cNvSpPr/>
      </xdr:nvSpPr>
      <xdr:spPr>
        <a:xfrm>
          <a:off x="746760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5</xdr:col>
      <xdr:colOff>495300</xdr:colOff>
      <xdr:row>0</xdr:row>
      <xdr:rowOff>53340</xdr:rowOff>
    </xdr:from>
    <xdr:to>
      <xdr:col>8</xdr:col>
      <xdr:colOff>181060</xdr:colOff>
      <xdr:row>4</xdr:row>
      <xdr:rowOff>68580</xdr:rowOff>
    </xdr:to>
    <xdr:sp macro="" textlink="">
      <xdr:nvSpPr>
        <xdr:cNvPr id="36" name="Rounded Rectangle 35"/>
        <xdr:cNvSpPr/>
      </xdr:nvSpPr>
      <xdr:spPr>
        <a:xfrm>
          <a:off x="579120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11</xdr:col>
      <xdr:colOff>198120</xdr:colOff>
      <xdr:row>0</xdr:row>
      <xdr:rowOff>60960</xdr:rowOff>
    </xdr:from>
    <xdr:to>
      <xdr:col>13</xdr:col>
      <xdr:colOff>493480</xdr:colOff>
      <xdr:row>4</xdr:row>
      <xdr:rowOff>76200</xdr:rowOff>
    </xdr:to>
    <xdr:sp macro="" textlink="">
      <xdr:nvSpPr>
        <xdr:cNvPr id="37" name="Rounded Rectangle 36"/>
        <xdr:cNvSpPr/>
      </xdr:nvSpPr>
      <xdr:spPr>
        <a:xfrm>
          <a:off x="9151620" y="6096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3</xdr:col>
      <xdr:colOff>198120</xdr:colOff>
      <xdr:row>2</xdr:row>
      <xdr:rowOff>15240</xdr:rowOff>
    </xdr:from>
    <xdr:to>
      <xdr:col>5</xdr:col>
      <xdr:colOff>144780</xdr:colOff>
      <xdr:row>4</xdr:row>
      <xdr:rowOff>22860</xdr:rowOff>
    </xdr:to>
    <xdr:sp macro="" textlink="'Kpi 1'!C17">
      <xdr:nvSpPr>
        <xdr:cNvPr id="38" name="TextBox 37"/>
        <xdr:cNvSpPr txBox="1"/>
      </xdr:nvSpPr>
      <xdr:spPr>
        <a:xfrm>
          <a:off x="4274820" y="38100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00F0A2B-4BA3-4081-BB04-ACFEB59452A1}" type="TxLink">
            <a:rPr lang="en-US" sz="1800" b="1" i="0" u="none" strike="noStrike">
              <a:solidFill>
                <a:srgbClr val="002060"/>
              </a:solidFill>
              <a:latin typeface="Bodoni MT" panose="02070603080606020203" pitchFamily="18" charset="0"/>
              <a:ea typeface="Calibri"/>
              <a:cs typeface="Calibri"/>
            </a:rPr>
            <a:pPr algn="ctr"/>
            <a:t>500K</a:t>
          </a:fld>
          <a:endParaRPr lang="en-IN" sz="1800" b="1">
            <a:solidFill>
              <a:srgbClr val="002060"/>
            </a:solidFill>
            <a:latin typeface="Bodoni MT" panose="02070603080606020203" pitchFamily="18" charset="0"/>
          </a:endParaRPr>
        </a:p>
      </xdr:txBody>
    </xdr:sp>
    <xdr:clientData/>
  </xdr:twoCellAnchor>
  <xdr:twoCellAnchor>
    <xdr:from>
      <xdr:col>3</xdr:col>
      <xdr:colOff>167640</xdr:colOff>
      <xdr:row>0</xdr:row>
      <xdr:rowOff>83820</xdr:rowOff>
    </xdr:from>
    <xdr:to>
      <xdr:col>5</xdr:col>
      <xdr:colOff>152400</xdr:colOff>
      <xdr:row>2</xdr:row>
      <xdr:rowOff>60960</xdr:rowOff>
    </xdr:to>
    <xdr:sp macro="" textlink="">
      <xdr:nvSpPr>
        <xdr:cNvPr id="39" name="TextBox 38"/>
        <xdr:cNvSpPr txBox="1"/>
      </xdr:nvSpPr>
      <xdr:spPr>
        <a:xfrm>
          <a:off x="4244340" y="83820"/>
          <a:ext cx="12039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Total Cost</a:t>
          </a:r>
        </a:p>
      </xdr:txBody>
    </xdr:sp>
    <xdr:clientData/>
  </xdr:twoCellAnchor>
  <xdr:twoCellAnchor>
    <xdr:from>
      <xdr:col>6</xdr:col>
      <xdr:colOff>38100</xdr:colOff>
      <xdr:row>0</xdr:row>
      <xdr:rowOff>99060</xdr:rowOff>
    </xdr:from>
    <xdr:to>
      <xdr:col>8</xdr:col>
      <xdr:colOff>22860</xdr:colOff>
      <xdr:row>2</xdr:row>
      <xdr:rowOff>76200</xdr:rowOff>
    </xdr:to>
    <xdr:sp macro="" textlink="">
      <xdr:nvSpPr>
        <xdr:cNvPr id="40" name="TextBox 39"/>
        <xdr:cNvSpPr txBox="1"/>
      </xdr:nvSpPr>
      <xdr:spPr>
        <a:xfrm>
          <a:off x="5943600" y="99060"/>
          <a:ext cx="12039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Link</a:t>
          </a:r>
          <a:r>
            <a:rPr lang="en-IN" sz="1600" b="1" i="0" u="none" strike="noStrike" baseline="0">
              <a:solidFill>
                <a:srgbClr val="002060"/>
              </a:solidFill>
              <a:latin typeface="Bodoni MT" panose="02070603080606020203" pitchFamily="18" charset="0"/>
              <a:ea typeface="Calibri"/>
              <a:cs typeface="Calibri"/>
            </a:rPr>
            <a:t> Clicks</a:t>
          </a:r>
          <a:endParaRPr lang="en-IN" sz="1600" b="1" i="0" u="none" strike="noStrike">
            <a:solidFill>
              <a:srgbClr val="002060"/>
            </a:solidFill>
            <a:latin typeface="Bodoni MT" panose="02070603080606020203" pitchFamily="18" charset="0"/>
            <a:ea typeface="Calibri"/>
            <a:cs typeface="Calibri"/>
          </a:endParaRPr>
        </a:p>
      </xdr:txBody>
    </xdr:sp>
    <xdr:clientData/>
  </xdr:twoCellAnchor>
  <xdr:twoCellAnchor>
    <xdr:from>
      <xdr:col>8</xdr:col>
      <xdr:colOff>251460</xdr:colOff>
      <xdr:row>0</xdr:row>
      <xdr:rowOff>83820</xdr:rowOff>
    </xdr:from>
    <xdr:to>
      <xdr:col>11</xdr:col>
      <xdr:colOff>121920</xdr:colOff>
      <xdr:row>2</xdr:row>
      <xdr:rowOff>38100</xdr:rowOff>
    </xdr:to>
    <xdr:sp macro="" textlink="">
      <xdr:nvSpPr>
        <xdr:cNvPr id="41" name="TextBox 40"/>
        <xdr:cNvSpPr txBox="1"/>
      </xdr:nvSpPr>
      <xdr:spPr>
        <a:xfrm>
          <a:off x="7376160" y="83820"/>
          <a:ext cx="16992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Count Campaign</a:t>
          </a:r>
        </a:p>
      </xdr:txBody>
    </xdr:sp>
    <xdr:clientData/>
  </xdr:twoCellAnchor>
  <xdr:twoCellAnchor>
    <xdr:from>
      <xdr:col>11</xdr:col>
      <xdr:colOff>365760</xdr:colOff>
      <xdr:row>0</xdr:row>
      <xdr:rowOff>114300</xdr:rowOff>
    </xdr:from>
    <xdr:to>
      <xdr:col>13</xdr:col>
      <xdr:colOff>350520</xdr:colOff>
      <xdr:row>2</xdr:row>
      <xdr:rowOff>91440</xdr:rowOff>
    </xdr:to>
    <xdr:sp macro="" textlink="">
      <xdr:nvSpPr>
        <xdr:cNvPr id="42" name="TextBox 41"/>
        <xdr:cNvSpPr txBox="1"/>
      </xdr:nvSpPr>
      <xdr:spPr>
        <a:xfrm>
          <a:off x="9319260" y="114300"/>
          <a:ext cx="12039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Page Links</a:t>
          </a:r>
        </a:p>
      </xdr:txBody>
    </xdr:sp>
    <xdr:clientData/>
  </xdr:twoCellAnchor>
  <xdr:twoCellAnchor>
    <xdr:from>
      <xdr:col>13</xdr:col>
      <xdr:colOff>464820</xdr:colOff>
      <xdr:row>0</xdr:row>
      <xdr:rowOff>99060</xdr:rowOff>
    </xdr:from>
    <xdr:to>
      <xdr:col>16</xdr:col>
      <xdr:colOff>525780</xdr:colOff>
      <xdr:row>2</xdr:row>
      <xdr:rowOff>76200</xdr:rowOff>
    </xdr:to>
    <xdr:sp macro="" textlink="">
      <xdr:nvSpPr>
        <xdr:cNvPr id="43" name="TextBox 42"/>
        <xdr:cNvSpPr txBox="1"/>
      </xdr:nvSpPr>
      <xdr:spPr>
        <a:xfrm>
          <a:off x="10637520" y="99060"/>
          <a:ext cx="18897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Social Intraction</a:t>
          </a:r>
        </a:p>
      </xdr:txBody>
    </xdr:sp>
    <xdr:clientData/>
  </xdr:twoCellAnchor>
  <xdr:twoCellAnchor>
    <xdr:from>
      <xdr:col>16</xdr:col>
      <xdr:colOff>381000</xdr:colOff>
      <xdr:row>0</xdr:row>
      <xdr:rowOff>114300</xdr:rowOff>
    </xdr:from>
    <xdr:to>
      <xdr:col>19</xdr:col>
      <xdr:colOff>335280</xdr:colOff>
      <xdr:row>2</xdr:row>
      <xdr:rowOff>91440</xdr:rowOff>
    </xdr:to>
    <xdr:sp macro="" textlink="">
      <xdr:nvSpPr>
        <xdr:cNvPr id="44" name="TextBox 43"/>
        <xdr:cNvSpPr txBox="1"/>
      </xdr:nvSpPr>
      <xdr:spPr>
        <a:xfrm>
          <a:off x="12382500" y="114300"/>
          <a:ext cx="17830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People</a:t>
          </a:r>
          <a:r>
            <a:rPr lang="en-IN" sz="1600" b="1" i="0" u="none" strike="noStrike" baseline="0">
              <a:solidFill>
                <a:srgbClr val="002060"/>
              </a:solidFill>
              <a:latin typeface="Bodoni MT" panose="02070603080606020203" pitchFamily="18" charset="0"/>
              <a:ea typeface="Calibri"/>
              <a:cs typeface="Calibri"/>
            </a:rPr>
            <a:t> Reached</a:t>
          </a:r>
          <a:endParaRPr lang="en-IN" sz="1600" b="1" i="0" u="none" strike="noStrike">
            <a:solidFill>
              <a:srgbClr val="002060"/>
            </a:solidFill>
            <a:latin typeface="Bodoni MT" panose="02070603080606020203" pitchFamily="18" charset="0"/>
            <a:ea typeface="Calibri"/>
            <a:cs typeface="Calibri"/>
          </a:endParaRPr>
        </a:p>
      </xdr:txBody>
    </xdr:sp>
    <xdr:clientData/>
  </xdr:twoCellAnchor>
  <xdr:twoCellAnchor>
    <xdr:from>
      <xdr:col>6</xdr:col>
      <xdr:colOff>60960</xdr:colOff>
      <xdr:row>2</xdr:row>
      <xdr:rowOff>30480</xdr:rowOff>
    </xdr:from>
    <xdr:to>
      <xdr:col>8</xdr:col>
      <xdr:colOff>7620</xdr:colOff>
      <xdr:row>4</xdr:row>
      <xdr:rowOff>38100</xdr:rowOff>
    </xdr:to>
    <xdr:sp macro="" textlink="'Kpi 2'!C12">
      <xdr:nvSpPr>
        <xdr:cNvPr id="45" name="TextBox 44"/>
        <xdr:cNvSpPr txBox="1"/>
      </xdr:nvSpPr>
      <xdr:spPr>
        <a:xfrm>
          <a:off x="5966460" y="39624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C3D5DD1-EDE9-47EF-902B-110F2A5BA755}" type="TxLink">
            <a:rPr lang="en-US" sz="1800" b="1" i="0" u="none" strike="noStrike">
              <a:solidFill>
                <a:srgbClr val="002060"/>
              </a:solidFill>
              <a:latin typeface="Bodoni MT" panose="02070603080606020203" pitchFamily="18" charset="0"/>
              <a:ea typeface="Calibri"/>
              <a:cs typeface="Calibri"/>
            </a:rPr>
            <a:pPr marL="0" indent="0" algn="ctr"/>
            <a:t>266K</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8</xdr:col>
      <xdr:colOff>525780</xdr:colOff>
      <xdr:row>2</xdr:row>
      <xdr:rowOff>30480</xdr:rowOff>
    </xdr:from>
    <xdr:to>
      <xdr:col>10</xdr:col>
      <xdr:colOff>472440</xdr:colOff>
      <xdr:row>4</xdr:row>
      <xdr:rowOff>38100</xdr:rowOff>
    </xdr:to>
    <xdr:sp macro="" textlink="Card!B7">
      <xdr:nvSpPr>
        <xdr:cNvPr id="46" name="TextBox 45"/>
        <xdr:cNvSpPr txBox="1"/>
      </xdr:nvSpPr>
      <xdr:spPr>
        <a:xfrm>
          <a:off x="7650480" y="39624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6319F75-A3C0-4B78-9139-53B9A6A77AD8}" type="TxLink">
            <a:rPr lang="en-US" sz="1800" b="1" i="0" u="none" strike="noStrike">
              <a:solidFill>
                <a:srgbClr val="002060"/>
              </a:solidFill>
              <a:latin typeface="Bodoni MT" panose="02070603080606020203" pitchFamily="18" charset="0"/>
              <a:ea typeface="Calibri"/>
              <a:cs typeface="Calibri"/>
            </a:rPr>
            <a:pPr marL="0" indent="0" algn="ctr"/>
            <a:t>54K</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11</xdr:col>
      <xdr:colOff>388620</xdr:colOff>
      <xdr:row>2</xdr:row>
      <xdr:rowOff>38100</xdr:rowOff>
    </xdr:from>
    <xdr:to>
      <xdr:col>13</xdr:col>
      <xdr:colOff>335280</xdr:colOff>
      <xdr:row>4</xdr:row>
      <xdr:rowOff>45720</xdr:rowOff>
    </xdr:to>
    <xdr:sp macro="" textlink="Card2!B7">
      <xdr:nvSpPr>
        <xdr:cNvPr id="47" name="TextBox 46"/>
        <xdr:cNvSpPr txBox="1"/>
      </xdr:nvSpPr>
      <xdr:spPr>
        <a:xfrm>
          <a:off x="9342120" y="40386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7AB6CE2-B8C2-41B4-B5C3-9AAE556BA559}" type="TxLink">
            <a:rPr lang="en-US" sz="1800" b="1" i="0" u="none" strike="noStrike">
              <a:solidFill>
                <a:srgbClr val="002060"/>
              </a:solidFill>
              <a:latin typeface="Bodoni MT" panose="02070603080606020203" pitchFamily="18" charset="0"/>
              <a:ea typeface="Calibri"/>
              <a:cs typeface="Calibri"/>
            </a:rPr>
            <a:pPr marL="0" indent="0" algn="ctr"/>
            <a:t>13432</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14</xdr:col>
      <xdr:colOff>228600</xdr:colOff>
      <xdr:row>2</xdr:row>
      <xdr:rowOff>30480</xdr:rowOff>
    </xdr:from>
    <xdr:to>
      <xdr:col>16</xdr:col>
      <xdr:colOff>175260</xdr:colOff>
      <xdr:row>4</xdr:row>
      <xdr:rowOff>38100</xdr:rowOff>
    </xdr:to>
    <xdr:sp macro="" textlink="'card 2'!B10">
      <xdr:nvSpPr>
        <xdr:cNvPr id="48" name="TextBox 47"/>
        <xdr:cNvSpPr txBox="1"/>
      </xdr:nvSpPr>
      <xdr:spPr>
        <a:xfrm>
          <a:off x="11010900" y="39624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E97F220-845C-49FA-9490-4D0CC2B203ED}" type="TxLink">
            <a:rPr lang="en-US" sz="1800" b="1" i="0" u="none" strike="noStrike">
              <a:solidFill>
                <a:srgbClr val="002060"/>
              </a:solidFill>
              <a:latin typeface="Bodoni MT" panose="02070603080606020203" pitchFamily="18" charset="0"/>
              <a:ea typeface="Calibri"/>
              <a:cs typeface="Calibri"/>
            </a:rPr>
            <a:pPr marL="0" indent="0" algn="ctr"/>
            <a:t>74K</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17</xdr:col>
      <xdr:colOff>83820</xdr:colOff>
      <xdr:row>2</xdr:row>
      <xdr:rowOff>45720</xdr:rowOff>
    </xdr:from>
    <xdr:to>
      <xdr:col>19</xdr:col>
      <xdr:colOff>30480</xdr:colOff>
      <xdr:row>4</xdr:row>
      <xdr:rowOff>53340</xdr:rowOff>
    </xdr:to>
    <xdr:sp macro="" textlink="'Kpi 3'!C9">
      <xdr:nvSpPr>
        <xdr:cNvPr id="49" name="TextBox 48"/>
        <xdr:cNvSpPr txBox="1"/>
      </xdr:nvSpPr>
      <xdr:spPr>
        <a:xfrm>
          <a:off x="12694920" y="41148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B369220-0100-4319-949C-3DB66637F437}" type="TxLink">
            <a:rPr lang="en-US" sz="1800" b="1" i="0" u="none" strike="noStrike">
              <a:solidFill>
                <a:srgbClr val="002060"/>
              </a:solidFill>
              <a:latin typeface="Bodoni MT" panose="02070603080606020203" pitchFamily="18" charset="0"/>
              <a:ea typeface="Calibri"/>
              <a:cs typeface="Calibri"/>
            </a:rPr>
            <a:pPr marL="0" indent="0" algn="ctr"/>
            <a:t>34 M</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0</xdr:col>
      <xdr:colOff>45720</xdr:colOff>
      <xdr:row>0</xdr:row>
      <xdr:rowOff>38100</xdr:rowOff>
    </xdr:from>
    <xdr:to>
      <xdr:col>2</xdr:col>
      <xdr:colOff>2506980</xdr:colOff>
      <xdr:row>4</xdr:row>
      <xdr:rowOff>53340</xdr:rowOff>
    </xdr:to>
    <xdr:sp macro="" textlink="">
      <xdr:nvSpPr>
        <xdr:cNvPr id="50" name="Rounded Rectangle 49"/>
        <xdr:cNvSpPr/>
      </xdr:nvSpPr>
      <xdr:spPr>
        <a:xfrm>
          <a:off x="45720" y="38100"/>
          <a:ext cx="393192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xdr:col>
      <xdr:colOff>45720</xdr:colOff>
      <xdr:row>1</xdr:row>
      <xdr:rowOff>45720</xdr:rowOff>
    </xdr:from>
    <xdr:to>
      <xdr:col>2</xdr:col>
      <xdr:colOff>2537460</xdr:colOff>
      <xdr:row>4</xdr:row>
      <xdr:rowOff>38100</xdr:rowOff>
    </xdr:to>
    <xdr:sp macro="" textlink="">
      <xdr:nvSpPr>
        <xdr:cNvPr id="51" name="TextBox 50"/>
        <xdr:cNvSpPr txBox="1"/>
      </xdr:nvSpPr>
      <xdr:spPr>
        <a:xfrm>
          <a:off x="655320" y="228600"/>
          <a:ext cx="33528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2800" b="1" i="0" u="none" strike="noStrike">
              <a:solidFill>
                <a:srgbClr val="002060"/>
              </a:solidFill>
              <a:latin typeface="Bodoni MT" panose="02070603080606020203" pitchFamily="18" charset="0"/>
              <a:ea typeface="Calibri"/>
              <a:cs typeface="Calibri"/>
            </a:rPr>
            <a:t>Facebook</a:t>
          </a:r>
          <a:r>
            <a:rPr lang="en-IN" sz="2800" b="1" i="0" u="none" strike="noStrike" baseline="0">
              <a:solidFill>
                <a:srgbClr val="002060"/>
              </a:solidFill>
              <a:latin typeface="Bodoni MT" panose="02070603080606020203" pitchFamily="18" charset="0"/>
              <a:ea typeface="Calibri"/>
              <a:cs typeface="Calibri"/>
            </a:rPr>
            <a:t> DashBoard</a:t>
          </a:r>
          <a:endParaRPr lang="en-IN" sz="2800" b="1" i="0" u="none" strike="noStrike">
            <a:solidFill>
              <a:srgbClr val="002060"/>
            </a:solidFill>
            <a:latin typeface="Bodoni MT" panose="02070603080606020203" pitchFamily="18" charset="0"/>
            <a:ea typeface="Calibri"/>
            <a:cs typeface="Calibri"/>
          </a:endParaRPr>
        </a:p>
      </xdr:txBody>
    </xdr:sp>
    <xdr:clientData/>
  </xdr:twoCellAnchor>
  <xdr:twoCellAnchor editAs="oneCell">
    <xdr:from>
      <xdr:col>0</xdr:col>
      <xdr:colOff>68580</xdr:colOff>
      <xdr:row>0</xdr:row>
      <xdr:rowOff>91440</xdr:rowOff>
    </xdr:from>
    <xdr:to>
      <xdr:col>1</xdr:col>
      <xdr:colOff>99060</xdr:colOff>
      <xdr:row>4</xdr:row>
      <xdr:rowOff>0</xdr:rowOff>
    </xdr:to>
    <xdr:pic>
      <xdr:nvPicPr>
        <xdr:cNvPr id="52" name="Picture 5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 y="91440"/>
          <a:ext cx="640080" cy="640080"/>
        </a:xfrm>
        <a:prstGeom prst="rect">
          <a:avLst/>
        </a:prstGeom>
      </xdr:spPr>
    </xdr:pic>
    <xdr:clientData/>
  </xdr:twoCellAnchor>
  <xdr:twoCellAnchor>
    <xdr:from>
      <xdr:col>0</xdr:col>
      <xdr:colOff>167640</xdr:colOff>
      <xdr:row>7</xdr:row>
      <xdr:rowOff>22860</xdr:rowOff>
    </xdr:from>
    <xdr:to>
      <xdr:col>0</xdr:col>
      <xdr:colOff>601980</xdr:colOff>
      <xdr:row>26</xdr:row>
      <xdr:rowOff>15240</xdr:rowOff>
    </xdr:to>
    <xdr:sp macro="" textlink="">
      <xdr:nvSpPr>
        <xdr:cNvPr id="53" name="Rounded Rectangle 52"/>
        <xdr:cNvSpPr/>
      </xdr:nvSpPr>
      <xdr:spPr>
        <a:xfrm>
          <a:off x="167640" y="1303020"/>
          <a:ext cx="434340" cy="3467100"/>
        </a:xfrm>
        <a:prstGeom prst="roundRect">
          <a:avLst>
            <a:gd name="adj" fmla="val 34445"/>
          </a:avLst>
        </a:prstGeom>
        <a:solidFill>
          <a:srgbClr val="00206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137158</xdr:colOff>
      <xdr:row>8</xdr:row>
      <xdr:rowOff>109980</xdr:rowOff>
    </xdr:from>
    <xdr:to>
      <xdr:col>1</xdr:col>
      <xdr:colOff>15711</xdr:colOff>
      <xdr:row>11</xdr:row>
      <xdr:rowOff>130012</xdr:rowOff>
    </xdr:to>
    <xdr:pic>
      <xdr:nvPicPr>
        <xdr:cNvPr id="54" name="Picture 53">
          <a:hlinkClick xmlns:r="http://schemas.openxmlformats.org/officeDocument/2006/relationships" r:id="rId2"/>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3444" t="23664" r="16379"/>
        <a:stretch/>
      </xdr:blipFill>
      <xdr:spPr>
        <a:xfrm>
          <a:off x="137158" y="1573020"/>
          <a:ext cx="488153" cy="568672"/>
        </a:xfrm>
        <a:prstGeom prst="rect">
          <a:avLst/>
        </a:prstGeom>
      </xdr:spPr>
    </xdr:pic>
    <xdr:clientData/>
  </xdr:twoCellAnchor>
  <xdr:twoCellAnchor editAs="oneCell">
    <xdr:from>
      <xdr:col>0</xdr:col>
      <xdr:colOff>239257</xdr:colOff>
      <xdr:row>11</xdr:row>
      <xdr:rowOff>71330</xdr:rowOff>
    </xdr:from>
    <xdr:to>
      <xdr:col>0</xdr:col>
      <xdr:colOff>511552</xdr:colOff>
      <xdr:row>13</xdr:row>
      <xdr:rowOff>63189</xdr:rowOff>
    </xdr:to>
    <xdr:pic>
      <xdr:nvPicPr>
        <xdr:cNvPr id="55" name="Picture 54">
          <a:hlinkClick xmlns:r="http://schemas.openxmlformats.org/officeDocument/2006/relationships" r:id="rId4"/>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9257" y="2083010"/>
          <a:ext cx="272295" cy="357619"/>
        </a:xfrm>
        <a:prstGeom prst="rect">
          <a:avLst/>
        </a:prstGeom>
      </xdr:spPr>
    </xdr:pic>
    <xdr:clientData/>
  </xdr:twoCellAnchor>
  <xdr:twoCellAnchor editAs="oneCell">
    <xdr:from>
      <xdr:col>0</xdr:col>
      <xdr:colOff>174461</xdr:colOff>
      <xdr:row>14</xdr:row>
      <xdr:rowOff>50920</xdr:rowOff>
    </xdr:from>
    <xdr:to>
      <xdr:col>0</xdr:col>
      <xdr:colOff>575497</xdr:colOff>
      <xdr:row>16</xdr:row>
      <xdr:rowOff>91022</xdr:rowOff>
    </xdr:to>
    <xdr:pic>
      <xdr:nvPicPr>
        <xdr:cNvPr id="56" name="Picture 55">
          <a:hlinkClick xmlns:r="http://schemas.openxmlformats.org/officeDocument/2006/relationships" r:id="rId6"/>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74461" y="2611240"/>
          <a:ext cx="401036" cy="405862"/>
        </a:xfrm>
        <a:prstGeom prst="rect">
          <a:avLst/>
        </a:prstGeom>
      </xdr:spPr>
    </xdr:pic>
    <xdr:clientData/>
  </xdr:twoCellAnchor>
  <xdr:twoCellAnchor editAs="oneCell">
    <xdr:from>
      <xdr:col>0</xdr:col>
      <xdr:colOff>206487</xdr:colOff>
      <xdr:row>17</xdr:row>
      <xdr:rowOff>32050</xdr:rowOff>
    </xdr:from>
    <xdr:to>
      <xdr:col>0</xdr:col>
      <xdr:colOff>501499</xdr:colOff>
      <xdr:row>18</xdr:row>
      <xdr:rowOff>176336</xdr:rowOff>
    </xdr:to>
    <xdr:pic>
      <xdr:nvPicPr>
        <xdr:cNvPr id="57" name="Picture 56">
          <a:hlinkClick xmlns:r="http://schemas.openxmlformats.org/officeDocument/2006/relationships" r:id="rId8"/>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1" r="24595" b="24197"/>
        <a:stretch/>
      </xdr:blipFill>
      <xdr:spPr>
        <a:xfrm>
          <a:off x="206487" y="3141010"/>
          <a:ext cx="295012" cy="327166"/>
        </a:xfrm>
        <a:prstGeom prst="rect">
          <a:avLst/>
        </a:prstGeom>
      </xdr:spPr>
    </xdr:pic>
    <xdr:clientData/>
  </xdr:twoCellAnchor>
  <xdr:twoCellAnchor editAs="oneCell">
    <xdr:from>
      <xdr:col>0</xdr:col>
      <xdr:colOff>183977</xdr:colOff>
      <xdr:row>18</xdr:row>
      <xdr:rowOff>134040</xdr:rowOff>
    </xdr:from>
    <xdr:to>
      <xdr:col>1</xdr:col>
      <xdr:colOff>152004</xdr:colOff>
      <xdr:row>23</xdr:row>
      <xdr:rowOff>71803</xdr:rowOff>
    </xdr:to>
    <xdr:pic>
      <xdr:nvPicPr>
        <xdr:cNvPr id="58" name="Picture 57">
          <a:hlinkClick xmlns:r="http://schemas.openxmlformats.org/officeDocument/2006/relationships" r:id="rId10"/>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23684"/>
        <a:stretch/>
      </xdr:blipFill>
      <xdr:spPr>
        <a:xfrm>
          <a:off x="183977" y="3425880"/>
          <a:ext cx="577627" cy="852163"/>
        </a:xfrm>
        <a:prstGeom prst="rect">
          <a:avLst/>
        </a:prstGeom>
      </xdr:spPr>
    </xdr:pic>
    <xdr:clientData/>
  </xdr:twoCellAnchor>
  <xdr:twoCellAnchor editAs="oneCell">
    <xdr:from>
      <xdr:col>0</xdr:col>
      <xdr:colOff>167716</xdr:colOff>
      <xdr:row>23</xdr:row>
      <xdr:rowOff>52737</xdr:rowOff>
    </xdr:from>
    <xdr:to>
      <xdr:col>1</xdr:col>
      <xdr:colOff>34125</xdr:colOff>
      <xdr:row>26</xdr:row>
      <xdr:rowOff>31422</xdr:rowOff>
    </xdr:to>
    <xdr:pic>
      <xdr:nvPicPr>
        <xdr:cNvPr id="59" name="Picture 58">
          <a:hlinkClick xmlns:r="http://schemas.openxmlformats.org/officeDocument/2006/relationships" r:id="rId12"/>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53379"/>
        <a:stretch/>
      </xdr:blipFill>
      <xdr:spPr>
        <a:xfrm>
          <a:off x="167716" y="4258977"/>
          <a:ext cx="476009" cy="527325"/>
        </a:xfrm>
        <a:prstGeom prst="rect">
          <a:avLst/>
        </a:prstGeom>
      </xdr:spPr>
    </xdr:pic>
    <xdr:clientData/>
  </xdr:twoCellAnchor>
  <xdr:twoCellAnchor>
    <xdr:from>
      <xdr:col>3</xdr:col>
      <xdr:colOff>137160</xdr:colOff>
      <xdr:row>8</xdr:row>
      <xdr:rowOff>167640</xdr:rowOff>
    </xdr:from>
    <xdr:to>
      <xdr:col>12</xdr:col>
      <xdr:colOff>45720</xdr:colOff>
      <xdr:row>24</xdr:row>
      <xdr:rowOff>30480</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274320</xdr:colOff>
      <xdr:row>35</xdr:row>
      <xdr:rowOff>83820</xdr:rowOff>
    </xdr:to>
    <xdr:sp macro="" textlink="">
      <xdr:nvSpPr>
        <xdr:cNvPr id="63" name="Rectangle 62"/>
        <xdr:cNvSpPr/>
      </xdr:nvSpPr>
      <xdr:spPr>
        <a:xfrm>
          <a:off x="0" y="0"/>
          <a:ext cx="14965680" cy="64846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701040</xdr:colOff>
      <xdr:row>8</xdr:row>
      <xdr:rowOff>160020</xdr:rowOff>
    </xdr:from>
    <xdr:to>
      <xdr:col>8</xdr:col>
      <xdr:colOff>441960</xdr:colOff>
      <xdr:row>24</xdr:row>
      <xdr:rowOff>38100</xdr:rowOff>
    </xdr:to>
    <xdr:sp macro="" textlink="">
      <xdr:nvSpPr>
        <xdr:cNvPr id="64" name="Rounded Rectangle 63"/>
        <xdr:cNvSpPr/>
      </xdr:nvSpPr>
      <xdr:spPr>
        <a:xfrm>
          <a:off x="4221480" y="1623060"/>
          <a:ext cx="5425440" cy="28041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3</xdr:col>
      <xdr:colOff>579120</xdr:colOff>
      <xdr:row>0</xdr:row>
      <xdr:rowOff>53340</xdr:rowOff>
    </xdr:from>
    <xdr:to>
      <xdr:col>3</xdr:col>
      <xdr:colOff>2093680</xdr:colOff>
      <xdr:row>4</xdr:row>
      <xdr:rowOff>68580</xdr:rowOff>
    </xdr:to>
    <xdr:sp macro="" textlink="">
      <xdr:nvSpPr>
        <xdr:cNvPr id="34" name="Rounded Rectangle 33"/>
        <xdr:cNvSpPr/>
      </xdr:nvSpPr>
      <xdr:spPr>
        <a:xfrm>
          <a:off x="409956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10</xdr:col>
      <xdr:colOff>403860</xdr:colOff>
      <xdr:row>0</xdr:row>
      <xdr:rowOff>53340</xdr:rowOff>
    </xdr:from>
    <xdr:to>
      <xdr:col>13</xdr:col>
      <xdr:colOff>89620</xdr:colOff>
      <xdr:row>4</xdr:row>
      <xdr:rowOff>68580</xdr:rowOff>
    </xdr:to>
    <xdr:sp macro="" textlink="">
      <xdr:nvSpPr>
        <xdr:cNvPr id="35" name="Rounded Rectangle 34"/>
        <xdr:cNvSpPr/>
      </xdr:nvSpPr>
      <xdr:spPr>
        <a:xfrm>
          <a:off x="1082802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13</xdr:col>
      <xdr:colOff>259080</xdr:colOff>
      <xdr:row>0</xdr:row>
      <xdr:rowOff>53340</xdr:rowOff>
    </xdr:from>
    <xdr:to>
      <xdr:col>15</xdr:col>
      <xdr:colOff>554440</xdr:colOff>
      <xdr:row>4</xdr:row>
      <xdr:rowOff>68580</xdr:rowOff>
    </xdr:to>
    <xdr:sp macro="" textlink="">
      <xdr:nvSpPr>
        <xdr:cNvPr id="36" name="Rounded Rectangle 35"/>
        <xdr:cNvSpPr/>
      </xdr:nvSpPr>
      <xdr:spPr>
        <a:xfrm>
          <a:off x="1251204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5</xdr:col>
      <xdr:colOff>91440</xdr:colOff>
      <xdr:row>0</xdr:row>
      <xdr:rowOff>53340</xdr:rowOff>
    </xdr:from>
    <xdr:to>
      <xdr:col>7</xdr:col>
      <xdr:colOff>386800</xdr:colOff>
      <xdr:row>4</xdr:row>
      <xdr:rowOff>68580</xdr:rowOff>
    </xdr:to>
    <xdr:sp macro="" textlink="">
      <xdr:nvSpPr>
        <xdr:cNvPr id="37" name="Rounded Rectangle 36"/>
        <xdr:cNvSpPr/>
      </xdr:nvSpPr>
      <xdr:spPr>
        <a:xfrm>
          <a:off x="746760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3</xdr:col>
      <xdr:colOff>2270760</xdr:colOff>
      <xdr:row>0</xdr:row>
      <xdr:rowOff>53340</xdr:rowOff>
    </xdr:from>
    <xdr:to>
      <xdr:col>4</xdr:col>
      <xdr:colOff>1445980</xdr:colOff>
      <xdr:row>4</xdr:row>
      <xdr:rowOff>68580</xdr:rowOff>
    </xdr:to>
    <xdr:sp macro="" textlink="">
      <xdr:nvSpPr>
        <xdr:cNvPr id="38" name="Rounded Rectangle 37"/>
        <xdr:cNvSpPr/>
      </xdr:nvSpPr>
      <xdr:spPr>
        <a:xfrm>
          <a:off x="579120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7</xdr:col>
      <xdr:colOff>556260</xdr:colOff>
      <xdr:row>0</xdr:row>
      <xdr:rowOff>60960</xdr:rowOff>
    </xdr:from>
    <xdr:to>
      <xdr:col>10</xdr:col>
      <xdr:colOff>242020</xdr:colOff>
      <xdr:row>4</xdr:row>
      <xdr:rowOff>76200</xdr:rowOff>
    </xdr:to>
    <xdr:sp macro="" textlink="">
      <xdr:nvSpPr>
        <xdr:cNvPr id="39" name="Rounded Rectangle 38"/>
        <xdr:cNvSpPr/>
      </xdr:nvSpPr>
      <xdr:spPr>
        <a:xfrm>
          <a:off x="9151620" y="6096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3</xdr:col>
      <xdr:colOff>754380</xdr:colOff>
      <xdr:row>2</xdr:row>
      <xdr:rowOff>15240</xdr:rowOff>
    </xdr:from>
    <xdr:to>
      <xdr:col>3</xdr:col>
      <xdr:colOff>1920240</xdr:colOff>
      <xdr:row>4</xdr:row>
      <xdr:rowOff>22860</xdr:rowOff>
    </xdr:to>
    <xdr:sp macro="" textlink="'Kpi 1'!C17">
      <xdr:nvSpPr>
        <xdr:cNvPr id="40" name="TextBox 39"/>
        <xdr:cNvSpPr txBox="1"/>
      </xdr:nvSpPr>
      <xdr:spPr>
        <a:xfrm>
          <a:off x="4274820" y="38100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00F0A2B-4BA3-4081-BB04-ACFEB59452A1}" type="TxLink">
            <a:rPr lang="en-US" sz="1800" b="1" i="0" u="none" strike="noStrike">
              <a:solidFill>
                <a:srgbClr val="002060"/>
              </a:solidFill>
              <a:latin typeface="Bodoni MT" panose="02070603080606020203" pitchFamily="18" charset="0"/>
              <a:ea typeface="Calibri"/>
              <a:cs typeface="Calibri"/>
            </a:rPr>
            <a:pPr algn="ctr"/>
            <a:t>500K</a:t>
          </a:fld>
          <a:endParaRPr lang="en-IN" sz="1800" b="1">
            <a:solidFill>
              <a:srgbClr val="002060"/>
            </a:solidFill>
            <a:latin typeface="Bodoni MT" panose="02070603080606020203" pitchFamily="18" charset="0"/>
          </a:endParaRPr>
        </a:p>
      </xdr:txBody>
    </xdr:sp>
    <xdr:clientData/>
  </xdr:twoCellAnchor>
  <xdr:twoCellAnchor>
    <xdr:from>
      <xdr:col>3</xdr:col>
      <xdr:colOff>723900</xdr:colOff>
      <xdr:row>0</xdr:row>
      <xdr:rowOff>83820</xdr:rowOff>
    </xdr:from>
    <xdr:to>
      <xdr:col>3</xdr:col>
      <xdr:colOff>1927860</xdr:colOff>
      <xdr:row>2</xdr:row>
      <xdr:rowOff>60960</xdr:rowOff>
    </xdr:to>
    <xdr:sp macro="" textlink="">
      <xdr:nvSpPr>
        <xdr:cNvPr id="41" name="TextBox 40"/>
        <xdr:cNvSpPr txBox="1"/>
      </xdr:nvSpPr>
      <xdr:spPr>
        <a:xfrm>
          <a:off x="4244340" y="83820"/>
          <a:ext cx="12039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Total Cost</a:t>
          </a:r>
        </a:p>
      </xdr:txBody>
    </xdr:sp>
    <xdr:clientData/>
  </xdr:twoCellAnchor>
  <xdr:twoCellAnchor>
    <xdr:from>
      <xdr:col>4</xdr:col>
      <xdr:colOff>83820</xdr:colOff>
      <xdr:row>0</xdr:row>
      <xdr:rowOff>99060</xdr:rowOff>
    </xdr:from>
    <xdr:to>
      <xdr:col>4</xdr:col>
      <xdr:colOff>1287780</xdr:colOff>
      <xdr:row>2</xdr:row>
      <xdr:rowOff>76200</xdr:rowOff>
    </xdr:to>
    <xdr:sp macro="" textlink="">
      <xdr:nvSpPr>
        <xdr:cNvPr id="42" name="TextBox 41"/>
        <xdr:cNvSpPr txBox="1"/>
      </xdr:nvSpPr>
      <xdr:spPr>
        <a:xfrm>
          <a:off x="5943600" y="99060"/>
          <a:ext cx="12039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Link</a:t>
          </a:r>
          <a:r>
            <a:rPr lang="en-IN" sz="1600" b="1" i="0" u="none" strike="noStrike" baseline="0">
              <a:solidFill>
                <a:srgbClr val="002060"/>
              </a:solidFill>
              <a:latin typeface="Bodoni MT" panose="02070603080606020203" pitchFamily="18" charset="0"/>
              <a:ea typeface="Calibri"/>
              <a:cs typeface="Calibri"/>
            </a:rPr>
            <a:t> Clicks</a:t>
          </a:r>
          <a:endParaRPr lang="en-IN" sz="1600" b="1" i="0" u="none" strike="noStrike">
            <a:solidFill>
              <a:srgbClr val="002060"/>
            </a:solidFill>
            <a:latin typeface="Bodoni MT" panose="02070603080606020203" pitchFamily="18" charset="0"/>
            <a:ea typeface="Calibri"/>
            <a:cs typeface="Calibri"/>
          </a:endParaRPr>
        </a:p>
      </xdr:txBody>
    </xdr:sp>
    <xdr:clientData/>
  </xdr:twoCellAnchor>
  <xdr:twoCellAnchor>
    <xdr:from>
      <xdr:col>5</xdr:col>
      <xdr:colOff>0</xdr:colOff>
      <xdr:row>0</xdr:row>
      <xdr:rowOff>83820</xdr:rowOff>
    </xdr:from>
    <xdr:to>
      <xdr:col>7</xdr:col>
      <xdr:colOff>480060</xdr:colOff>
      <xdr:row>2</xdr:row>
      <xdr:rowOff>38100</xdr:rowOff>
    </xdr:to>
    <xdr:sp macro="" textlink="">
      <xdr:nvSpPr>
        <xdr:cNvPr id="43" name="TextBox 42"/>
        <xdr:cNvSpPr txBox="1"/>
      </xdr:nvSpPr>
      <xdr:spPr>
        <a:xfrm>
          <a:off x="7376160" y="83820"/>
          <a:ext cx="16992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Count Campaign</a:t>
          </a:r>
        </a:p>
      </xdr:txBody>
    </xdr:sp>
    <xdr:clientData/>
  </xdr:twoCellAnchor>
  <xdr:twoCellAnchor>
    <xdr:from>
      <xdr:col>8</xdr:col>
      <xdr:colOff>114300</xdr:colOff>
      <xdr:row>0</xdr:row>
      <xdr:rowOff>114300</xdr:rowOff>
    </xdr:from>
    <xdr:to>
      <xdr:col>10</xdr:col>
      <xdr:colOff>99060</xdr:colOff>
      <xdr:row>2</xdr:row>
      <xdr:rowOff>91440</xdr:rowOff>
    </xdr:to>
    <xdr:sp macro="" textlink="">
      <xdr:nvSpPr>
        <xdr:cNvPr id="44" name="TextBox 43"/>
        <xdr:cNvSpPr txBox="1"/>
      </xdr:nvSpPr>
      <xdr:spPr>
        <a:xfrm>
          <a:off x="9319260" y="114300"/>
          <a:ext cx="12039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Page Links</a:t>
          </a:r>
        </a:p>
      </xdr:txBody>
    </xdr:sp>
    <xdr:clientData/>
  </xdr:twoCellAnchor>
  <xdr:twoCellAnchor>
    <xdr:from>
      <xdr:col>10</xdr:col>
      <xdr:colOff>213360</xdr:colOff>
      <xdr:row>0</xdr:row>
      <xdr:rowOff>99060</xdr:rowOff>
    </xdr:from>
    <xdr:to>
      <xdr:col>13</xdr:col>
      <xdr:colOff>274320</xdr:colOff>
      <xdr:row>2</xdr:row>
      <xdr:rowOff>76200</xdr:rowOff>
    </xdr:to>
    <xdr:sp macro="" textlink="">
      <xdr:nvSpPr>
        <xdr:cNvPr id="45" name="TextBox 44"/>
        <xdr:cNvSpPr txBox="1"/>
      </xdr:nvSpPr>
      <xdr:spPr>
        <a:xfrm>
          <a:off x="10637520" y="99060"/>
          <a:ext cx="18897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Social Intraction</a:t>
          </a:r>
        </a:p>
      </xdr:txBody>
    </xdr:sp>
    <xdr:clientData/>
  </xdr:twoCellAnchor>
  <xdr:twoCellAnchor>
    <xdr:from>
      <xdr:col>13</xdr:col>
      <xdr:colOff>129540</xdr:colOff>
      <xdr:row>0</xdr:row>
      <xdr:rowOff>114300</xdr:rowOff>
    </xdr:from>
    <xdr:to>
      <xdr:col>16</xdr:col>
      <xdr:colOff>83820</xdr:colOff>
      <xdr:row>2</xdr:row>
      <xdr:rowOff>91440</xdr:rowOff>
    </xdr:to>
    <xdr:sp macro="" textlink="">
      <xdr:nvSpPr>
        <xdr:cNvPr id="46" name="TextBox 45"/>
        <xdr:cNvSpPr txBox="1"/>
      </xdr:nvSpPr>
      <xdr:spPr>
        <a:xfrm>
          <a:off x="12382500" y="114300"/>
          <a:ext cx="17830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People</a:t>
          </a:r>
          <a:r>
            <a:rPr lang="en-IN" sz="1600" b="1" i="0" u="none" strike="noStrike" baseline="0">
              <a:solidFill>
                <a:srgbClr val="002060"/>
              </a:solidFill>
              <a:latin typeface="Bodoni MT" panose="02070603080606020203" pitchFamily="18" charset="0"/>
              <a:ea typeface="Calibri"/>
              <a:cs typeface="Calibri"/>
            </a:rPr>
            <a:t> Reached</a:t>
          </a:r>
          <a:endParaRPr lang="en-IN" sz="1600" b="1" i="0" u="none" strike="noStrike">
            <a:solidFill>
              <a:srgbClr val="002060"/>
            </a:solidFill>
            <a:latin typeface="Bodoni MT" panose="02070603080606020203" pitchFamily="18" charset="0"/>
            <a:ea typeface="Calibri"/>
            <a:cs typeface="Calibri"/>
          </a:endParaRPr>
        </a:p>
      </xdr:txBody>
    </xdr:sp>
    <xdr:clientData/>
  </xdr:twoCellAnchor>
  <xdr:twoCellAnchor>
    <xdr:from>
      <xdr:col>4</xdr:col>
      <xdr:colOff>106680</xdr:colOff>
      <xdr:row>2</xdr:row>
      <xdr:rowOff>30480</xdr:rowOff>
    </xdr:from>
    <xdr:to>
      <xdr:col>4</xdr:col>
      <xdr:colOff>1272540</xdr:colOff>
      <xdr:row>4</xdr:row>
      <xdr:rowOff>38100</xdr:rowOff>
    </xdr:to>
    <xdr:sp macro="" textlink="'Kpi 2'!C12">
      <xdr:nvSpPr>
        <xdr:cNvPr id="47" name="TextBox 46"/>
        <xdr:cNvSpPr txBox="1"/>
      </xdr:nvSpPr>
      <xdr:spPr>
        <a:xfrm>
          <a:off x="5966460" y="39624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C3D5DD1-EDE9-47EF-902B-110F2A5BA755}" type="TxLink">
            <a:rPr lang="en-US" sz="1800" b="1" i="0" u="none" strike="noStrike">
              <a:solidFill>
                <a:srgbClr val="002060"/>
              </a:solidFill>
              <a:latin typeface="Bodoni MT" panose="02070603080606020203" pitchFamily="18" charset="0"/>
              <a:ea typeface="Calibri"/>
              <a:cs typeface="Calibri"/>
            </a:rPr>
            <a:pPr marL="0" indent="0" algn="ctr"/>
            <a:t>266K</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5</xdr:col>
      <xdr:colOff>274320</xdr:colOff>
      <xdr:row>2</xdr:row>
      <xdr:rowOff>30480</xdr:rowOff>
    </xdr:from>
    <xdr:to>
      <xdr:col>7</xdr:col>
      <xdr:colOff>220980</xdr:colOff>
      <xdr:row>4</xdr:row>
      <xdr:rowOff>38100</xdr:rowOff>
    </xdr:to>
    <xdr:sp macro="" textlink="Card!B7">
      <xdr:nvSpPr>
        <xdr:cNvPr id="48" name="TextBox 47"/>
        <xdr:cNvSpPr txBox="1"/>
      </xdr:nvSpPr>
      <xdr:spPr>
        <a:xfrm>
          <a:off x="7650480" y="39624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6319F75-A3C0-4B78-9139-53B9A6A77AD8}" type="TxLink">
            <a:rPr lang="en-US" sz="1800" b="1" i="0" u="none" strike="noStrike">
              <a:solidFill>
                <a:srgbClr val="002060"/>
              </a:solidFill>
              <a:latin typeface="Bodoni MT" panose="02070603080606020203" pitchFamily="18" charset="0"/>
              <a:ea typeface="Calibri"/>
              <a:cs typeface="Calibri"/>
            </a:rPr>
            <a:pPr marL="0" indent="0" algn="ctr"/>
            <a:t>54K</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8</xdr:col>
      <xdr:colOff>137160</xdr:colOff>
      <xdr:row>2</xdr:row>
      <xdr:rowOff>38100</xdr:rowOff>
    </xdr:from>
    <xdr:to>
      <xdr:col>10</xdr:col>
      <xdr:colOff>83820</xdr:colOff>
      <xdr:row>4</xdr:row>
      <xdr:rowOff>45720</xdr:rowOff>
    </xdr:to>
    <xdr:sp macro="" textlink="Card2!B7">
      <xdr:nvSpPr>
        <xdr:cNvPr id="49" name="TextBox 48"/>
        <xdr:cNvSpPr txBox="1"/>
      </xdr:nvSpPr>
      <xdr:spPr>
        <a:xfrm>
          <a:off x="9342120" y="40386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7AB6CE2-B8C2-41B4-B5C3-9AAE556BA559}" type="TxLink">
            <a:rPr lang="en-US" sz="1800" b="1" i="0" u="none" strike="noStrike">
              <a:solidFill>
                <a:srgbClr val="002060"/>
              </a:solidFill>
              <a:latin typeface="Bodoni MT" panose="02070603080606020203" pitchFamily="18" charset="0"/>
              <a:ea typeface="Calibri"/>
              <a:cs typeface="Calibri"/>
            </a:rPr>
            <a:pPr marL="0" indent="0" algn="ctr"/>
            <a:t>13432</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10</xdr:col>
      <xdr:colOff>586740</xdr:colOff>
      <xdr:row>2</xdr:row>
      <xdr:rowOff>30480</xdr:rowOff>
    </xdr:from>
    <xdr:to>
      <xdr:col>12</xdr:col>
      <xdr:colOff>533400</xdr:colOff>
      <xdr:row>4</xdr:row>
      <xdr:rowOff>38100</xdr:rowOff>
    </xdr:to>
    <xdr:sp macro="" textlink="'card 2'!B10">
      <xdr:nvSpPr>
        <xdr:cNvPr id="50" name="TextBox 49"/>
        <xdr:cNvSpPr txBox="1"/>
      </xdr:nvSpPr>
      <xdr:spPr>
        <a:xfrm>
          <a:off x="11010900" y="39624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E97F220-845C-49FA-9490-4D0CC2B203ED}" type="TxLink">
            <a:rPr lang="en-US" sz="1800" b="1" i="0" u="none" strike="noStrike">
              <a:solidFill>
                <a:srgbClr val="002060"/>
              </a:solidFill>
              <a:latin typeface="Bodoni MT" panose="02070603080606020203" pitchFamily="18" charset="0"/>
              <a:ea typeface="Calibri"/>
              <a:cs typeface="Calibri"/>
            </a:rPr>
            <a:pPr marL="0" indent="0" algn="ctr"/>
            <a:t>74K</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13</xdr:col>
      <xdr:colOff>441960</xdr:colOff>
      <xdr:row>2</xdr:row>
      <xdr:rowOff>45720</xdr:rowOff>
    </xdr:from>
    <xdr:to>
      <xdr:col>15</xdr:col>
      <xdr:colOff>388620</xdr:colOff>
      <xdr:row>4</xdr:row>
      <xdr:rowOff>53340</xdr:rowOff>
    </xdr:to>
    <xdr:sp macro="" textlink="'Kpi 3'!C9">
      <xdr:nvSpPr>
        <xdr:cNvPr id="51" name="TextBox 50"/>
        <xdr:cNvSpPr txBox="1"/>
      </xdr:nvSpPr>
      <xdr:spPr>
        <a:xfrm>
          <a:off x="12694920" y="41148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B369220-0100-4319-949C-3DB66637F437}" type="TxLink">
            <a:rPr lang="en-US" sz="1800" b="1" i="0" u="none" strike="noStrike">
              <a:solidFill>
                <a:srgbClr val="002060"/>
              </a:solidFill>
              <a:latin typeface="Bodoni MT" panose="02070603080606020203" pitchFamily="18" charset="0"/>
              <a:ea typeface="Calibri"/>
              <a:cs typeface="Calibri"/>
            </a:rPr>
            <a:pPr marL="0" indent="0" algn="ctr"/>
            <a:t>34 M</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0</xdr:col>
      <xdr:colOff>45720</xdr:colOff>
      <xdr:row>0</xdr:row>
      <xdr:rowOff>38100</xdr:rowOff>
    </xdr:from>
    <xdr:to>
      <xdr:col>3</xdr:col>
      <xdr:colOff>457200</xdr:colOff>
      <xdr:row>4</xdr:row>
      <xdr:rowOff>53340</xdr:rowOff>
    </xdr:to>
    <xdr:sp macro="" textlink="">
      <xdr:nvSpPr>
        <xdr:cNvPr id="52" name="Rounded Rectangle 51"/>
        <xdr:cNvSpPr/>
      </xdr:nvSpPr>
      <xdr:spPr>
        <a:xfrm>
          <a:off x="45720" y="38100"/>
          <a:ext cx="393192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xdr:col>
      <xdr:colOff>45720</xdr:colOff>
      <xdr:row>1</xdr:row>
      <xdr:rowOff>45720</xdr:rowOff>
    </xdr:from>
    <xdr:to>
      <xdr:col>3</xdr:col>
      <xdr:colOff>487680</xdr:colOff>
      <xdr:row>4</xdr:row>
      <xdr:rowOff>38100</xdr:rowOff>
    </xdr:to>
    <xdr:sp macro="" textlink="">
      <xdr:nvSpPr>
        <xdr:cNvPr id="53" name="TextBox 52"/>
        <xdr:cNvSpPr txBox="1"/>
      </xdr:nvSpPr>
      <xdr:spPr>
        <a:xfrm>
          <a:off x="655320" y="228600"/>
          <a:ext cx="33528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2800" b="1" i="0" u="none" strike="noStrike">
              <a:solidFill>
                <a:srgbClr val="002060"/>
              </a:solidFill>
              <a:latin typeface="Bodoni MT" panose="02070603080606020203" pitchFamily="18" charset="0"/>
              <a:ea typeface="Calibri"/>
              <a:cs typeface="Calibri"/>
            </a:rPr>
            <a:t>Facebook</a:t>
          </a:r>
          <a:r>
            <a:rPr lang="en-IN" sz="2800" b="1" i="0" u="none" strike="noStrike" baseline="0">
              <a:solidFill>
                <a:srgbClr val="002060"/>
              </a:solidFill>
              <a:latin typeface="Bodoni MT" panose="02070603080606020203" pitchFamily="18" charset="0"/>
              <a:ea typeface="Calibri"/>
              <a:cs typeface="Calibri"/>
            </a:rPr>
            <a:t> DashBoard</a:t>
          </a:r>
          <a:endParaRPr lang="en-IN" sz="2800" b="1" i="0" u="none" strike="noStrike">
            <a:solidFill>
              <a:srgbClr val="002060"/>
            </a:solidFill>
            <a:latin typeface="Bodoni MT" panose="02070603080606020203" pitchFamily="18" charset="0"/>
            <a:ea typeface="Calibri"/>
            <a:cs typeface="Calibri"/>
          </a:endParaRPr>
        </a:p>
      </xdr:txBody>
    </xdr:sp>
    <xdr:clientData/>
  </xdr:twoCellAnchor>
  <xdr:twoCellAnchor editAs="oneCell">
    <xdr:from>
      <xdr:col>0</xdr:col>
      <xdr:colOff>68580</xdr:colOff>
      <xdr:row>0</xdr:row>
      <xdr:rowOff>91440</xdr:rowOff>
    </xdr:from>
    <xdr:to>
      <xdr:col>1</xdr:col>
      <xdr:colOff>99060</xdr:colOff>
      <xdr:row>4</xdr:row>
      <xdr:rowOff>0</xdr:rowOff>
    </xdr:to>
    <xdr:pic>
      <xdr:nvPicPr>
        <xdr:cNvPr id="54" name="Picture 5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 y="91440"/>
          <a:ext cx="640080" cy="640080"/>
        </a:xfrm>
        <a:prstGeom prst="rect">
          <a:avLst/>
        </a:prstGeom>
      </xdr:spPr>
    </xdr:pic>
    <xdr:clientData/>
  </xdr:twoCellAnchor>
  <xdr:twoCellAnchor>
    <xdr:from>
      <xdr:col>0</xdr:col>
      <xdr:colOff>167640</xdr:colOff>
      <xdr:row>7</xdr:row>
      <xdr:rowOff>22860</xdr:rowOff>
    </xdr:from>
    <xdr:to>
      <xdr:col>0</xdr:col>
      <xdr:colOff>601980</xdr:colOff>
      <xdr:row>26</xdr:row>
      <xdr:rowOff>15240</xdr:rowOff>
    </xdr:to>
    <xdr:sp macro="" textlink="">
      <xdr:nvSpPr>
        <xdr:cNvPr id="55" name="Rounded Rectangle 54"/>
        <xdr:cNvSpPr/>
      </xdr:nvSpPr>
      <xdr:spPr>
        <a:xfrm>
          <a:off x="167640" y="1303020"/>
          <a:ext cx="434340" cy="3467100"/>
        </a:xfrm>
        <a:prstGeom prst="roundRect">
          <a:avLst>
            <a:gd name="adj" fmla="val 34445"/>
          </a:avLst>
        </a:prstGeom>
        <a:solidFill>
          <a:srgbClr val="00206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137158</xdr:colOff>
      <xdr:row>8</xdr:row>
      <xdr:rowOff>109980</xdr:rowOff>
    </xdr:from>
    <xdr:to>
      <xdr:col>1</xdr:col>
      <xdr:colOff>15711</xdr:colOff>
      <xdr:row>11</xdr:row>
      <xdr:rowOff>130012</xdr:rowOff>
    </xdr:to>
    <xdr:pic>
      <xdr:nvPicPr>
        <xdr:cNvPr id="56" name="Picture 55">
          <a:hlinkClick xmlns:r="http://schemas.openxmlformats.org/officeDocument/2006/relationships" r:id="rId2"/>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3444" t="23664" r="16379"/>
        <a:stretch/>
      </xdr:blipFill>
      <xdr:spPr>
        <a:xfrm>
          <a:off x="137158" y="1573020"/>
          <a:ext cx="488153" cy="568672"/>
        </a:xfrm>
        <a:prstGeom prst="rect">
          <a:avLst/>
        </a:prstGeom>
      </xdr:spPr>
    </xdr:pic>
    <xdr:clientData/>
  </xdr:twoCellAnchor>
  <xdr:twoCellAnchor editAs="oneCell">
    <xdr:from>
      <xdr:col>0</xdr:col>
      <xdr:colOff>239257</xdr:colOff>
      <xdr:row>11</xdr:row>
      <xdr:rowOff>71330</xdr:rowOff>
    </xdr:from>
    <xdr:to>
      <xdr:col>0</xdr:col>
      <xdr:colOff>511552</xdr:colOff>
      <xdr:row>13</xdr:row>
      <xdr:rowOff>63189</xdr:rowOff>
    </xdr:to>
    <xdr:pic>
      <xdr:nvPicPr>
        <xdr:cNvPr id="57" name="Picture 56">
          <a:hlinkClick xmlns:r="http://schemas.openxmlformats.org/officeDocument/2006/relationships" r:id="rId4"/>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9257" y="2083010"/>
          <a:ext cx="272295" cy="357619"/>
        </a:xfrm>
        <a:prstGeom prst="rect">
          <a:avLst/>
        </a:prstGeom>
      </xdr:spPr>
    </xdr:pic>
    <xdr:clientData/>
  </xdr:twoCellAnchor>
  <xdr:twoCellAnchor editAs="oneCell">
    <xdr:from>
      <xdr:col>0</xdr:col>
      <xdr:colOff>174461</xdr:colOff>
      <xdr:row>14</xdr:row>
      <xdr:rowOff>50920</xdr:rowOff>
    </xdr:from>
    <xdr:to>
      <xdr:col>0</xdr:col>
      <xdr:colOff>575497</xdr:colOff>
      <xdr:row>16</xdr:row>
      <xdr:rowOff>91022</xdr:rowOff>
    </xdr:to>
    <xdr:pic>
      <xdr:nvPicPr>
        <xdr:cNvPr id="58" name="Picture 57">
          <a:hlinkClick xmlns:r="http://schemas.openxmlformats.org/officeDocument/2006/relationships" r:id="rId6"/>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74461" y="2611240"/>
          <a:ext cx="401036" cy="405862"/>
        </a:xfrm>
        <a:prstGeom prst="rect">
          <a:avLst/>
        </a:prstGeom>
      </xdr:spPr>
    </xdr:pic>
    <xdr:clientData/>
  </xdr:twoCellAnchor>
  <xdr:twoCellAnchor editAs="oneCell">
    <xdr:from>
      <xdr:col>0</xdr:col>
      <xdr:colOff>206487</xdr:colOff>
      <xdr:row>17</xdr:row>
      <xdr:rowOff>32050</xdr:rowOff>
    </xdr:from>
    <xdr:to>
      <xdr:col>0</xdr:col>
      <xdr:colOff>501499</xdr:colOff>
      <xdr:row>18</xdr:row>
      <xdr:rowOff>176336</xdr:rowOff>
    </xdr:to>
    <xdr:pic>
      <xdr:nvPicPr>
        <xdr:cNvPr id="59" name="Picture 58">
          <a:hlinkClick xmlns:r="http://schemas.openxmlformats.org/officeDocument/2006/relationships" r:id="rId8"/>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1" r="24595" b="24197"/>
        <a:stretch/>
      </xdr:blipFill>
      <xdr:spPr>
        <a:xfrm>
          <a:off x="206487" y="3141010"/>
          <a:ext cx="295012" cy="327166"/>
        </a:xfrm>
        <a:prstGeom prst="rect">
          <a:avLst/>
        </a:prstGeom>
      </xdr:spPr>
    </xdr:pic>
    <xdr:clientData/>
  </xdr:twoCellAnchor>
  <xdr:twoCellAnchor editAs="oneCell">
    <xdr:from>
      <xdr:col>0</xdr:col>
      <xdr:colOff>183977</xdr:colOff>
      <xdr:row>18</xdr:row>
      <xdr:rowOff>134040</xdr:rowOff>
    </xdr:from>
    <xdr:to>
      <xdr:col>1</xdr:col>
      <xdr:colOff>152004</xdr:colOff>
      <xdr:row>23</xdr:row>
      <xdr:rowOff>71803</xdr:rowOff>
    </xdr:to>
    <xdr:pic>
      <xdr:nvPicPr>
        <xdr:cNvPr id="60" name="Picture 59">
          <a:hlinkClick xmlns:r="http://schemas.openxmlformats.org/officeDocument/2006/relationships" r:id="rId10"/>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23684"/>
        <a:stretch/>
      </xdr:blipFill>
      <xdr:spPr>
        <a:xfrm>
          <a:off x="183977" y="3425880"/>
          <a:ext cx="577627" cy="852163"/>
        </a:xfrm>
        <a:prstGeom prst="rect">
          <a:avLst/>
        </a:prstGeom>
      </xdr:spPr>
    </xdr:pic>
    <xdr:clientData/>
  </xdr:twoCellAnchor>
  <xdr:twoCellAnchor editAs="oneCell">
    <xdr:from>
      <xdr:col>0</xdr:col>
      <xdr:colOff>167716</xdr:colOff>
      <xdr:row>23</xdr:row>
      <xdr:rowOff>52737</xdr:rowOff>
    </xdr:from>
    <xdr:to>
      <xdr:col>1</xdr:col>
      <xdr:colOff>34125</xdr:colOff>
      <xdr:row>26</xdr:row>
      <xdr:rowOff>31422</xdr:rowOff>
    </xdr:to>
    <xdr:pic>
      <xdr:nvPicPr>
        <xdr:cNvPr id="61" name="Picture 60">
          <a:hlinkClick xmlns:r="http://schemas.openxmlformats.org/officeDocument/2006/relationships" r:id="rId12"/>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53379"/>
        <a:stretch/>
      </xdr:blipFill>
      <xdr:spPr>
        <a:xfrm>
          <a:off x="167716" y="4258977"/>
          <a:ext cx="476009" cy="527325"/>
        </a:xfrm>
        <a:prstGeom prst="rect">
          <a:avLst/>
        </a:prstGeom>
      </xdr:spPr>
    </xdr:pic>
    <xdr:clientData/>
  </xdr:twoCellAnchor>
  <xdr:twoCellAnchor>
    <xdr:from>
      <xdr:col>3</xdr:col>
      <xdr:colOff>685800</xdr:colOff>
      <xdr:row>9</xdr:row>
      <xdr:rowOff>0</xdr:rowOff>
    </xdr:from>
    <xdr:to>
      <xdr:col>8</xdr:col>
      <xdr:colOff>556260</xdr:colOff>
      <xdr:row>24</xdr:row>
      <xdr:rowOff>22860</xdr:rowOff>
    </xdr:to>
    <mc:AlternateContent xmlns:mc="http://schemas.openxmlformats.org/markup-compatibility/2006">
      <mc:Choice xmlns:cx1="http://schemas.microsoft.com/office/drawing/2015/9/8/chartex" Requires="cx1">
        <xdr:graphicFrame macro="">
          <xdr:nvGraphicFramePr>
            <xdr:cNvPr id="62" name="Chart 6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220980</xdr:colOff>
      <xdr:row>35</xdr:row>
      <xdr:rowOff>83820</xdr:rowOff>
    </xdr:to>
    <xdr:sp macro="" textlink="">
      <xdr:nvSpPr>
        <xdr:cNvPr id="63" name="Rectangle 62"/>
        <xdr:cNvSpPr/>
      </xdr:nvSpPr>
      <xdr:spPr>
        <a:xfrm>
          <a:off x="0" y="0"/>
          <a:ext cx="14965680" cy="64846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464820</xdr:colOff>
      <xdr:row>0</xdr:row>
      <xdr:rowOff>53340</xdr:rowOff>
    </xdr:from>
    <xdr:to>
      <xdr:col>4</xdr:col>
      <xdr:colOff>539200</xdr:colOff>
      <xdr:row>4</xdr:row>
      <xdr:rowOff>68580</xdr:rowOff>
    </xdr:to>
    <xdr:sp macro="" textlink="">
      <xdr:nvSpPr>
        <xdr:cNvPr id="33" name="Rounded Rectangle 32"/>
        <xdr:cNvSpPr/>
      </xdr:nvSpPr>
      <xdr:spPr>
        <a:xfrm>
          <a:off x="409956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13</xdr:col>
      <xdr:colOff>266700</xdr:colOff>
      <xdr:row>0</xdr:row>
      <xdr:rowOff>53340</xdr:rowOff>
    </xdr:from>
    <xdr:to>
      <xdr:col>15</xdr:col>
      <xdr:colOff>546820</xdr:colOff>
      <xdr:row>4</xdr:row>
      <xdr:rowOff>68580</xdr:rowOff>
    </xdr:to>
    <xdr:sp macro="" textlink="">
      <xdr:nvSpPr>
        <xdr:cNvPr id="34" name="Rounded Rectangle 33"/>
        <xdr:cNvSpPr/>
      </xdr:nvSpPr>
      <xdr:spPr>
        <a:xfrm>
          <a:off x="1082802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16</xdr:col>
      <xdr:colOff>167640</xdr:colOff>
      <xdr:row>0</xdr:row>
      <xdr:rowOff>53340</xdr:rowOff>
    </xdr:from>
    <xdr:to>
      <xdr:col>18</xdr:col>
      <xdr:colOff>516340</xdr:colOff>
      <xdr:row>4</xdr:row>
      <xdr:rowOff>68580</xdr:rowOff>
    </xdr:to>
    <xdr:sp macro="" textlink="">
      <xdr:nvSpPr>
        <xdr:cNvPr id="35" name="Rounded Rectangle 34"/>
        <xdr:cNvSpPr/>
      </xdr:nvSpPr>
      <xdr:spPr>
        <a:xfrm>
          <a:off x="1251204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7</xdr:col>
      <xdr:colOff>541020</xdr:colOff>
      <xdr:row>0</xdr:row>
      <xdr:rowOff>53340</xdr:rowOff>
    </xdr:from>
    <xdr:to>
      <xdr:col>10</xdr:col>
      <xdr:colOff>272500</xdr:colOff>
      <xdr:row>4</xdr:row>
      <xdr:rowOff>68580</xdr:rowOff>
    </xdr:to>
    <xdr:sp macro="" textlink="">
      <xdr:nvSpPr>
        <xdr:cNvPr id="36" name="Rounded Rectangle 35"/>
        <xdr:cNvSpPr/>
      </xdr:nvSpPr>
      <xdr:spPr>
        <a:xfrm>
          <a:off x="746760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5</xdr:col>
      <xdr:colOff>99060</xdr:colOff>
      <xdr:row>0</xdr:row>
      <xdr:rowOff>53340</xdr:rowOff>
    </xdr:from>
    <xdr:to>
      <xdr:col>7</xdr:col>
      <xdr:colOff>379180</xdr:colOff>
      <xdr:row>4</xdr:row>
      <xdr:rowOff>68580</xdr:rowOff>
    </xdr:to>
    <xdr:sp macro="" textlink="">
      <xdr:nvSpPr>
        <xdr:cNvPr id="37" name="Rounded Rectangle 36"/>
        <xdr:cNvSpPr/>
      </xdr:nvSpPr>
      <xdr:spPr>
        <a:xfrm>
          <a:off x="579120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10</xdr:col>
      <xdr:colOff>441960</xdr:colOff>
      <xdr:row>0</xdr:row>
      <xdr:rowOff>60960</xdr:rowOff>
    </xdr:from>
    <xdr:to>
      <xdr:col>13</xdr:col>
      <xdr:colOff>104860</xdr:colOff>
      <xdr:row>4</xdr:row>
      <xdr:rowOff>76200</xdr:rowOff>
    </xdr:to>
    <xdr:sp macro="" textlink="">
      <xdr:nvSpPr>
        <xdr:cNvPr id="38" name="Rounded Rectangle 37"/>
        <xdr:cNvSpPr/>
      </xdr:nvSpPr>
      <xdr:spPr>
        <a:xfrm>
          <a:off x="9151620" y="6096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2</xdr:col>
      <xdr:colOff>640080</xdr:colOff>
      <xdr:row>2</xdr:row>
      <xdr:rowOff>15240</xdr:rowOff>
    </xdr:from>
    <xdr:to>
      <xdr:col>4</xdr:col>
      <xdr:colOff>365760</xdr:colOff>
      <xdr:row>4</xdr:row>
      <xdr:rowOff>22860</xdr:rowOff>
    </xdr:to>
    <xdr:sp macro="" textlink="'Kpi 1'!C17">
      <xdr:nvSpPr>
        <xdr:cNvPr id="39" name="TextBox 38"/>
        <xdr:cNvSpPr txBox="1"/>
      </xdr:nvSpPr>
      <xdr:spPr>
        <a:xfrm>
          <a:off x="4274820" y="38100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00F0A2B-4BA3-4081-BB04-ACFEB59452A1}" type="TxLink">
            <a:rPr lang="en-US" sz="1800" b="1" i="0" u="none" strike="noStrike">
              <a:solidFill>
                <a:srgbClr val="002060"/>
              </a:solidFill>
              <a:latin typeface="Bodoni MT" panose="02070603080606020203" pitchFamily="18" charset="0"/>
              <a:ea typeface="Calibri"/>
              <a:cs typeface="Calibri"/>
            </a:rPr>
            <a:pPr algn="ctr"/>
            <a:t>500K</a:t>
          </a:fld>
          <a:endParaRPr lang="en-IN" sz="1800" b="1">
            <a:solidFill>
              <a:srgbClr val="002060"/>
            </a:solidFill>
            <a:latin typeface="Bodoni MT" panose="02070603080606020203" pitchFamily="18" charset="0"/>
          </a:endParaRPr>
        </a:p>
      </xdr:txBody>
    </xdr:sp>
    <xdr:clientData/>
  </xdr:twoCellAnchor>
  <xdr:twoCellAnchor>
    <xdr:from>
      <xdr:col>2</xdr:col>
      <xdr:colOff>609600</xdr:colOff>
      <xdr:row>0</xdr:row>
      <xdr:rowOff>83820</xdr:rowOff>
    </xdr:from>
    <xdr:to>
      <xdr:col>4</xdr:col>
      <xdr:colOff>373380</xdr:colOff>
      <xdr:row>2</xdr:row>
      <xdr:rowOff>60960</xdr:rowOff>
    </xdr:to>
    <xdr:sp macro="" textlink="">
      <xdr:nvSpPr>
        <xdr:cNvPr id="40" name="TextBox 39"/>
        <xdr:cNvSpPr txBox="1"/>
      </xdr:nvSpPr>
      <xdr:spPr>
        <a:xfrm>
          <a:off x="4244340" y="83820"/>
          <a:ext cx="12039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Total Cost</a:t>
          </a:r>
        </a:p>
      </xdr:txBody>
    </xdr:sp>
    <xdr:clientData/>
  </xdr:twoCellAnchor>
  <xdr:twoCellAnchor>
    <xdr:from>
      <xdr:col>5</xdr:col>
      <xdr:colOff>251460</xdr:colOff>
      <xdr:row>0</xdr:row>
      <xdr:rowOff>99060</xdr:rowOff>
    </xdr:from>
    <xdr:to>
      <xdr:col>7</xdr:col>
      <xdr:colOff>220980</xdr:colOff>
      <xdr:row>2</xdr:row>
      <xdr:rowOff>76200</xdr:rowOff>
    </xdr:to>
    <xdr:sp macro="" textlink="">
      <xdr:nvSpPr>
        <xdr:cNvPr id="41" name="TextBox 40"/>
        <xdr:cNvSpPr txBox="1"/>
      </xdr:nvSpPr>
      <xdr:spPr>
        <a:xfrm>
          <a:off x="5943600" y="99060"/>
          <a:ext cx="12039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Link</a:t>
          </a:r>
          <a:r>
            <a:rPr lang="en-IN" sz="1600" b="1" i="0" u="none" strike="noStrike" baseline="0">
              <a:solidFill>
                <a:srgbClr val="002060"/>
              </a:solidFill>
              <a:latin typeface="Bodoni MT" panose="02070603080606020203" pitchFamily="18" charset="0"/>
              <a:ea typeface="Calibri"/>
              <a:cs typeface="Calibri"/>
            </a:rPr>
            <a:t> Clicks</a:t>
          </a:r>
          <a:endParaRPr lang="en-IN" sz="1600" b="1" i="0" u="none" strike="noStrike">
            <a:solidFill>
              <a:srgbClr val="002060"/>
            </a:solidFill>
            <a:latin typeface="Bodoni MT" panose="02070603080606020203" pitchFamily="18" charset="0"/>
            <a:ea typeface="Calibri"/>
            <a:cs typeface="Calibri"/>
          </a:endParaRPr>
        </a:p>
      </xdr:txBody>
    </xdr:sp>
    <xdr:clientData/>
  </xdr:twoCellAnchor>
  <xdr:twoCellAnchor>
    <xdr:from>
      <xdr:col>7</xdr:col>
      <xdr:colOff>449580</xdr:colOff>
      <xdr:row>0</xdr:row>
      <xdr:rowOff>83820</xdr:rowOff>
    </xdr:from>
    <xdr:to>
      <xdr:col>10</xdr:col>
      <xdr:colOff>365760</xdr:colOff>
      <xdr:row>2</xdr:row>
      <xdr:rowOff>38100</xdr:rowOff>
    </xdr:to>
    <xdr:sp macro="" textlink="">
      <xdr:nvSpPr>
        <xdr:cNvPr id="42" name="TextBox 41"/>
        <xdr:cNvSpPr txBox="1"/>
      </xdr:nvSpPr>
      <xdr:spPr>
        <a:xfrm>
          <a:off x="7376160" y="83820"/>
          <a:ext cx="16992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Count Campaign</a:t>
          </a:r>
        </a:p>
      </xdr:txBody>
    </xdr:sp>
    <xdr:clientData/>
  </xdr:twoCellAnchor>
  <xdr:twoCellAnchor>
    <xdr:from>
      <xdr:col>10</xdr:col>
      <xdr:colOff>609600</xdr:colOff>
      <xdr:row>0</xdr:row>
      <xdr:rowOff>114300</xdr:rowOff>
    </xdr:from>
    <xdr:to>
      <xdr:col>12</xdr:col>
      <xdr:colOff>579120</xdr:colOff>
      <xdr:row>2</xdr:row>
      <xdr:rowOff>91440</xdr:rowOff>
    </xdr:to>
    <xdr:sp macro="" textlink="">
      <xdr:nvSpPr>
        <xdr:cNvPr id="43" name="TextBox 42"/>
        <xdr:cNvSpPr txBox="1"/>
      </xdr:nvSpPr>
      <xdr:spPr>
        <a:xfrm>
          <a:off x="9319260" y="114300"/>
          <a:ext cx="12039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Page Links</a:t>
          </a:r>
        </a:p>
      </xdr:txBody>
    </xdr:sp>
    <xdr:clientData/>
  </xdr:twoCellAnchor>
  <xdr:twoCellAnchor>
    <xdr:from>
      <xdr:col>13</xdr:col>
      <xdr:colOff>76200</xdr:colOff>
      <xdr:row>0</xdr:row>
      <xdr:rowOff>99060</xdr:rowOff>
    </xdr:from>
    <xdr:to>
      <xdr:col>16</xdr:col>
      <xdr:colOff>182880</xdr:colOff>
      <xdr:row>2</xdr:row>
      <xdr:rowOff>76200</xdr:rowOff>
    </xdr:to>
    <xdr:sp macro="" textlink="">
      <xdr:nvSpPr>
        <xdr:cNvPr id="44" name="TextBox 43"/>
        <xdr:cNvSpPr txBox="1"/>
      </xdr:nvSpPr>
      <xdr:spPr>
        <a:xfrm>
          <a:off x="10637520" y="99060"/>
          <a:ext cx="18897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Social Intraction</a:t>
          </a:r>
        </a:p>
      </xdr:txBody>
    </xdr:sp>
    <xdr:clientData/>
  </xdr:twoCellAnchor>
  <xdr:twoCellAnchor>
    <xdr:from>
      <xdr:col>16</xdr:col>
      <xdr:colOff>38100</xdr:colOff>
      <xdr:row>0</xdr:row>
      <xdr:rowOff>114300</xdr:rowOff>
    </xdr:from>
    <xdr:to>
      <xdr:col>19</xdr:col>
      <xdr:colOff>38100</xdr:colOff>
      <xdr:row>2</xdr:row>
      <xdr:rowOff>91440</xdr:rowOff>
    </xdr:to>
    <xdr:sp macro="" textlink="">
      <xdr:nvSpPr>
        <xdr:cNvPr id="45" name="TextBox 44"/>
        <xdr:cNvSpPr txBox="1"/>
      </xdr:nvSpPr>
      <xdr:spPr>
        <a:xfrm>
          <a:off x="12382500" y="114300"/>
          <a:ext cx="17830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People</a:t>
          </a:r>
          <a:r>
            <a:rPr lang="en-IN" sz="1600" b="1" i="0" u="none" strike="noStrike" baseline="0">
              <a:solidFill>
                <a:srgbClr val="002060"/>
              </a:solidFill>
              <a:latin typeface="Bodoni MT" panose="02070603080606020203" pitchFamily="18" charset="0"/>
              <a:ea typeface="Calibri"/>
              <a:cs typeface="Calibri"/>
            </a:rPr>
            <a:t> Reached</a:t>
          </a:r>
          <a:endParaRPr lang="en-IN" sz="1600" b="1" i="0" u="none" strike="noStrike">
            <a:solidFill>
              <a:srgbClr val="002060"/>
            </a:solidFill>
            <a:latin typeface="Bodoni MT" panose="02070603080606020203" pitchFamily="18" charset="0"/>
            <a:ea typeface="Calibri"/>
            <a:cs typeface="Calibri"/>
          </a:endParaRPr>
        </a:p>
      </xdr:txBody>
    </xdr:sp>
    <xdr:clientData/>
  </xdr:twoCellAnchor>
  <xdr:twoCellAnchor>
    <xdr:from>
      <xdr:col>5</xdr:col>
      <xdr:colOff>274320</xdr:colOff>
      <xdr:row>2</xdr:row>
      <xdr:rowOff>30480</xdr:rowOff>
    </xdr:from>
    <xdr:to>
      <xdr:col>7</xdr:col>
      <xdr:colOff>205740</xdr:colOff>
      <xdr:row>4</xdr:row>
      <xdr:rowOff>38100</xdr:rowOff>
    </xdr:to>
    <xdr:sp macro="" textlink="'Kpi 2'!C12">
      <xdr:nvSpPr>
        <xdr:cNvPr id="46" name="TextBox 45"/>
        <xdr:cNvSpPr txBox="1"/>
      </xdr:nvSpPr>
      <xdr:spPr>
        <a:xfrm>
          <a:off x="5966460" y="39624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C3D5DD1-EDE9-47EF-902B-110F2A5BA755}" type="TxLink">
            <a:rPr lang="en-US" sz="1800" b="1" i="0" u="none" strike="noStrike">
              <a:solidFill>
                <a:srgbClr val="002060"/>
              </a:solidFill>
              <a:latin typeface="Bodoni MT" panose="02070603080606020203" pitchFamily="18" charset="0"/>
              <a:ea typeface="Calibri"/>
              <a:cs typeface="Calibri"/>
            </a:rPr>
            <a:pPr marL="0" indent="0" algn="ctr"/>
            <a:t>266K</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8</xdr:col>
      <xdr:colOff>106680</xdr:colOff>
      <xdr:row>2</xdr:row>
      <xdr:rowOff>30480</xdr:rowOff>
    </xdr:from>
    <xdr:to>
      <xdr:col>10</xdr:col>
      <xdr:colOff>106680</xdr:colOff>
      <xdr:row>4</xdr:row>
      <xdr:rowOff>38100</xdr:rowOff>
    </xdr:to>
    <xdr:sp macro="" textlink="Card!B7">
      <xdr:nvSpPr>
        <xdr:cNvPr id="47" name="TextBox 46"/>
        <xdr:cNvSpPr txBox="1"/>
      </xdr:nvSpPr>
      <xdr:spPr>
        <a:xfrm>
          <a:off x="7650480" y="39624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6319F75-A3C0-4B78-9139-53B9A6A77AD8}" type="TxLink">
            <a:rPr lang="en-US" sz="1800" b="1" i="0" u="none" strike="noStrike">
              <a:solidFill>
                <a:srgbClr val="002060"/>
              </a:solidFill>
              <a:latin typeface="Bodoni MT" panose="02070603080606020203" pitchFamily="18" charset="0"/>
              <a:ea typeface="Calibri"/>
              <a:cs typeface="Calibri"/>
            </a:rPr>
            <a:pPr marL="0" indent="0" algn="ctr"/>
            <a:t>54K</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11</xdr:col>
      <xdr:colOff>15240</xdr:colOff>
      <xdr:row>2</xdr:row>
      <xdr:rowOff>38100</xdr:rowOff>
    </xdr:from>
    <xdr:to>
      <xdr:col>12</xdr:col>
      <xdr:colOff>563880</xdr:colOff>
      <xdr:row>4</xdr:row>
      <xdr:rowOff>45720</xdr:rowOff>
    </xdr:to>
    <xdr:sp macro="" textlink="Card2!B7">
      <xdr:nvSpPr>
        <xdr:cNvPr id="48" name="TextBox 47"/>
        <xdr:cNvSpPr txBox="1"/>
      </xdr:nvSpPr>
      <xdr:spPr>
        <a:xfrm>
          <a:off x="9342120" y="40386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7AB6CE2-B8C2-41B4-B5C3-9AAE556BA559}" type="TxLink">
            <a:rPr lang="en-US" sz="1800" b="1" i="0" u="none" strike="noStrike">
              <a:solidFill>
                <a:srgbClr val="002060"/>
              </a:solidFill>
              <a:latin typeface="Bodoni MT" panose="02070603080606020203" pitchFamily="18" charset="0"/>
              <a:ea typeface="Calibri"/>
              <a:cs typeface="Calibri"/>
            </a:rPr>
            <a:pPr marL="0" indent="0" algn="ctr"/>
            <a:t>13432</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13</xdr:col>
      <xdr:colOff>449580</xdr:colOff>
      <xdr:row>2</xdr:row>
      <xdr:rowOff>30480</xdr:rowOff>
    </xdr:from>
    <xdr:to>
      <xdr:col>15</xdr:col>
      <xdr:colOff>381000</xdr:colOff>
      <xdr:row>4</xdr:row>
      <xdr:rowOff>38100</xdr:rowOff>
    </xdr:to>
    <xdr:sp macro="" textlink="'card 2'!B10">
      <xdr:nvSpPr>
        <xdr:cNvPr id="49" name="TextBox 48"/>
        <xdr:cNvSpPr txBox="1"/>
      </xdr:nvSpPr>
      <xdr:spPr>
        <a:xfrm>
          <a:off x="11010900" y="39624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E97F220-845C-49FA-9490-4D0CC2B203ED}" type="TxLink">
            <a:rPr lang="en-US" sz="1800" b="1" i="0" u="none" strike="noStrike">
              <a:solidFill>
                <a:srgbClr val="002060"/>
              </a:solidFill>
              <a:latin typeface="Bodoni MT" panose="02070603080606020203" pitchFamily="18" charset="0"/>
              <a:ea typeface="Calibri"/>
              <a:cs typeface="Calibri"/>
            </a:rPr>
            <a:pPr marL="0" indent="0" algn="ctr"/>
            <a:t>74K</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16</xdr:col>
      <xdr:colOff>350520</xdr:colOff>
      <xdr:row>2</xdr:row>
      <xdr:rowOff>45720</xdr:rowOff>
    </xdr:from>
    <xdr:to>
      <xdr:col>18</xdr:col>
      <xdr:colOff>350520</xdr:colOff>
      <xdr:row>4</xdr:row>
      <xdr:rowOff>53340</xdr:rowOff>
    </xdr:to>
    <xdr:sp macro="" textlink="'Kpi 3'!C9">
      <xdr:nvSpPr>
        <xdr:cNvPr id="50" name="TextBox 49"/>
        <xdr:cNvSpPr txBox="1"/>
      </xdr:nvSpPr>
      <xdr:spPr>
        <a:xfrm>
          <a:off x="12694920" y="41148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B369220-0100-4319-949C-3DB66637F437}" type="TxLink">
            <a:rPr lang="en-US" sz="1800" b="1" i="0" u="none" strike="noStrike">
              <a:solidFill>
                <a:srgbClr val="002060"/>
              </a:solidFill>
              <a:latin typeface="Bodoni MT" panose="02070603080606020203" pitchFamily="18" charset="0"/>
              <a:ea typeface="Calibri"/>
              <a:cs typeface="Calibri"/>
            </a:rPr>
            <a:pPr marL="0" indent="0" algn="ctr"/>
            <a:t>34 M</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0</xdr:col>
      <xdr:colOff>45720</xdr:colOff>
      <xdr:row>0</xdr:row>
      <xdr:rowOff>38100</xdr:rowOff>
    </xdr:from>
    <xdr:to>
      <xdr:col>2</xdr:col>
      <xdr:colOff>342900</xdr:colOff>
      <xdr:row>4</xdr:row>
      <xdr:rowOff>53340</xdr:rowOff>
    </xdr:to>
    <xdr:sp macro="" textlink="">
      <xdr:nvSpPr>
        <xdr:cNvPr id="51" name="Rounded Rectangle 50"/>
        <xdr:cNvSpPr/>
      </xdr:nvSpPr>
      <xdr:spPr>
        <a:xfrm>
          <a:off x="45720" y="38100"/>
          <a:ext cx="393192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xdr:col>
      <xdr:colOff>45720</xdr:colOff>
      <xdr:row>1</xdr:row>
      <xdr:rowOff>45720</xdr:rowOff>
    </xdr:from>
    <xdr:to>
      <xdr:col>2</xdr:col>
      <xdr:colOff>373380</xdr:colOff>
      <xdr:row>4</xdr:row>
      <xdr:rowOff>38100</xdr:rowOff>
    </xdr:to>
    <xdr:sp macro="" textlink="">
      <xdr:nvSpPr>
        <xdr:cNvPr id="52" name="TextBox 51"/>
        <xdr:cNvSpPr txBox="1"/>
      </xdr:nvSpPr>
      <xdr:spPr>
        <a:xfrm>
          <a:off x="655320" y="228600"/>
          <a:ext cx="33528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2800" b="1" i="0" u="none" strike="noStrike">
              <a:solidFill>
                <a:srgbClr val="002060"/>
              </a:solidFill>
              <a:latin typeface="Bodoni MT" panose="02070603080606020203" pitchFamily="18" charset="0"/>
              <a:ea typeface="Calibri"/>
              <a:cs typeface="Calibri"/>
            </a:rPr>
            <a:t>Facebook</a:t>
          </a:r>
          <a:r>
            <a:rPr lang="en-IN" sz="2800" b="1" i="0" u="none" strike="noStrike" baseline="0">
              <a:solidFill>
                <a:srgbClr val="002060"/>
              </a:solidFill>
              <a:latin typeface="Bodoni MT" panose="02070603080606020203" pitchFamily="18" charset="0"/>
              <a:ea typeface="Calibri"/>
              <a:cs typeface="Calibri"/>
            </a:rPr>
            <a:t> DashBoard</a:t>
          </a:r>
          <a:endParaRPr lang="en-IN" sz="2800" b="1" i="0" u="none" strike="noStrike">
            <a:solidFill>
              <a:srgbClr val="002060"/>
            </a:solidFill>
            <a:latin typeface="Bodoni MT" panose="02070603080606020203" pitchFamily="18" charset="0"/>
            <a:ea typeface="Calibri"/>
            <a:cs typeface="Calibri"/>
          </a:endParaRPr>
        </a:p>
      </xdr:txBody>
    </xdr:sp>
    <xdr:clientData/>
  </xdr:twoCellAnchor>
  <xdr:twoCellAnchor editAs="oneCell">
    <xdr:from>
      <xdr:col>0</xdr:col>
      <xdr:colOff>68580</xdr:colOff>
      <xdr:row>0</xdr:row>
      <xdr:rowOff>91440</xdr:rowOff>
    </xdr:from>
    <xdr:to>
      <xdr:col>1</xdr:col>
      <xdr:colOff>99060</xdr:colOff>
      <xdr:row>4</xdr:row>
      <xdr:rowOff>0</xdr:rowOff>
    </xdr:to>
    <xdr:pic>
      <xdr:nvPicPr>
        <xdr:cNvPr id="53" name="Picture 5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 y="91440"/>
          <a:ext cx="640080" cy="640080"/>
        </a:xfrm>
        <a:prstGeom prst="rect">
          <a:avLst/>
        </a:prstGeom>
      </xdr:spPr>
    </xdr:pic>
    <xdr:clientData/>
  </xdr:twoCellAnchor>
  <xdr:twoCellAnchor>
    <xdr:from>
      <xdr:col>0</xdr:col>
      <xdr:colOff>167640</xdr:colOff>
      <xdr:row>7</xdr:row>
      <xdr:rowOff>22860</xdr:rowOff>
    </xdr:from>
    <xdr:to>
      <xdr:col>0</xdr:col>
      <xdr:colOff>601980</xdr:colOff>
      <xdr:row>26</xdr:row>
      <xdr:rowOff>15240</xdr:rowOff>
    </xdr:to>
    <xdr:sp macro="" textlink="">
      <xdr:nvSpPr>
        <xdr:cNvPr id="54" name="Rounded Rectangle 53"/>
        <xdr:cNvSpPr/>
      </xdr:nvSpPr>
      <xdr:spPr>
        <a:xfrm>
          <a:off x="167640" y="1303020"/>
          <a:ext cx="434340" cy="3467100"/>
        </a:xfrm>
        <a:prstGeom prst="roundRect">
          <a:avLst>
            <a:gd name="adj" fmla="val 34445"/>
          </a:avLst>
        </a:prstGeom>
        <a:solidFill>
          <a:srgbClr val="00206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137158</xdr:colOff>
      <xdr:row>8</xdr:row>
      <xdr:rowOff>109980</xdr:rowOff>
    </xdr:from>
    <xdr:to>
      <xdr:col>1</xdr:col>
      <xdr:colOff>15711</xdr:colOff>
      <xdr:row>11</xdr:row>
      <xdr:rowOff>130012</xdr:rowOff>
    </xdr:to>
    <xdr:pic>
      <xdr:nvPicPr>
        <xdr:cNvPr id="55" name="Picture 54">
          <a:hlinkClick xmlns:r="http://schemas.openxmlformats.org/officeDocument/2006/relationships" r:id="rId2"/>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3444" t="23664" r="16379"/>
        <a:stretch/>
      </xdr:blipFill>
      <xdr:spPr>
        <a:xfrm>
          <a:off x="137158" y="1573020"/>
          <a:ext cx="488153" cy="568672"/>
        </a:xfrm>
        <a:prstGeom prst="rect">
          <a:avLst/>
        </a:prstGeom>
      </xdr:spPr>
    </xdr:pic>
    <xdr:clientData/>
  </xdr:twoCellAnchor>
  <xdr:twoCellAnchor editAs="oneCell">
    <xdr:from>
      <xdr:col>0</xdr:col>
      <xdr:colOff>239257</xdr:colOff>
      <xdr:row>11</xdr:row>
      <xdr:rowOff>71330</xdr:rowOff>
    </xdr:from>
    <xdr:to>
      <xdr:col>0</xdr:col>
      <xdr:colOff>511552</xdr:colOff>
      <xdr:row>13</xdr:row>
      <xdr:rowOff>63189</xdr:rowOff>
    </xdr:to>
    <xdr:pic>
      <xdr:nvPicPr>
        <xdr:cNvPr id="56" name="Picture 55">
          <a:hlinkClick xmlns:r="http://schemas.openxmlformats.org/officeDocument/2006/relationships" r:id="rId4"/>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9257" y="2083010"/>
          <a:ext cx="272295" cy="357619"/>
        </a:xfrm>
        <a:prstGeom prst="rect">
          <a:avLst/>
        </a:prstGeom>
      </xdr:spPr>
    </xdr:pic>
    <xdr:clientData/>
  </xdr:twoCellAnchor>
  <xdr:twoCellAnchor editAs="oneCell">
    <xdr:from>
      <xdr:col>0</xdr:col>
      <xdr:colOff>174461</xdr:colOff>
      <xdr:row>14</xdr:row>
      <xdr:rowOff>50920</xdr:rowOff>
    </xdr:from>
    <xdr:to>
      <xdr:col>0</xdr:col>
      <xdr:colOff>575497</xdr:colOff>
      <xdr:row>16</xdr:row>
      <xdr:rowOff>91022</xdr:rowOff>
    </xdr:to>
    <xdr:pic>
      <xdr:nvPicPr>
        <xdr:cNvPr id="57" name="Picture 56">
          <a:hlinkClick xmlns:r="http://schemas.openxmlformats.org/officeDocument/2006/relationships" r:id="rId6"/>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74461" y="2611240"/>
          <a:ext cx="401036" cy="405862"/>
        </a:xfrm>
        <a:prstGeom prst="rect">
          <a:avLst/>
        </a:prstGeom>
      </xdr:spPr>
    </xdr:pic>
    <xdr:clientData/>
  </xdr:twoCellAnchor>
  <xdr:twoCellAnchor editAs="oneCell">
    <xdr:from>
      <xdr:col>0</xdr:col>
      <xdr:colOff>206487</xdr:colOff>
      <xdr:row>17</xdr:row>
      <xdr:rowOff>32050</xdr:rowOff>
    </xdr:from>
    <xdr:to>
      <xdr:col>0</xdr:col>
      <xdr:colOff>501499</xdr:colOff>
      <xdr:row>18</xdr:row>
      <xdr:rowOff>176336</xdr:rowOff>
    </xdr:to>
    <xdr:pic>
      <xdr:nvPicPr>
        <xdr:cNvPr id="58" name="Picture 57">
          <a:hlinkClick xmlns:r="http://schemas.openxmlformats.org/officeDocument/2006/relationships" r:id="rId8"/>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1" r="24595" b="24197"/>
        <a:stretch/>
      </xdr:blipFill>
      <xdr:spPr>
        <a:xfrm>
          <a:off x="206487" y="3141010"/>
          <a:ext cx="295012" cy="327166"/>
        </a:xfrm>
        <a:prstGeom prst="rect">
          <a:avLst/>
        </a:prstGeom>
      </xdr:spPr>
    </xdr:pic>
    <xdr:clientData/>
  </xdr:twoCellAnchor>
  <xdr:twoCellAnchor editAs="oneCell">
    <xdr:from>
      <xdr:col>0</xdr:col>
      <xdr:colOff>183977</xdr:colOff>
      <xdr:row>18</xdr:row>
      <xdr:rowOff>134040</xdr:rowOff>
    </xdr:from>
    <xdr:to>
      <xdr:col>1</xdr:col>
      <xdr:colOff>152004</xdr:colOff>
      <xdr:row>23</xdr:row>
      <xdr:rowOff>71803</xdr:rowOff>
    </xdr:to>
    <xdr:pic>
      <xdr:nvPicPr>
        <xdr:cNvPr id="59" name="Picture 58">
          <a:hlinkClick xmlns:r="http://schemas.openxmlformats.org/officeDocument/2006/relationships" r:id="rId10"/>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23684"/>
        <a:stretch/>
      </xdr:blipFill>
      <xdr:spPr>
        <a:xfrm>
          <a:off x="183977" y="3425880"/>
          <a:ext cx="577627" cy="852163"/>
        </a:xfrm>
        <a:prstGeom prst="rect">
          <a:avLst/>
        </a:prstGeom>
      </xdr:spPr>
    </xdr:pic>
    <xdr:clientData/>
  </xdr:twoCellAnchor>
  <xdr:twoCellAnchor editAs="oneCell">
    <xdr:from>
      <xdr:col>0</xdr:col>
      <xdr:colOff>167716</xdr:colOff>
      <xdr:row>23</xdr:row>
      <xdr:rowOff>52737</xdr:rowOff>
    </xdr:from>
    <xdr:to>
      <xdr:col>1</xdr:col>
      <xdr:colOff>34125</xdr:colOff>
      <xdr:row>26</xdr:row>
      <xdr:rowOff>31422</xdr:rowOff>
    </xdr:to>
    <xdr:pic>
      <xdr:nvPicPr>
        <xdr:cNvPr id="60" name="Picture 59">
          <a:hlinkClick xmlns:r="http://schemas.openxmlformats.org/officeDocument/2006/relationships" r:id="rId12"/>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53379"/>
        <a:stretch/>
      </xdr:blipFill>
      <xdr:spPr>
        <a:xfrm>
          <a:off x="167716" y="4258977"/>
          <a:ext cx="476009" cy="527325"/>
        </a:xfrm>
        <a:prstGeom prst="rect">
          <a:avLst/>
        </a:prstGeom>
      </xdr:spPr>
    </xdr:pic>
    <xdr:clientData/>
  </xdr:twoCellAnchor>
  <xdr:twoCellAnchor>
    <xdr:from>
      <xdr:col>2</xdr:col>
      <xdr:colOff>586740</xdr:colOff>
      <xdr:row>8</xdr:row>
      <xdr:rowOff>160020</xdr:rowOff>
    </xdr:from>
    <xdr:to>
      <xdr:col>11</xdr:col>
      <xdr:colOff>320040</xdr:colOff>
      <xdr:row>24</xdr:row>
      <xdr:rowOff>38100</xdr:rowOff>
    </xdr:to>
    <xdr:sp macro="" textlink="">
      <xdr:nvSpPr>
        <xdr:cNvPr id="61" name="Rounded Rectangle 60"/>
        <xdr:cNvSpPr/>
      </xdr:nvSpPr>
      <xdr:spPr>
        <a:xfrm>
          <a:off x="4221480" y="1623060"/>
          <a:ext cx="5425440" cy="28041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2</xdr:col>
      <xdr:colOff>693420</xdr:colOff>
      <xdr:row>8</xdr:row>
      <xdr:rowOff>167640</xdr:rowOff>
    </xdr:from>
    <xdr:to>
      <xdr:col>11</xdr:col>
      <xdr:colOff>243840</xdr:colOff>
      <xdr:row>24</xdr:row>
      <xdr:rowOff>7620</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586740</xdr:colOff>
      <xdr:row>7</xdr:row>
      <xdr:rowOff>118110</xdr:rowOff>
    </xdr:from>
    <xdr:to>
      <xdr:col>12</xdr:col>
      <xdr:colOff>281940</xdr:colOff>
      <xdr:row>22</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335280</xdr:colOff>
      <xdr:row>35</xdr:row>
      <xdr:rowOff>83820</xdr:rowOff>
    </xdr:to>
    <xdr:sp macro="" textlink="">
      <xdr:nvSpPr>
        <xdr:cNvPr id="2" name="Rectangle 1"/>
        <xdr:cNvSpPr/>
      </xdr:nvSpPr>
      <xdr:spPr>
        <a:xfrm>
          <a:off x="0" y="0"/>
          <a:ext cx="14965680" cy="64846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129540</xdr:colOff>
      <xdr:row>17</xdr:row>
      <xdr:rowOff>7620</xdr:rowOff>
    </xdr:from>
    <xdr:to>
      <xdr:col>23</xdr:col>
      <xdr:colOff>30480</xdr:colOff>
      <xdr:row>28</xdr:row>
      <xdr:rowOff>137160</xdr:rowOff>
    </xdr:to>
    <xdr:sp macro="" textlink="">
      <xdr:nvSpPr>
        <xdr:cNvPr id="17" name="Rounded Rectangle 16"/>
        <xdr:cNvSpPr/>
      </xdr:nvSpPr>
      <xdr:spPr>
        <a:xfrm>
          <a:off x="11102340" y="3116580"/>
          <a:ext cx="2948940" cy="214122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15</xdr:col>
      <xdr:colOff>358140</xdr:colOff>
      <xdr:row>5</xdr:row>
      <xdr:rowOff>45720</xdr:rowOff>
    </xdr:from>
    <xdr:to>
      <xdr:col>23</xdr:col>
      <xdr:colOff>43900</xdr:colOff>
      <xdr:row>16</xdr:row>
      <xdr:rowOff>68580</xdr:rowOff>
    </xdr:to>
    <xdr:sp macro="" textlink="">
      <xdr:nvSpPr>
        <xdr:cNvPr id="15" name="Rounded Rectangle 14"/>
        <xdr:cNvSpPr/>
      </xdr:nvSpPr>
      <xdr:spPr>
        <a:xfrm>
          <a:off x="9502140" y="960120"/>
          <a:ext cx="4562560" cy="203454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6</xdr:col>
      <xdr:colOff>403860</xdr:colOff>
      <xdr:row>5</xdr:row>
      <xdr:rowOff>38100</xdr:rowOff>
    </xdr:from>
    <xdr:to>
      <xdr:col>15</xdr:col>
      <xdr:colOff>219160</xdr:colOff>
      <xdr:row>16</xdr:row>
      <xdr:rowOff>60960</xdr:rowOff>
    </xdr:to>
    <xdr:sp macro="" textlink="">
      <xdr:nvSpPr>
        <xdr:cNvPr id="3" name="Rounded Rectangle 2"/>
        <xdr:cNvSpPr/>
      </xdr:nvSpPr>
      <xdr:spPr>
        <a:xfrm>
          <a:off x="4061460" y="952500"/>
          <a:ext cx="5301700" cy="203454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6</xdr:col>
      <xdr:colOff>482104</xdr:colOff>
      <xdr:row>5</xdr:row>
      <xdr:rowOff>62036</xdr:rowOff>
    </xdr:from>
    <xdr:to>
      <xdr:col>15</xdr:col>
      <xdr:colOff>266700</xdr:colOff>
      <xdr:row>16</xdr:row>
      <xdr:rowOff>60960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388620</xdr:colOff>
      <xdr:row>17</xdr:row>
      <xdr:rowOff>7620</xdr:rowOff>
    </xdr:from>
    <xdr:to>
      <xdr:col>13</xdr:col>
      <xdr:colOff>0</xdr:colOff>
      <xdr:row>28</xdr:row>
      <xdr:rowOff>137160</xdr:rowOff>
    </xdr:to>
    <xdr:sp macro="" textlink="">
      <xdr:nvSpPr>
        <xdr:cNvPr id="9" name="Rounded Rectangle 8"/>
        <xdr:cNvSpPr/>
      </xdr:nvSpPr>
      <xdr:spPr>
        <a:xfrm>
          <a:off x="4046220" y="3116580"/>
          <a:ext cx="3878580" cy="214122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15</xdr:col>
      <xdr:colOff>373380</xdr:colOff>
      <xdr:row>5</xdr:row>
      <xdr:rowOff>53340</xdr:rowOff>
    </xdr:from>
    <xdr:to>
      <xdr:col>23</xdr:col>
      <xdr:colOff>7620</xdr:colOff>
      <xdr:row>16</xdr:row>
      <xdr:rowOff>45720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144780</xdr:colOff>
      <xdr:row>17</xdr:row>
      <xdr:rowOff>22860</xdr:rowOff>
    </xdr:from>
    <xdr:to>
      <xdr:col>22</xdr:col>
      <xdr:colOff>601980</xdr:colOff>
      <xdr:row>28</xdr:row>
      <xdr:rowOff>106680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426720</xdr:colOff>
      <xdr:row>17</xdr:row>
      <xdr:rowOff>0</xdr:rowOff>
    </xdr:from>
    <xdr:to>
      <xdr:col>13</xdr:col>
      <xdr:colOff>60960</xdr:colOff>
      <xdr:row>28</xdr:row>
      <xdr:rowOff>121920</xdr:rowOff>
    </xdr:to>
    <mc:AlternateContent xmlns:mc="http://schemas.openxmlformats.org/markup-compatibility/2006">
      <mc:Choice xmlns:cx1="http://schemas.microsoft.com/office/drawing/2015/9/8/chartex" Requires="cx1">
        <xdr:graphicFrame macro="">
          <xdr:nvGraphicFramePr>
            <xdr:cNvPr id="13" name="Chart 1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137160</xdr:colOff>
      <xdr:row>17</xdr:row>
      <xdr:rowOff>15240</xdr:rowOff>
    </xdr:from>
    <xdr:to>
      <xdr:col>18</xdr:col>
      <xdr:colOff>7620</xdr:colOff>
      <xdr:row>28</xdr:row>
      <xdr:rowOff>144780</xdr:rowOff>
    </xdr:to>
    <xdr:sp macro="" textlink="">
      <xdr:nvSpPr>
        <xdr:cNvPr id="16" name="Rounded Rectangle 15"/>
        <xdr:cNvSpPr/>
      </xdr:nvSpPr>
      <xdr:spPr>
        <a:xfrm>
          <a:off x="8061960" y="3124200"/>
          <a:ext cx="2918460" cy="214122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13</xdr:col>
      <xdr:colOff>236220</xdr:colOff>
      <xdr:row>17</xdr:row>
      <xdr:rowOff>15240</xdr:rowOff>
    </xdr:from>
    <xdr:to>
      <xdr:col>18</xdr:col>
      <xdr:colOff>22860</xdr:colOff>
      <xdr:row>28</xdr:row>
      <xdr:rowOff>129540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441960</xdr:colOff>
      <xdr:row>0</xdr:row>
      <xdr:rowOff>53340</xdr:rowOff>
    </xdr:from>
    <xdr:to>
      <xdr:col>9</xdr:col>
      <xdr:colOff>127720</xdr:colOff>
      <xdr:row>4</xdr:row>
      <xdr:rowOff>68580</xdr:rowOff>
    </xdr:to>
    <xdr:sp macro="" textlink="">
      <xdr:nvSpPr>
        <xdr:cNvPr id="19" name="Rounded Rectangle 18"/>
        <xdr:cNvSpPr/>
      </xdr:nvSpPr>
      <xdr:spPr>
        <a:xfrm>
          <a:off x="409956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17</xdr:col>
      <xdr:colOff>464820</xdr:colOff>
      <xdr:row>0</xdr:row>
      <xdr:rowOff>53340</xdr:rowOff>
    </xdr:from>
    <xdr:to>
      <xdr:col>20</xdr:col>
      <xdr:colOff>150580</xdr:colOff>
      <xdr:row>4</xdr:row>
      <xdr:rowOff>68580</xdr:rowOff>
    </xdr:to>
    <xdr:sp macro="" textlink="">
      <xdr:nvSpPr>
        <xdr:cNvPr id="20" name="Rounded Rectangle 19"/>
        <xdr:cNvSpPr/>
      </xdr:nvSpPr>
      <xdr:spPr>
        <a:xfrm>
          <a:off x="1082802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20</xdr:col>
      <xdr:colOff>320040</xdr:colOff>
      <xdr:row>0</xdr:row>
      <xdr:rowOff>53340</xdr:rowOff>
    </xdr:from>
    <xdr:to>
      <xdr:col>23</xdr:col>
      <xdr:colOff>5800</xdr:colOff>
      <xdr:row>4</xdr:row>
      <xdr:rowOff>68580</xdr:rowOff>
    </xdr:to>
    <xdr:sp macro="" textlink="">
      <xdr:nvSpPr>
        <xdr:cNvPr id="21" name="Rounded Rectangle 20"/>
        <xdr:cNvSpPr/>
      </xdr:nvSpPr>
      <xdr:spPr>
        <a:xfrm>
          <a:off x="1251204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12</xdr:col>
      <xdr:colOff>152400</xdr:colOff>
      <xdr:row>0</xdr:row>
      <xdr:rowOff>53340</xdr:rowOff>
    </xdr:from>
    <xdr:to>
      <xdr:col>14</xdr:col>
      <xdr:colOff>447760</xdr:colOff>
      <xdr:row>4</xdr:row>
      <xdr:rowOff>68580</xdr:rowOff>
    </xdr:to>
    <xdr:sp macro="" textlink="">
      <xdr:nvSpPr>
        <xdr:cNvPr id="22" name="Rounded Rectangle 21"/>
        <xdr:cNvSpPr/>
      </xdr:nvSpPr>
      <xdr:spPr>
        <a:xfrm>
          <a:off x="746760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9</xdr:col>
      <xdr:colOff>304800</xdr:colOff>
      <xdr:row>0</xdr:row>
      <xdr:rowOff>53340</xdr:rowOff>
    </xdr:from>
    <xdr:to>
      <xdr:col>11</xdr:col>
      <xdr:colOff>600160</xdr:colOff>
      <xdr:row>4</xdr:row>
      <xdr:rowOff>68580</xdr:rowOff>
    </xdr:to>
    <xdr:sp macro="" textlink="">
      <xdr:nvSpPr>
        <xdr:cNvPr id="23" name="Rounded Rectangle 22"/>
        <xdr:cNvSpPr/>
      </xdr:nvSpPr>
      <xdr:spPr>
        <a:xfrm>
          <a:off x="5791200" y="5334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15</xdr:col>
      <xdr:colOff>7620</xdr:colOff>
      <xdr:row>0</xdr:row>
      <xdr:rowOff>60960</xdr:rowOff>
    </xdr:from>
    <xdr:to>
      <xdr:col>17</xdr:col>
      <xdr:colOff>302980</xdr:colOff>
      <xdr:row>4</xdr:row>
      <xdr:rowOff>76200</xdr:rowOff>
    </xdr:to>
    <xdr:sp macro="" textlink="">
      <xdr:nvSpPr>
        <xdr:cNvPr id="24" name="Rounded Rectangle 23"/>
        <xdr:cNvSpPr/>
      </xdr:nvSpPr>
      <xdr:spPr>
        <a:xfrm>
          <a:off x="9151620" y="60960"/>
          <a:ext cx="151456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7</xdr:col>
      <xdr:colOff>7620</xdr:colOff>
      <xdr:row>2</xdr:row>
      <xdr:rowOff>15240</xdr:rowOff>
    </xdr:from>
    <xdr:to>
      <xdr:col>8</xdr:col>
      <xdr:colOff>563880</xdr:colOff>
      <xdr:row>4</xdr:row>
      <xdr:rowOff>22860</xdr:rowOff>
    </xdr:to>
    <xdr:sp macro="" textlink="'Kpi 1'!C17">
      <xdr:nvSpPr>
        <xdr:cNvPr id="25" name="TextBox 24"/>
        <xdr:cNvSpPr txBox="1"/>
      </xdr:nvSpPr>
      <xdr:spPr>
        <a:xfrm>
          <a:off x="4274820" y="38100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00F0A2B-4BA3-4081-BB04-ACFEB59452A1}" type="TxLink">
            <a:rPr lang="en-US" sz="1800" b="1" i="0" u="none" strike="noStrike">
              <a:solidFill>
                <a:srgbClr val="002060"/>
              </a:solidFill>
              <a:latin typeface="Bodoni MT" panose="02070603080606020203" pitchFamily="18" charset="0"/>
              <a:ea typeface="Calibri"/>
              <a:cs typeface="Calibri"/>
            </a:rPr>
            <a:pPr algn="ctr"/>
            <a:t>500K</a:t>
          </a:fld>
          <a:endParaRPr lang="en-IN" sz="1800" b="1">
            <a:solidFill>
              <a:srgbClr val="002060"/>
            </a:solidFill>
            <a:latin typeface="Bodoni MT" panose="02070603080606020203" pitchFamily="18" charset="0"/>
          </a:endParaRPr>
        </a:p>
      </xdr:txBody>
    </xdr:sp>
    <xdr:clientData/>
  </xdr:twoCellAnchor>
  <xdr:twoCellAnchor>
    <xdr:from>
      <xdr:col>6</xdr:col>
      <xdr:colOff>586740</xdr:colOff>
      <xdr:row>0</xdr:row>
      <xdr:rowOff>83820</xdr:rowOff>
    </xdr:from>
    <xdr:to>
      <xdr:col>8</xdr:col>
      <xdr:colOff>571500</xdr:colOff>
      <xdr:row>2</xdr:row>
      <xdr:rowOff>60960</xdr:rowOff>
    </xdr:to>
    <xdr:sp macro="" textlink="">
      <xdr:nvSpPr>
        <xdr:cNvPr id="26" name="TextBox 25"/>
        <xdr:cNvSpPr txBox="1"/>
      </xdr:nvSpPr>
      <xdr:spPr>
        <a:xfrm>
          <a:off x="4244340" y="83820"/>
          <a:ext cx="12039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Total Cost</a:t>
          </a:r>
        </a:p>
      </xdr:txBody>
    </xdr:sp>
    <xdr:clientData/>
  </xdr:twoCellAnchor>
  <xdr:twoCellAnchor>
    <xdr:from>
      <xdr:col>9</xdr:col>
      <xdr:colOff>457200</xdr:colOff>
      <xdr:row>0</xdr:row>
      <xdr:rowOff>99060</xdr:rowOff>
    </xdr:from>
    <xdr:to>
      <xdr:col>11</xdr:col>
      <xdr:colOff>441960</xdr:colOff>
      <xdr:row>2</xdr:row>
      <xdr:rowOff>76200</xdr:rowOff>
    </xdr:to>
    <xdr:sp macro="" textlink="">
      <xdr:nvSpPr>
        <xdr:cNvPr id="27" name="TextBox 26"/>
        <xdr:cNvSpPr txBox="1"/>
      </xdr:nvSpPr>
      <xdr:spPr>
        <a:xfrm>
          <a:off x="5943600" y="99060"/>
          <a:ext cx="12039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Link</a:t>
          </a:r>
          <a:r>
            <a:rPr lang="en-IN" sz="1600" b="1" i="0" u="none" strike="noStrike" baseline="0">
              <a:solidFill>
                <a:srgbClr val="002060"/>
              </a:solidFill>
              <a:latin typeface="Bodoni MT" panose="02070603080606020203" pitchFamily="18" charset="0"/>
              <a:ea typeface="Calibri"/>
              <a:cs typeface="Calibri"/>
            </a:rPr>
            <a:t> Clicks</a:t>
          </a:r>
          <a:endParaRPr lang="en-IN" sz="1600" b="1" i="0" u="none" strike="noStrike">
            <a:solidFill>
              <a:srgbClr val="002060"/>
            </a:solidFill>
            <a:latin typeface="Bodoni MT" panose="02070603080606020203" pitchFamily="18" charset="0"/>
            <a:ea typeface="Calibri"/>
            <a:cs typeface="Calibri"/>
          </a:endParaRPr>
        </a:p>
      </xdr:txBody>
    </xdr:sp>
    <xdr:clientData/>
  </xdr:twoCellAnchor>
  <xdr:twoCellAnchor>
    <xdr:from>
      <xdr:col>12</xdr:col>
      <xdr:colOff>60960</xdr:colOff>
      <xdr:row>0</xdr:row>
      <xdr:rowOff>83820</xdr:rowOff>
    </xdr:from>
    <xdr:to>
      <xdr:col>14</xdr:col>
      <xdr:colOff>541020</xdr:colOff>
      <xdr:row>2</xdr:row>
      <xdr:rowOff>38100</xdr:rowOff>
    </xdr:to>
    <xdr:sp macro="" textlink="">
      <xdr:nvSpPr>
        <xdr:cNvPr id="28" name="TextBox 27"/>
        <xdr:cNvSpPr txBox="1"/>
      </xdr:nvSpPr>
      <xdr:spPr>
        <a:xfrm>
          <a:off x="7376160" y="83820"/>
          <a:ext cx="16992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Count Campaign</a:t>
          </a:r>
        </a:p>
      </xdr:txBody>
    </xdr:sp>
    <xdr:clientData/>
  </xdr:twoCellAnchor>
  <xdr:twoCellAnchor>
    <xdr:from>
      <xdr:col>15</xdr:col>
      <xdr:colOff>175260</xdr:colOff>
      <xdr:row>0</xdr:row>
      <xdr:rowOff>114300</xdr:rowOff>
    </xdr:from>
    <xdr:to>
      <xdr:col>17</xdr:col>
      <xdr:colOff>160020</xdr:colOff>
      <xdr:row>2</xdr:row>
      <xdr:rowOff>91440</xdr:rowOff>
    </xdr:to>
    <xdr:sp macro="" textlink="">
      <xdr:nvSpPr>
        <xdr:cNvPr id="29" name="TextBox 28"/>
        <xdr:cNvSpPr txBox="1"/>
      </xdr:nvSpPr>
      <xdr:spPr>
        <a:xfrm>
          <a:off x="9319260" y="114300"/>
          <a:ext cx="12039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Page Links</a:t>
          </a:r>
        </a:p>
      </xdr:txBody>
    </xdr:sp>
    <xdr:clientData/>
  </xdr:twoCellAnchor>
  <xdr:twoCellAnchor>
    <xdr:from>
      <xdr:col>17</xdr:col>
      <xdr:colOff>274320</xdr:colOff>
      <xdr:row>0</xdr:row>
      <xdr:rowOff>99060</xdr:rowOff>
    </xdr:from>
    <xdr:to>
      <xdr:col>20</xdr:col>
      <xdr:colOff>335280</xdr:colOff>
      <xdr:row>2</xdr:row>
      <xdr:rowOff>76200</xdr:rowOff>
    </xdr:to>
    <xdr:sp macro="" textlink="">
      <xdr:nvSpPr>
        <xdr:cNvPr id="30" name="TextBox 29"/>
        <xdr:cNvSpPr txBox="1"/>
      </xdr:nvSpPr>
      <xdr:spPr>
        <a:xfrm>
          <a:off x="10637520" y="99060"/>
          <a:ext cx="18897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Social Intraction</a:t>
          </a:r>
        </a:p>
      </xdr:txBody>
    </xdr:sp>
    <xdr:clientData/>
  </xdr:twoCellAnchor>
  <xdr:twoCellAnchor>
    <xdr:from>
      <xdr:col>20</xdr:col>
      <xdr:colOff>190500</xdr:colOff>
      <xdr:row>0</xdr:row>
      <xdr:rowOff>114300</xdr:rowOff>
    </xdr:from>
    <xdr:to>
      <xdr:col>23</xdr:col>
      <xdr:colOff>144780</xdr:colOff>
      <xdr:row>2</xdr:row>
      <xdr:rowOff>91440</xdr:rowOff>
    </xdr:to>
    <xdr:sp macro="" textlink="">
      <xdr:nvSpPr>
        <xdr:cNvPr id="31" name="TextBox 30"/>
        <xdr:cNvSpPr txBox="1"/>
      </xdr:nvSpPr>
      <xdr:spPr>
        <a:xfrm>
          <a:off x="12382500" y="114300"/>
          <a:ext cx="17830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1" i="0" u="none" strike="noStrike">
              <a:solidFill>
                <a:srgbClr val="002060"/>
              </a:solidFill>
              <a:latin typeface="Bodoni MT" panose="02070603080606020203" pitchFamily="18" charset="0"/>
              <a:ea typeface="Calibri"/>
              <a:cs typeface="Calibri"/>
            </a:rPr>
            <a:t>People</a:t>
          </a:r>
          <a:r>
            <a:rPr lang="en-IN" sz="1600" b="1" i="0" u="none" strike="noStrike" baseline="0">
              <a:solidFill>
                <a:srgbClr val="002060"/>
              </a:solidFill>
              <a:latin typeface="Bodoni MT" panose="02070603080606020203" pitchFamily="18" charset="0"/>
              <a:ea typeface="Calibri"/>
              <a:cs typeface="Calibri"/>
            </a:rPr>
            <a:t> Reached</a:t>
          </a:r>
          <a:endParaRPr lang="en-IN" sz="1600" b="1" i="0" u="none" strike="noStrike">
            <a:solidFill>
              <a:srgbClr val="002060"/>
            </a:solidFill>
            <a:latin typeface="Bodoni MT" panose="02070603080606020203" pitchFamily="18" charset="0"/>
            <a:ea typeface="Calibri"/>
            <a:cs typeface="Calibri"/>
          </a:endParaRPr>
        </a:p>
      </xdr:txBody>
    </xdr:sp>
    <xdr:clientData/>
  </xdr:twoCellAnchor>
  <xdr:twoCellAnchor>
    <xdr:from>
      <xdr:col>9</xdr:col>
      <xdr:colOff>480060</xdr:colOff>
      <xdr:row>2</xdr:row>
      <xdr:rowOff>30480</xdr:rowOff>
    </xdr:from>
    <xdr:to>
      <xdr:col>11</xdr:col>
      <xdr:colOff>426720</xdr:colOff>
      <xdr:row>4</xdr:row>
      <xdr:rowOff>38100</xdr:rowOff>
    </xdr:to>
    <xdr:sp macro="" textlink="'Kpi 2'!C12">
      <xdr:nvSpPr>
        <xdr:cNvPr id="32" name="TextBox 31"/>
        <xdr:cNvSpPr txBox="1"/>
      </xdr:nvSpPr>
      <xdr:spPr>
        <a:xfrm>
          <a:off x="5966460" y="39624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C3D5DD1-EDE9-47EF-902B-110F2A5BA755}" type="TxLink">
            <a:rPr lang="en-US" sz="1800" b="1" i="0" u="none" strike="noStrike">
              <a:solidFill>
                <a:srgbClr val="002060"/>
              </a:solidFill>
              <a:latin typeface="Bodoni MT" panose="02070603080606020203" pitchFamily="18" charset="0"/>
              <a:ea typeface="Calibri"/>
              <a:cs typeface="Calibri"/>
            </a:rPr>
            <a:pPr marL="0" indent="0" algn="ctr"/>
            <a:t>266K</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12</xdr:col>
      <xdr:colOff>335280</xdr:colOff>
      <xdr:row>2</xdr:row>
      <xdr:rowOff>30480</xdr:rowOff>
    </xdr:from>
    <xdr:to>
      <xdr:col>14</xdr:col>
      <xdr:colOff>281940</xdr:colOff>
      <xdr:row>4</xdr:row>
      <xdr:rowOff>38100</xdr:rowOff>
    </xdr:to>
    <xdr:sp macro="" textlink="Card!B7">
      <xdr:nvSpPr>
        <xdr:cNvPr id="33" name="TextBox 32"/>
        <xdr:cNvSpPr txBox="1"/>
      </xdr:nvSpPr>
      <xdr:spPr>
        <a:xfrm>
          <a:off x="7650480" y="39624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6319F75-A3C0-4B78-9139-53B9A6A77AD8}" type="TxLink">
            <a:rPr lang="en-US" sz="1800" b="1" i="0" u="none" strike="noStrike">
              <a:solidFill>
                <a:srgbClr val="002060"/>
              </a:solidFill>
              <a:latin typeface="Bodoni MT" panose="02070603080606020203" pitchFamily="18" charset="0"/>
              <a:ea typeface="Calibri"/>
              <a:cs typeface="Calibri"/>
            </a:rPr>
            <a:pPr marL="0" indent="0" algn="ctr"/>
            <a:t>54K</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15</xdr:col>
      <xdr:colOff>198120</xdr:colOff>
      <xdr:row>2</xdr:row>
      <xdr:rowOff>38100</xdr:rowOff>
    </xdr:from>
    <xdr:to>
      <xdr:col>17</xdr:col>
      <xdr:colOff>144780</xdr:colOff>
      <xdr:row>4</xdr:row>
      <xdr:rowOff>45720</xdr:rowOff>
    </xdr:to>
    <xdr:sp macro="" textlink="Card2!B7">
      <xdr:nvSpPr>
        <xdr:cNvPr id="34" name="TextBox 33"/>
        <xdr:cNvSpPr txBox="1"/>
      </xdr:nvSpPr>
      <xdr:spPr>
        <a:xfrm>
          <a:off x="9342120" y="40386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7AB6CE2-B8C2-41B4-B5C3-9AAE556BA559}" type="TxLink">
            <a:rPr lang="en-US" sz="1800" b="1" i="0" u="none" strike="noStrike">
              <a:solidFill>
                <a:srgbClr val="002060"/>
              </a:solidFill>
              <a:latin typeface="Bodoni MT" panose="02070603080606020203" pitchFamily="18" charset="0"/>
              <a:ea typeface="Calibri"/>
              <a:cs typeface="Calibri"/>
            </a:rPr>
            <a:pPr marL="0" indent="0" algn="ctr"/>
            <a:t>13432</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18</xdr:col>
      <xdr:colOff>38100</xdr:colOff>
      <xdr:row>2</xdr:row>
      <xdr:rowOff>30480</xdr:rowOff>
    </xdr:from>
    <xdr:to>
      <xdr:col>19</xdr:col>
      <xdr:colOff>594360</xdr:colOff>
      <xdr:row>4</xdr:row>
      <xdr:rowOff>38100</xdr:rowOff>
    </xdr:to>
    <xdr:sp macro="" textlink="'card 2'!B10">
      <xdr:nvSpPr>
        <xdr:cNvPr id="35" name="TextBox 34"/>
        <xdr:cNvSpPr txBox="1"/>
      </xdr:nvSpPr>
      <xdr:spPr>
        <a:xfrm>
          <a:off x="11010900" y="39624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E97F220-845C-49FA-9490-4D0CC2B203ED}" type="TxLink">
            <a:rPr lang="en-US" sz="1800" b="1" i="0" u="none" strike="noStrike">
              <a:solidFill>
                <a:srgbClr val="002060"/>
              </a:solidFill>
              <a:latin typeface="Bodoni MT" panose="02070603080606020203" pitchFamily="18" charset="0"/>
              <a:ea typeface="Calibri"/>
              <a:cs typeface="Calibri"/>
            </a:rPr>
            <a:pPr marL="0" indent="0" algn="ctr"/>
            <a:t>74K</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20</xdr:col>
      <xdr:colOff>502920</xdr:colOff>
      <xdr:row>2</xdr:row>
      <xdr:rowOff>45720</xdr:rowOff>
    </xdr:from>
    <xdr:to>
      <xdr:col>22</xdr:col>
      <xdr:colOff>449580</xdr:colOff>
      <xdr:row>4</xdr:row>
      <xdr:rowOff>53340</xdr:rowOff>
    </xdr:to>
    <xdr:sp macro="" textlink="'Kpi 3'!C9">
      <xdr:nvSpPr>
        <xdr:cNvPr id="36" name="TextBox 35"/>
        <xdr:cNvSpPr txBox="1"/>
      </xdr:nvSpPr>
      <xdr:spPr>
        <a:xfrm>
          <a:off x="12694920" y="41148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B369220-0100-4319-949C-3DB66637F437}" type="TxLink">
            <a:rPr lang="en-US" sz="1800" b="1" i="0" u="none" strike="noStrike">
              <a:solidFill>
                <a:srgbClr val="002060"/>
              </a:solidFill>
              <a:latin typeface="Bodoni MT" panose="02070603080606020203" pitchFamily="18" charset="0"/>
              <a:ea typeface="Calibri"/>
              <a:cs typeface="Calibri"/>
            </a:rPr>
            <a:pPr marL="0" indent="0" algn="ctr"/>
            <a:t>34 M</a:t>
          </a:fld>
          <a:endParaRPr lang="en-IN" sz="1800" b="1" i="0" u="none" strike="noStrike">
            <a:solidFill>
              <a:srgbClr val="002060"/>
            </a:solidFill>
            <a:latin typeface="Bodoni MT" panose="02070603080606020203" pitchFamily="18" charset="0"/>
            <a:ea typeface="Calibri"/>
            <a:cs typeface="Calibri"/>
          </a:endParaRPr>
        </a:p>
      </xdr:txBody>
    </xdr:sp>
    <xdr:clientData/>
  </xdr:twoCellAnchor>
  <xdr:twoCellAnchor editAs="oneCell">
    <xdr:from>
      <xdr:col>1</xdr:col>
      <xdr:colOff>426720</xdr:colOff>
      <xdr:row>5</xdr:row>
      <xdr:rowOff>60961</xdr:rowOff>
    </xdr:from>
    <xdr:to>
      <xdr:col>5</xdr:col>
      <xdr:colOff>563880</xdr:colOff>
      <xdr:row>8</xdr:row>
      <xdr:rowOff>121920</xdr:rowOff>
    </xdr:to>
    <mc:AlternateContent xmlns:mc="http://schemas.openxmlformats.org/markup-compatibility/2006" xmlns:a14="http://schemas.microsoft.com/office/drawing/2010/main">
      <mc:Choice Requires="a14">
        <xdr:graphicFrame macro="">
          <xdr:nvGraphicFramePr>
            <xdr:cNvPr id="37" name="Report Start Date (Year)"/>
            <xdr:cNvGraphicFramePr/>
          </xdr:nvGraphicFramePr>
          <xdr:xfrm>
            <a:off x="0" y="0"/>
            <a:ext cx="0" cy="0"/>
          </xdr:xfrm>
          <a:graphic>
            <a:graphicData uri="http://schemas.microsoft.com/office/drawing/2010/slicer">
              <sle:slicer xmlns:sle="http://schemas.microsoft.com/office/drawing/2010/slicer" name="Report Start Date (Year)"/>
            </a:graphicData>
          </a:graphic>
        </xdr:graphicFrame>
      </mc:Choice>
      <mc:Fallback xmlns="">
        <xdr:sp macro="" textlink="">
          <xdr:nvSpPr>
            <xdr:cNvPr id="0" name=""/>
            <xdr:cNvSpPr>
              <a:spLocks noTextEdit="1"/>
            </xdr:cNvSpPr>
          </xdr:nvSpPr>
          <xdr:spPr>
            <a:xfrm>
              <a:off x="1036320" y="975361"/>
              <a:ext cx="2575560" cy="609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411480</xdr:colOff>
      <xdr:row>9</xdr:row>
      <xdr:rowOff>22861</xdr:rowOff>
    </xdr:from>
    <xdr:to>
      <xdr:col>5</xdr:col>
      <xdr:colOff>563880</xdr:colOff>
      <xdr:row>15</xdr:row>
      <xdr:rowOff>129540</xdr:rowOff>
    </xdr:to>
    <mc:AlternateContent xmlns:mc="http://schemas.openxmlformats.org/markup-compatibility/2006" xmlns:a14="http://schemas.microsoft.com/office/drawing/2010/main">
      <mc:Choice Requires="a14">
        <xdr:graphicFrame macro="">
          <xdr:nvGraphicFramePr>
            <xdr:cNvPr id="38" name="Report Start Date (Month)"/>
            <xdr:cNvGraphicFramePr/>
          </xdr:nvGraphicFramePr>
          <xdr:xfrm>
            <a:off x="0" y="0"/>
            <a:ext cx="0" cy="0"/>
          </xdr:xfrm>
          <a:graphic>
            <a:graphicData uri="http://schemas.microsoft.com/office/drawing/2010/slicer">
              <sle:slicer xmlns:sle="http://schemas.microsoft.com/office/drawing/2010/slicer" name="Report Start Date (Month)"/>
            </a:graphicData>
          </a:graphic>
        </xdr:graphicFrame>
      </mc:Choice>
      <mc:Fallback xmlns="">
        <xdr:sp macro="" textlink="">
          <xdr:nvSpPr>
            <xdr:cNvPr id="0" name=""/>
            <xdr:cNvSpPr>
              <a:spLocks noTextEdit="1"/>
            </xdr:cNvSpPr>
          </xdr:nvSpPr>
          <xdr:spPr>
            <a:xfrm>
              <a:off x="1021080" y="1668781"/>
              <a:ext cx="2590800" cy="1203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411480</xdr:colOff>
      <xdr:row>23</xdr:row>
      <xdr:rowOff>7621</xdr:rowOff>
    </xdr:from>
    <xdr:to>
      <xdr:col>5</xdr:col>
      <xdr:colOff>533400</xdr:colOff>
      <xdr:row>28</xdr:row>
      <xdr:rowOff>83821</xdr:rowOff>
    </xdr:to>
    <mc:AlternateContent xmlns:mc="http://schemas.openxmlformats.org/markup-compatibility/2006" xmlns:a14="http://schemas.microsoft.com/office/drawing/2010/main">
      <mc:Choice Requires="a14">
        <xdr:graphicFrame macro="">
          <xdr:nvGraphicFramePr>
            <xdr:cNvPr id="39"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21080" y="4213861"/>
              <a:ext cx="256032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419100</xdr:colOff>
      <xdr:row>16</xdr:row>
      <xdr:rowOff>7621</xdr:rowOff>
    </xdr:from>
    <xdr:to>
      <xdr:col>5</xdr:col>
      <xdr:colOff>556260</xdr:colOff>
      <xdr:row>22</xdr:row>
      <xdr:rowOff>106680</xdr:rowOff>
    </xdr:to>
    <mc:AlternateContent xmlns:mc="http://schemas.openxmlformats.org/markup-compatibility/2006" xmlns:a14="http://schemas.microsoft.com/office/drawing/2010/main">
      <mc:Choice Requires="a14">
        <xdr:graphicFrame macro="">
          <xdr:nvGraphicFramePr>
            <xdr:cNvPr id="42"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28700" y="2933701"/>
              <a:ext cx="2575560"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0</xdr:row>
      <xdr:rowOff>38100</xdr:rowOff>
    </xdr:from>
    <xdr:to>
      <xdr:col>6</xdr:col>
      <xdr:colOff>320040</xdr:colOff>
      <xdr:row>4</xdr:row>
      <xdr:rowOff>53340</xdr:rowOff>
    </xdr:to>
    <xdr:sp macro="" textlink="">
      <xdr:nvSpPr>
        <xdr:cNvPr id="43" name="Rounded Rectangle 42"/>
        <xdr:cNvSpPr/>
      </xdr:nvSpPr>
      <xdr:spPr>
        <a:xfrm>
          <a:off x="45720" y="38100"/>
          <a:ext cx="3931920" cy="746760"/>
        </a:xfrm>
        <a:prstGeom prst="roundRect">
          <a:avLst>
            <a:gd name="adj" fmla="val 5294"/>
          </a:avLst>
        </a:prstGeom>
        <a:solidFill>
          <a:schemeClr val="bg1"/>
        </a:solidFill>
        <a:ln>
          <a:solidFill>
            <a:srgbClr val="002060"/>
          </a:solidFill>
        </a:ln>
        <a:effectLst>
          <a:outerShdw blurRad="50800" dist="50800" dir="5400000" algn="ctr" rotWithShape="0">
            <a:srgbClr val="002060">
              <a:alpha val="44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1</xdr:col>
      <xdr:colOff>45720</xdr:colOff>
      <xdr:row>1</xdr:row>
      <xdr:rowOff>45720</xdr:rowOff>
    </xdr:from>
    <xdr:to>
      <xdr:col>6</xdr:col>
      <xdr:colOff>350520</xdr:colOff>
      <xdr:row>4</xdr:row>
      <xdr:rowOff>38100</xdr:rowOff>
    </xdr:to>
    <xdr:sp macro="" textlink="">
      <xdr:nvSpPr>
        <xdr:cNvPr id="44" name="TextBox 43"/>
        <xdr:cNvSpPr txBox="1"/>
      </xdr:nvSpPr>
      <xdr:spPr>
        <a:xfrm>
          <a:off x="655320" y="228600"/>
          <a:ext cx="33528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2800" b="1" i="0" u="none" strike="noStrike">
              <a:solidFill>
                <a:srgbClr val="002060"/>
              </a:solidFill>
              <a:latin typeface="Bodoni MT" panose="02070603080606020203" pitchFamily="18" charset="0"/>
              <a:ea typeface="Calibri"/>
              <a:cs typeface="Calibri"/>
            </a:rPr>
            <a:t>Facebook</a:t>
          </a:r>
          <a:r>
            <a:rPr lang="en-IN" sz="2800" b="1" i="0" u="none" strike="noStrike" baseline="0">
              <a:solidFill>
                <a:srgbClr val="002060"/>
              </a:solidFill>
              <a:latin typeface="Bodoni MT" panose="02070603080606020203" pitchFamily="18" charset="0"/>
              <a:ea typeface="Calibri"/>
              <a:cs typeface="Calibri"/>
            </a:rPr>
            <a:t> DashBoard</a:t>
          </a:r>
          <a:endParaRPr lang="en-IN" sz="2800" b="1" i="0" u="none" strike="noStrike">
            <a:solidFill>
              <a:srgbClr val="002060"/>
            </a:solidFill>
            <a:latin typeface="Bodoni MT" panose="02070603080606020203" pitchFamily="18" charset="0"/>
            <a:ea typeface="Calibri"/>
            <a:cs typeface="Calibri"/>
          </a:endParaRPr>
        </a:p>
      </xdr:txBody>
    </xdr:sp>
    <xdr:clientData/>
  </xdr:twoCellAnchor>
  <xdr:twoCellAnchor editAs="oneCell">
    <xdr:from>
      <xdr:col>0</xdr:col>
      <xdr:colOff>68580</xdr:colOff>
      <xdr:row>0</xdr:row>
      <xdr:rowOff>91440</xdr:rowOff>
    </xdr:from>
    <xdr:to>
      <xdr:col>1</xdr:col>
      <xdr:colOff>99060</xdr:colOff>
      <xdr:row>4</xdr:row>
      <xdr:rowOff>0</xdr:rowOff>
    </xdr:to>
    <xdr:pic>
      <xdr:nvPicPr>
        <xdr:cNvPr id="45" name="Picture 4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580" y="91440"/>
          <a:ext cx="640080" cy="640080"/>
        </a:xfrm>
        <a:prstGeom prst="rect">
          <a:avLst/>
        </a:prstGeom>
      </xdr:spPr>
    </xdr:pic>
    <xdr:clientData/>
  </xdr:twoCellAnchor>
  <xdr:twoCellAnchor>
    <xdr:from>
      <xdr:col>0</xdr:col>
      <xdr:colOff>167640</xdr:colOff>
      <xdr:row>7</xdr:row>
      <xdr:rowOff>22860</xdr:rowOff>
    </xdr:from>
    <xdr:to>
      <xdr:col>0</xdr:col>
      <xdr:colOff>601980</xdr:colOff>
      <xdr:row>26</xdr:row>
      <xdr:rowOff>15240</xdr:rowOff>
    </xdr:to>
    <xdr:sp macro="" textlink="">
      <xdr:nvSpPr>
        <xdr:cNvPr id="46" name="Rounded Rectangle 45"/>
        <xdr:cNvSpPr/>
      </xdr:nvSpPr>
      <xdr:spPr>
        <a:xfrm>
          <a:off x="167640" y="1303020"/>
          <a:ext cx="434340" cy="3467100"/>
        </a:xfrm>
        <a:prstGeom prst="roundRect">
          <a:avLst>
            <a:gd name="adj" fmla="val 34445"/>
          </a:avLst>
        </a:prstGeom>
        <a:solidFill>
          <a:srgbClr val="00206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137158</xdr:colOff>
      <xdr:row>8</xdr:row>
      <xdr:rowOff>109980</xdr:rowOff>
    </xdr:from>
    <xdr:to>
      <xdr:col>1</xdr:col>
      <xdr:colOff>15711</xdr:colOff>
      <xdr:row>11</xdr:row>
      <xdr:rowOff>130012</xdr:rowOff>
    </xdr:to>
    <xdr:pic>
      <xdr:nvPicPr>
        <xdr:cNvPr id="47" name="Picture 46">
          <a:hlinkClick xmlns:r="http://schemas.openxmlformats.org/officeDocument/2006/relationships" r:id="rId7"/>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13444" t="23664" r="16379"/>
        <a:stretch/>
      </xdr:blipFill>
      <xdr:spPr>
        <a:xfrm>
          <a:off x="137158" y="1555423"/>
          <a:ext cx="491295" cy="562074"/>
        </a:xfrm>
        <a:prstGeom prst="rect">
          <a:avLst/>
        </a:prstGeom>
      </xdr:spPr>
    </xdr:pic>
    <xdr:clientData/>
  </xdr:twoCellAnchor>
  <xdr:twoCellAnchor editAs="oneCell">
    <xdr:from>
      <xdr:col>0</xdr:col>
      <xdr:colOff>239257</xdr:colOff>
      <xdr:row>11</xdr:row>
      <xdr:rowOff>71330</xdr:rowOff>
    </xdr:from>
    <xdr:to>
      <xdr:col>0</xdr:col>
      <xdr:colOff>511552</xdr:colOff>
      <xdr:row>13</xdr:row>
      <xdr:rowOff>63189</xdr:rowOff>
    </xdr:to>
    <xdr:pic>
      <xdr:nvPicPr>
        <xdr:cNvPr id="48" name="Picture 47">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39257" y="2058815"/>
          <a:ext cx="272295" cy="353219"/>
        </a:xfrm>
        <a:prstGeom prst="rect">
          <a:avLst/>
        </a:prstGeom>
      </xdr:spPr>
    </xdr:pic>
    <xdr:clientData/>
  </xdr:twoCellAnchor>
  <xdr:twoCellAnchor editAs="oneCell">
    <xdr:from>
      <xdr:col>0</xdr:col>
      <xdr:colOff>174461</xdr:colOff>
      <xdr:row>14</xdr:row>
      <xdr:rowOff>50920</xdr:rowOff>
    </xdr:from>
    <xdr:to>
      <xdr:col>0</xdr:col>
      <xdr:colOff>575497</xdr:colOff>
      <xdr:row>16</xdr:row>
      <xdr:rowOff>91022</xdr:rowOff>
    </xdr:to>
    <xdr:pic>
      <xdr:nvPicPr>
        <xdr:cNvPr id="49" name="Picture 48">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74461" y="2580446"/>
          <a:ext cx="401036" cy="401463"/>
        </a:xfrm>
        <a:prstGeom prst="rect">
          <a:avLst/>
        </a:prstGeom>
      </xdr:spPr>
    </xdr:pic>
    <xdr:clientData/>
  </xdr:twoCellAnchor>
  <xdr:twoCellAnchor editAs="oneCell">
    <xdr:from>
      <xdr:col>0</xdr:col>
      <xdr:colOff>206487</xdr:colOff>
      <xdr:row>17</xdr:row>
      <xdr:rowOff>32050</xdr:rowOff>
    </xdr:from>
    <xdr:to>
      <xdr:col>0</xdr:col>
      <xdr:colOff>501499</xdr:colOff>
      <xdr:row>18</xdr:row>
      <xdr:rowOff>176336</xdr:rowOff>
    </xdr:to>
    <xdr:pic>
      <xdr:nvPicPr>
        <xdr:cNvPr id="50" name="Picture 49">
          <a:hlinkClick xmlns:r="http://schemas.openxmlformats.org/officeDocument/2006/relationships" r:id="rId13"/>
        </xdr:cNvPr>
        <xdr:cNvPicPr>
          <a:picLocks noChangeAspect="1"/>
        </xdr:cNvPicPr>
      </xdr:nvPicPr>
      <xdr:blipFill rotWithShape="1">
        <a:blip xmlns:r="http://schemas.openxmlformats.org/officeDocument/2006/relationships" r:embed="rId14" cstate="print">
          <a:extLst>
            <a:ext uri="{28A0092B-C50C-407E-A947-70E740481C1C}">
              <a14:useLocalDpi xmlns:a14="http://schemas.microsoft.com/office/drawing/2010/main" val="0"/>
            </a:ext>
          </a:extLst>
        </a:blip>
        <a:srcRect l="-1" r="24595" b="24197"/>
        <a:stretch/>
      </xdr:blipFill>
      <xdr:spPr>
        <a:xfrm>
          <a:off x="206487" y="3103617"/>
          <a:ext cx="295012" cy="324966"/>
        </a:xfrm>
        <a:prstGeom prst="rect">
          <a:avLst/>
        </a:prstGeom>
      </xdr:spPr>
    </xdr:pic>
    <xdr:clientData/>
  </xdr:twoCellAnchor>
  <xdr:twoCellAnchor editAs="oneCell">
    <xdr:from>
      <xdr:col>0</xdr:col>
      <xdr:colOff>183977</xdr:colOff>
      <xdr:row>18</xdr:row>
      <xdr:rowOff>134040</xdr:rowOff>
    </xdr:from>
    <xdr:to>
      <xdr:col>1</xdr:col>
      <xdr:colOff>152004</xdr:colOff>
      <xdr:row>23</xdr:row>
      <xdr:rowOff>71803</xdr:rowOff>
    </xdr:to>
    <xdr:pic>
      <xdr:nvPicPr>
        <xdr:cNvPr id="51" name="Picture 50">
          <a:hlinkClick xmlns:r="http://schemas.openxmlformats.org/officeDocument/2006/relationships" r:id="rId15"/>
        </xdr:cNvPr>
        <xdr:cNvPicPr>
          <a:picLocks noChangeAspect="1"/>
        </xdr:cNvPicPr>
      </xdr:nvPicPr>
      <xdr:blipFill rotWithShape="1">
        <a:blip xmlns:r="http://schemas.openxmlformats.org/officeDocument/2006/relationships" r:embed="rId16" cstate="print">
          <a:extLst>
            <a:ext uri="{28A0092B-C50C-407E-A947-70E740481C1C}">
              <a14:useLocalDpi xmlns:a14="http://schemas.microsoft.com/office/drawing/2010/main" val="0"/>
            </a:ext>
          </a:extLst>
        </a:blip>
        <a:srcRect l="23684"/>
        <a:stretch/>
      </xdr:blipFill>
      <xdr:spPr>
        <a:xfrm>
          <a:off x="183977" y="3386287"/>
          <a:ext cx="580769" cy="841165"/>
        </a:xfrm>
        <a:prstGeom prst="rect">
          <a:avLst/>
        </a:prstGeom>
      </xdr:spPr>
    </xdr:pic>
    <xdr:clientData/>
  </xdr:twoCellAnchor>
  <xdr:twoCellAnchor editAs="oneCell">
    <xdr:from>
      <xdr:col>0</xdr:col>
      <xdr:colOff>167716</xdr:colOff>
      <xdr:row>23</xdr:row>
      <xdr:rowOff>52737</xdr:rowOff>
    </xdr:from>
    <xdr:to>
      <xdr:col>1</xdr:col>
      <xdr:colOff>34125</xdr:colOff>
      <xdr:row>26</xdr:row>
      <xdr:rowOff>31422</xdr:rowOff>
    </xdr:to>
    <xdr:pic>
      <xdr:nvPicPr>
        <xdr:cNvPr id="52" name="Picture 51">
          <a:hlinkClick xmlns:r="http://schemas.openxmlformats.org/officeDocument/2006/relationships" r:id="rId17"/>
        </xdr:cNvPr>
        <xdr:cNvPicPr>
          <a:picLocks noChangeAspect="1"/>
        </xdr:cNvPicPr>
      </xdr:nvPicPr>
      <xdr:blipFill rotWithShape="1">
        <a:blip xmlns:r="http://schemas.openxmlformats.org/officeDocument/2006/relationships" r:embed="rId18" cstate="print">
          <a:extLst>
            <a:ext uri="{28A0092B-C50C-407E-A947-70E740481C1C}">
              <a14:useLocalDpi xmlns:a14="http://schemas.microsoft.com/office/drawing/2010/main" val="0"/>
            </a:ext>
          </a:extLst>
        </a:blip>
        <a:srcRect l="53379"/>
        <a:stretch/>
      </xdr:blipFill>
      <xdr:spPr>
        <a:xfrm>
          <a:off x="167716" y="4208386"/>
          <a:ext cx="479151" cy="52072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Gulab Shaikh" refreshedDate="45700.857610185187" createdVersion="5" refreshedVersion="6" minRefreshableVersion="3" recordCount="0" supportSubquery="1" supportAdvancedDrill="1">
  <cacheSource type="external" connectionId="2"/>
  <cacheFields count="4">
    <cacheField name="[Facebook Ads].[Report Start Date (Month)].[Report Start Date (Month)]" caption="Report Start Date (Month)" numFmtId="0" hierarchy="46" level="1">
      <sharedItems count="9">
        <s v="Oct"/>
        <s v="Nov"/>
        <s v="Dec"/>
        <s v="Jan"/>
        <s v="Feb"/>
        <s v="Mar"/>
        <s v="Apr"/>
        <s v="May"/>
        <s v="Jun"/>
      </sharedItems>
    </cacheField>
    <cacheField name="[Facebook Ads].[Report Start Date (Year)].[Report Start Date (Year)]" caption="Report Start Date (Year)" numFmtId="0" hierarchy="44" level="1">
      <sharedItems count="2">
        <s v="2017"/>
        <s v="2018"/>
      </sharedItems>
    </cacheField>
    <cacheField name="[Measures].[Sum of _Total Cost (Expression)]" caption="Sum of _Total Cost (Expression)" numFmtId="0" hierarchy="53" level="32767"/>
    <cacheField name="[Facebook Ads].[Age].[Age]" caption="Age" numFmtId="0" hierarchy="2" level="1">
      <sharedItems containsSemiMixedTypes="0" containsNonDate="0" containsString="0"/>
    </cacheField>
  </cacheFields>
  <cacheHierarchies count="74">
    <cacheHierarchy uniqueName="[Facebook Ads].[Ad Name]" caption="Ad Name" attribute="1" defaultMemberUniqueName="[Facebook Ads].[Ad Name].[All]" allUniqueName="[Facebook Ads].[Ad Name].[All]" dimensionUniqueName="[Facebook Ads]" displayFolder="" count="2" memberValueDatatype="130" unbalanced="0"/>
    <cacheHierarchy uniqueName="[Facebook Ads].[Ad Set Name]" caption="Ad Set Name" attribute="1" defaultMemberUniqueName="[Facebook Ads].[Ad Set Name].[All]" allUniqueName="[Facebook Ads].[Ad Set Name].[All]" dimensionUniqueName="[Facebook Ads]" displayFolder="" count="2" memberValueDatatype="130" unbalanced="0"/>
    <cacheHierarchy uniqueName="[Facebook Ads].[Age]" caption="Age" attribute="1" defaultMemberUniqueName="[Facebook Ads].[Age].[All]" allUniqueName="[Facebook Ads].[Age].[All]" dimensionUniqueName="[Facebook Ads]" displayFolder="" count="2" memberValueDatatype="130" unbalanced="0">
      <fieldsUsage count="2">
        <fieldUsage x="-1"/>
        <fieldUsage x="3"/>
      </fieldsUsage>
    </cacheHierarchy>
    <cacheHierarchy uniqueName="[Facebook Ads].[Campaign Name]" caption="Campaign Name" attribute="1" defaultMemberUniqueName="[Facebook Ads].[Campaign Name].[All]" allUniqueName="[Facebook Ads].[Campaign Name].[All]" dimensionUniqueName="[Facebook Ads]" displayFolder="" count="2" memberValueDatatype="130" unbalanced="0"/>
    <cacheHierarchy uniqueName="[Facebook Ads].[Gender]" caption="Gender" attribute="1" defaultMemberUniqueName="[Facebook Ads].[Gender].[All]" allUniqueName="[Facebook Ads].[Gender].[All]" dimensionUniqueName="[Facebook Ads]" displayFolder="" count="2" memberValueDatatype="130" unbalanced="0"/>
    <cacheHierarchy uniqueName="[Facebook Ads].[Report Start Date]" caption="Report Start Date" attribute="1" time="1" defaultMemberUniqueName="[Facebook Ads].[Report Start Date].[All]" allUniqueName="[Facebook Ads].[Report Start Date].[All]" dimensionUniqueName="[Facebook Ads]" displayFolder="" count="2" memberValueDatatype="7" unbalanced="0"/>
    <cacheHierarchy uniqueName="[Facebook Ads].[_Total Cost (Expression)]" caption="_Total Cost (Expression)" attribute="1" defaultMemberUniqueName="[Facebook Ads].[_Total Cost (Expression)].[All]" allUniqueName="[Facebook Ads].[_Total Cost (Expression)].[All]" dimensionUniqueName="[Facebook Ads]" displayFolder="" count="2" memberValueDatatype="5" unbalanced="0"/>
    <cacheHierarchy uniqueName="[Facebook Ads].[_Total Impressions (Expression)]" caption="_Total Impressions (Expression)" attribute="1" defaultMemberUniqueName="[Facebook Ads].[_Total Impressions (Expression)].[All]" allUniqueName="[Facebook Ads].[_Total Impressions (Expression)].[All]" dimensionUniqueName="[Facebook Ads]" displayFolder="" count="2" memberValueDatatype="20" unbalanced="0"/>
    <cacheHierarchy uniqueName="[Facebook Ads].[_Total Link Clicks (Expression)]" caption="_Total Link Clicks (Expression)" attribute="1" defaultMemberUniqueName="[Facebook Ads].[_Total Link Clicks (Expression)].[All]" allUniqueName="[Facebook Ads].[_Total Link Clicks (Expression)].[All]" dimensionUniqueName="[Facebook Ads]" displayFolder="" count="2" memberValueDatatype="20" unbalanced="0"/>
    <cacheHierarchy uniqueName="[Facebook Ads].[_Total Page Likes (Expression)]" caption="_Total Page Likes (Expression)" attribute="1" defaultMemberUniqueName="[Facebook Ads].[_Total Page Likes (Expression)].[All]" allUniqueName="[Facebook Ads].[_Total Page Likes (Expression)].[All]" dimensionUniqueName="[Facebook Ads]" displayFolder="" count="2" memberValueDatatype="20" unbalanced="0"/>
    <cacheHierarchy uniqueName="[Facebook Ads].[_Total People Reached (Expression)]" caption="_Total People Reached (Expression)" attribute="1" defaultMemberUniqueName="[Facebook Ads].[_Total People Reached (Expression)].[All]" allUniqueName="[Facebook Ads].[_Total People Reached (Expression)].[All]" dimensionUniqueName="[Facebook Ads]" displayFolder="" count="2" memberValueDatatype="20" unbalanced="0"/>
    <cacheHierarchy uniqueName="[Facebook Ads].[_Total Post Comments (Expression)]" caption="_Total Post Comments (Expression)" attribute="1" defaultMemberUniqueName="[Facebook Ads].[_Total Post Comments (Expression)].[All]" allUniqueName="[Facebook Ads].[_Total Post Comments (Expression)].[All]" dimensionUniqueName="[Facebook Ads]" displayFolder="" count="2" memberValueDatatype="20" unbalanced="0"/>
    <cacheHierarchy uniqueName="[Facebook Ads].[_Total Post Reactions (Expression)]" caption="_Total Post Reactions (Expression)" attribute="1" defaultMemberUniqueName="[Facebook Ads].[_Total Post Reactions (Expression)].[All]" allUniqueName="[Facebook Ads].[_Total Post Reactions (Expression)].[All]" dimensionUniqueName="[Facebook Ads]" displayFolder="" count="2" memberValueDatatype="20" unbalanced="0"/>
    <cacheHierarchy uniqueName="[Facebook Ads].[_Total Post Shares (Expression)]" caption="_Total Post Shares (Expression)" attribute="1" defaultMemberUniqueName="[Facebook Ads].[_Total Post Shares (Expression)].[All]" allUniqueName="[Facebook Ads].[_Total Post Shares (Expression)].[All]" dimensionUniqueName="[Facebook Ads]" displayFolder="" count="2" memberValueDatatype="20" unbalanced="0"/>
    <cacheHierarchy uniqueName="[Facebook Ads].[_Total Social Interactions (Expression)]" caption="_Total Social Interactions (Expression)" attribute="1" defaultMemberUniqueName="[Facebook Ads].[_Total Social Interactions (Expression)].[All]" allUniqueName="[Facebook Ads].[_Total Social Interactions (Expression)].[All]" dimensionUniqueName="[Facebook Ads]" displayFolder="" count="2" memberValueDatatype="20" unbalanced="0"/>
    <cacheHierarchy uniqueName="[Facebook Ads].[_Total Website Leads (Expression)]" caption="_Total Website Leads (Expression)" attribute="1" defaultMemberUniqueName="[Facebook Ads].[_Total Website Leads (Expression)].[All]" allUniqueName="[Facebook Ads].[_Total Website Leads (Expression)].[All]" dimensionUniqueName="[Facebook Ads]" displayFolder="" count="2" memberValueDatatype="20" unbalanced="0"/>
    <cacheHierarchy uniqueName="[Facebook Ads].[_Total Website Purchases (Expression)]" caption="_Total Website Purchases (Expression)" attribute="1" defaultMemberUniqueName="[Facebook Ads].[_Total Website Purchases (Expression)].[All]" allUniqueName="[Facebook Ads].[_Total Website Purchases (Expression)].[All]" dimensionUniqueName="[Facebook Ads]" displayFolder="" count="2" memberValueDatatype="20" unbalanced="0"/>
    <cacheHierarchy uniqueName="[Facebook Ads].[_Total Website Purchases Value (Expression)]" caption="_Total Website Purchases Value (Expression)" attribute="1" defaultMemberUniqueName="[Facebook Ads].[_Total Website Purchases Value (Expression)].[All]" allUniqueName="[Facebook Ads].[_Total Website Purchases Value (Expression)].[All]" dimensionUniqueName="[Facebook Ads]" displayFolder="" count="2" memberValueDatatype="5" unbalanced="0"/>
    <cacheHierarchy uniqueName="[Facebook Ads].[Avg Purchase Value]" caption="Avg Purchase Value" attribute="1" defaultMemberUniqueName="[Facebook Ads].[Avg Purchase Value].[All]" allUniqueName="[Facebook Ads].[Avg Purchase Value].[All]" dimensionUniqueName="[Facebook Ads]" displayFolder="" count="2" memberValueDatatype="130" unbalanced="0"/>
    <cacheHierarchy uniqueName="[Facebook Ads].[Cost]" caption="Cost" attribute="1" defaultMemberUniqueName="[Facebook Ads].[Cost].[All]" allUniqueName="[Facebook Ads].[Cost].[All]" dimensionUniqueName="[Facebook Ads]" displayFolder="" count="2" memberValueDatatype="5" unbalanced="0"/>
    <cacheHierarchy uniqueName="[Facebook Ads].[Cost per People Reached]" caption="Cost per People Reached" attribute="1" defaultMemberUniqueName="[Facebook Ads].[Cost per People Reached].[All]" allUniqueName="[Facebook Ads].[Cost per People Reached].[All]" dimensionUniqueName="[Facebook Ads]" displayFolder="" count="2" memberValueDatatype="130" unbalanced="0"/>
    <cacheHierarchy uniqueName="[Facebook Ads].[CPA (Cost per Action)]" caption="CPA (Cost per Action)" attribute="1" defaultMemberUniqueName="[Facebook Ads].[CPA (Cost per Action)].[All]" allUniqueName="[Facebook Ads].[CPA (Cost per Action)].[All]" dimensionUniqueName="[Facebook Ads]" displayFolder="" count="2" memberValueDatatype="130" unbalanced="0"/>
    <cacheHierarchy uniqueName="[Facebook Ads].[CPC (Cost per Click)]" caption="CPC (Cost per Click)" attribute="1" defaultMemberUniqueName="[Facebook Ads].[CPC (Cost per Click)].[All]" allUniqueName="[Facebook Ads].[CPC (Cost per Click)].[All]" dimensionUniqueName="[Facebook Ads]" displayFolder="" count="2" memberValueDatatype="130" unbalanced="0"/>
    <cacheHierarchy uniqueName="[Facebook Ads].[CPL (Cost per Lead)]" caption="CPL (Cost per Lead)" attribute="1" defaultMemberUniqueName="[Facebook Ads].[CPL (Cost per Lead)].[All]" allUniqueName="[Facebook Ads].[CPL (Cost per Lead)].[All]" dimensionUniqueName="[Facebook Ads]" displayFolder="" count="2" memberValueDatatype="130" unbalanced="0"/>
    <cacheHierarchy uniqueName="[Facebook Ads].[Frequency]" caption="Frequency" attribute="1" defaultMemberUniqueName="[Facebook Ads].[Frequency].[All]" allUniqueName="[Facebook Ads].[Frequency].[All]" dimensionUniqueName="[Facebook Ads]" displayFolder="" count="2" memberValueDatatype="5" unbalanced="0"/>
    <cacheHierarchy uniqueName="[Facebook Ads].[Impressions]" caption="Impressions" attribute="1" defaultMemberUniqueName="[Facebook Ads].[Impressions].[All]" allUniqueName="[Facebook Ads].[Impressions].[All]" dimensionUniqueName="[Facebook Ads]" displayFolder="" count="2" memberValueDatatype="20" unbalanced="0"/>
    <cacheHierarchy uniqueName="[Facebook Ads].[Indicator]" caption="Indicator" attribute="1" defaultMemberUniqueName="[Facebook Ads].[Indicator].[All]" allUniqueName="[Facebook Ads].[Indicator].[All]" dimensionUniqueName="[Facebook Ads]" displayFolder="" count="2" memberValueDatatype="5" unbalanced="0"/>
    <cacheHierarchy uniqueName="[Facebook Ads].[KPI]" caption="KPI" attribute="1" defaultMemberUniqueName="[Facebook Ads].[KPI].[All]" allUniqueName="[Facebook Ads].[KPI].[All]" dimensionUniqueName="[Facebook Ads]" displayFolder="" count="2" memberValueDatatype="5" unbalanced="0"/>
    <cacheHierarchy uniqueName="[Facebook Ads].[Link Clicks]" caption="Link Clicks" attribute="1" defaultMemberUniqueName="[Facebook Ads].[Link Clicks].[All]" allUniqueName="[Facebook Ads].[Link Clicks].[All]" dimensionUniqueName="[Facebook Ads]" displayFolder="" count="2" memberValueDatatype="20" unbalanced="0"/>
    <cacheHierarchy uniqueName="[Facebook Ads].[LTR (Lead-Through-Rate)]" caption="LTR (Lead-Through-Rate)" attribute="1" defaultMemberUniqueName="[Facebook Ads].[LTR (Lead-Through-Rate)].[All]" allUniqueName="[Facebook Ads].[LTR (Lead-Through-Rate)].[All]" dimensionUniqueName="[Facebook Ads]" displayFolder="" count="2" memberValueDatatype="5" unbalanced="0"/>
    <cacheHierarchy uniqueName="[Facebook Ads].[Page Likes]" caption="Page Likes" attribute="1" defaultMemberUniqueName="[Facebook Ads].[Page Likes].[All]" allUniqueName="[Facebook Ads].[Page Likes].[All]" dimensionUniqueName="[Facebook Ads]" displayFolder="" count="2" memberValueDatatype="20" unbalanced="0"/>
    <cacheHierarchy uniqueName="[Facebook Ads].[Post Comments]" caption="Post Comments" attribute="1" defaultMemberUniqueName="[Facebook Ads].[Post Comments].[All]" allUniqueName="[Facebook Ads].[Post Comments].[All]" dimensionUniqueName="[Facebook Ads]" displayFolder="" count="2" memberValueDatatype="20" unbalanced="0"/>
    <cacheHierarchy uniqueName="[Facebook Ads].[Post Reactions]" caption="Post Reactions" attribute="1" defaultMemberUniqueName="[Facebook Ads].[Post Reactions].[All]" allUniqueName="[Facebook Ads].[Post Reactions].[All]" dimensionUniqueName="[Facebook Ads]" displayFolder="" count="2" memberValueDatatype="20" unbalanced="0"/>
    <cacheHierarchy uniqueName="[Facebook Ads].[Reach]" caption="Reach" attribute="1" defaultMemberUniqueName="[Facebook Ads].[Reach].[All]" allUniqueName="[Facebook Ads].[Reach].[All]" dimensionUniqueName="[Facebook Ads]" displayFolder="" count="2" memberValueDatatype="20" unbalanced="0"/>
    <cacheHierarchy uniqueName="[Facebook Ads].[Total Cost]" caption="Total Cost" attribute="1" defaultMemberUniqueName="[Facebook Ads].[Total Cost].[All]" allUniqueName="[Facebook Ads].[Total Cost].[All]" dimensionUniqueName="[Facebook Ads]" displayFolder="" count="2" memberValueDatatype="130" unbalanced="0"/>
    <cacheHierarchy uniqueName="[Facebook Ads].[Total Link Clicks]" caption="Total Link Clicks" attribute="1" defaultMemberUniqueName="[Facebook Ads].[Total Link Clicks].[All]" allUniqueName="[Facebook Ads].[Total Link Clicks].[All]" dimensionUniqueName="[Facebook Ads]" displayFolder="" count="2" memberValueDatatype="20" unbalanced="0"/>
    <cacheHierarchy uniqueName="[Facebook Ads].[Total Margin]" caption="Total Margin" attribute="1" defaultMemberUniqueName="[Facebook Ads].[Total Margin].[All]" allUniqueName="[Facebook Ads].[Total Margin].[All]" dimensionUniqueName="[Facebook Ads]" displayFolder="" count="2" memberValueDatatype="130" unbalanced="0"/>
    <cacheHierarchy uniqueName="[Facebook Ads].[Total People Reached]" caption="Total People Reached" attribute="1" defaultMemberUniqueName="[Facebook Ads].[Total People Reached].[All]" allUniqueName="[Facebook Ads].[Total People Reached].[All]" dimensionUniqueName="[Facebook Ads]" displayFolder="" count="2" memberValueDatatype="5" unbalanced="0"/>
    <cacheHierarchy uniqueName="[Facebook Ads].[Total Post Reactions]" caption="Total Post Reactions" attribute="1" defaultMemberUniqueName="[Facebook Ads].[Total Post Reactions].[All]" allUniqueName="[Facebook Ads].[Total Post Reactions].[All]" dimensionUniqueName="[Facebook Ads]" displayFolder="" count="2" memberValueDatatype="20" unbalanced="0"/>
    <cacheHierarchy uniqueName="[Facebook Ads].[Total Post Shares]" caption="Total Post Shares" attribute="1" defaultMemberUniqueName="[Facebook Ads].[Total Post Shares].[All]" allUniqueName="[Facebook Ads].[Total Post Shares].[All]" dimensionUniqueName="[Facebook Ads]" displayFolder="" count="2" memberValueDatatype="20" unbalanced="0"/>
    <cacheHierarchy uniqueName="[Facebook Ads].[Total Social Interactions]" caption="Total Social Interactions" attribute="1" defaultMemberUniqueName="[Facebook Ads].[Total Social Interactions].[All]" allUniqueName="[Facebook Ads].[Total Social Interactions].[All]" dimensionUniqueName="[Facebook Ads]" displayFolder="" count="2" memberValueDatatype="20" unbalanced="0"/>
    <cacheHierarchy uniqueName="[Facebook Ads].[Total Website Leads]" caption="Total Website Leads" attribute="1" defaultMemberUniqueName="[Facebook Ads].[Total Website Leads].[All]" allUniqueName="[Facebook Ads].[Total Website Leads].[All]" dimensionUniqueName="[Facebook Ads]" displayFolder="" count="2" memberValueDatatype="20" unbalanced="0"/>
    <cacheHierarchy uniqueName="[Facebook Ads].[Website Leads]" caption="Website Leads" attribute="1" defaultMemberUniqueName="[Facebook Ads].[Website Leads].[All]" allUniqueName="[Facebook Ads].[Website Leads].[All]" dimensionUniqueName="[Facebook Ads]" displayFolder="" count="2" memberValueDatatype="20" unbalanced="0"/>
    <cacheHierarchy uniqueName="[Facebook Ads].[Website Purchases]" caption="Website Purchases" attribute="1" defaultMemberUniqueName="[Facebook Ads].[Website Purchases].[All]" allUniqueName="[Facebook Ads].[Website Purchases].[All]" dimensionUniqueName="[Facebook Ads]" displayFolder="" count="2" memberValueDatatype="20" unbalanced="0"/>
    <cacheHierarchy uniqueName="[Facebook Ads].[Report Start Date (Year)]" caption="Report Start Date (Year)" attribute="1" defaultMemberUniqueName="[Facebook Ads].[Report Start Date (Year)].[All]" allUniqueName="[Facebook Ads].[Report Start Date (Year)].[All]" dimensionUniqueName="[Facebook Ads]" displayFolder="" count="2" memberValueDatatype="130" unbalanced="0">
      <fieldsUsage count="2">
        <fieldUsage x="-1"/>
        <fieldUsage x="1"/>
      </fieldsUsage>
    </cacheHierarchy>
    <cacheHierarchy uniqueName="[Facebook Ads].[Report Start Date (Quarter)]" caption="Report Start Date (Quarter)" attribute="1" defaultMemberUniqueName="[Facebook Ads].[Report Start Date (Quarter)].[All]" allUniqueName="[Facebook Ads].[Report Start Date (Quarter)].[All]" dimensionUniqueName="[Facebook Ads]" displayFolder="" count="2" memberValueDatatype="130" unbalanced="0"/>
    <cacheHierarchy uniqueName="[Facebook Ads].[Report Start Date (Month)]" caption="Report Start Date (Month)" attribute="1" defaultMemberUniqueName="[Facebook Ads].[Report Start Date (Month)].[All]" allUniqueName="[Facebook Ads].[Report Start Date (Month)].[All]" dimensionUniqueName="[Facebook Ads]" displayFolder="" count="2" memberValueDatatype="130" unbalanced="0">
      <fieldsUsage count="2">
        <fieldUsage x="-1"/>
        <fieldUsage x="0"/>
      </fieldsUsage>
    </cacheHierarchy>
    <cacheHierarchy uniqueName="[Facebook Ads].[Report Start Date (Month Index)]" caption="Report Start Date (Month Index)" attribute="1" defaultMemberUniqueName="[Facebook Ads].[Report Start Date (Month Index)].[All]" allUniqueName="[Facebook Ads].[Report Start Date (Month Index)].[All]" dimensionUniqueName="[Facebook Ads]" displayFolder="" count="2" memberValueDatatype="20" unbalanced="0" hidden="1"/>
    <cacheHierarchy uniqueName="[Measures].[__XL_Count Facebook Ads]" caption="__XL_Count Facebook Ads" measure="1" displayFolder="" measureGroup="Facebook Ads" count="0" hidden="1"/>
    <cacheHierarchy uniqueName="[Measures].[__No measures defined]" caption="__No measures defined" measure="1" displayFolder="" count="0" hidden="1"/>
    <cacheHierarchy uniqueName="[Measures].[Sum of _Total Link Clicks (Expression)]" caption="Sum of _Total Link Clicks (Expression)" measure="1" displayFolder="" measureGroup="Facebook Ads" count="0" hidden="1">
      <extLst>
        <ext xmlns:x15="http://schemas.microsoft.com/office/spreadsheetml/2010/11/main" uri="{B97F6D7D-B522-45F9-BDA1-12C45D357490}">
          <x15:cacheHierarchy aggregatedColumn="8"/>
        </ext>
      </extLst>
    </cacheHierarchy>
    <cacheHierarchy uniqueName="[Measures].[Sum of _Total Page Likes (Expression)]" caption="Sum of _Total Page Likes (Expression)" measure="1" displayFolder="" measureGroup="Facebook Ads" count="0" hidden="1">
      <extLst>
        <ext xmlns:x15="http://schemas.microsoft.com/office/spreadsheetml/2010/11/main" uri="{B97F6D7D-B522-45F9-BDA1-12C45D357490}">
          <x15:cacheHierarchy aggregatedColumn="9"/>
        </ext>
      </extLst>
    </cacheHierarchy>
    <cacheHierarchy uniqueName="[Measures].[Sum of _Total Impressions (Expression)]" caption="Sum of _Total Impressions (Expression)" measure="1" displayFolder="" measureGroup="Facebook Ads" count="0" hidden="1">
      <extLst>
        <ext xmlns:x15="http://schemas.microsoft.com/office/spreadsheetml/2010/11/main" uri="{B97F6D7D-B522-45F9-BDA1-12C45D357490}">
          <x15:cacheHierarchy aggregatedColumn="7"/>
        </ext>
      </extLst>
    </cacheHierarchy>
    <cacheHierarchy uniqueName="[Measures].[Sum of _Total Cost (Expression)]" caption="Sum of _Total Cost (Expression)" measure="1" displayFolder="" measureGroup="Facebook Ads"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Cost]" caption="Sum of Cost" measure="1" displayFolder="" measureGroup="Facebook Ads" count="0" hidden="1">
      <extLst>
        <ext xmlns:x15="http://schemas.microsoft.com/office/spreadsheetml/2010/11/main" uri="{B97F6D7D-B522-45F9-BDA1-12C45D357490}">
          <x15:cacheHierarchy aggregatedColumn="19"/>
        </ext>
      </extLst>
    </cacheHierarchy>
    <cacheHierarchy uniqueName="[Measures].[Sum of Link Clicks]" caption="Sum of Link Clicks" measure="1" displayFolder="" measureGroup="Facebook Ads" count="0" hidden="1">
      <extLst>
        <ext xmlns:x15="http://schemas.microsoft.com/office/spreadsheetml/2010/11/main" uri="{B97F6D7D-B522-45F9-BDA1-12C45D357490}">
          <x15:cacheHierarchy aggregatedColumn="28"/>
        </ext>
      </extLst>
    </cacheHierarchy>
    <cacheHierarchy uniqueName="[Measures].[Sum of Page Likes]" caption="Sum of Page Likes" measure="1" displayFolder="" measureGroup="Facebook Ads" count="0" hidden="1">
      <extLst>
        <ext xmlns:x15="http://schemas.microsoft.com/office/spreadsheetml/2010/11/main" uri="{B97F6D7D-B522-45F9-BDA1-12C45D357490}">
          <x15:cacheHierarchy aggregatedColumn="30"/>
        </ext>
      </extLst>
    </cacheHierarchy>
    <cacheHierarchy uniqueName="[Measures].[Sum of _Total People Reached (Expression)]" caption="Sum of _Total People Reached (Expression)" measure="1" displayFolder="" measureGroup="Facebook Ads" count="0" hidden="1">
      <extLst>
        <ext xmlns:x15="http://schemas.microsoft.com/office/spreadsheetml/2010/11/main" uri="{B97F6D7D-B522-45F9-BDA1-12C45D357490}">
          <x15:cacheHierarchy aggregatedColumn="10"/>
        </ext>
      </extLst>
    </cacheHierarchy>
    <cacheHierarchy uniqueName="[Measures].[Sum of Post Comments]" caption="Sum of Post Comments" measure="1" displayFolder="" measureGroup="Facebook Ads" count="0" hidden="1">
      <extLst>
        <ext xmlns:x15="http://schemas.microsoft.com/office/spreadsheetml/2010/11/main" uri="{B97F6D7D-B522-45F9-BDA1-12C45D357490}">
          <x15:cacheHierarchy aggregatedColumn="31"/>
        </ext>
      </extLst>
    </cacheHierarchy>
    <cacheHierarchy uniqueName="[Measures].[Sum of Post Reactions]" caption="Sum of Post Reactions" measure="1" displayFolder="" measureGroup="Facebook Ads" count="0" hidden="1">
      <extLst>
        <ext xmlns:x15="http://schemas.microsoft.com/office/spreadsheetml/2010/11/main" uri="{B97F6D7D-B522-45F9-BDA1-12C45D357490}">
          <x15:cacheHierarchy aggregatedColumn="32"/>
        </ext>
      </extLst>
    </cacheHierarchy>
    <cacheHierarchy uniqueName="[Measures].[Sum of Total Post Reactions]" caption="Sum of Total Post Reactions" measure="1" displayFolder="" measureGroup="Facebook Ads" count="0" hidden="1">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Facebook Ads" count="0" hidden="1">
      <extLst>
        <ext xmlns:x15="http://schemas.microsoft.com/office/spreadsheetml/2010/11/main" uri="{B97F6D7D-B522-45F9-BDA1-12C45D357490}">
          <x15:cacheHierarchy aggregatedColumn="39"/>
        </ext>
      </extLst>
    </cacheHierarchy>
    <cacheHierarchy uniqueName="[Measures].[Sum of _Total Post Comments (Expression)]" caption="Sum of _Total Post Comments (Expression)" measure="1" displayFolder="" measureGroup="Facebook Ads" count="0" hidden="1">
      <extLst>
        <ext xmlns:x15="http://schemas.microsoft.com/office/spreadsheetml/2010/11/main" uri="{B97F6D7D-B522-45F9-BDA1-12C45D357490}">
          <x15:cacheHierarchy aggregatedColumn="11"/>
        </ext>
      </extLst>
    </cacheHierarchy>
    <cacheHierarchy uniqueName="[Measures].[Sum of _Total Post Reactions (Expression)]" caption="Sum of _Total Post Reactions (Expression)" measure="1" displayFolder="" measureGroup="Facebook Ads" count="0" hidden="1">
      <extLst>
        <ext xmlns:x15="http://schemas.microsoft.com/office/spreadsheetml/2010/11/main" uri="{B97F6D7D-B522-45F9-BDA1-12C45D357490}">
          <x15:cacheHierarchy aggregatedColumn="12"/>
        </ext>
      </extLst>
    </cacheHierarchy>
    <cacheHierarchy uniqueName="[Measures].[Sum of _Total Post Shares (Expression)]" caption="Sum of _Total Post Shares (Expression)" measure="1" displayFolder="" measureGroup="Facebook Ads" count="0" hidden="1">
      <extLst>
        <ext xmlns:x15="http://schemas.microsoft.com/office/spreadsheetml/2010/11/main" uri="{B97F6D7D-B522-45F9-BDA1-12C45D357490}">
          <x15:cacheHierarchy aggregatedColumn="13"/>
        </ext>
      </extLst>
    </cacheHierarchy>
    <cacheHierarchy uniqueName="[Measures].[Sum of _Total Social Interactions (Expression)]" caption="Sum of _Total Social Interactions (Expression)" measure="1" displayFolder="" measureGroup="Facebook Ads" count="0" hidden="1">
      <extLst>
        <ext xmlns:x15="http://schemas.microsoft.com/office/spreadsheetml/2010/11/main" uri="{B97F6D7D-B522-45F9-BDA1-12C45D357490}">
          <x15:cacheHierarchy aggregatedColumn="14"/>
        </ext>
      </extLst>
    </cacheHierarchy>
    <cacheHierarchy uniqueName="[Measures].[Sum of KPI]" caption="Sum of KPI" measure="1" displayFolder="" measureGroup="Facebook Ads" count="0" hidden="1">
      <extLst>
        <ext xmlns:x15="http://schemas.microsoft.com/office/spreadsheetml/2010/11/main" uri="{B97F6D7D-B522-45F9-BDA1-12C45D357490}">
          <x15:cacheHierarchy aggregatedColumn="27"/>
        </ext>
      </extLst>
    </cacheHierarchy>
    <cacheHierarchy uniqueName="[Measures].[Sum of _Total Website Leads (Expression)]" caption="Sum of _Total Website Leads (Expression)" measure="1" displayFolder="" measureGroup="Facebook Ads" count="0" hidden="1">
      <extLst>
        <ext xmlns:x15="http://schemas.microsoft.com/office/spreadsheetml/2010/11/main" uri="{B97F6D7D-B522-45F9-BDA1-12C45D357490}">
          <x15:cacheHierarchy aggregatedColumn="15"/>
        </ext>
      </extLst>
    </cacheHierarchy>
    <cacheHierarchy uniqueName="[Measures].[Sum of _Total Website Purchases (Expression)]" caption="Sum of _Total Website Purchases (Expression)" measure="1" displayFolder="" measureGroup="Facebook Ads" count="0" hidden="1">
      <extLst>
        <ext xmlns:x15="http://schemas.microsoft.com/office/spreadsheetml/2010/11/main" uri="{B97F6D7D-B522-45F9-BDA1-12C45D357490}">
          <x15:cacheHierarchy aggregatedColumn="16"/>
        </ext>
      </extLst>
    </cacheHierarchy>
    <cacheHierarchy uniqueName="[Measures].[Sum of _Total Website Purchases Value (Expression)]" caption="Sum of _Total Website Purchases Value (Expression)" measure="1" displayFolder="" measureGroup="Facebook Ads" count="0" hidden="1">
      <extLst>
        <ext xmlns:x15="http://schemas.microsoft.com/office/spreadsheetml/2010/11/main" uri="{B97F6D7D-B522-45F9-BDA1-12C45D357490}">
          <x15:cacheHierarchy aggregatedColumn="17"/>
        </ext>
      </extLst>
    </cacheHierarchy>
    <cacheHierarchy uniqueName="[Measures].[Count of Campaign Name]" caption="Count of Campaign Name" measure="1" displayFolder="" measureGroup="Facebook Ads" count="0" hidden="1">
      <extLst>
        <ext xmlns:x15="http://schemas.microsoft.com/office/spreadsheetml/2010/11/main" uri="{B97F6D7D-B522-45F9-BDA1-12C45D357490}">
          <x15:cacheHierarchy aggregatedColumn="3"/>
        </ext>
      </extLst>
    </cacheHierarchy>
    <cacheHierarchy uniqueName="[Measures].[Sum of Total Website Leads]" caption="Sum of Total Website Leads" measure="1" displayFolder="" measureGroup="Facebook Ads" count="0" hidden="1">
      <extLst>
        <ext xmlns:x15="http://schemas.microsoft.com/office/spreadsheetml/2010/11/main" uri="{B97F6D7D-B522-45F9-BDA1-12C45D357490}">
          <x15:cacheHierarchy aggregatedColumn="41"/>
        </ext>
      </extLst>
    </cacheHierarchy>
    <cacheHierarchy uniqueName="[Measures].[Sum of Website Leads]" caption="Sum of Website Leads" measure="1" displayFolder="" measureGroup="Facebook Ads" count="0" hidden="1">
      <extLst>
        <ext xmlns:x15="http://schemas.microsoft.com/office/spreadsheetml/2010/11/main" uri="{B97F6D7D-B522-45F9-BDA1-12C45D357490}">
          <x15:cacheHierarchy aggregatedColumn="42"/>
        </ext>
      </extLst>
    </cacheHierarchy>
    <cacheHierarchy uniqueName="[Measures].[Sum of Website Purchases]" caption="Sum of Website Purchases" measure="1" displayFolder="" measureGroup="Facebook Ads" count="0" hidden="1">
      <extLst>
        <ext xmlns:x15="http://schemas.microsoft.com/office/spreadsheetml/2010/11/main" uri="{B97F6D7D-B522-45F9-BDA1-12C45D357490}">
          <x15:cacheHierarchy aggregatedColumn="43"/>
        </ext>
      </extLst>
    </cacheHierarchy>
  </cacheHierarchies>
  <kpis count="0"/>
  <dimensions count="2">
    <dimension name="Facebook Ads" uniqueName="[Facebook Ads]" caption="Facebook Ads"/>
    <dimension measure="1" name="Measures" uniqueName="[Measures]" caption="Measures"/>
  </dimensions>
  <measureGroups count="1">
    <measureGroup name="Facebook Ads" caption="Facebook Ad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Gulab Shaikh" refreshedDate="45700.857610416664" createdVersion="5" refreshedVersion="6" minRefreshableVersion="3" recordCount="0" supportSubquery="1" supportAdvancedDrill="1">
  <cacheSource type="external" connectionId="2"/>
  <cacheFields count="2">
    <cacheField name="[Measures].[Count of Campaign Name]" caption="Count of Campaign Name" numFmtId="0" hierarchy="70" level="32767"/>
    <cacheField name="[Facebook Ads].[Age].[Age]" caption="Age" numFmtId="0" hierarchy="2" level="1">
      <sharedItems containsSemiMixedTypes="0" containsNonDate="0" containsString="0"/>
    </cacheField>
  </cacheFields>
  <cacheHierarchies count="74">
    <cacheHierarchy uniqueName="[Facebook Ads].[Ad Name]" caption="Ad Name" attribute="1" defaultMemberUniqueName="[Facebook Ads].[Ad Name].[All]" allUniqueName="[Facebook Ads].[Ad Name].[All]" dimensionUniqueName="[Facebook Ads]" displayFolder="" count="0" memberValueDatatype="130" unbalanced="0"/>
    <cacheHierarchy uniqueName="[Facebook Ads].[Ad Set Name]" caption="Ad Set Name" attribute="1" defaultMemberUniqueName="[Facebook Ads].[Ad Set Name].[All]" allUniqueName="[Facebook Ads].[Ad Set Name].[All]" dimensionUniqueName="[Facebook Ads]" displayFolder="" count="0" memberValueDatatype="130" unbalanced="0"/>
    <cacheHierarchy uniqueName="[Facebook Ads].[Age]" caption="Age" attribute="1" defaultMemberUniqueName="[Facebook Ads].[Age].[All]" allUniqueName="[Facebook Ads].[Age].[All]" dimensionUniqueName="[Facebook Ads]" displayFolder="" count="2" memberValueDatatype="130" unbalanced="0">
      <fieldsUsage count="2">
        <fieldUsage x="-1"/>
        <fieldUsage x="1"/>
      </fieldsUsage>
    </cacheHierarchy>
    <cacheHierarchy uniqueName="[Facebook Ads].[Campaign Name]" caption="Campaign Name" attribute="1" defaultMemberUniqueName="[Facebook Ads].[Campaign Name].[All]" allUniqueName="[Facebook Ads].[Campaign Name].[All]" dimensionUniqueName="[Facebook Ads]" displayFolder="" count="0" memberValueDatatype="130" unbalanced="0"/>
    <cacheHierarchy uniqueName="[Facebook Ads].[Gender]" caption="Gender" attribute="1" defaultMemberUniqueName="[Facebook Ads].[Gender].[All]" allUniqueName="[Facebook Ads].[Gender].[All]" dimensionUniqueName="[Facebook Ads]" displayFolder="" count="2" memberValueDatatype="130" unbalanced="0"/>
    <cacheHierarchy uniqueName="[Facebook Ads].[Report Start Date]" caption="Report Start Date" attribute="1" time="1" defaultMemberUniqueName="[Facebook Ads].[Report Start Date].[All]" allUniqueName="[Facebook Ads].[Report Start Date].[All]" dimensionUniqueName="[Facebook Ads]" displayFolder="" count="0" memberValueDatatype="7" unbalanced="0"/>
    <cacheHierarchy uniqueName="[Facebook Ads].[_Total Cost (Expression)]" caption="_Total Cost (Expression)" attribute="1" defaultMemberUniqueName="[Facebook Ads].[_Total Cost (Expression)].[All]" allUniqueName="[Facebook Ads].[_Total Cost (Expression)].[All]" dimensionUniqueName="[Facebook Ads]" displayFolder="" count="0" memberValueDatatype="5" unbalanced="0"/>
    <cacheHierarchy uniqueName="[Facebook Ads].[_Total Impressions (Expression)]" caption="_Total Impressions (Expression)" attribute="1" defaultMemberUniqueName="[Facebook Ads].[_Total Impressions (Expression)].[All]" allUniqueName="[Facebook Ads].[_Total Impressions (Expression)].[All]" dimensionUniqueName="[Facebook Ads]" displayFolder="" count="0" memberValueDatatype="20" unbalanced="0"/>
    <cacheHierarchy uniqueName="[Facebook Ads].[_Total Link Clicks (Expression)]" caption="_Total Link Clicks (Expression)" attribute="1" defaultMemberUniqueName="[Facebook Ads].[_Total Link Clicks (Expression)].[All]" allUniqueName="[Facebook Ads].[_Total Link Clicks (Expression)].[All]" dimensionUniqueName="[Facebook Ads]" displayFolder="" count="0" memberValueDatatype="20" unbalanced="0"/>
    <cacheHierarchy uniqueName="[Facebook Ads].[_Total Page Likes (Expression)]" caption="_Total Page Likes (Expression)" attribute="1" defaultMemberUniqueName="[Facebook Ads].[_Total Page Likes (Expression)].[All]" allUniqueName="[Facebook Ads].[_Total Page Likes (Expression)].[All]" dimensionUniqueName="[Facebook Ads]" displayFolder="" count="0" memberValueDatatype="20" unbalanced="0"/>
    <cacheHierarchy uniqueName="[Facebook Ads].[_Total People Reached (Expression)]" caption="_Total People Reached (Expression)" attribute="1" defaultMemberUniqueName="[Facebook Ads].[_Total People Reached (Expression)].[All]" allUniqueName="[Facebook Ads].[_Total People Reached (Expression)].[All]" dimensionUniqueName="[Facebook Ads]" displayFolder="" count="0" memberValueDatatype="20" unbalanced="0"/>
    <cacheHierarchy uniqueName="[Facebook Ads].[_Total Post Comments (Expression)]" caption="_Total Post Comments (Expression)" attribute="1" defaultMemberUniqueName="[Facebook Ads].[_Total Post Comments (Expression)].[All]" allUniqueName="[Facebook Ads].[_Total Post Comments (Expression)].[All]" dimensionUniqueName="[Facebook Ads]" displayFolder="" count="0" memberValueDatatype="20" unbalanced="0"/>
    <cacheHierarchy uniqueName="[Facebook Ads].[_Total Post Reactions (Expression)]" caption="_Total Post Reactions (Expression)" attribute="1" defaultMemberUniqueName="[Facebook Ads].[_Total Post Reactions (Expression)].[All]" allUniqueName="[Facebook Ads].[_Total Post Reactions (Expression)].[All]" dimensionUniqueName="[Facebook Ads]" displayFolder="" count="0" memberValueDatatype="20" unbalanced="0"/>
    <cacheHierarchy uniqueName="[Facebook Ads].[_Total Post Shares (Expression)]" caption="_Total Post Shares (Expression)" attribute="1" defaultMemberUniqueName="[Facebook Ads].[_Total Post Shares (Expression)].[All]" allUniqueName="[Facebook Ads].[_Total Post Shares (Expression)].[All]" dimensionUniqueName="[Facebook Ads]" displayFolder="" count="0" memberValueDatatype="20" unbalanced="0"/>
    <cacheHierarchy uniqueName="[Facebook Ads].[_Total Social Interactions (Expression)]" caption="_Total Social Interactions (Expression)" attribute="1" defaultMemberUniqueName="[Facebook Ads].[_Total Social Interactions (Expression)].[All]" allUniqueName="[Facebook Ads].[_Total Social Interactions (Expression)].[All]" dimensionUniqueName="[Facebook Ads]" displayFolder="" count="0" memberValueDatatype="20" unbalanced="0"/>
    <cacheHierarchy uniqueName="[Facebook Ads].[_Total Website Leads (Expression)]" caption="_Total Website Leads (Expression)" attribute="1" defaultMemberUniqueName="[Facebook Ads].[_Total Website Leads (Expression)].[All]" allUniqueName="[Facebook Ads].[_Total Website Leads (Expression)].[All]" dimensionUniqueName="[Facebook Ads]" displayFolder="" count="0" memberValueDatatype="20" unbalanced="0"/>
    <cacheHierarchy uniqueName="[Facebook Ads].[_Total Website Purchases (Expression)]" caption="_Total Website Purchases (Expression)" attribute="1" defaultMemberUniqueName="[Facebook Ads].[_Total Website Purchases (Expression)].[All]" allUniqueName="[Facebook Ads].[_Total Website Purchases (Expression)].[All]" dimensionUniqueName="[Facebook Ads]" displayFolder="" count="0" memberValueDatatype="20" unbalanced="0"/>
    <cacheHierarchy uniqueName="[Facebook Ads].[_Total Website Purchases Value (Expression)]" caption="_Total Website Purchases Value (Expression)" attribute="1" defaultMemberUniqueName="[Facebook Ads].[_Total Website Purchases Value (Expression)].[All]" allUniqueName="[Facebook Ads].[_Total Website Purchases Value (Expression)].[All]" dimensionUniqueName="[Facebook Ads]" displayFolder="" count="0" memberValueDatatype="5" unbalanced="0"/>
    <cacheHierarchy uniqueName="[Facebook Ads].[Avg Purchase Value]" caption="Avg Purchase Value" attribute="1" defaultMemberUniqueName="[Facebook Ads].[Avg Purchase Value].[All]" allUniqueName="[Facebook Ads].[Avg Purchase Value].[All]" dimensionUniqueName="[Facebook Ads]" displayFolder="" count="0" memberValueDatatype="130" unbalanced="0"/>
    <cacheHierarchy uniqueName="[Facebook Ads].[Cost]" caption="Cost" attribute="1" defaultMemberUniqueName="[Facebook Ads].[Cost].[All]" allUniqueName="[Facebook Ads].[Cost].[All]" dimensionUniqueName="[Facebook Ads]" displayFolder="" count="0" memberValueDatatype="5" unbalanced="0"/>
    <cacheHierarchy uniqueName="[Facebook Ads].[Cost per People Reached]" caption="Cost per People Reached" attribute="1" defaultMemberUniqueName="[Facebook Ads].[Cost per People Reached].[All]" allUniqueName="[Facebook Ads].[Cost per People Reached].[All]" dimensionUniqueName="[Facebook Ads]" displayFolder="" count="0" memberValueDatatype="130" unbalanced="0"/>
    <cacheHierarchy uniqueName="[Facebook Ads].[CPA (Cost per Action)]" caption="CPA (Cost per Action)" attribute="1" defaultMemberUniqueName="[Facebook Ads].[CPA (Cost per Action)].[All]" allUniqueName="[Facebook Ads].[CPA (Cost per Action)].[All]" dimensionUniqueName="[Facebook Ads]" displayFolder="" count="0" memberValueDatatype="130" unbalanced="0"/>
    <cacheHierarchy uniqueName="[Facebook Ads].[CPC (Cost per Click)]" caption="CPC (Cost per Click)" attribute="1" defaultMemberUniqueName="[Facebook Ads].[CPC (Cost per Click)].[All]" allUniqueName="[Facebook Ads].[CPC (Cost per Click)].[All]" dimensionUniqueName="[Facebook Ads]" displayFolder="" count="0" memberValueDatatype="130" unbalanced="0"/>
    <cacheHierarchy uniqueName="[Facebook Ads].[CPL (Cost per Lead)]" caption="CPL (Cost per Lead)" attribute="1" defaultMemberUniqueName="[Facebook Ads].[CPL (Cost per Lead)].[All]" allUniqueName="[Facebook Ads].[CPL (Cost per Lead)].[All]" dimensionUniqueName="[Facebook Ads]" displayFolder="" count="0" memberValueDatatype="130" unbalanced="0"/>
    <cacheHierarchy uniqueName="[Facebook Ads].[Frequency]" caption="Frequency" attribute="1" defaultMemberUniqueName="[Facebook Ads].[Frequency].[All]" allUniqueName="[Facebook Ads].[Frequency].[All]" dimensionUniqueName="[Facebook Ads]" displayFolder="" count="0" memberValueDatatype="5" unbalanced="0"/>
    <cacheHierarchy uniqueName="[Facebook Ads].[Impressions]" caption="Impressions" attribute="1" defaultMemberUniqueName="[Facebook Ads].[Impressions].[All]" allUniqueName="[Facebook Ads].[Impressions].[All]" dimensionUniqueName="[Facebook Ads]" displayFolder="" count="0" memberValueDatatype="20" unbalanced="0"/>
    <cacheHierarchy uniqueName="[Facebook Ads].[Indicator]" caption="Indicator" attribute="1" defaultMemberUniqueName="[Facebook Ads].[Indicator].[All]" allUniqueName="[Facebook Ads].[Indicator].[All]" dimensionUniqueName="[Facebook Ads]" displayFolder="" count="0" memberValueDatatype="5" unbalanced="0"/>
    <cacheHierarchy uniqueName="[Facebook Ads].[KPI]" caption="KPI" attribute="1" defaultMemberUniqueName="[Facebook Ads].[KPI].[All]" allUniqueName="[Facebook Ads].[KPI].[All]" dimensionUniqueName="[Facebook Ads]" displayFolder="" count="0" memberValueDatatype="5" unbalanced="0"/>
    <cacheHierarchy uniqueName="[Facebook Ads].[Link Clicks]" caption="Link Clicks" attribute="1" defaultMemberUniqueName="[Facebook Ads].[Link Clicks].[All]" allUniqueName="[Facebook Ads].[Link Clicks].[All]" dimensionUniqueName="[Facebook Ads]" displayFolder="" count="0" memberValueDatatype="20" unbalanced="0"/>
    <cacheHierarchy uniqueName="[Facebook Ads].[LTR (Lead-Through-Rate)]" caption="LTR (Lead-Through-Rate)" attribute="1" defaultMemberUniqueName="[Facebook Ads].[LTR (Lead-Through-Rate)].[All]" allUniqueName="[Facebook Ads].[LTR (Lead-Through-Rate)].[All]" dimensionUniqueName="[Facebook Ads]" displayFolder="" count="0" memberValueDatatype="5" unbalanced="0"/>
    <cacheHierarchy uniqueName="[Facebook Ads].[Page Likes]" caption="Page Likes" attribute="1" defaultMemberUniqueName="[Facebook Ads].[Page Likes].[All]" allUniqueName="[Facebook Ads].[Page Likes].[All]" dimensionUniqueName="[Facebook Ads]" displayFolder="" count="0" memberValueDatatype="20" unbalanced="0"/>
    <cacheHierarchy uniqueName="[Facebook Ads].[Post Comments]" caption="Post Comments" attribute="1" defaultMemberUniqueName="[Facebook Ads].[Post Comments].[All]" allUniqueName="[Facebook Ads].[Post Comments].[All]" dimensionUniqueName="[Facebook Ads]" displayFolder="" count="0" memberValueDatatype="20" unbalanced="0"/>
    <cacheHierarchy uniqueName="[Facebook Ads].[Post Reactions]" caption="Post Reactions" attribute="1" defaultMemberUniqueName="[Facebook Ads].[Post Reactions].[All]" allUniqueName="[Facebook Ads].[Post Reactions].[All]" dimensionUniqueName="[Facebook Ads]" displayFolder="" count="0" memberValueDatatype="20" unbalanced="0"/>
    <cacheHierarchy uniqueName="[Facebook Ads].[Reach]" caption="Reach" attribute="1" defaultMemberUniqueName="[Facebook Ads].[Reach].[All]" allUniqueName="[Facebook Ads].[Reach].[All]" dimensionUniqueName="[Facebook Ads]" displayFolder="" count="0" memberValueDatatype="20" unbalanced="0"/>
    <cacheHierarchy uniqueName="[Facebook Ads].[Total Cost]" caption="Total Cost" attribute="1" defaultMemberUniqueName="[Facebook Ads].[Total Cost].[All]" allUniqueName="[Facebook Ads].[Total Cost].[All]" dimensionUniqueName="[Facebook Ads]" displayFolder="" count="0" memberValueDatatype="130" unbalanced="0"/>
    <cacheHierarchy uniqueName="[Facebook Ads].[Total Link Clicks]" caption="Total Link Clicks" attribute="1" defaultMemberUniqueName="[Facebook Ads].[Total Link Clicks].[All]" allUniqueName="[Facebook Ads].[Total Link Clicks].[All]" dimensionUniqueName="[Facebook Ads]" displayFolder="" count="0" memberValueDatatype="20" unbalanced="0"/>
    <cacheHierarchy uniqueName="[Facebook Ads].[Total Margin]" caption="Total Margin" attribute="1" defaultMemberUniqueName="[Facebook Ads].[Total Margin].[All]" allUniqueName="[Facebook Ads].[Total Margin].[All]" dimensionUniqueName="[Facebook Ads]" displayFolder="" count="0" memberValueDatatype="130" unbalanced="0"/>
    <cacheHierarchy uniqueName="[Facebook Ads].[Total People Reached]" caption="Total People Reached" attribute="1" defaultMemberUniqueName="[Facebook Ads].[Total People Reached].[All]" allUniqueName="[Facebook Ads].[Total People Reached].[All]" dimensionUniqueName="[Facebook Ads]" displayFolder="" count="0" memberValueDatatype="5" unbalanced="0"/>
    <cacheHierarchy uniqueName="[Facebook Ads].[Total Post Reactions]" caption="Total Post Reactions" attribute="1" defaultMemberUniqueName="[Facebook Ads].[Total Post Reactions].[All]" allUniqueName="[Facebook Ads].[Total Post Reactions].[All]" dimensionUniqueName="[Facebook Ads]" displayFolder="" count="0" memberValueDatatype="20" unbalanced="0"/>
    <cacheHierarchy uniqueName="[Facebook Ads].[Total Post Shares]" caption="Total Post Shares" attribute="1" defaultMemberUniqueName="[Facebook Ads].[Total Post Shares].[All]" allUniqueName="[Facebook Ads].[Total Post Shares].[All]" dimensionUniqueName="[Facebook Ads]" displayFolder="" count="0" memberValueDatatype="20" unbalanced="0"/>
    <cacheHierarchy uniqueName="[Facebook Ads].[Total Social Interactions]" caption="Total Social Interactions" attribute="1" defaultMemberUniqueName="[Facebook Ads].[Total Social Interactions].[All]" allUniqueName="[Facebook Ads].[Total Social Interactions].[All]" dimensionUniqueName="[Facebook Ads]" displayFolder="" count="0" memberValueDatatype="20" unbalanced="0"/>
    <cacheHierarchy uniqueName="[Facebook Ads].[Total Website Leads]" caption="Total Website Leads" attribute="1" defaultMemberUniqueName="[Facebook Ads].[Total Website Leads].[All]" allUniqueName="[Facebook Ads].[Total Website Leads].[All]" dimensionUniqueName="[Facebook Ads]" displayFolder="" count="0" memberValueDatatype="20" unbalanced="0"/>
    <cacheHierarchy uniqueName="[Facebook Ads].[Website Leads]" caption="Website Leads" attribute="1" defaultMemberUniqueName="[Facebook Ads].[Website Leads].[All]" allUniqueName="[Facebook Ads].[Website Leads].[All]" dimensionUniqueName="[Facebook Ads]" displayFolder="" count="0" memberValueDatatype="20" unbalanced="0"/>
    <cacheHierarchy uniqueName="[Facebook Ads].[Website Purchases]" caption="Website Purchases" attribute="1" defaultMemberUniqueName="[Facebook Ads].[Website Purchases].[All]" allUniqueName="[Facebook Ads].[Website Purchases].[All]" dimensionUniqueName="[Facebook Ads]" displayFolder="" count="0" memberValueDatatype="20" unbalanced="0"/>
    <cacheHierarchy uniqueName="[Facebook Ads].[Report Start Date (Year)]" caption="Report Start Date (Year)" attribute="1" defaultMemberUniqueName="[Facebook Ads].[Report Start Date (Year)].[All]" allUniqueName="[Facebook Ads].[Report Start Date (Year)].[All]" dimensionUniqueName="[Facebook Ads]" displayFolder="" count="2" memberValueDatatype="130" unbalanced="0"/>
    <cacheHierarchy uniqueName="[Facebook Ads].[Report Start Date (Quarter)]" caption="Report Start Date (Quarter)" attribute="1" defaultMemberUniqueName="[Facebook Ads].[Report Start Date (Quarter)].[All]" allUniqueName="[Facebook Ads].[Report Start Date (Quarter)].[All]" dimensionUniqueName="[Facebook Ads]" displayFolder="" count="0" memberValueDatatype="130" unbalanced="0"/>
    <cacheHierarchy uniqueName="[Facebook Ads].[Report Start Date (Month)]" caption="Report Start Date (Month)" attribute="1" defaultMemberUniqueName="[Facebook Ads].[Report Start Date (Month)].[All]" allUniqueName="[Facebook Ads].[Report Start Date (Month)].[All]" dimensionUniqueName="[Facebook Ads]" displayFolder="" count="2" memberValueDatatype="130" unbalanced="0"/>
    <cacheHierarchy uniqueName="[Facebook Ads].[Report Start Date (Month Index)]" caption="Report Start Date (Month Index)" attribute="1" defaultMemberUniqueName="[Facebook Ads].[Report Start Date (Month Index)].[All]" allUniqueName="[Facebook Ads].[Report Start Date (Month Index)].[All]" dimensionUniqueName="[Facebook Ads]" displayFolder="" count="0" memberValueDatatype="20" unbalanced="0" hidden="1"/>
    <cacheHierarchy uniqueName="[Measures].[__XL_Count Facebook Ads]" caption="__XL_Count Facebook Ads" measure="1" displayFolder="" measureGroup="Facebook Ads" count="0" hidden="1"/>
    <cacheHierarchy uniqueName="[Measures].[__No measures defined]" caption="__No measures defined" measure="1" displayFolder="" count="0" hidden="1"/>
    <cacheHierarchy uniqueName="[Measures].[Sum of _Total Link Clicks (Expression)]" caption="Sum of _Total Link Clicks (Expression)" measure="1" displayFolder="" measureGroup="Facebook Ads" count="0" hidden="1">
      <extLst>
        <ext xmlns:x15="http://schemas.microsoft.com/office/spreadsheetml/2010/11/main" uri="{B97F6D7D-B522-45F9-BDA1-12C45D357490}">
          <x15:cacheHierarchy aggregatedColumn="8"/>
        </ext>
      </extLst>
    </cacheHierarchy>
    <cacheHierarchy uniqueName="[Measures].[Sum of _Total Page Likes (Expression)]" caption="Sum of _Total Page Likes (Expression)" measure="1" displayFolder="" measureGroup="Facebook Ads" count="0" hidden="1">
      <extLst>
        <ext xmlns:x15="http://schemas.microsoft.com/office/spreadsheetml/2010/11/main" uri="{B97F6D7D-B522-45F9-BDA1-12C45D357490}">
          <x15:cacheHierarchy aggregatedColumn="9"/>
        </ext>
      </extLst>
    </cacheHierarchy>
    <cacheHierarchy uniqueName="[Measures].[Sum of _Total Impressions (Expression)]" caption="Sum of _Total Impressions (Expression)" measure="1" displayFolder="" measureGroup="Facebook Ads" count="0" hidden="1">
      <extLst>
        <ext xmlns:x15="http://schemas.microsoft.com/office/spreadsheetml/2010/11/main" uri="{B97F6D7D-B522-45F9-BDA1-12C45D357490}">
          <x15:cacheHierarchy aggregatedColumn="7"/>
        </ext>
      </extLst>
    </cacheHierarchy>
    <cacheHierarchy uniqueName="[Measures].[Sum of _Total Cost (Expression)]" caption="Sum of _Total Cost (Expression)" measure="1" displayFolder="" measureGroup="Facebook Ads"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Facebook Ads" count="0" hidden="1">
      <extLst>
        <ext xmlns:x15="http://schemas.microsoft.com/office/spreadsheetml/2010/11/main" uri="{B97F6D7D-B522-45F9-BDA1-12C45D357490}">
          <x15:cacheHierarchy aggregatedColumn="19"/>
        </ext>
      </extLst>
    </cacheHierarchy>
    <cacheHierarchy uniqueName="[Measures].[Sum of Link Clicks]" caption="Sum of Link Clicks" measure="1" displayFolder="" measureGroup="Facebook Ads" count="0" hidden="1">
      <extLst>
        <ext xmlns:x15="http://schemas.microsoft.com/office/spreadsheetml/2010/11/main" uri="{B97F6D7D-B522-45F9-BDA1-12C45D357490}">
          <x15:cacheHierarchy aggregatedColumn="28"/>
        </ext>
      </extLst>
    </cacheHierarchy>
    <cacheHierarchy uniqueName="[Measures].[Sum of Page Likes]" caption="Sum of Page Likes" measure="1" displayFolder="" measureGroup="Facebook Ads" count="0" hidden="1">
      <extLst>
        <ext xmlns:x15="http://schemas.microsoft.com/office/spreadsheetml/2010/11/main" uri="{B97F6D7D-B522-45F9-BDA1-12C45D357490}">
          <x15:cacheHierarchy aggregatedColumn="30"/>
        </ext>
      </extLst>
    </cacheHierarchy>
    <cacheHierarchy uniqueName="[Measures].[Sum of _Total People Reached (Expression)]" caption="Sum of _Total People Reached (Expression)" measure="1" displayFolder="" measureGroup="Facebook Ads" count="0" hidden="1">
      <extLst>
        <ext xmlns:x15="http://schemas.microsoft.com/office/spreadsheetml/2010/11/main" uri="{B97F6D7D-B522-45F9-BDA1-12C45D357490}">
          <x15:cacheHierarchy aggregatedColumn="10"/>
        </ext>
      </extLst>
    </cacheHierarchy>
    <cacheHierarchy uniqueName="[Measures].[Sum of Post Comments]" caption="Sum of Post Comments" measure="1" displayFolder="" measureGroup="Facebook Ads" count="0" hidden="1">
      <extLst>
        <ext xmlns:x15="http://schemas.microsoft.com/office/spreadsheetml/2010/11/main" uri="{B97F6D7D-B522-45F9-BDA1-12C45D357490}">
          <x15:cacheHierarchy aggregatedColumn="31"/>
        </ext>
      </extLst>
    </cacheHierarchy>
    <cacheHierarchy uniqueName="[Measures].[Sum of Post Reactions]" caption="Sum of Post Reactions" measure="1" displayFolder="" measureGroup="Facebook Ads" count="0" hidden="1">
      <extLst>
        <ext xmlns:x15="http://schemas.microsoft.com/office/spreadsheetml/2010/11/main" uri="{B97F6D7D-B522-45F9-BDA1-12C45D357490}">
          <x15:cacheHierarchy aggregatedColumn="32"/>
        </ext>
      </extLst>
    </cacheHierarchy>
    <cacheHierarchy uniqueName="[Measures].[Sum of Total Post Reactions]" caption="Sum of Total Post Reactions" measure="1" displayFolder="" measureGroup="Facebook Ads" count="0" hidden="1">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Facebook Ads" count="0" hidden="1">
      <extLst>
        <ext xmlns:x15="http://schemas.microsoft.com/office/spreadsheetml/2010/11/main" uri="{B97F6D7D-B522-45F9-BDA1-12C45D357490}">
          <x15:cacheHierarchy aggregatedColumn="39"/>
        </ext>
      </extLst>
    </cacheHierarchy>
    <cacheHierarchy uniqueName="[Measures].[Sum of _Total Post Comments (Expression)]" caption="Sum of _Total Post Comments (Expression)" measure="1" displayFolder="" measureGroup="Facebook Ads" count="0" hidden="1">
      <extLst>
        <ext xmlns:x15="http://schemas.microsoft.com/office/spreadsheetml/2010/11/main" uri="{B97F6D7D-B522-45F9-BDA1-12C45D357490}">
          <x15:cacheHierarchy aggregatedColumn="11"/>
        </ext>
      </extLst>
    </cacheHierarchy>
    <cacheHierarchy uniqueName="[Measures].[Sum of _Total Post Reactions (Expression)]" caption="Sum of _Total Post Reactions (Expression)" measure="1" displayFolder="" measureGroup="Facebook Ads" count="0" hidden="1">
      <extLst>
        <ext xmlns:x15="http://schemas.microsoft.com/office/spreadsheetml/2010/11/main" uri="{B97F6D7D-B522-45F9-BDA1-12C45D357490}">
          <x15:cacheHierarchy aggregatedColumn="12"/>
        </ext>
      </extLst>
    </cacheHierarchy>
    <cacheHierarchy uniqueName="[Measures].[Sum of _Total Post Shares (Expression)]" caption="Sum of _Total Post Shares (Expression)" measure="1" displayFolder="" measureGroup="Facebook Ads" count="0" hidden="1">
      <extLst>
        <ext xmlns:x15="http://schemas.microsoft.com/office/spreadsheetml/2010/11/main" uri="{B97F6D7D-B522-45F9-BDA1-12C45D357490}">
          <x15:cacheHierarchy aggregatedColumn="13"/>
        </ext>
      </extLst>
    </cacheHierarchy>
    <cacheHierarchy uniqueName="[Measures].[Sum of _Total Social Interactions (Expression)]" caption="Sum of _Total Social Interactions (Expression)" measure="1" displayFolder="" measureGroup="Facebook Ads" count="0" hidden="1">
      <extLst>
        <ext xmlns:x15="http://schemas.microsoft.com/office/spreadsheetml/2010/11/main" uri="{B97F6D7D-B522-45F9-BDA1-12C45D357490}">
          <x15:cacheHierarchy aggregatedColumn="14"/>
        </ext>
      </extLst>
    </cacheHierarchy>
    <cacheHierarchy uniqueName="[Measures].[Sum of KPI]" caption="Sum of KPI" measure="1" displayFolder="" measureGroup="Facebook Ads" count="0" hidden="1">
      <extLst>
        <ext xmlns:x15="http://schemas.microsoft.com/office/spreadsheetml/2010/11/main" uri="{B97F6D7D-B522-45F9-BDA1-12C45D357490}">
          <x15:cacheHierarchy aggregatedColumn="27"/>
        </ext>
      </extLst>
    </cacheHierarchy>
    <cacheHierarchy uniqueName="[Measures].[Sum of _Total Website Leads (Expression)]" caption="Sum of _Total Website Leads (Expression)" measure="1" displayFolder="" measureGroup="Facebook Ads" count="0" hidden="1">
      <extLst>
        <ext xmlns:x15="http://schemas.microsoft.com/office/spreadsheetml/2010/11/main" uri="{B97F6D7D-B522-45F9-BDA1-12C45D357490}">
          <x15:cacheHierarchy aggregatedColumn="15"/>
        </ext>
      </extLst>
    </cacheHierarchy>
    <cacheHierarchy uniqueName="[Measures].[Sum of _Total Website Purchases (Expression)]" caption="Sum of _Total Website Purchases (Expression)" measure="1" displayFolder="" measureGroup="Facebook Ads" count="0" hidden="1">
      <extLst>
        <ext xmlns:x15="http://schemas.microsoft.com/office/spreadsheetml/2010/11/main" uri="{B97F6D7D-B522-45F9-BDA1-12C45D357490}">
          <x15:cacheHierarchy aggregatedColumn="16"/>
        </ext>
      </extLst>
    </cacheHierarchy>
    <cacheHierarchy uniqueName="[Measures].[Sum of _Total Website Purchases Value (Expression)]" caption="Sum of _Total Website Purchases Value (Expression)" measure="1" displayFolder="" measureGroup="Facebook Ads" count="0" hidden="1">
      <extLst>
        <ext xmlns:x15="http://schemas.microsoft.com/office/spreadsheetml/2010/11/main" uri="{B97F6D7D-B522-45F9-BDA1-12C45D357490}">
          <x15:cacheHierarchy aggregatedColumn="17"/>
        </ext>
      </extLst>
    </cacheHierarchy>
    <cacheHierarchy uniqueName="[Measures].[Count of Campaign Name]" caption="Count of Campaign Name" measure="1" displayFolder="" measureGroup="Facebook Ads"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Total Website Leads]" caption="Sum of Total Website Leads" measure="1" displayFolder="" measureGroup="Facebook Ads" count="0" hidden="1">
      <extLst>
        <ext xmlns:x15="http://schemas.microsoft.com/office/spreadsheetml/2010/11/main" uri="{B97F6D7D-B522-45F9-BDA1-12C45D357490}">
          <x15:cacheHierarchy aggregatedColumn="41"/>
        </ext>
      </extLst>
    </cacheHierarchy>
    <cacheHierarchy uniqueName="[Measures].[Sum of Website Leads]" caption="Sum of Website Leads" measure="1" displayFolder="" measureGroup="Facebook Ads" count="0" hidden="1">
      <extLst>
        <ext xmlns:x15="http://schemas.microsoft.com/office/spreadsheetml/2010/11/main" uri="{B97F6D7D-B522-45F9-BDA1-12C45D357490}">
          <x15:cacheHierarchy aggregatedColumn="42"/>
        </ext>
      </extLst>
    </cacheHierarchy>
    <cacheHierarchy uniqueName="[Measures].[Sum of Website Purchases]" caption="Sum of Website Purchases" measure="1" displayFolder="" measureGroup="Facebook Ads" count="0" hidden="1">
      <extLst>
        <ext xmlns:x15="http://schemas.microsoft.com/office/spreadsheetml/2010/11/main" uri="{B97F6D7D-B522-45F9-BDA1-12C45D357490}">
          <x15:cacheHierarchy aggregatedColumn="43"/>
        </ext>
      </extLst>
    </cacheHierarchy>
  </cacheHierarchies>
  <kpis count="0"/>
  <dimensions count="2">
    <dimension name="Facebook Ads" uniqueName="[Facebook Ads]" caption="Facebook Ads"/>
    <dimension measure="1" name="Measures" uniqueName="[Measures]" caption="Measures"/>
  </dimensions>
  <measureGroups count="1">
    <measureGroup name="Facebook Ads" caption="Facebook Ad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Gulab Shaikh" refreshedDate="45700.85761053241" createdVersion="5" refreshedVersion="6" minRefreshableVersion="3" recordCount="0" supportSubquery="1" supportAdvancedDrill="1">
  <cacheSource type="external" connectionId="2"/>
  <cacheFields count="2">
    <cacheField name="[Measures].[Sum of _Total Social Interactions (Expression)]" caption="Sum of _Total Social Interactions (Expression)" numFmtId="0" hierarchy="65" level="32767"/>
    <cacheField name="[Facebook Ads].[Age].[Age]" caption="Age" numFmtId="0" hierarchy="2" level="1">
      <sharedItems containsSemiMixedTypes="0" containsNonDate="0" containsString="0"/>
    </cacheField>
  </cacheFields>
  <cacheHierarchies count="74">
    <cacheHierarchy uniqueName="[Facebook Ads].[Ad Name]" caption="Ad Name" attribute="1" defaultMemberUniqueName="[Facebook Ads].[Ad Name].[All]" allUniqueName="[Facebook Ads].[Ad Name].[All]" dimensionUniqueName="[Facebook Ads]" displayFolder="" count="0" memberValueDatatype="130" unbalanced="0"/>
    <cacheHierarchy uniqueName="[Facebook Ads].[Ad Set Name]" caption="Ad Set Name" attribute="1" defaultMemberUniqueName="[Facebook Ads].[Ad Set Name].[All]" allUniqueName="[Facebook Ads].[Ad Set Name].[All]" dimensionUniqueName="[Facebook Ads]" displayFolder="" count="0" memberValueDatatype="130" unbalanced="0"/>
    <cacheHierarchy uniqueName="[Facebook Ads].[Age]" caption="Age" attribute="1" defaultMemberUniqueName="[Facebook Ads].[Age].[All]" allUniqueName="[Facebook Ads].[Age].[All]" dimensionUniqueName="[Facebook Ads]" displayFolder="" count="2" memberValueDatatype="130" unbalanced="0">
      <fieldsUsage count="2">
        <fieldUsage x="-1"/>
        <fieldUsage x="1"/>
      </fieldsUsage>
    </cacheHierarchy>
    <cacheHierarchy uniqueName="[Facebook Ads].[Campaign Name]" caption="Campaign Name" attribute="1" defaultMemberUniqueName="[Facebook Ads].[Campaign Name].[All]" allUniqueName="[Facebook Ads].[Campaign Name].[All]" dimensionUniqueName="[Facebook Ads]" displayFolder="" count="0" memberValueDatatype="130" unbalanced="0"/>
    <cacheHierarchy uniqueName="[Facebook Ads].[Gender]" caption="Gender" attribute="1" defaultMemberUniqueName="[Facebook Ads].[Gender].[All]" allUniqueName="[Facebook Ads].[Gender].[All]" dimensionUniqueName="[Facebook Ads]" displayFolder="" count="2" memberValueDatatype="130" unbalanced="0"/>
    <cacheHierarchy uniqueName="[Facebook Ads].[Report Start Date]" caption="Report Start Date" attribute="1" time="1" defaultMemberUniqueName="[Facebook Ads].[Report Start Date].[All]" allUniqueName="[Facebook Ads].[Report Start Date].[All]" dimensionUniqueName="[Facebook Ads]" displayFolder="" count="0" memberValueDatatype="7" unbalanced="0"/>
    <cacheHierarchy uniqueName="[Facebook Ads].[_Total Cost (Expression)]" caption="_Total Cost (Expression)" attribute="1" defaultMemberUniqueName="[Facebook Ads].[_Total Cost (Expression)].[All]" allUniqueName="[Facebook Ads].[_Total Cost (Expression)].[All]" dimensionUniqueName="[Facebook Ads]" displayFolder="" count="0" memberValueDatatype="5" unbalanced="0"/>
    <cacheHierarchy uniqueName="[Facebook Ads].[_Total Impressions (Expression)]" caption="_Total Impressions (Expression)" attribute="1" defaultMemberUniqueName="[Facebook Ads].[_Total Impressions (Expression)].[All]" allUniqueName="[Facebook Ads].[_Total Impressions (Expression)].[All]" dimensionUniqueName="[Facebook Ads]" displayFolder="" count="0" memberValueDatatype="20" unbalanced="0"/>
    <cacheHierarchy uniqueName="[Facebook Ads].[_Total Link Clicks (Expression)]" caption="_Total Link Clicks (Expression)" attribute="1" defaultMemberUniqueName="[Facebook Ads].[_Total Link Clicks (Expression)].[All]" allUniqueName="[Facebook Ads].[_Total Link Clicks (Expression)].[All]" dimensionUniqueName="[Facebook Ads]" displayFolder="" count="0" memberValueDatatype="20" unbalanced="0"/>
    <cacheHierarchy uniqueName="[Facebook Ads].[_Total Page Likes (Expression)]" caption="_Total Page Likes (Expression)" attribute="1" defaultMemberUniqueName="[Facebook Ads].[_Total Page Likes (Expression)].[All]" allUniqueName="[Facebook Ads].[_Total Page Likes (Expression)].[All]" dimensionUniqueName="[Facebook Ads]" displayFolder="" count="0" memberValueDatatype="20" unbalanced="0"/>
    <cacheHierarchy uniqueName="[Facebook Ads].[_Total People Reached (Expression)]" caption="_Total People Reached (Expression)" attribute="1" defaultMemberUniqueName="[Facebook Ads].[_Total People Reached (Expression)].[All]" allUniqueName="[Facebook Ads].[_Total People Reached (Expression)].[All]" dimensionUniqueName="[Facebook Ads]" displayFolder="" count="0" memberValueDatatype="20" unbalanced="0"/>
    <cacheHierarchy uniqueName="[Facebook Ads].[_Total Post Comments (Expression)]" caption="_Total Post Comments (Expression)" attribute="1" defaultMemberUniqueName="[Facebook Ads].[_Total Post Comments (Expression)].[All]" allUniqueName="[Facebook Ads].[_Total Post Comments (Expression)].[All]" dimensionUniqueName="[Facebook Ads]" displayFolder="" count="0" memberValueDatatype="20" unbalanced="0"/>
    <cacheHierarchy uniqueName="[Facebook Ads].[_Total Post Reactions (Expression)]" caption="_Total Post Reactions (Expression)" attribute="1" defaultMemberUniqueName="[Facebook Ads].[_Total Post Reactions (Expression)].[All]" allUniqueName="[Facebook Ads].[_Total Post Reactions (Expression)].[All]" dimensionUniqueName="[Facebook Ads]" displayFolder="" count="0" memberValueDatatype="20" unbalanced="0"/>
    <cacheHierarchy uniqueName="[Facebook Ads].[_Total Post Shares (Expression)]" caption="_Total Post Shares (Expression)" attribute="1" defaultMemberUniqueName="[Facebook Ads].[_Total Post Shares (Expression)].[All]" allUniqueName="[Facebook Ads].[_Total Post Shares (Expression)].[All]" dimensionUniqueName="[Facebook Ads]" displayFolder="" count="0" memberValueDatatype="20" unbalanced="0"/>
    <cacheHierarchy uniqueName="[Facebook Ads].[_Total Social Interactions (Expression)]" caption="_Total Social Interactions (Expression)" attribute="1" defaultMemberUniqueName="[Facebook Ads].[_Total Social Interactions (Expression)].[All]" allUniqueName="[Facebook Ads].[_Total Social Interactions (Expression)].[All]" dimensionUniqueName="[Facebook Ads]" displayFolder="" count="0" memberValueDatatype="20" unbalanced="0"/>
    <cacheHierarchy uniqueName="[Facebook Ads].[_Total Website Leads (Expression)]" caption="_Total Website Leads (Expression)" attribute="1" defaultMemberUniqueName="[Facebook Ads].[_Total Website Leads (Expression)].[All]" allUniqueName="[Facebook Ads].[_Total Website Leads (Expression)].[All]" dimensionUniqueName="[Facebook Ads]" displayFolder="" count="0" memberValueDatatype="20" unbalanced="0"/>
    <cacheHierarchy uniqueName="[Facebook Ads].[_Total Website Purchases (Expression)]" caption="_Total Website Purchases (Expression)" attribute="1" defaultMemberUniqueName="[Facebook Ads].[_Total Website Purchases (Expression)].[All]" allUniqueName="[Facebook Ads].[_Total Website Purchases (Expression)].[All]" dimensionUniqueName="[Facebook Ads]" displayFolder="" count="0" memberValueDatatype="20" unbalanced="0"/>
    <cacheHierarchy uniqueName="[Facebook Ads].[_Total Website Purchases Value (Expression)]" caption="_Total Website Purchases Value (Expression)" attribute="1" defaultMemberUniqueName="[Facebook Ads].[_Total Website Purchases Value (Expression)].[All]" allUniqueName="[Facebook Ads].[_Total Website Purchases Value (Expression)].[All]" dimensionUniqueName="[Facebook Ads]" displayFolder="" count="0" memberValueDatatype="5" unbalanced="0"/>
    <cacheHierarchy uniqueName="[Facebook Ads].[Avg Purchase Value]" caption="Avg Purchase Value" attribute="1" defaultMemberUniqueName="[Facebook Ads].[Avg Purchase Value].[All]" allUniqueName="[Facebook Ads].[Avg Purchase Value].[All]" dimensionUniqueName="[Facebook Ads]" displayFolder="" count="0" memberValueDatatype="130" unbalanced="0"/>
    <cacheHierarchy uniqueName="[Facebook Ads].[Cost]" caption="Cost" attribute="1" defaultMemberUniqueName="[Facebook Ads].[Cost].[All]" allUniqueName="[Facebook Ads].[Cost].[All]" dimensionUniqueName="[Facebook Ads]" displayFolder="" count="0" memberValueDatatype="5" unbalanced="0"/>
    <cacheHierarchy uniqueName="[Facebook Ads].[Cost per People Reached]" caption="Cost per People Reached" attribute="1" defaultMemberUniqueName="[Facebook Ads].[Cost per People Reached].[All]" allUniqueName="[Facebook Ads].[Cost per People Reached].[All]" dimensionUniqueName="[Facebook Ads]" displayFolder="" count="0" memberValueDatatype="130" unbalanced="0"/>
    <cacheHierarchy uniqueName="[Facebook Ads].[CPA (Cost per Action)]" caption="CPA (Cost per Action)" attribute="1" defaultMemberUniqueName="[Facebook Ads].[CPA (Cost per Action)].[All]" allUniqueName="[Facebook Ads].[CPA (Cost per Action)].[All]" dimensionUniqueName="[Facebook Ads]" displayFolder="" count="0" memberValueDatatype="130" unbalanced="0"/>
    <cacheHierarchy uniqueName="[Facebook Ads].[CPC (Cost per Click)]" caption="CPC (Cost per Click)" attribute="1" defaultMemberUniqueName="[Facebook Ads].[CPC (Cost per Click)].[All]" allUniqueName="[Facebook Ads].[CPC (Cost per Click)].[All]" dimensionUniqueName="[Facebook Ads]" displayFolder="" count="0" memberValueDatatype="130" unbalanced="0"/>
    <cacheHierarchy uniqueName="[Facebook Ads].[CPL (Cost per Lead)]" caption="CPL (Cost per Lead)" attribute="1" defaultMemberUniqueName="[Facebook Ads].[CPL (Cost per Lead)].[All]" allUniqueName="[Facebook Ads].[CPL (Cost per Lead)].[All]" dimensionUniqueName="[Facebook Ads]" displayFolder="" count="0" memberValueDatatype="130" unbalanced="0"/>
    <cacheHierarchy uniqueName="[Facebook Ads].[Frequency]" caption="Frequency" attribute="1" defaultMemberUniqueName="[Facebook Ads].[Frequency].[All]" allUniqueName="[Facebook Ads].[Frequency].[All]" dimensionUniqueName="[Facebook Ads]" displayFolder="" count="0" memberValueDatatype="5" unbalanced="0"/>
    <cacheHierarchy uniqueName="[Facebook Ads].[Impressions]" caption="Impressions" attribute="1" defaultMemberUniqueName="[Facebook Ads].[Impressions].[All]" allUniqueName="[Facebook Ads].[Impressions].[All]" dimensionUniqueName="[Facebook Ads]" displayFolder="" count="0" memberValueDatatype="20" unbalanced="0"/>
    <cacheHierarchy uniqueName="[Facebook Ads].[Indicator]" caption="Indicator" attribute="1" defaultMemberUniqueName="[Facebook Ads].[Indicator].[All]" allUniqueName="[Facebook Ads].[Indicator].[All]" dimensionUniqueName="[Facebook Ads]" displayFolder="" count="0" memberValueDatatype="5" unbalanced="0"/>
    <cacheHierarchy uniqueName="[Facebook Ads].[KPI]" caption="KPI" attribute="1" defaultMemberUniqueName="[Facebook Ads].[KPI].[All]" allUniqueName="[Facebook Ads].[KPI].[All]" dimensionUniqueName="[Facebook Ads]" displayFolder="" count="0" memberValueDatatype="5" unbalanced="0"/>
    <cacheHierarchy uniqueName="[Facebook Ads].[Link Clicks]" caption="Link Clicks" attribute="1" defaultMemberUniqueName="[Facebook Ads].[Link Clicks].[All]" allUniqueName="[Facebook Ads].[Link Clicks].[All]" dimensionUniqueName="[Facebook Ads]" displayFolder="" count="0" memberValueDatatype="20" unbalanced="0"/>
    <cacheHierarchy uniqueName="[Facebook Ads].[LTR (Lead-Through-Rate)]" caption="LTR (Lead-Through-Rate)" attribute="1" defaultMemberUniqueName="[Facebook Ads].[LTR (Lead-Through-Rate)].[All]" allUniqueName="[Facebook Ads].[LTR (Lead-Through-Rate)].[All]" dimensionUniqueName="[Facebook Ads]" displayFolder="" count="0" memberValueDatatype="5" unbalanced="0"/>
    <cacheHierarchy uniqueName="[Facebook Ads].[Page Likes]" caption="Page Likes" attribute="1" defaultMemberUniqueName="[Facebook Ads].[Page Likes].[All]" allUniqueName="[Facebook Ads].[Page Likes].[All]" dimensionUniqueName="[Facebook Ads]" displayFolder="" count="0" memberValueDatatype="20" unbalanced="0"/>
    <cacheHierarchy uniqueName="[Facebook Ads].[Post Comments]" caption="Post Comments" attribute="1" defaultMemberUniqueName="[Facebook Ads].[Post Comments].[All]" allUniqueName="[Facebook Ads].[Post Comments].[All]" dimensionUniqueName="[Facebook Ads]" displayFolder="" count="0" memberValueDatatype="20" unbalanced="0"/>
    <cacheHierarchy uniqueName="[Facebook Ads].[Post Reactions]" caption="Post Reactions" attribute="1" defaultMemberUniqueName="[Facebook Ads].[Post Reactions].[All]" allUniqueName="[Facebook Ads].[Post Reactions].[All]" dimensionUniqueName="[Facebook Ads]" displayFolder="" count="0" memberValueDatatype="20" unbalanced="0"/>
    <cacheHierarchy uniqueName="[Facebook Ads].[Reach]" caption="Reach" attribute="1" defaultMemberUniqueName="[Facebook Ads].[Reach].[All]" allUniqueName="[Facebook Ads].[Reach].[All]" dimensionUniqueName="[Facebook Ads]" displayFolder="" count="0" memberValueDatatype="20" unbalanced="0"/>
    <cacheHierarchy uniqueName="[Facebook Ads].[Total Cost]" caption="Total Cost" attribute="1" defaultMemberUniqueName="[Facebook Ads].[Total Cost].[All]" allUniqueName="[Facebook Ads].[Total Cost].[All]" dimensionUniqueName="[Facebook Ads]" displayFolder="" count="0" memberValueDatatype="130" unbalanced="0"/>
    <cacheHierarchy uniqueName="[Facebook Ads].[Total Link Clicks]" caption="Total Link Clicks" attribute="1" defaultMemberUniqueName="[Facebook Ads].[Total Link Clicks].[All]" allUniqueName="[Facebook Ads].[Total Link Clicks].[All]" dimensionUniqueName="[Facebook Ads]" displayFolder="" count="0" memberValueDatatype="20" unbalanced="0"/>
    <cacheHierarchy uniqueName="[Facebook Ads].[Total Margin]" caption="Total Margin" attribute="1" defaultMemberUniqueName="[Facebook Ads].[Total Margin].[All]" allUniqueName="[Facebook Ads].[Total Margin].[All]" dimensionUniqueName="[Facebook Ads]" displayFolder="" count="0" memberValueDatatype="130" unbalanced="0"/>
    <cacheHierarchy uniqueName="[Facebook Ads].[Total People Reached]" caption="Total People Reached" attribute="1" defaultMemberUniqueName="[Facebook Ads].[Total People Reached].[All]" allUniqueName="[Facebook Ads].[Total People Reached].[All]" dimensionUniqueName="[Facebook Ads]" displayFolder="" count="0" memberValueDatatype="5" unbalanced="0"/>
    <cacheHierarchy uniqueName="[Facebook Ads].[Total Post Reactions]" caption="Total Post Reactions" attribute="1" defaultMemberUniqueName="[Facebook Ads].[Total Post Reactions].[All]" allUniqueName="[Facebook Ads].[Total Post Reactions].[All]" dimensionUniqueName="[Facebook Ads]" displayFolder="" count="0" memberValueDatatype="20" unbalanced="0"/>
    <cacheHierarchy uniqueName="[Facebook Ads].[Total Post Shares]" caption="Total Post Shares" attribute="1" defaultMemberUniqueName="[Facebook Ads].[Total Post Shares].[All]" allUniqueName="[Facebook Ads].[Total Post Shares].[All]" dimensionUniqueName="[Facebook Ads]" displayFolder="" count="0" memberValueDatatype="20" unbalanced="0"/>
    <cacheHierarchy uniqueName="[Facebook Ads].[Total Social Interactions]" caption="Total Social Interactions" attribute="1" defaultMemberUniqueName="[Facebook Ads].[Total Social Interactions].[All]" allUniqueName="[Facebook Ads].[Total Social Interactions].[All]" dimensionUniqueName="[Facebook Ads]" displayFolder="" count="0" memberValueDatatype="20" unbalanced="0"/>
    <cacheHierarchy uniqueName="[Facebook Ads].[Total Website Leads]" caption="Total Website Leads" attribute="1" defaultMemberUniqueName="[Facebook Ads].[Total Website Leads].[All]" allUniqueName="[Facebook Ads].[Total Website Leads].[All]" dimensionUniqueName="[Facebook Ads]" displayFolder="" count="0" memberValueDatatype="20" unbalanced="0"/>
    <cacheHierarchy uniqueName="[Facebook Ads].[Website Leads]" caption="Website Leads" attribute="1" defaultMemberUniqueName="[Facebook Ads].[Website Leads].[All]" allUniqueName="[Facebook Ads].[Website Leads].[All]" dimensionUniqueName="[Facebook Ads]" displayFolder="" count="0" memberValueDatatype="20" unbalanced="0"/>
    <cacheHierarchy uniqueName="[Facebook Ads].[Website Purchases]" caption="Website Purchases" attribute="1" defaultMemberUniqueName="[Facebook Ads].[Website Purchases].[All]" allUniqueName="[Facebook Ads].[Website Purchases].[All]" dimensionUniqueName="[Facebook Ads]" displayFolder="" count="0" memberValueDatatype="20" unbalanced="0"/>
    <cacheHierarchy uniqueName="[Facebook Ads].[Report Start Date (Year)]" caption="Report Start Date (Year)" attribute="1" defaultMemberUniqueName="[Facebook Ads].[Report Start Date (Year)].[All]" allUniqueName="[Facebook Ads].[Report Start Date (Year)].[All]" dimensionUniqueName="[Facebook Ads]" displayFolder="" count="2" memberValueDatatype="130" unbalanced="0"/>
    <cacheHierarchy uniqueName="[Facebook Ads].[Report Start Date (Quarter)]" caption="Report Start Date (Quarter)" attribute="1" defaultMemberUniqueName="[Facebook Ads].[Report Start Date (Quarter)].[All]" allUniqueName="[Facebook Ads].[Report Start Date (Quarter)].[All]" dimensionUniqueName="[Facebook Ads]" displayFolder="" count="0" memberValueDatatype="130" unbalanced="0"/>
    <cacheHierarchy uniqueName="[Facebook Ads].[Report Start Date (Month)]" caption="Report Start Date (Month)" attribute="1" defaultMemberUniqueName="[Facebook Ads].[Report Start Date (Month)].[All]" allUniqueName="[Facebook Ads].[Report Start Date (Month)].[All]" dimensionUniqueName="[Facebook Ads]" displayFolder="" count="2" memberValueDatatype="130" unbalanced="0"/>
    <cacheHierarchy uniqueName="[Facebook Ads].[Report Start Date (Month Index)]" caption="Report Start Date (Month Index)" attribute="1" defaultMemberUniqueName="[Facebook Ads].[Report Start Date (Month Index)].[All]" allUniqueName="[Facebook Ads].[Report Start Date (Month Index)].[All]" dimensionUniqueName="[Facebook Ads]" displayFolder="" count="0" memberValueDatatype="20" unbalanced="0" hidden="1"/>
    <cacheHierarchy uniqueName="[Measures].[__XL_Count Facebook Ads]" caption="__XL_Count Facebook Ads" measure="1" displayFolder="" measureGroup="Facebook Ads" count="0" hidden="1"/>
    <cacheHierarchy uniqueName="[Measures].[__No measures defined]" caption="__No measures defined" measure="1" displayFolder="" count="0" hidden="1"/>
    <cacheHierarchy uniqueName="[Measures].[Sum of _Total Link Clicks (Expression)]" caption="Sum of _Total Link Clicks (Expression)" measure="1" displayFolder="" measureGroup="Facebook Ads" count="0" hidden="1">
      <extLst>
        <ext xmlns:x15="http://schemas.microsoft.com/office/spreadsheetml/2010/11/main" uri="{B97F6D7D-B522-45F9-BDA1-12C45D357490}">
          <x15:cacheHierarchy aggregatedColumn="8"/>
        </ext>
      </extLst>
    </cacheHierarchy>
    <cacheHierarchy uniqueName="[Measures].[Sum of _Total Page Likes (Expression)]" caption="Sum of _Total Page Likes (Expression)" measure="1" displayFolder="" measureGroup="Facebook Ads" count="0" hidden="1">
      <extLst>
        <ext xmlns:x15="http://schemas.microsoft.com/office/spreadsheetml/2010/11/main" uri="{B97F6D7D-B522-45F9-BDA1-12C45D357490}">
          <x15:cacheHierarchy aggregatedColumn="9"/>
        </ext>
      </extLst>
    </cacheHierarchy>
    <cacheHierarchy uniqueName="[Measures].[Sum of _Total Impressions (Expression)]" caption="Sum of _Total Impressions (Expression)" measure="1" displayFolder="" measureGroup="Facebook Ads" count="0" hidden="1">
      <extLst>
        <ext xmlns:x15="http://schemas.microsoft.com/office/spreadsheetml/2010/11/main" uri="{B97F6D7D-B522-45F9-BDA1-12C45D357490}">
          <x15:cacheHierarchy aggregatedColumn="7"/>
        </ext>
      </extLst>
    </cacheHierarchy>
    <cacheHierarchy uniqueName="[Measures].[Sum of _Total Cost (Expression)]" caption="Sum of _Total Cost (Expression)" measure="1" displayFolder="" measureGroup="Facebook Ads"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Facebook Ads" count="0" hidden="1">
      <extLst>
        <ext xmlns:x15="http://schemas.microsoft.com/office/spreadsheetml/2010/11/main" uri="{B97F6D7D-B522-45F9-BDA1-12C45D357490}">
          <x15:cacheHierarchy aggregatedColumn="19"/>
        </ext>
      </extLst>
    </cacheHierarchy>
    <cacheHierarchy uniqueName="[Measures].[Sum of Link Clicks]" caption="Sum of Link Clicks" measure="1" displayFolder="" measureGroup="Facebook Ads" count="0" hidden="1">
      <extLst>
        <ext xmlns:x15="http://schemas.microsoft.com/office/spreadsheetml/2010/11/main" uri="{B97F6D7D-B522-45F9-BDA1-12C45D357490}">
          <x15:cacheHierarchy aggregatedColumn="28"/>
        </ext>
      </extLst>
    </cacheHierarchy>
    <cacheHierarchy uniqueName="[Measures].[Sum of Page Likes]" caption="Sum of Page Likes" measure="1" displayFolder="" measureGroup="Facebook Ads" count="0" hidden="1">
      <extLst>
        <ext xmlns:x15="http://schemas.microsoft.com/office/spreadsheetml/2010/11/main" uri="{B97F6D7D-B522-45F9-BDA1-12C45D357490}">
          <x15:cacheHierarchy aggregatedColumn="30"/>
        </ext>
      </extLst>
    </cacheHierarchy>
    <cacheHierarchy uniqueName="[Measures].[Sum of _Total People Reached (Expression)]" caption="Sum of _Total People Reached (Expression)" measure="1" displayFolder="" measureGroup="Facebook Ads" count="0" hidden="1">
      <extLst>
        <ext xmlns:x15="http://schemas.microsoft.com/office/spreadsheetml/2010/11/main" uri="{B97F6D7D-B522-45F9-BDA1-12C45D357490}">
          <x15:cacheHierarchy aggregatedColumn="10"/>
        </ext>
      </extLst>
    </cacheHierarchy>
    <cacheHierarchy uniqueName="[Measures].[Sum of Post Comments]" caption="Sum of Post Comments" measure="1" displayFolder="" measureGroup="Facebook Ads" count="0" hidden="1">
      <extLst>
        <ext xmlns:x15="http://schemas.microsoft.com/office/spreadsheetml/2010/11/main" uri="{B97F6D7D-B522-45F9-BDA1-12C45D357490}">
          <x15:cacheHierarchy aggregatedColumn="31"/>
        </ext>
      </extLst>
    </cacheHierarchy>
    <cacheHierarchy uniqueName="[Measures].[Sum of Post Reactions]" caption="Sum of Post Reactions" measure="1" displayFolder="" measureGroup="Facebook Ads" count="0" hidden="1">
      <extLst>
        <ext xmlns:x15="http://schemas.microsoft.com/office/spreadsheetml/2010/11/main" uri="{B97F6D7D-B522-45F9-BDA1-12C45D357490}">
          <x15:cacheHierarchy aggregatedColumn="32"/>
        </ext>
      </extLst>
    </cacheHierarchy>
    <cacheHierarchy uniqueName="[Measures].[Sum of Total Post Reactions]" caption="Sum of Total Post Reactions" measure="1" displayFolder="" measureGroup="Facebook Ads" count="0" hidden="1">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Facebook Ads" count="0" hidden="1">
      <extLst>
        <ext xmlns:x15="http://schemas.microsoft.com/office/spreadsheetml/2010/11/main" uri="{B97F6D7D-B522-45F9-BDA1-12C45D357490}">
          <x15:cacheHierarchy aggregatedColumn="39"/>
        </ext>
      </extLst>
    </cacheHierarchy>
    <cacheHierarchy uniqueName="[Measures].[Sum of _Total Post Comments (Expression)]" caption="Sum of _Total Post Comments (Expression)" measure="1" displayFolder="" measureGroup="Facebook Ads" count="0" hidden="1">
      <extLst>
        <ext xmlns:x15="http://schemas.microsoft.com/office/spreadsheetml/2010/11/main" uri="{B97F6D7D-B522-45F9-BDA1-12C45D357490}">
          <x15:cacheHierarchy aggregatedColumn="11"/>
        </ext>
      </extLst>
    </cacheHierarchy>
    <cacheHierarchy uniqueName="[Measures].[Sum of _Total Post Reactions (Expression)]" caption="Sum of _Total Post Reactions (Expression)" measure="1" displayFolder="" measureGroup="Facebook Ads" count="0" hidden="1">
      <extLst>
        <ext xmlns:x15="http://schemas.microsoft.com/office/spreadsheetml/2010/11/main" uri="{B97F6D7D-B522-45F9-BDA1-12C45D357490}">
          <x15:cacheHierarchy aggregatedColumn="12"/>
        </ext>
      </extLst>
    </cacheHierarchy>
    <cacheHierarchy uniqueName="[Measures].[Sum of _Total Post Shares (Expression)]" caption="Sum of _Total Post Shares (Expression)" measure="1" displayFolder="" measureGroup="Facebook Ads" count="0" hidden="1">
      <extLst>
        <ext xmlns:x15="http://schemas.microsoft.com/office/spreadsheetml/2010/11/main" uri="{B97F6D7D-B522-45F9-BDA1-12C45D357490}">
          <x15:cacheHierarchy aggregatedColumn="13"/>
        </ext>
      </extLst>
    </cacheHierarchy>
    <cacheHierarchy uniqueName="[Measures].[Sum of _Total Social Interactions (Expression)]" caption="Sum of _Total Social Interactions (Expression)" measure="1" displayFolder="" measureGroup="Facebook Ad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KPI]" caption="Sum of KPI" measure="1" displayFolder="" measureGroup="Facebook Ads" count="0" hidden="1">
      <extLst>
        <ext xmlns:x15="http://schemas.microsoft.com/office/spreadsheetml/2010/11/main" uri="{B97F6D7D-B522-45F9-BDA1-12C45D357490}">
          <x15:cacheHierarchy aggregatedColumn="27"/>
        </ext>
      </extLst>
    </cacheHierarchy>
    <cacheHierarchy uniqueName="[Measures].[Sum of _Total Website Leads (Expression)]" caption="Sum of _Total Website Leads (Expression)" measure="1" displayFolder="" measureGroup="Facebook Ads" count="0" hidden="1">
      <extLst>
        <ext xmlns:x15="http://schemas.microsoft.com/office/spreadsheetml/2010/11/main" uri="{B97F6D7D-B522-45F9-BDA1-12C45D357490}">
          <x15:cacheHierarchy aggregatedColumn="15"/>
        </ext>
      </extLst>
    </cacheHierarchy>
    <cacheHierarchy uniqueName="[Measures].[Sum of _Total Website Purchases (Expression)]" caption="Sum of _Total Website Purchases (Expression)" measure="1" displayFolder="" measureGroup="Facebook Ads" count="0" hidden="1">
      <extLst>
        <ext xmlns:x15="http://schemas.microsoft.com/office/spreadsheetml/2010/11/main" uri="{B97F6D7D-B522-45F9-BDA1-12C45D357490}">
          <x15:cacheHierarchy aggregatedColumn="16"/>
        </ext>
      </extLst>
    </cacheHierarchy>
    <cacheHierarchy uniqueName="[Measures].[Sum of _Total Website Purchases Value (Expression)]" caption="Sum of _Total Website Purchases Value (Expression)" measure="1" displayFolder="" measureGroup="Facebook Ads" count="0" hidden="1">
      <extLst>
        <ext xmlns:x15="http://schemas.microsoft.com/office/spreadsheetml/2010/11/main" uri="{B97F6D7D-B522-45F9-BDA1-12C45D357490}">
          <x15:cacheHierarchy aggregatedColumn="17"/>
        </ext>
      </extLst>
    </cacheHierarchy>
    <cacheHierarchy uniqueName="[Measures].[Count of Campaign Name]" caption="Count of Campaign Name" measure="1" displayFolder="" measureGroup="Facebook Ads" count="0" hidden="1">
      <extLst>
        <ext xmlns:x15="http://schemas.microsoft.com/office/spreadsheetml/2010/11/main" uri="{B97F6D7D-B522-45F9-BDA1-12C45D357490}">
          <x15:cacheHierarchy aggregatedColumn="3"/>
        </ext>
      </extLst>
    </cacheHierarchy>
    <cacheHierarchy uniqueName="[Measures].[Sum of Total Website Leads]" caption="Sum of Total Website Leads" measure="1" displayFolder="" measureGroup="Facebook Ads" count="0" hidden="1">
      <extLst>
        <ext xmlns:x15="http://schemas.microsoft.com/office/spreadsheetml/2010/11/main" uri="{B97F6D7D-B522-45F9-BDA1-12C45D357490}">
          <x15:cacheHierarchy aggregatedColumn="41"/>
        </ext>
      </extLst>
    </cacheHierarchy>
    <cacheHierarchy uniqueName="[Measures].[Sum of Website Leads]" caption="Sum of Website Leads" measure="1" displayFolder="" measureGroup="Facebook Ads" count="0" hidden="1">
      <extLst>
        <ext xmlns:x15="http://schemas.microsoft.com/office/spreadsheetml/2010/11/main" uri="{B97F6D7D-B522-45F9-BDA1-12C45D357490}">
          <x15:cacheHierarchy aggregatedColumn="42"/>
        </ext>
      </extLst>
    </cacheHierarchy>
    <cacheHierarchy uniqueName="[Measures].[Sum of Website Purchases]" caption="Sum of Website Purchases" measure="1" displayFolder="" measureGroup="Facebook Ads" count="0" hidden="1">
      <extLst>
        <ext xmlns:x15="http://schemas.microsoft.com/office/spreadsheetml/2010/11/main" uri="{B97F6D7D-B522-45F9-BDA1-12C45D357490}">
          <x15:cacheHierarchy aggregatedColumn="43"/>
        </ext>
      </extLst>
    </cacheHierarchy>
  </cacheHierarchies>
  <kpis count="0"/>
  <dimensions count="2">
    <dimension name="Facebook Ads" uniqueName="[Facebook Ads]" caption="Facebook Ads"/>
    <dimension measure="1" name="Measures" uniqueName="[Measures]" caption="Measures"/>
  </dimensions>
  <measureGroups count="1">
    <measureGroup name="Facebook Ads" caption="Facebook Ad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Gulab Shaikh" refreshedDate="45700.857610648149" createdVersion="5" refreshedVersion="6" minRefreshableVersion="3" recordCount="0" supportSubquery="1" supportAdvancedDrill="1">
  <cacheSource type="external" connectionId="2"/>
  <cacheFields count="2">
    <cacheField name="[Measures].[Sum of _Total Page Likes (Expression)]" caption="Sum of _Total Page Likes (Expression)" numFmtId="0" hierarchy="51" level="32767"/>
    <cacheField name="[Facebook Ads].[Age].[Age]" caption="Age" numFmtId="0" hierarchy="2" level="1">
      <sharedItems containsSemiMixedTypes="0" containsNonDate="0" containsString="0"/>
    </cacheField>
  </cacheFields>
  <cacheHierarchies count="74">
    <cacheHierarchy uniqueName="[Facebook Ads].[Ad Name]" caption="Ad Name" attribute="1" defaultMemberUniqueName="[Facebook Ads].[Ad Name].[All]" allUniqueName="[Facebook Ads].[Ad Name].[All]" dimensionUniqueName="[Facebook Ads]" displayFolder="" count="0" memberValueDatatype="130" unbalanced="0"/>
    <cacheHierarchy uniqueName="[Facebook Ads].[Ad Set Name]" caption="Ad Set Name" attribute="1" defaultMemberUniqueName="[Facebook Ads].[Ad Set Name].[All]" allUniqueName="[Facebook Ads].[Ad Set Name].[All]" dimensionUniqueName="[Facebook Ads]" displayFolder="" count="0" memberValueDatatype="130" unbalanced="0"/>
    <cacheHierarchy uniqueName="[Facebook Ads].[Age]" caption="Age" attribute="1" defaultMemberUniqueName="[Facebook Ads].[Age].[All]" allUniqueName="[Facebook Ads].[Age].[All]" dimensionUniqueName="[Facebook Ads]" displayFolder="" count="2" memberValueDatatype="130" unbalanced="0">
      <fieldsUsage count="2">
        <fieldUsage x="-1"/>
        <fieldUsage x="1"/>
      </fieldsUsage>
    </cacheHierarchy>
    <cacheHierarchy uniqueName="[Facebook Ads].[Campaign Name]" caption="Campaign Name" attribute="1" defaultMemberUniqueName="[Facebook Ads].[Campaign Name].[All]" allUniqueName="[Facebook Ads].[Campaign Name].[All]" dimensionUniqueName="[Facebook Ads]" displayFolder="" count="0" memberValueDatatype="130" unbalanced="0"/>
    <cacheHierarchy uniqueName="[Facebook Ads].[Gender]" caption="Gender" attribute="1" defaultMemberUniqueName="[Facebook Ads].[Gender].[All]" allUniqueName="[Facebook Ads].[Gender].[All]" dimensionUniqueName="[Facebook Ads]" displayFolder="" count="2" memberValueDatatype="130" unbalanced="0"/>
    <cacheHierarchy uniqueName="[Facebook Ads].[Report Start Date]" caption="Report Start Date" attribute="1" time="1" defaultMemberUniqueName="[Facebook Ads].[Report Start Date].[All]" allUniqueName="[Facebook Ads].[Report Start Date].[All]" dimensionUniqueName="[Facebook Ads]" displayFolder="" count="0" memberValueDatatype="7" unbalanced="0"/>
    <cacheHierarchy uniqueName="[Facebook Ads].[_Total Cost (Expression)]" caption="_Total Cost (Expression)" attribute="1" defaultMemberUniqueName="[Facebook Ads].[_Total Cost (Expression)].[All]" allUniqueName="[Facebook Ads].[_Total Cost (Expression)].[All]" dimensionUniqueName="[Facebook Ads]" displayFolder="" count="0" memberValueDatatype="5" unbalanced="0"/>
    <cacheHierarchy uniqueName="[Facebook Ads].[_Total Impressions (Expression)]" caption="_Total Impressions (Expression)" attribute="1" defaultMemberUniqueName="[Facebook Ads].[_Total Impressions (Expression)].[All]" allUniqueName="[Facebook Ads].[_Total Impressions (Expression)].[All]" dimensionUniqueName="[Facebook Ads]" displayFolder="" count="0" memberValueDatatype="20" unbalanced="0"/>
    <cacheHierarchy uniqueName="[Facebook Ads].[_Total Link Clicks (Expression)]" caption="_Total Link Clicks (Expression)" attribute="1" defaultMemberUniqueName="[Facebook Ads].[_Total Link Clicks (Expression)].[All]" allUniqueName="[Facebook Ads].[_Total Link Clicks (Expression)].[All]" dimensionUniqueName="[Facebook Ads]" displayFolder="" count="0" memberValueDatatype="20" unbalanced="0"/>
    <cacheHierarchy uniqueName="[Facebook Ads].[_Total Page Likes (Expression)]" caption="_Total Page Likes (Expression)" attribute="1" defaultMemberUniqueName="[Facebook Ads].[_Total Page Likes (Expression)].[All]" allUniqueName="[Facebook Ads].[_Total Page Likes (Expression)].[All]" dimensionUniqueName="[Facebook Ads]" displayFolder="" count="0" memberValueDatatype="20" unbalanced="0"/>
    <cacheHierarchy uniqueName="[Facebook Ads].[_Total People Reached (Expression)]" caption="_Total People Reached (Expression)" attribute="1" defaultMemberUniqueName="[Facebook Ads].[_Total People Reached (Expression)].[All]" allUniqueName="[Facebook Ads].[_Total People Reached (Expression)].[All]" dimensionUniqueName="[Facebook Ads]" displayFolder="" count="0" memberValueDatatype="20" unbalanced="0"/>
    <cacheHierarchy uniqueName="[Facebook Ads].[_Total Post Comments (Expression)]" caption="_Total Post Comments (Expression)" attribute="1" defaultMemberUniqueName="[Facebook Ads].[_Total Post Comments (Expression)].[All]" allUniqueName="[Facebook Ads].[_Total Post Comments (Expression)].[All]" dimensionUniqueName="[Facebook Ads]" displayFolder="" count="0" memberValueDatatype="20" unbalanced="0"/>
    <cacheHierarchy uniqueName="[Facebook Ads].[_Total Post Reactions (Expression)]" caption="_Total Post Reactions (Expression)" attribute="1" defaultMemberUniqueName="[Facebook Ads].[_Total Post Reactions (Expression)].[All]" allUniqueName="[Facebook Ads].[_Total Post Reactions (Expression)].[All]" dimensionUniqueName="[Facebook Ads]" displayFolder="" count="0" memberValueDatatype="20" unbalanced="0"/>
    <cacheHierarchy uniqueName="[Facebook Ads].[_Total Post Shares (Expression)]" caption="_Total Post Shares (Expression)" attribute="1" defaultMemberUniqueName="[Facebook Ads].[_Total Post Shares (Expression)].[All]" allUniqueName="[Facebook Ads].[_Total Post Shares (Expression)].[All]" dimensionUniqueName="[Facebook Ads]" displayFolder="" count="0" memberValueDatatype="20" unbalanced="0"/>
    <cacheHierarchy uniqueName="[Facebook Ads].[_Total Social Interactions (Expression)]" caption="_Total Social Interactions (Expression)" attribute="1" defaultMemberUniqueName="[Facebook Ads].[_Total Social Interactions (Expression)].[All]" allUniqueName="[Facebook Ads].[_Total Social Interactions (Expression)].[All]" dimensionUniqueName="[Facebook Ads]" displayFolder="" count="0" memberValueDatatype="20" unbalanced="0"/>
    <cacheHierarchy uniqueName="[Facebook Ads].[_Total Website Leads (Expression)]" caption="_Total Website Leads (Expression)" attribute="1" defaultMemberUniqueName="[Facebook Ads].[_Total Website Leads (Expression)].[All]" allUniqueName="[Facebook Ads].[_Total Website Leads (Expression)].[All]" dimensionUniqueName="[Facebook Ads]" displayFolder="" count="0" memberValueDatatype="20" unbalanced="0"/>
    <cacheHierarchy uniqueName="[Facebook Ads].[_Total Website Purchases (Expression)]" caption="_Total Website Purchases (Expression)" attribute="1" defaultMemberUniqueName="[Facebook Ads].[_Total Website Purchases (Expression)].[All]" allUniqueName="[Facebook Ads].[_Total Website Purchases (Expression)].[All]" dimensionUniqueName="[Facebook Ads]" displayFolder="" count="0" memberValueDatatype="20" unbalanced="0"/>
    <cacheHierarchy uniqueName="[Facebook Ads].[_Total Website Purchases Value (Expression)]" caption="_Total Website Purchases Value (Expression)" attribute="1" defaultMemberUniqueName="[Facebook Ads].[_Total Website Purchases Value (Expression)].[All]" allUniqueName="[Facebook Ads].[_Total Website Purchases Value (Expression)].[All]" dimensionUniqueName="[Facebook Ads]" displayFolder="" count="0" memberValueDatatype="5" unbalanced="0"/>
    <cacheHierarchy uniqueName="[Facebook Ads].[Avg Purchase Value]" caption="Avg Purchase Value" attribute="1" defaultMemberUniqueName="[Facebook Ads].[Avg Purchase Value].[All]" allUniqueName="[Facebook Ads].[Avg Purchase Value].[All]" dimensionUniqueName="[Facebook Ads]" displayFolder="" count="0" memberValueDatatype="130" unbalanced="0"/>
    <cacheHierarchy uniqueName="[Facebook Ads].[Cost]" caption="Cost" attribute="1" defaultMemberUniqueName="[Facebook Ads].[Cost].[All]" allUniqueName="[Facebook Ads].[Cost].[All]" dimensionUniqueName="[Facebook Ads]" displayFolder="" count="0" memberValueDatatype="5" unbalanced="0"/>
    <cacheHierarchy uniqueName="[Facebook Ads].[Cost per People Reached]" caption="Cost per People Reached" attribute="1" defaultMemberUniqueName="[Facebook Ads].[Cost per People Reached].[All]" allUniqueName="[Facebook Ads].[Cost per People Reached].[All]" dimensionUniqueName="[Facebook Ads]" displayFolder="" count="0" memberValueDatatype="130" unbalanced="0"/>
    <cacheHierarchy uniqueName="[Facebook Ads].[CPA (Cost per Action)]" caption="CPA (Cost per Action)" attribute="1" defaultMemberUniqueName="[Facebook Ads].[CPA (Cost per Action)].[All]" allUniqueName="[Facebook Ads].[CPA (Cost per Action)].[All]" dimensionUniqueName="[Facebook Ads]" displayFolder="" count="0" memberValueDatatype="130" unbalanced="0"/>
    <cacheHierarchy uniqueName="[Facebook Ads].[CPC (Cost per Click)]" caption="CPC (Cost per Click)" attribute="1" defaultMemberUniqueName="[Facebook Ads].[CPC (Cost per Click)].[All]" allUniqueName="[Facebook Ads].[CPC (Cost per Click)].[All]" dimensionUniqueName="[Facebook Ads]" displayFolder="" count="0" memberValueDatatype="130" unbalanced="0"/>
    <cacheHierarchy uniqueName="[Facebook Ads].[CPL (Cost per Lead)]" caption="CPL (Cost per Lead)" attribute="1" defaultMemberUniqueName="[Facebook Ads].[CPL (Cost per Lead)].[All]" allUniqueName="[Facebook Ads].[CPL (Cost per Lead)].[All]" dimensionUniqueName="[Facebook Ads]" displayFolder="" count="0" memberValueDatatype="130" unbalanced="0"/>
    <cacheHierarchy uniqueName="[Facebook Ads].[Frequency]" caption="Frequency" attribute="1" defaultMemberUniqueName="[Facebook Ads].[Frequency].[All]" allUniqueName="[Facebook Ads].[Frequency].[All]" dimensionUniqueName="[Facebook Ads]" displayFolder="" count="0" memberValueDatatype="5" unbalanced="0"/>
    <cacheHierarchy uniqueName="[Facebook Ads].[Impressions]" caption="Impressions" attribute="1" defaultMemberUniqueName="[Facebook Ads].[Impressions].[All]" allUniqueName="[Facebook Ads].[Impressions].[All]" dimensionUniqueName="[Facebook Ads]" displayFolder="" count="0" memberValueDatatype="20" unbalanced="0"/>
    <cacheHierarchy uniqueName="[Facebook Ads].[Indicator]" caption="Indicator" attribute="1" defaultMemberUniqueName="[Facebook Ads].[Indicator].[All]" allUniqueName="[Facebook Ads].[Indicator].[All]" dimensionUniqueName="[Facebook Ads]" displayFolder="" count="0" memberValueDatatype="5" unbalanced="0"/>
    <cacheHierarchy uniqueName="[Facebook Ads].[KPI]" caption="KPI" attribute="1" defaultMemberUniqueName="[Facebook Ads].[KPI].[All]" allUniqueName="[Facebook Ads].[KPI].[All]" dimensionUniqueName="[Facebook Ads]" displayFolder="" count="0" memberValueDatatype="5" unbalanced="0"/>
    <cacheHierarchy uniqueName="[Facebook Ads].[Link Clicks]" caption="Link Clicks" attribute="1" defaultMemberUniqueName="[Facebook Ads].[Link Clicks].[All]" allUniqueName="[Facebook Ads].[Link Clicks].[All]" dimensionUniqueName="[Facebook Ads]" displayFolder="" count="0" memberValueDatatype="20" unbalanced="0"/>
    <cacheHierarchy uniqueName="[Facebook Ads].[LTR (Lead-Through-Rate)]" caption="LTR (Lead-Through-Rate)" attribute="1" defaultMemberUniqueName="[Facebook Ads].[LTR (Lead-Through-Rate)].[All]" allUniqueName="[Facebook Ads].[LTR (Lead-Through-Rate)].[All]" dimensionUniqueName="[Facebook Ads]" displayFolder="" count="0" memberValueDatatype="5" unbalanced="0"/>
    <cacheHierarchy uniqueName="[Facebook Ads].[Page Likes]" caption="Page Likes" attribute="1" defaultMemberUniqueName="[Facebook Ads].[Page Likes].[All]" allUniqueName="[Facebook Ads].[Page Likes].[All]" dimensionUniqueName="[Facebook Ads]" displayFolder="" count="0" memberValueDatatype="20" unbalanced="0"/>
    <cacheHierarchy uniqueName="[Facebook Ads].[Post Comments]" caption="Post Comments" attribute="1" defaultMemberUniqueName="[Facebook Ads].[Post Comments].[All]" allUniqueName="[Facebook Ads].[Post Comments].[All]" dimensionUniqueName="[Facebook Ads]" displayFolder="" count="0" memberValueDatatype="20" unbalanced="0"/>
    <cacheHierarchy uniqueName="[Facebook Ads].[Post Reactions]" caption="Post Reactions" attribute="1" defaultMemberUniqueName="[Facebook Ads].[Post Reactions].[All]" allUniqueName="[Facebook Ads].[Post Reactions].[All]" dimensionUniqueName="[Facebook Ads]" displayFolder="" count="0" memberValueDatatype="20" unbalanced="0"/>
    <cacheHierarchy uniqueName="[Facebook Ads].[Reach]" caption="Reach" attribute="1" defaultMemberUniqueName="[Facebook Ads].[Reach].[All]" allUniqueName="[Facebook Ads].[Reach].[All]" dimensionUniqueName="[Facebook Ads]" displayFolder="" count="0" memberValueDatatype="20" unbalanced="0"/>
    <cacheHierarchy uniqueName="[Facebook Ads].[Total Cost]" caption="Total Cost" attribute="1" defaultMemberUniqueName="[Facebook Ads].[Total Cost].[All]" allUniqueName="[Facebook Ads].[Total Cost].[All]" dimensionUniqueName="[Facebook Ads]" displayFolder="" count="0" memberValueDatatype="130" unbalanced="0"/>
    <cacheHierarchy uniqueName="[Facebook Ads].[Total Link Clicks]" caption="Total Link Clicks" attribute="1" defaultMemberUniqueName="[Facebook Ads].[Total Link Clicks].[All]" allUniqueName="[Facebook Ads].[Total Link Clicks].[All]" dimensionUniqueName="[Facebook Ads]" displayFolder="" count="0" memberValueDatatype="20" unbalanced="0"/>
    <cacheHierarchy uniqueName="[Facebook Ads].[Total Margin]" caption="Total Margin" attribute="1" defaultMemberUniqueName="[Facebook Ads].[Total Margin].[All]" allUniqueName="[Facebook Ads].[Total Margin].[All]" dimensionUniqueName="[Facebook Ads]" displayFolder="" count="0" memberValueDatatype="130" unbalanced="0"/>
    <cacheHierarchy uniqueName="[Facebook Ads].[Total People Reached]" caption="Total People Reached" attribute="1" defaultMemberUniqueName="[Facebook Ads].[Total People Reached].[All]" allUniqueName="[Facebook Ads].[Total People Reached].[All]" dimensionUniqueName="[Facebook Ads]" displayFolder="" count="0" memberValueDatatype="5" unbalanced="0"/>
    <cacheHierarchy uniqueName="[Facebook Ads].[Total Post Reactions]" caption="Total Post Reactions" attribute="1" defaultMemberUniqueName="[Facebook Ads].[Total Post Reactions].[All]" allUniqueName="[Facebook Ads].[Total Post Reactions].[All]" dimensionUniqueName="[Facebook Ads]" displayFolder="" count="0" memberValueDatatype="20" unbalanced="0"/>
    <cacheHierarchy uniqueName="[Facebook Ads].[Total Post Shares]" caption="Total Post Shares" attribute="1" defaultMemberUniqueName="[Facebook Ads].[Total Post Shares].[All]" allUniqueName="[Facebook Ads].[Total Post Shares].[All]" dimensionUniqueName="[Facebook Ads]" displayFolder="" count="0" memberValueDatatype="20" unbalanced="0"/>
    <cacheHierarchy uniqueName="[Facebook Ads].[Total Social Interactions]" caption="Total Social Interactions" attribute="1" defaultMemberUniqueName="[Facebook Ads].[Total Social Interactions].[All]" allUniqueName="[Facebook Ads].[Total Social Interactions].[All]" dimensionUniqueName="[Facebook Ads]" displayFolder="" count="0" memberValueDatatype="20" unbalanced="0"/>
    <cacheHierarchy uniqueName="[Facebook Ads].[Total Website Leads]" caption="Total Website Leads" attribute="1" defaultMemberUniqueName="[Facebook Ads].[Total Website Leads].[All]" allUniqueName="[Facebook Ads].[Total Website Leads].[All]" dimensionUniqueName="[Facebook Ads]" displayFolder="" count="0" memberValueDatatype="20" unbalanced="0"/>
    <cacheHierarchy uniqueName="[Facebook Ads].[Website Leads]" caption="Website Leads" attribute="1" defaultMemberUniqueName="[Facebook Ads].[Website Leads].[All]" allUniqueName="[Facebook Ads].[Website Leads].[All]" dimensionUniqueName="[Facebook Ads]" displayFolder="" count="0" memberValueDatatype="20" unbalanced="0"/>
    <cacheHierarchy uniqueName="[Facebook Ads].[Website Purchases]" caption="Website Purchases" attribute="1" defaultMemberUniqueName="[Facebook Ads].[Website Purchases].[All]" allUniqueName="[Facebook Ads].[Website Purchases].[All]" dimensionUniqueName="[Facebook Ads]" displayFolder="" count="0" memberValueDatatype="20" unbalanced="0"/>
    <cacheHierarchy uniqueName="[Facebook Ads].[Report Start Date (Year)]" caption="Report Start Date (Year)" attribute="1" defaultMemberUniqueName="[Facebook Ads].[Report Start Date (Year)].[All]" allUniqueName="[Facebook Ads].[Report Start Date (Year)].[All]" dimensionUniqueName="[Facebook Ads]" displayFolder="" count="2" memberValueDatatype="130" unbalanced="0"/>
    <cacheHierarchy uniqueName="[Facebook Ads].[Report Start Date (Quarter)]" caption="Report Start Date (Quarter)" attribute="1" defaultMemberUniqueName="[Facebook Ads].[Report Start Date (Quarter)].[All]" allUniqueName="[Facebook Ads].[Report Start Date (Quarter)].[All]" dimensionUniqueName="[Facebook Ads]" displayFolder="" count="0" memberValueDatatype="130" unbalanced="0"/>
    <cacheHierarchy uniqueName="[Facebook Ads].[Report Start Date (Month)]" caption="Report Start Date (Month)" attribute="1" defaultMemberUniqueName="[Facebook Ads].[Report Start Date (Month)].[All]" allUniqueName="[Facebook Ads].[Report Start Date (Month)].[All]" dimensionUniqueName="[Facebook Ads]" displayFolder="" count="2" memberValueDatatype="130" unbalanced="0"/>
    <cacheHierarchy uniqueName="[Facebook Ads].[Report Start Date (Month Index)]" caption="Report Start Date (Month Index)" attribute="1" defaultMemberUniqueName="[Facebook Ads].[Report Start Date (Month Index)].[All]" allUniqueName="[Facebook Ads].[Report Start Date (Month Index)].[All]" dimensionUniqueName="[Facebook Ads]" displayFolder="" count="0" memberValueDatatype="20" unbalanced="0" hidden="1"/>
    <cacheHierarchy uniqueName="[Measures].[__XL_Count Facebook Ads]" caption="__XL_Count Facebook Ads" measure="1" displayFolder="" measureGroup="Facebook Ads" count="0" hidden="1"/>
    <cacheHierarchy uniqueName="[Measures].[__No measures defined]" caption="__No measures defined" measure="1" displayFolder="" count="0" hidden="1"/>
    <cacheHierarchy uniqueName="[Measures].[Sum of _Total Link Clicks (Expression)]" caption="Sum of _Total Link Clicks (Expression)" measure="1" displayFolder="" measureGroup="Facebook Ads" count="0" hidden="1">
      <extLst>
        <ext xmlns:x15="http://schemas.microsoft.com/office/spreadsheetml/2010/11/main" uri="{B97F6D7D-B522-45F9-BDA1-12C45D357490}">
          <x15:cacheHierarchy aggregatedColumn="8"/>
        </ext>
      </extLst>
    </cacheHierarchy>
    <cacheHierarchy uniqueName="[Measures].[Sum of _Total Page Likes (Expression)]" caption="Sum of _Total Page Likes (Expression)" measure="1" displayFolder="" measureGroup="Facebook Ad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_Total Impressions (Expression)]" caption="Sum of _Total Impressions (Expression)" measure="1" displayFolder="" measureGroup="Facebook Ads" count="0" hidden="1">
      <extLst>
        <ext xmlns:x15="http://schemas.microsoft.com/office/spreadsheetml/2010/11/main" uri="{B97F6D7D-B522-45F9-BDA1-12C45D357490}">
          <x15:cacheHierarchy aggregatedColumn="7"/>
        </ext>
      </extLst>
    </cacheHierarchy>
    <cacheHierarchy uniqueName="[Measures].[Sum of _Total Cost (Expression)]" caption="Sum of _Total Cost (Expression)" measure="1" displayFolder="" measureGroup="Facebook Ads"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Facebook Ads" count="0" hidden="1">
      <extLst>
        <ext xmlns:x15="http://schemas.microsoft.com/office/spreadsheetml/2010/11/main" uri="{B97F6D7D-B522-45F9-BDA1-12C45D357490}">
          <x15:cacheHierarchy aggregatedColumn="19"/>
        </ext>
      </extLst>
    </cacheHierarchy>
    <cacheHierarchy uniqueName="[Measures].[Sum of Link Clicks]" caption="Sum of Link Clicks" measure="1" displayFolder="" measureGroup="Facebook Ads" count="0" hidden="1">
      <extLst>
        <ext xmlns:x15="http://schemas.microsoft.com/office/spreadsheetml/2010/11/main" uri="{B97F6D7D-B522-45F9-BDA1-12C45D357490}">
          <x15:cacheHierarchy aggregatedColumn="28"/>
        </ext>
      </extLst>
    </cacheHierarchy>
    <cacheHierarchy uniqueName="[Measures].[Sum of Page Likes]" caption="Sum of Page Likes" measure="1" displayFolder="" measureGroup="Facebook Ads" count="0" hidden="1">
      <extLst>
        <ext xmlns:x15="http://schemas.microsoft.com/office/spreadsheetml/2010/11/main" uri="{B97F6D7D-B522-45F9-BDA1-12C45D357490}">
          <x15:cacheHierarchy aggregatedColumn="30"/>
        </ext>
      </extLst>
    </cacheHierarchy>
    <cacheHierarchy uniqueName="[Measures].[Sum of _Total People Reached (Expression)]" caption="Sum of _Total People Reached (Expression)" measure="1" displayFolder="" measureGroup="Facebook Ads" count="0" hidden="1">
      <extLst>
        <ext xmlns:x15="http://schemas.microsoft.com/office/spreadsheetml/2010/11/main" uri="{B97F6D7D-B522-45F9-BDA1-12C45D357490}">
          <x15:cacheHierarchy aggregatedColumn="10"/>
        </ext>
      </extLst>
    </cacheHierarchy>
    <cacheHierarchy uniqueName="[Measures].[Sum of Post Comments]" caption="Sum of Post Comments" measure="1" displayFolder="" measureGroup="Facebook Ads" count="0" hidden="1">
      <extLst>
        <ext xmlns:x15="http://schemas.microsoft.com/office/spreadsheetml/2010/11/main" uri="{B97F6D7D-B522-45F9-BDA1-12C45D357490}">
          <x15:cacheHierarchy aggregatedColumn="31"/>
        </ext>
      </extLst>
    </cacheHierarchy>
    <cacheHierarchy uniqueName="[Measures].[Sum of Post Reactions]" caption="Sum of Post Reactions" measure="1" displayFolder="" measureGroup="Facebook Ads" count="0" hidden="1">
      <extLst>
        <ext xmlns:x15="http://schemas.microsoft.com/office/spreadsheetml/2010/11/main" uri="{B97F6D7D-B522-45F9-BDA1-12C45D357490}">
          <x15:cacheHierarchy aggregatedColumn="32"/>
        </ext>
      </extLst>
    </cacheHierarchy>
    <cacheHierarchy uniqueName="[Measures].[Sum of Total Post Reactions]" caption="Sum of Total Post Reactions" measure="1" displayFolder="" measureGroup="Facebook Ads" count="0" hidden="1">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Facebook Ads" count="0" hidden="1">
      <extLst>
        <ext xmlns:x15="http://schemas.microsoft.com/office/spreadsheetml/2010/11/main" uri="{B97F6D7D-B522-45F9-BDA1-12C45D357490}">
          <x15:cacheHierarchy aggregatedColumn="39"/>
        </ext>
      </extLst>
    </cacheHierarchy>
    <cacheHierarchy uniqueName="[Measures].[Sum of _Total Post Comments (Expression)]" caption="Sum of _Total Post Comments (Expression)" measure="1" displayFolder="" measureGroup="Facebook Ads" count="0" hidden="1">
      <extLst>
        <ext xmlns:x15="http://schemas.microsoft.com/office/spreadsheetml/2010/11/main" uri="{B97F6D7D-B522-45F9-BDA1-12C45D357490}">
          <x15:cacheHierarchy aggregatedColumn="11"/>
        </ext>
      </extLst>
    </cacheHierarchy>
    <cacheHierarchy uniqueName="[Measures].[Sum of _Total Post Reactions (Expression)]" caption="Sum of _Total Post Reactions (Expression)" measure="1" displayFolder="" measureGroup="Facebook Ads" count="0" hidden="1">
      <extLst>
        <ext xmlns:x15="http://schemas.microsoft.com/office/spreadsheetml/2010/11/main" uri="{B97F6D7D-B522-45F9-BDA1-12C45D357490}">
          <x15:cacheHierarchy aggregatedColumn="12"/>
        </ext>
      </extLst>
    </cacheHierarchy>
    <cacheHierarchy uniqueName="[Measures].[Sum of _Total Post Shares (Expression)]" caption="Sum of _Total Post Shares (Expression)" measure="1" displayFolder="" measureGroup="Facebook Ads" count="0" hidden="1">
      <extLst>
        <ext xmlns:x15="http://schemas.microsoft.com/office/spreadsheetml/2010/11/main" uri="{B97F6D7D-B522-45F9-BDA1-12C45D357490}">
          <x15:cacheHierarchy aggregatedColumn="13"/>
        </ext>
      </extLst>
    </cacheHierarchy>
    <cacheHierarchy uniqueName="[Measures].[Sum of _Total Social Interactions (Expression)]" caption="Sum of _Total Social Interactions (Expression)" measure="1" displayFolder="" measureGroup="Facebook Ads" count="0" hidden="1">
      <extLst>
        <ext xmlns:x15="http://schemas.microsoft.com/office/spreadsheetml/2010/11/main" uri="{B97F6D7D-B522-45F9-BDA1-12C45D357490}">
          <x15:cacheHierarchy aggregatedColumn="14"/>
        </ext>
      </extLst>
    </cacheHierarchy>
    <cacheHierarchy uniqueName="[Measures].[Sum of KPI]" caption="Sum of KPI" measure="1" displayFolder="" measureGroup="Facebook Ads" count="0" hidden="1">
      <extLst>
        <ext xmlns:x15="http://schemas.microsoft.com/office/spreadsheetml/2010/11/main" uri="{B97F6D7D-B522-45F9-BDA1-12C45D357490}">
          <x15:cacheHierarchy aggregatedColumn="27"/>
        </ext>
      </extLst>
    </cacheHierarchy>
    <cacheHierarchy uniqueName="[Measures].[Sum of _Total Website Leads (Expression)]" caption="Sum of _Total Website Leads (Expression)" measure="1" displayFolder="" measureGroup="Facebook Ads" count="0" hidden="1">
      <extLst>
        <ext xmlns:x15="http://schemas.microsoft.com/office/spreadsheetml/2010/11/main" uri="{B97F6D7D-B522-45F9-BDA1-12C45D357490}">
          <x15:cacheHierarchy aggregatedColumn="15"/>
        </ext>
      </extLst>
    </cacheHierarchy>
    <cacheHierarchy uniqueName="[Measures].[Sum of _Total Website Purchases (Expression)]" caption="Sum of _Total Website Purchases (Expression)" measure="1" displayFolder="" measureGroup="Facebook Ads" count="0" hidden="1">
      <extLst>
        <ext xmlns:x15="http://schemas.microsoft.com/office/spreadsheetml/2010/11/main" uri="{B97F6D7D-B522-45F9-BDA1-12C45D357490}">
          <x15:cacheHierarchy aggregatedColumn="16"/>
        </ext>
      </extLst>
    </cacheHierarchy>
    <cacheHierarchy uniqueName="[Measures].[Sum of _Total Website Purchases Value (Expression)]" caption="Sum of _Total Website Purchases Value (Expression)" measure="1" displayFolder="" measureGroup="Facebook Ads" count="0" hidden="1">
      <extLst>
        <ext xmlns:x15="http://schemas.microsoft.com/office/spreadsheetml/2010/11/main" uri="{B97F6D7D-B522-45F9-BDA1-12C45D357490}">
          <x15:cacheHierarchy aggregatedColumn="17"/>
        </ext>
      </extLst>
    </cacheHierarchy>
    <cacheHierarchy uniqueName="[Measures].[Count of Campaign Name]" caption="Count of Campaign Name" measure="1" displayFolder="" measureGroup="Facebook Ads" count="0" hidden="1">
      <extLst>
        <ext xmlns:x15="http://schemas.microsoft.com/office/spreadsheetml/2010/11/main" uri="{B97F6D7D-B522-45F9-BDA1-12C45D357490}">
          <x15:cacheHierarchy aggregatedColumn="3"/>
        </ext>
      </extLst>
    </cacheHierarchy>
    <cacheHierarchy uniqueName="[Measures].[Sum of Total Website Leads]" caption="Sum of Total Website Leads" measure="1" displayFolder="" measureGroup="Facebook Ads" count="0" hidden="1">
      <extLst>
        <ext xmlns:x15="http://schemas.microsoft.com/office/spreadsheetml/2010/11/main" uri="{B97F6D7D-B522-45F9-BDA1-12C45D357490}">
          <x15:cacheHierarchy aggregatedColumn="41"/>
        </ext>
      </extLst>
    </cacheHierarchy>
    <cacheHierarchy uniqueName="[Measures].[Sum of Website Leads]" caption="Sum of Website Leads" measure="1" displayFolder="" measureGroup="Facebook Ads" count="0" hidden="1">
      <extLst>
        <ext xmlns:x15="http://schemas.microsoft.com/office/spreadsheetml/2010/11/main" uri="{B97F6D7D-B522-45F9-BDA1-12C45D357490}">
          <x15:cacheHierarchy aggregatedColumn="42"/>
        </ext>
      </extLst>
    </cacheHierarchy>
    <cacheHierarchy uniqueName="[Measures].[Sum of Website Purchases]" caption="Sum of Website Purchases" measure="1" displayFolder="" measureGroup="Facebook Ads" count="0" hidden="1">
      <extLst>
        <ext xmlns:x15="http://schemas.microsoft.com/office/spreadsheetml/2010/11/main" uri="{B97F6D7D-B522-45F9-BDA1-12C45D357490}">
          <x15:cacheHierarchy aggregatedColumn="43"/>
        </ext>
      </extLst>
    </cacheHierarchy>
  </cacheHierarchies>
  <kpis count="0"/>
  <dimensions count="2">
    <dimension name="Facebook Ads" uniqueName="[Facebook Ads]" caption="Facebook Ads"/>
    <dimension measure="1" name="Measures" uniqueName="[Measures]" caption="Measures"/>
  </dimensions>
  <measureGroups count="1">
    <measureGroup name="Facebook Ads" caption="Facebook Ad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Gulab Shaikh" refreshedDate="45700.857611111111" createdVersion="5" refreshedVersion="6" minRefreshableVersion="3" recordCount="0" supportSubquery="1" supportAdvancedDrill="1">
  <cacheSource type="external" connectionId="2"/>
  <cacheFields count="2">
    <cacheField name="[Facebook Ads].[Age].[Age]" caption="Age" numFmtId="0" hierarchy="2" level="1">
      <sharedItems count="7">
        <s v="13-17"/>
        <s v="18-24"/>
        <s v="25-34"/>
        <s v="35-44"/>
        <s v="45-54"/>
        <s v="55-64"/>
        <s v="65+"/>
      </sharedItems>
    </cacheField>
    <cacheField name="[Measures].[Sum of _Total Link Clicks (Expression)]" caption="Sum of _Total Link Clicks (Expression)" numFmtId="0" hierarchy="50" level="32767"/>
  </cacheFields>
  <cacheHierarchies count="74">
    <cacheHierarchy uniqueName="[Facebook Ads].[Ad Name]" caption="Ad Name" attribute="1" defaultMemberUniqueName="[Facebook Ads].[Ad Name].[All]" allUniqueName="[Facebook Ads].[Ad Name].[All]" dimensionUniqueName="[Facebook Ads]" displayFolder="" count="0" memberValueDatatype="130" unbalanced="0"/>
    <cacheHierarchy uniqueName="[Facebook Ads].[Ad Set Name]" caption="Ad Set Name" attribute="1" defaultMemberUniqueName="[Facebook Ads].[Ad Set Name].[All]" allUniqueName="[Facebook Ads].[Ad Set Name].[All]" dimensionUniqueName="[Facebook Ads]" displayFolder="" count="0" memberValueDatatype="130" unbalanced="0"/>
    <cacheHierarchy uniqueName="[Facebook Ads].[Age]" caption="Age" attribute="1" defaultMemberUniqueName="[Facebook Ads].[Age].[All]" allUniqueName="[Facebook Ads].[Age].[All]" dimensionUniqueName="[Facebook Ads]" displayFolder="" count="2" memberValueDatatype="130" unbalanced="0">
      <fieldsUsage count="2">
        <fieldUsage x="-1"/>
        <fieldUsage x="0"/>
      </fieldsUsage>
    </cacheHierarchy>
    <cacheHierarchy uniqueName="[Facebook Ads].[Campaign Name]" caption="Campaign Name" attribute="1" defaultMemberUniqueName="[Facebook Ads].[Campaign Name].[All]" allUniqueName="[Facebook Ads].[Campaign Name].[All]" dimensionUniqueName="[Facebook Ads]" displayFolder="" count="0" memberValueDatatype="130" unbalanced="0"/>
    <cacheHierarchy uniqueName="[Facebook Ads].[Gender]" caption="Gender" attribute="1" defaultMemberUniqueName="[Facebook Ads].[Gender].[All]" allUniqueName="[Facebook Ads].[Gender].[All]" dimensionUniqueName="[Facebook Ads]" displayFolder="" count="2" memberValueDatatype="130" unbalanced="0"/>
    <cacheHierarchy uniqueName="[Facebook Ads].[Report Start Date]" caption="Report Start Date" attribute="1" time="1" defaultMemberUniqueName="[Facebook Ads].[Report Start Date].[All]" allUniqueName="[Facebook Ads].[Report Start Date].[All]" dimensionUniqueName="[Facebook Ads]" displayFolder="" count="0" memberValueDatatype="7" unbalanced="0"/>
    <cacheHierarchy uniqueName="[Facebook Ads].[_Total Cost (Expression)]" caption="_Total Cost (Expression)" attribute="1" defaultMemberUniqueName="[Facebook Ads].[_Total Cost (Expression)].[All]" allUniqueName="[Facebook Ads].[_Total Cost (Expression)].[All]" dimensionUniqueName="[Facebook Ads]" displayFolder="" count="0" memberValueDatatype="5" unbalanced="0"/>
    <cacheHierarchy uniqueName="[Facebook Ads].[_Total Impressions (Expression)]" caption="_Total Impressions (Expression)" attribute="1" defaultMemberUniqueName="[Facebook Ads].[_Total Impressions (Expression)].[All]" allUniqueName="[Facebook Ads].[_Total Impressions (Expression)].[All]" dimensionUniqueName="[Facebook Ads]" displayFolder="" count="0" memberValueDatatype="20" unbalanced="0"/>
    <cacheHierarchy uniqueName="[Facebook Ads].[_Total Link Clicks (Expression)]" caption="_Total Link Clicks (Expression)" attribute="1" defaultMemberUniqueName="[Facebook Ads].[_Total Link Clicks (Expression)].[All]" allUniqueName="[Facebook Ads].[_Total Link Clicks (Expression)].[All]" dimensionUniqueName="[Facebook Ads]" displayFolder="" count="0" memberValueDatatype="20" unbalanced="0"/>
    <cacheHierarchy uniqueName="[Facebook Ads].[_Total Page Likes (Expression)]" caption="_Total Page Likes (Expression)" attribute="1" defaultMemberUniqueName="[Facebook Ads].[_Total Page Likes (Expression)].[All]" allUniqueName="[Facebook Ads].[_Total Page Likes (Expression)].[All]" dimensionUniqueName="[Facebook Ads]" displayFolder="" count="0" memberValueDatatype="20" unbalanced="0"/>
    <cacheHierarchy uniqueName="[Facebook Ads].[_Total People Reached (Expression)]" caption="_Total People Reached (Expression)" attribute="1" defaultMemberUniqueName="[Facebook Ads].[_Total People Reached (Expression)].[All]" allUniqueName="[Facebook Ads].[_Total People Reached (Expression)].[All]" dimensionUniqueName="[Facebook Ads]" displayFolder="" count="0" memberValueDatatype="20" unbalanced="0"/>
    <cacheHierarchy uniqueName="[Facebook Ads].[_Total Post Comments (Expression)]" caption="_Total Post Comments (Expression)" attribute="1" defaultMemberUniqueName="[Facebook Ads].[_Total Post Comments (Expression)].[All]" allUniqueName="[Facebook Ads].[_Total Post Comments (Expression)].[All]" dimensionUniqueName="[Facebook Ads]" displayFolder="" count="0" memberValueDatatype="20" unbalanced="0"/>
    <cacheHierarchy uniqueName="[Facebook Ads].[_Total Post Reactions (Expression)]" caption="_Total Post Reactions (Expression)" attribute="1" defaultMemberUniqueName="[Facebook Ads].[_Total Post Reactions (Expression)].[All]" allUniqueName="[Facebook Ads].[_Total Post Reactions (Expression)].[All]" dimensionUniqueName="[Facebook Ads]" displayFolder="" count="0" memberValueDatatype="20" unbalanced="0"/>
    <cacheHierarchy uniqueName="[Facebook Ads].[_Total Post Shares (Expression)]" caption="_Total Post Shares (Expression)" attribute="1" defaultMemberUniqueName="[Facebook Ads].[_Total Post Shares (Expression)].[All]" allUniqueName="[Facebook Ads].[_Total Post Shares (Expression)].[All]" dimensionUniqueName="[Facebook Ads]" displayFolder="" count="0" memberValueDatatype="20" unbalanced="0"/>
    <cacheHierarchy uniqueName="[Facebook Ads].[_Total Social Interactions (Expression)]" caption="_Total Social Interactions (Expression)" attribute="1" defaultMemberUniqueName="[Facebook Ads].[_Total Social Interactions (Expression)].[All]" allUniqueName="[Facebook Ads].[_Total Social Interactions (Expression)].[All]" dimensionUniqueName="[Facebook Ads]" displayFolder="" count="0" memberValueDatatype="20" unbalanced="0"/>
    <cacheHierarchy uniqueName="[Facebook Ads].[_Total Website Leads (Expression)]" caption="_Total Website Leads (Expression)" attribute="1" defaultMemberUniqueName="[Facebook Ads].[_Total Website Leads (Expression)].[All]" allUniqueName="[Facebook Ads].[_Total Website Leads (Expression)].[All]" dimensionUniqueName="[Facebook Ads]" displayFolder="" count="0" memberValueDatatype="20" unbalanced="0"/>
    <cacheHierarchy uniqueName="[Facebook Ads].[_Total Website Purchases (Expression)]" caption="_Total Website Purchases (Expression)" attribute="1" defaultMemberUniqueName="[Facebook Ads].[_Total Website Purchases (Expression)].[All]" allUniqueName="[Facebook Ads].[_Total Website Purchases (Expression)].[All]" dimensionUniqueName="[Facebook Ads]" displayFolder="" count="0" memberValueDatatype="20" unbalanced="0"/>
    <cacheHierarchy uniqueName="[Facebook Ads].[_Total Website Purchases Value (Expression)]" caption="_Total Website Purchases Value (Expression)" attribute="1" defaultMemberUniqueName="[Facebook Ads].[_Total Website Purchases Value (Expression)].[All]" allUniqueName="[Facebook Ads].[_Total Website Purchases Value (Expression)].[All]" dimensionUniqueName="[Facebook Ads]" displayFolder="" count="0" memberValueDatatype="5" unbalanced="0"/>
    <cacheHierarchy uniqueName="[Facebook Ads].[Avg Purchase Value]" caption="Avg Purchase Value" attribute="1" defaultMemberUniqueName="[Facebook Ads].[Avg Purchase Value].[All]" allUniqueName="[Facebook Ads].[Avg Purchase Value].[All]" dimensionUniqueName="[Facebook Ads]" displayFolder="" count="0" memberValueDatatype="130" unbalanced="0"/>
    <cacheHierarchy uniqueName="[Facebook Ads].[Cost]" caption="Cost" attribute="1" defaultMemberUniqueName="[Facebook Ads].[Cost].[All]" allUniqueName="[Facebook Ads].[Cost].[All]" dimensionUniqueName="[Facebook Ads]" displayFolder="" count="0" memberValueDatatype="5" unbalanced="0"/>
    <cacheHierarchy uniqueName="[Facebook Ads].[Cost per People Reached]" caption="Cost per People Reached" attribute="1" defaultMemberUniqueName="[Facebook Ads].[Cost per People Reached].[All]" allUniqueName="[Facebook Ads].[Cost per People Reached].[All]" dimensionUniqueName="[Facebook Ads]" displayFolder="" count="0" memberValueDatatype="130" unbalanced="0"/>
    <cacheHierarchy uniqueName="[Facebook Ads].[CPA (Cost per Action)]" caption="CPA (Cost per Action)" attribute="1" defaultMemberUniqueName="[Facebook Ads].[CPA (Cost per Action)].[All]" allUniqueName="[Facebook Ads].[CPA (Cost per Action)].[All]" dimensionUniqueName="[Facebook Ads]" displayFolder="" count="0" memberValueDatatype="130" unbalanced="0"/>
    <cacheHierarchy uniqueName="[Facebook Ads].[CPC (Cost per Click)]" caption="CPC (Cost per Click)" attribute="1" defaultMemberUniqueName="[Facebook Ads].[CPC (Cost per Click)].[All]" allUniqueName="[Facebook Ads].[CPC (Cost per Click)].[All]" dimensionUniqueName="[Facebook Ads]" displayFolder="" count="0" memberValueDatatype="130" unbalanced="0"/>
    <cacheHierarchy uniqueName="[Facebook Ads].[CPL (Cost per Lead)]" caption="CPL (Cost per Lead)" attribute="1" defaultMemberUniqueName="[Facebook Ads].[CPL (Cost per Lead)].[All]" allUniqueName="[Facebook Ads].[CPL (Cost per Lead)].[All]" dimensionUniqueName="[Facebook Ads]" displayFolder="" count="0" memberValueDatatype="130" unbalanced="0"/>
    <cacheHierarchy uniqueName="[Facebook Ads].[Frequency]" caption="Frequency" attribute="1" defaultMemberUniqueName="[Facebook Ads].[Frequency].[All]" allUniqueName="[Facebook Ads].[Frequency].[All]" dimensionUniqueName="[Facebook Ads]" displayFolder="" count="0" memberValueDatatype="5" unbalanced="0"/>
    <cacheHierarchy uniqueName="[Facebook Ads].[Impressions]" caption="Impressions" attribute="1" defaultMemberUniqueName="[Facebook Ads].[Impressions].[All]" allUniqueName="[Facebook Ads].[Impressions].[All]" dimensionUniqueName="[Facebook Ads]" displayFolder="" count="0" memberValueDatatype="20" unbalanced="0"/>
    <cacheHierarchy uniqueName="[Facebook Ads].[Indicator]" caption="Indicator" attribute="1" defaultMemberUniqueName="[Facebook Ads].[Indicator].[All]" allUniqueName="[Facebook Ads].[Indicator].[All]" dimensionUniqueName="[Facebook Ads]" displayFolder="" count="0" memberValueDatatype="5" unbalanced="0"/>
    <cacheHierarchy uniqueName="[Facebook Ads].[KPI]" caption="KPI" attribute="1" defaultMemberUniqueName="[Facebook Ads].[KPI].[All]" allUniqueName="[Facebook Ads].[KPI].[All]" dimensionUniqueName="[Facebook Ads]" displayFolder="" count="0" memberValueDatatype="5" unbalanced="0"/>
    <cacheHierarchy uniqueName="[Facebook Ads].[Link Clicks]" caption="Link Clicks" attribute="1" defaultMemberUniqueName="[Facebook Ads].[Link Clicks].[All]" allUniqueName="[Facebook Ads].[Link Clicks].[All]" dimensionUniqueName="[Facebook Ads]" displayFolder="" count="0" memberValueDatatype="20" unbalanced="0"/>
    <cacheHierarchy uniqueName="[Facebook Ads].[LTR (Lead-Through-Rate)]" caption="LTR (Lead-Through-Rate)" attribute="1" defaultMemberUniqueName="[Facebook Ads].[LTR (Lead-Through-Rate)].[All]" allUniqueName="[Facebook Ads].[LTR (Lead-Through-Rate)].[All]" dimensionUniqueName="[Facebook Ads]" displayFolder="" count="0" memberValueDatatype="5" unbalanced="0"/>
    <cacheHierarchy uniqueName="[Facebook Ads].[Page Likes]" caption="Page Likes" attribute="1" defaultMemberUniqueName="[Facebook Ads].[Page Likes].[All]" allUniqueName="[Facebook Ads].[Page Likes].[All]" dimensionUniqueName="[Facebook Ads]" displayFolder="" count="0" memberValueDatatype="20" unbalanced="0"/>
    <cacheHierarchy uniqueName="[Facebook Ads].[Post Comments]" caption="Post Comments" attribute="1" defaultMemberUniqueName="[Facebook Ads].[Post Comments].[All]" allUniqueName="[Facebook Ads].[Post Comments].[All]" dimensionUniqueName="[Facebook Ads]" displayFolder="" count="0" memberValueDatatype="20" unbalanced="0"/>
    <cacheHierarchy uniqueName="[Facebook Ads].[Post Reactions]" caption="Post Reactions" attribute="1" defaultMemberUniqueName="[Facebook Ads].[Post Reactions].[All]" allUniqueName="[Facebook Ads].[Post Reactions].[All]" dimensionUniqueName="[Facebook Ads]" displayFolder="" count="0" memberValueDatatype="20" unbalanced="0"/>
    <cacheHierarchy uniqueName="[Facebook Ads].[Reach]" caption="Reach" attribute="1" defaultMemberUniqueName="[Facebook Ads].[Reach].[All]" allUniqueName="[Facebook Ads].[Reach].[All]" dimensionUniqueName="[Facebook Ads]" displayFolder="" count="0" memberValueDatatype="20" unbalanced="0"/>
    <cacheHierarchy uniqueName="[Facebook Ads].[Total Cost]" caption="Total Cost" attribute="1" defaultMemberUniqueName="[Facebook Ads].[Total Cost].[All]" allUniqueName="[Facebook Ads].[Total Cost].[All]" dimensionUniqueName="[Facebook Ads]" displayFolder="" count="0" memberValueDatatype="130" unbalanced="0"/>
    <cacheHierarchy uniqueName="[Facebook Ads].[Total Link Clicks]" caption="Total Link Clicks" attribute="1" defaultMemberUniqueName="[Facebook Ads].[Total Link Clicks].[All]" allUniqueName="[Facebook Ads].[Total Link Clicks].[All]" dimensionUniqueName="[Facebook Ads]" displayFolder="" count="0" memberValueDatatype="20" unbalanced="0"/>
    <cacheHierarchy uniqueName="[Facebook Ads].[Total Margin]" caption="Total Margin" attribute="1" defaultMemberUniqueName="[Facebook Ads].[Total Margin].[All]" allUniqueName="[Facebook Ads].[Total Margin].[All]" dimensionUniqueName="[Facebook Ads]" displayFolder="" count="0" memberValueDatatype="130" unbalanced="0"/>
    <cacheHierarchy uniqueName="[Facebook Ads].[Total People Reached]" caption="Total People Reached" attribute="1" defaultMemberUniqueName="[Facebook Ads].[Total People Reached].[All]" allUniqueName="[Facebook Ads].[Total People Reached].[All]" dimensionUniqueName="[Facebook Ads]" displayFolder="" count="0" memberValueDatatype="5" unbalanced="0"/>
    <cacheHierarchy uniqueName="[Facebook Ads].[Total Post Reactions]" caption="Total Post Reactions" attribute="1" defaultMemberUniqueName="[Facebook Ads].[Total Post Reactions].[All]" allUniqueName="[Facebook Ads].[Total Post Reactions].[All]" dimensionUniqueName="[Facebook Ads]" displayFolder="" count="0" memberValueDatatype="20" unbalanced="0"/>
    <cacheHierarchy uniqueName="[Facebook Ads].[Total Post Shares]" caption="Total Post Shares" attribute="1" defaultMemberUniqueName="[Facebook Ads].[Total Post Shares].[All]" allUniqueName="[Facebook Ads].[Total Post Shares].[All]" dimensionUniqueName="[Facebook Ads]" displayFolder="" count="0" memberValueDatatype="20" unbalanced="0"/>
    <cacheHierarchy uniqueName="[Facebook Ads].[Total Social Interactions]" caption="Total Social Interactions" attribute="1" defaultMemberUniqueName="[Facebook Ads].[Total Social Interactions].[All]" allUniqueName="[Facebook Ads].[Total Social Interactions].[All]" dimensionUniqueName="[Facebook Ads]" displayFolder="" count="0" memberValueDatatype="20" unbalanced="0"/>
    <cacheHierarchy uniqueName="[Facebook Ads].[Total Website Leads]" caption="Total Website Leads" attribute="1" defaultMemberUniqueName="[Facebook Ads].[Total Website Leads].[All]" allUniqueName="[Facebook Ads].[Total Website Leads].[All]" dimensionUniqueName="[Facebook Ads]" displayFolder="" count="0" memberValueDatatype="20" unbalanced="0"/>
    <cacheHierarchy uniqueName="[Facebook Ads].[Website Leads]" caption="Website Leads" attribute="1" defaultMemberUniqueName="[Facebook Ads].[Website Leads].[All]" allUniqueName="[Facebook Ads].[Website Leads].[All]" dimensionUniqueName="[Facebook Ads]" displayFolder="" count="0" memberValueDatatype="20" unbalanced="0"/>
    <cacheHierarchy uniqueName="[Facebook Ads].[Website Purchases]" caption="Website Purchases" attribute="1" defaultMemberUniqueName="[Facebook Ads].[Website Purchases].[All]" allUniqueName="[Facebook Ads].[Website Purchases].[All]" dimensionUniqueName="[Facebook Ads]" displayFolder="" count="0" memberValueDatatype="20" unbalanced="0"/>
    <cacheHierarchy uniqueName="[Facebook Ads].[Report Start Date (Year)]" caption="Report Start Date (Year)" attribute="1" defaultMemberUniqueName="[Facebook Ads].[Report Start Date (Year)].[All]" allUniqueName="[Facebook Ads].[Report Start Date (Year)].[All]" dimensionUniqueName="[Facebook Ads]" displayFolder="" count="2" memberValueDatatype="130" unbalanced="0"/>
    <cacheHierarchy uniqueName="[Facebook Ads].[Report Start Date (Quarter)]" caption="Report Start Date (Quarter)" attribute="1" defaultMemberUniqueName="[Facebook Ads].[Report Start Date (Quarter)].[All]" allUniqueName="[Facebook Ads].[Report Start Date (Quarter)].[All]" dimensionUniqueName="[Facebook Ads]" displayFolder="" count="0" memberValueDatatype="130" unbalanced="0"/>
    <cacheHierarchy uniqueName="[Facebook Ads].[Report Start Date (Month)]" caption="Report Start Date (Month)" attribute="1" defaultMemberUniqueName="[Facebook Ads].[Report Start Date (Month)].[All]" allUniqueName="[Facebook Ads].[Report Start Date (Month)].[All]" dimensionUniqueName="[Facebook Ads]" displayFolder="" count="2" memberValueDatatype="130" unbalanced="0"/>
    <cacheHierarchy uniqueName="[Facebook Ads].[Report Start Date (Month Index)]" caption="Report Start Date (Month Index)" attribute="1" defaultMemberUniqueName="[Facebook Ads].[Report Start Date (Month Index)].[All]" allUniqueName="[Facebook Ads].[Report Start Date (Month Index)].[All]" dimensionUniqueName="[Facebook Ads]" displayFolder="" count="0" memberValueDatatype="20" unbalanced="0" hidden="1"/>
    <cacheHierarchy uniqueName="[Measures].[__XL_Count Facebook Ads]" caption="__XL_Count Facebook Ads" measure="1" displayFolder="" measureGroup="Facebook Ads" count="0" hidden="1"/>
    <cacheHierarchy uniqueName="[Measures].[__No measures defined]" caption="__No measures defined" measure="1" displayFolder="" count="0" hidden="1"/>
    <cacheHierarchy uniqueName="[Measures].[Sum of _Total Link Clicks (Expression)]" caption="Sum of _Total Link Clicks (Expression)" measure="1" displayFolder="" measureGroup="Facebook Ad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_Total Page Likes (Expression)]" caption="Sum of _Total Page Likes (Expression)" measure="1" displayFolder="" measureGroup="Facebook Ads" count="0" hidden="1">
      <extLst>
        <ext xmlns:x15="http://schemas.microsoft.com/office/spreadsheetml/2010/11/main" uri="{B97F6D7D-B522-45F9-BDA1-12C45D357490}">
          <x15:cacheHierarchy aggregatedColumn="9"/>
        </ext>
      </extLst>
    </cacheHierarchy>
    <cacheHierarchy uniqueName="[Measures].[Sum of _Total Impressions (Expression)]" caption="Sum of _Total Impressions (Expression)" measure="1" displayFolder="" measureGroup="Facebook Ads" count="0" hidden="1">
      <extLst>
        <ext xmlns:x15="http://schemas.microsoft.com/office/spreadsheetml/2010/11/main" uri="{B97F6D7D-B522-45F9-BDA1-12C45D357490}">
          <x15:cacheHierarchy aggregatedColumn="7"/>
        </ext>
      </extLst>
    </cacheHierarchy>
    <cacheHierarchy uniqueName="[Measures].[Sum of _Total Cost (Expression)]" caption="Sum of _Total Cost (Expression)" measure="1" displayFolder="" measureGroup="Facebook Ads"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Facebook Ads" count="0" hidden="1">
      <extLst>
        <ext xmlns:x15="http://schemas.microsoft.com/office/spreadsheetml/2010/11/main" uri="{B97F6D7D-B522-45F9-BDA1-12C45D357490}">
          <x15:cacheHierarchy aggregatedColumn="19"/>
        </ext>
      </extLst>
    </cacheHierarchy>
    <cacheHierarchy uniqueName="[Measures].[Sum of Link Clicks]" caption="Sum of Link Clicks" measure="1" displayFolder="" measureGroup="Facebook Ads" count="0" hidden="1">
      <extLst>
        <ext xmlns:x15="http://schemas.microsoft.com/office/spreadsheetml/2010/11/main" uri="{B97F6D7D-B522-45F9-BDA1-12C45D357490}">
          <x15:cacheHierarchy aggregatedColumn="28"/>
        </ext>
      </extLst>
    </cacheHierarchy>
    <cacheHierarchy uniqueName="[Measures].[Sum of Page Likes]" caption="Sum of Page Likes" measure="1" displayFolder="" measureGroup="Facebook Ads" count="0" hidden="1">
      <extLst>
        <ext xmlns:x15="http://schemas.microsoft.com/office/spreadsheetml/2010/11/main" uri="{B97F6D7D-B522-45F9-BDA1-12C45D357490}">
          <x15:cacheHierarchy aggregatedColumn="30"/>
        </ext>
      </extLst>
    </cacheHierarchy>
    <cacheHierarchy uniqueName="[Measures].[Sum of _Total People Reached (Expression)]" caption="Sum of _Total People Reached (Expression)" measure="1" displayFolder="" measureGroup="Facebook Ads" count="0" hidden="1">
      <extLst>
        <ext xmlns:x15="http://schemas.microsoft.com/office/spreadsheetml/2010/11/main" uri="{B97F6D7D-B522-45F9-BDA1-12C45D357490}">
          <x15:cacheHierarchy aggregatedColumn="10"/>
        </ext>
      </extLst>
    </cacheHierarchy>
    <cacheHierarchy uniqueName="[Measures].[Sum of Post Comments]" caption="Sum of Post Comments" measure="1" displayFolder="" measureGroup="Facebook Ads" count="0" hidden="1">
      <extLst>
        <ext xmlns:x15="http://schemas.microsoft.com/office/spreadsheetml/2010/11/main" uri="{B97F6D7D-B522-45F9-BDA1-12C45D357490}">
          <x15:cacheHierarchy aggregatedColumn="31"/>
        </ext>
      </extLst>
    </cacheHierarchy>
    <cacheHierarchy uniqueName="[Measures].[Sum of Post Reactions]" caption="Sum of Post Reactions" measure="1" displayFolder="" measureGroup="Facebook Ads" count="0" hidden="1">
      <extLst>
        <ext xmlns:x15="http://schemas.microsoft.com/office/spreadsheetml/2010/11/main" uri="{B97F6D7D-B522-45F9-BDA1-12C45D357490}">
          <x15:cacheHierarchy aggregatedColumn="32"/>
        </ext>
      </extLst>
    </cacheHierarchy>
    <cacheHierarchy uniqueName="[Measures].[Sum of Total Post Reactions]" caption="Sum of Total Post Reactions" measure="1" displayFolder="" measureGroup="Facebook Ads" count="0" hidden="1">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Facebook Ads" count="0" hidden="1">
      <extLst>
        <ext xmlns:x15="http://schemas.microsoft.com/office/spreadsheetml/2010/11/main" uri="{B97F6D7D-B522-45F9-BDA1-12C45D357490}">
          <x15:cacheHierarchy aggregatedColumn="39"/>
        </ext>
      </extLst>
    </cacheHierarchy>
    <cacheHierarchy uniqueName="[Measures].[Sum of _Total Post Comments (Expression)]" caption="Sum of _Total Post Comments (Expression)" measure="1" displayFolder="" measureGroup="Facebook Ads" count="0" hidden="1">
      <extLst>
        <ext xmlns:x15="http://schemas.microsoft.com/office/spreadsheetml/2010/11/main" uri="{B97F6D7D-B522-45F9-BDA1-12C45D357490}">
          <x15:cacheHierarchy aggregatedColumn="11"/>
        </ext>
      </extLst>
    </cacheHierarchy>
    <cacheHierarchy uniqueName="[Measures].[Sum of _Total Post Reactions (Expression)]" caption="Sum of _Total Post Reactions (Expression)" measure="1" displayFolder="" measureGroup="Facebook Ads" count="0" hidden="1">
      <extLst>
        <ext xmlns:x15="http://schemas.microsoft.com/office/spreadsheetml/2010/11/main" uri="{B97F6D7D-B522-45F9-BDA1-12C45D357490}">
          <x15:cacheHierarchy aggregatedColumn="12"/>
        </ext>
      </extLst>
    </cacheHierarchy>
    <cacheHierarchy uniqueName="[Measures].[Sum of _Total Post Shares (Expression)]" caption="Sum of _Total Post Shares (Expression)" measure="1" displayFolder="" measureGroup="Facebook Ads" count="0" hidden="1">
      <extLst>
        <ext xmlns:x15="http://schemas.microsoft.com/office/spreadsheetml/2010/11/main" uri="{B97F6D7D-B522-45F9-BDA1-12C45D357490}">
          <x15:cacheHierarchy aggregatedColumn="13"/>
        </ext>
      </extLst>
    </cacheHierarchy>
    <cacheHierarchy uniqueName="[Measures].[Sum of _Total Social Interactions (Expression)]" caption="Sum of _Total Social Interactions (Expression)" measure="1" displayFolder="" measureGroup="Facebook Ads" count="0" hidden="1">
      <extLst>
        <ext xmlns:x15="http://schemas.microsoft.com/office/spreadsheetml/2010/11/main" uri="{B97F6D7D-B522-45F9-BDA1-12C45D357490}">
          <x15:cacheHierarchy aggregatedColumn="14"/>
        </ext>
      </extLst>
    </cacheHierarchy>
    <cacheHierarchy uniqueName="[Measures].[Sum of KPI]" caption="Sum of KPI" measure="1" displayFolder="" measureGroup="Facebook Ads" count="0" hidden="1">
      <extLst>
        <ext xmlns:x15="http://schemas.microsoft.com/office/spreadsheetml/2010/11/main" uri="{B97F6D7D-B522-45F9-BDA1-12C45D357490}">
          <x15:cacheHierarchy aggregatedColumn="27"/>
        </ext>
      </extLst>
    </cacheHierarchy>
    <cacheHierarchy uniqueName="[Measures].[Sum of _Total Website Leads (Expression)]" caption="Sum of _Total Website Leads (Expression)" measure="1" displayFolder="" measureGroup="Facebook Ads" count="0" hidden="1">
      <extLst>
        <ext xmlns:x15="http://schemas.microsoft.com/office/spreadsheetml/2010/11/main" uri="{B97F6D7D-B522-45F9-BDA1-12C45D357490}">
          <x15:cacheHierarchy aggregatedColumn="15"/>
        </ext>
      </extLst>
    </cacheHierarchy>
    <cacheHierarchy uniqueName="[Measures].[Sum of _Total Website Purchases (Expression)]" caption="Sum of _Total Website Purchases (Expression)" measure="1" displayFolder="" measureGroup="Facebook Ads" count="0" hidden="1">
      <extLst>
        <ext xmlns:x15="http://schemas.microsoft.com/office/spreadsheetml/2010/11/main" uri="{B97F6D7D-B522-45F9-BDA1-12C45D357490}">
          <x15:cacheHierarchy aggregatedColumn="16"/>
        </ext>
      </extLst>
    </cacheHierarchy>
    <cacheHierarchy uniqueName="[Measures].[Sum of _Total Website Purchases Value (Expression)]" caption="Sum of _Total Website Purchases Value (Expression)" measure="1" displayFolder="" measureGroup="Facebook Ads" count="0" hidden="1">
      <extLst>
        <ext xmlns:x15="http://schemas.microsoft.com/office/spreadsheetml/2010/11/main" uri="{B97F6D7D-B522-45F9-BDA1-12C45D357490}">
          <x15:cacheHierarchy aggregatedColumn="17"/>
        </ext>
      </extLst>
    </cacheHierarchy>
    <cacheHierarchy uniqueName="[Measures].[Count of Campaign Name]" caption="Count of Campaign Name" measure="1" displayFolder="" measureGroup="Facebook Ads" count="0" hidden="1">
      <extLst>
        <ext xmlns:x15="http://schemas.microsoft.com/office/spreadsheetml/2010/11/main" uri="{B97F6D7D-B522-45F9-BDA1-12C45D357490}">
          <x15:cacheHierarchy aggregatedColumn="3"/>
        </ext>
      </extLst>
    </cacheHierarchy>
    <cacheHierarchy uniqueName="[Measures].[Sum of Total Website Leads]" caption="Sum of Total Website Leads" measure="1" displayFolder="" measureGroup="Facebook Ads" count="0" hidden="1">
      <extLst>
        <ext xmlns:x15="http://schemas.microsoft.com/office/spreadsheetml/2010/11/main" uri="{B97F6D7D-B522-45F9-BDA1-12C45D357490}">
          <x15:cacheHierarchy aggregatedColumn="41"/>
        </ext>
      </extLst>
    </cacheHierarchy>
    <cacheHierarchy uniqueName="[Measures].[Sum of Website Leads]" caption="Sum of Website Leads" measure="1" displayFolder="" measureGroup="Facebook Ads" count="0" hidden="1">
      <extLst>
        <ext xmlns:x15="http://schemas.microsoft.com/office/spreadsheetml/2010/11/main" uri="{B97F6D7D-B522-45F9-BDA1-12C45D357490}">
          <x15:cacheHierarchy aggregatedColumn="42"/>
        </ext>
      </extLst>
    </cacheHierarchy>
    <cacheHierarchy uniqueName="[Measures].[Sum of Website Purchases]" caption="Sum of Website Purchases" measure="1" displayFolder="" measureGroup="Facebook Ads" count="0" hidden="1">
      <extLst>
        <ext xmlns:x15="http://schemas.microsoft.com/office/spreadsheetml/2010/11/main" uri="{B97F6D7D-B522-45F9-BDA1-12C45D357490}">
          <x15:cacheHierarchy aggregatedColumn="43"/>
        </ext>
      </extLst>
    </cacheHierarchy>
  </cacheHierarchies>
  <kpis count="0"/>
  <dimensions count="2">
    <dimension name="Facebook Ads" uniqueName="[Facebook Ads]" caption="Facebook Ads"/>
    <dimension measure="1" name="Measures" uniqueName="[Measures]" caption="Measures"/>
  </dimensions>
  <measureGroups count="1">
    <measureGroup name="Facebook Ads" caption="Facebook Ad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Gulab Shaikh" refreshedDate="45700.857611458334" createdVersion="5" refreshedVersion="6" minRefreshableVersion="3" recordCount="0" supportSubquery="1" supportAdvancedDrill="1">
  <cacheSource type="external" connectionId="2"/>
  <cacheFields count="3">
    <cacheField name="[Facebook Ads].[Gender].[Gender]" caption="Gender" numFmtId="0" hierarchy="4" level="1">
      <sharedItems count="3">
        <s v="female"/>
        <s v="male"/>
        <s v="unknown"/>
      </sharedItems>
    </cacheField>
    <cacheField name="[Measures].[Sum of _Total People Reached (Expression)]" caption="Sum of _Total People Reached (Expression)" numFmtId="0" hierarchy="57" level="32767"/>
    <cacheField name="[Facebook Ads].[Age].[Age]" caption="Age" numFmtId="0" hierarchy="2" level="1">
      <sharedItems containsSemiMixedTypes="0" containsNonDate="0" containsString="0"/>
    </cacheField>
  </cacheFields>
  <cacheHierarchies count="74">
    <cacheHierarchy uniqueName="[Facebook Ads].[Ad Name]" caption="Ad Name" attribute="1" defaultMemberUniqueName="[Facebook Ads].[Ad Name].[All]" allUniqueName="[Facebook Ads].[Ad Name].[All]" dimensionUniqueName="[Facebook Ads]" displayFolder="" count="0" memberValueDatatype="130" unbalanced="0"/>
    <cacheHierarchy uniqueName="[Facebook Ads].[Ad Set Name]" caption="Ad Set Name" attribute="1" defaultMemberUniqueName="[Facebook Ads].[Ad Set Name].[All]" allUniqueName="[Facebook Ads].[Ad Set Name].[All]" dimensionUniqueName="[Facebook Ads]" displayFolder="" count="0" memberValueDatatype="130" unbalanced="0"/>
    <cacheHierarchy uniqueName="[Facebook Ads].[Age]" caption="Age" attribute="1" defaultMemberUniqueName="[Facebook Ads].[Age].[All]" allUniqueName="[Facebook Ads].[Age].[All]" dimensionUniqueName="[Facebook Ads]" displayFolder="" count="2" memberValueDatatype="130" unbalanced="0">
      <fieldsUsage count="2">
        <fieldUsage x="-1"/>
        <fieldUsage x="2"/>
      </fieldsUsage>
    </cacheHierarchy>
    <cacheHierarchy uniqueName="[Facebook Ads].[Campaign Name]" caption="Campaign Name" attribute="1" defaultMemberUniqueName="[Facebook Ads].[Campaign Name].[All]" allUniqueName="[Facebook Ads].[Campaign Name].[All]" dimensionUniqueName="[Facebook Ads]" displayFolder="" count="0" memberValueDatatype="130" unbalanced="0"/>
    <cacheHierarchy uniqueName="[Facebook Ads].[Gender]" caption="Gender" attribute="1" defaultMemberUniqueName="[Facebook Ads].[Gender].[All]" allUniqueName="[Facebook Ads].[Gender].[All]" dimensionUniqueName="[Facebook Ads]" displayFolder="" count="2" memberValueDatatype="130" unbalanced="0">
      <fieldsUsage count="2">
        <fieldUsage x="-1"/>
        <fieldUsage x="0"/>
      </fieldsUsage>
    </cacheHierarchy>
    <cacheHierarchy uniqueName="[Facebook Ads].[Report Start Date]" caption="Report Start Date" attribute="1" time="1" defaultMemberUniqueName="[Facebook Ads].[Report Start Date].[All]" allUniqueName="[Facebook Ads].[Report Start Date].[All]" dimensionUniqueName="[Facebook Ads]" displayFolder="" count="0" memberValueDatatype="7" unbalanced="0"/>
    <cacheHierarchy uniqueName="[Facebook Ads].[_Total Cost (Expression)]" caption="_Total Cost (Expression)" attribute="1" defaultMemberUniqueName="[Facebook Ads].[_Total Cost (Expression)].[All]" allUniqueName="[Facebook Ads].[_Total Cost (Expression)].[All]" dimensionUniqueName="[Facebook Ads]" displayFolder="" count="0" memberValueDatatype="5" unbalanced="0"/>
    <cacheHierarchy uniqueName="[Facebook Ads].[_Total Impressions (Expression)]" caption="_Total Impressions (Expression)" attribute="1" defaultMemberUniqueName="[Facebook Ads].[_Total Impressions (Expression)].[All]" allUniqueName="[Facebook Ads].[_Total Impressions (Expression)].[All]" dimensionUniqueName="[Facebook Ads]" displayFolder="" count="0" memberValueDatatype="20" unbalanced="0"/>
    <cacheHierarchy uniqueName="[Facebook Ads].[_Total Link Clicks (Expression)]" caption="_Total Link Clicks (Expression)" attribute="1" defaultMemberUniqueName="[Facebook Ads].[_Total Link Clicks (Expression)].[All]" allUniqueName="[Facebook Ads].[_Total Link Clicks (Expression)].[All]" dimensionUniqueName="[Facebook Ads]" displayFolder="" count="0" memberValueDatatype="20" unbalanced="0"/>
    <cacheHierarchy uniqueName="[Facebook Ads].[_Total Page Likes (Expression)]" caption="_Total Page Likes (Expression)" attribute="1" defaultMemberUniqueName="[Facebook Ads].[_Total Page Likes (Expression)].[All]" allUniqueName="[Facebook Ads].[_Total Page Likes (Expression)].[All]" dimensionUniqueName="[Facebook Ads]" displayFolder="" count="0" memberValueDatatype="20" unbalanced="0"/>
    <cacheHierarchy uniqueName="[Facebook Ads].[_Total People Reached (Expression)]" caption="_Total People Reached (Expression)" attribute="1" defaultMemberUniqueName="[Facebook Ads].[_Total People Reached (Expression)].[All]" allUniqueName="[Facebook Ads].[_Total People Reached (Expression)].[All]" dimensionUniqueName="[Facebook Ads]" displayFolder="" count="0" memberValueDatatype="20" unbalanced="0"/>
    <cacheHierarchy uniqueName="[Facebook Ads].[_Total Post Comments (Expression)]" caption="_Total Post Comments (Expression)" attribute="1" defaultMemberUniqueName="[Facebook Ads].[_Total Post Comments (Expression)].[All]" allUniqueName="[Facebook Ads].[_Total Post Comments (Expression)].[All]" dimensionUniqueName="[Facebook Ads]" displayFolder="" count="0" memberValueDatatype="20" unbalanced="0"/>
    <cacheHierarchy uniqueName="[Facebook Ads].[_Total Post Reactions (Expression)]" caption="_Total Post Reactions (Expression)" attribute="1" defaultMemberUniqueName="[Facebook Ads].[_Total Post Reactions (Expression)].[All]" allUniqueName="[Facebook Ads].[_Total Post Reactions (Expression)].[All]" dimensionUniqueName="[Facebook Ads]" displayFolder="" count="0" memberValueDatatype="20" unbalanced="0"/>
    <cacheHierarchy uniqueName="[Facebook Ads].[_Total Post Shares (Expression)]" caption="_Total Post Shares (Expression)" attribute="1" defaultMemberUniqueName="[Facebook Ads].[_Total Post Shares (Expression)].[All]" allUniqueName="[Facebook Ads].[_Total Post Shares (Expression)].[All]" dimensionUniqueName="[Facebook Ads]" displayFolder="" count="0" memberValueDatatype="20" unbalanced="0"/>
    <cacheHierarchy uniqueName="[Facebook Ads].[_Total Social Interactions (Expression)]" caption="_Total Social Interactions (Expression)" attribute="1" defaultMemberUniqueName="[Facebook Ads].[_Total Social Interactions (Expression)].[All]" allUniqueName="[Facebook Ads].[_Total Social Interactions (Expression)].[All]" dimensionUniqueName="[Facebook Ads]" displayFolder="" count="0" memberValueDatatype="20" unbalanced="0"/>
    <cacheHierarchy uniqueName="[Facebook Ads].[_Total Website Leads (Expression)]" caption="_Total Website Leads (Expression)" attribute="1" defaultMemberUniqueName="[Facebook Ads].[_Total Website Leads (Expression)].[All]" allUniqueName="[Facebook Ads].[_Total Website Leads (Expression)].[All]" dimensionUniqueName="[Facebook Ads]" displayFolder="" count="0" memberValueDatatype="20" unbalanced="0"/>
    <cacheHierarchy uniqueName="[Facebook Ads].[_Total Website Purchases (Expression)]" caption="_Total Website Purchases (Expression)" attribute="1" defaultMemberUniqueName="[Facebook Ads].[_Total Website Purchases (Expression)].[All]" allUniqueName="[Facebook Ads].[_Total Website Purchases (Expression)].[All]" dimensionUniqueName="[Facebook Ads]" displayFolder="" count="0" memberValueDatatype="20" unbalanced="0"/>
    <cacheHierarchy uniqueName="[Facebook Ads].[_Total Website Purchases Value (Expression)]" caption="_Total Website Purchases Value (Expression)" attribute="1" defaultMemberUniqueName="[Facebook Ads].[_Total Website Purchases Value (Expression)].[All]" allUniqueName="[Facebook Ads].[_Total Website Purchases Value (Expression)].[All]" dimensionUniqueName="[Facebook Ads]" displayFolder="" count="0" memberValueDatatype="5" unbalanced="0"/>
    <cacheHierarchy uniqueName="[Facebook Ads].[Avg Purchase Value]" caption="Avg Purchase Value" attribute="1" defaultMemberUniqueName="[Facebook Ads].[Avg Purchase Value].[All]" allUniqueName="[Facebook Ads].[Avg Purchase Value].[All]" dimensionUniqueName="[Facebook Ads]" displayFolder="" count="0" memberValueDatatype="130" unbalanced="0"/>
    <cacheHierarchy uniqueName="[Facebook Ads].[Cost]" caption="Cost" attribute="1" defaultMemberUniqueName="[Facebook Ads].[Cost].[All]" allUniqueName="[Facebook Ads].[Cost].[All]" dimensionUniqueName="[Facebook Ads]" displayFolder="" count="0" memberValueDatatype="5" unbalanced="0"/>
    <cacheHierarchy uniqueName="[Facebook Ads].[Cost per People Reached]" caption="Cost per People Reached" attribute="1" defaultMemberUniqueName="[Facebook Ads].[Cost per People Reached].[All]" allUniqueName="[Facebook Ads].[Cost per People Reached].[All]" dimensionUniqueName="[Facebook Ads]" displayFolder="" count="0" memberValueDatatype="130" unbalanced="0"/>
    <cacheHierarchy uniqueName="[Facebook Ads].[CPA (Cost per Action)]" caption="CPA (Cost per Action)" attribute="1" defaultMemberUniqueName="[Facebook Ads].[CPA (Cost per Action)].[All]" allUniqueName="[Facebook Ads].[CPA (Cost per Action)].[All]" dimensionUniqueName="[Facebook Ads]" displayFolder="" count="0" memberValueDatatype="130" unbalanced="0"/>
    <cacheHierarchy uniqueName="[Facebook Ads].[CPC (Cost per Click)]" caption="CPC (Cost per Click)" attribute="1" defaultMemberUniqueName="[Facebook Ads].[CPC (Cost per Click)].[All]" allUniqueName="[Facebook Ads].[CPC (Cost per Click)].[All]" dimensionUniqueName="[Facebook Ads]" displayFolder="" count="0" memberValueDatatype="130" unbalanced="0"/>
    <cacheHierarchy uniqueName="[Facebook Ads].[CPL (Cost per Lead)]" caption="CPL (Cost per Lead)" attribute="1" defaultMemberUniqueName="[Facebook Ads].[CPL (Cost per Lead)].[All]" allUniqueName="[Facebook Ads].[CPL (Cost per Lead)].[All]" dimensionUniqueName="[Facebook Ads]" displayFolder="" count="0" memberValueDatatype="130" unbalanced="0"/>
    <cacheHierarchy uniqueName="[Facebook Ads].[Frequency]" caption="Frequency" attribute="1" defaultMemberUniqueName="[Facebook Ads].[Frequency].[All]" allUniqueName="[Facebook Ads].[Frequency].[All]" dimensionUniqueName="[Facebook Ads]" displayFolder="" count="0" memberValueDatatype="5" unbalanced="0"/>
    <cacheHierarchy uniqueName="[Facebook Ads].[Impressions]" caption="Impressions" attribute="1" defaultMemberUniqueName="[Facebook Ads].[Impressions].[All]" allUniqueName="[Facebook Ads].[Impressions].[All]" dimensionUniqueName="[Facebook Ads]" displayFolder="" count="0" memberValueDatatype="20" unbalanced="0"/>
    <cacheHierarchy uniqueName="[Facebook Ads].[Indicator]" caption="Indicator" attribute="1" defaultMemberUniqueName="[Facebook Ads].[Indicator].[All]" allUniqueName="[Facebook Ads].[Indicator].[All]" dimensionUniqueName="[Facebook Ads]" displayFolder="" count="0" memberValueDatatype="5" unbalanced="0"/>
    <cacheHierarchy uniqueName="[Facebook Ads].[KPI]" caption="KPI" attribute="1" defaultMemberUniqueName="[Facebook Ads].[KPI].[All]" allUniqueName="[Facebook Ads].[KPI].[All]" dimensionUniqueName="[Facebook Ads]" displayFolder="" count="0" memberValueDatatype="5" unbalanced="0"/>
    <cacheHierarchy uniqueName="[Facebook Ads].[Link Clicks]" caption="Link Clicks" attribute="1" defaultMemberUniqueName="[Facebook Ads].[Link Clicks].[All]" allUniqueName="[Facebook Ads].[Link Clicks].[All]" dimensionUniqueName="[Facebook Ads]" displayFolder="" count="0" memberValueDatatype="20" unbalanced="0"/>
    <cacheHierarchy uniqueName="[Facebook Ads].[LTR (Lead-Through-Rate)]" caption="LTR (Lead-Through-Rate)" attribute="1" defaultMemberUniqueName="[Facebook Ads].[LTR (Lead-Through-Rate)].[All]" allUniqueName="[Facebook Ads].[LTR (Lead-Through-Rate)].[All]" dimensionUniqueName="[Facebook Ads]" displayFolder="" count="0" memberValueDatatype="5" unbalanced="0"/>
    <cacheHierarchy uniqueName="[Facebook Ads].[Page Likes]" caption="Page Likes" attribute="1" defaultMemberUniqueName="[Facebook Ads].[Page Likes].[All]" allUniqueName="[Facebook Ads].[Page Likes].[All]" dimensionUniqueName="[Facebook Ads]" displayFolder="" count="0" memberValueDatatype="20" unbalanced="0"/>
    <cacheHierarchy uniqueName="[Facebook Ads].[Post Comments]" caption="Post Comments" attribute="1" defaultMemberUniqueName="[Facebook Ads].[Post Comments].[All]" allUniqueName="[Facebook Ads].[Post Comments].[All]" dimensionUniqueName="[Facebook Ads]" displayFolder="" count="0" memberValueDatatype="20" unbalanced="0"/>
    <cacheHierarchy uniqueName="[Facebook Ads].[Post Reactions]" caption="Post Reactions" attribute="1" defaultMemberUniqueName="[Facebook Ads].[Post Reactions].[All]" allUniqueName="[Facebook Ads].[Post Reactions].[All]" dimensionUniqueName="[Facebook Ads]" displayFolder="" count="0" memberValueDatatype="20" unbalanced="0"/>
    <cacheHierarchy uniqueName="[Facebook Ads].[Reach]" caption="Reach" attribute="1" defaultMemberUniqueName="[Facebook Ads].[Reach].[All]" allUniqueName="[Facebook Ads].[Reach].[All]" dimensionUniqueName="[Facebook Ads]" displayFolder="" count="0" memberValueDatatype="20" unbalanced="0"/>
    <cacheHierarchy uniqueName="[Facebook Ads].[Total Cost]" caption="Total Cost" attribute="1" defaultMemberUniqueName="[Facebook Ads].[Total Cost].[All]" allUniqueName="[Facebook Ads].[Total Cost].[All]" dimensionUniqueName="[Facebook Ads]" displayFolder="" count="0" memberValueDatatype="130" unbalanced="0"/>
    <cacheHierarchy uniqueName="[Facebook Ads].[Total Link Clicks]" caption="Total Link Clicks" attribute="1" defaultMemberUniqueName="[Facebook Ads].[Total Link Clicks].[All]" allUniqueName="[Facebook Ads].[Total Link Clicks].[All]" dimensionUniqueName="[Facebook Ads]" displayFolder="" count="0" memberValueDatatype="20" unbalanced="0"/>
    <cacheHierarchy uniqueName="[Facebook Ads].[Total Margin]" caption="Total Margin" attribute="1" defaultMemberUniqueName="[Facebook Ads].[Total Margin].[All]" allUniqueName="[Facebook Ads].[Total Margin].[All]" dimensionUniqueName="[Facebook Ads]" displayFolder="" count="0" memberValueDatatype="130" unbalanced="0"/>
    <cacheHierarchy uniqueName="[Facebook Ads].[Total People Reached]" caption="Total People Reached" attribute="1" defaultMemberUniqueName="[Facebook Ads].[Total People Reached].[All]" allUniqueName="[Facebook Ads].[Total People Reached].[All]" dimensionUniqueName="[Facebook Ads]" displayFolder="" count="0" memberValueDatatype="5" unbalanced="0"/>
    <cacheHierarchy uniqueName="[Facebook Ads].[Total Post Reactions]" caption="Total Post Reactions" attribute="1" defaultMemberUniqueName="[Facebook Ads].[Total Post Reactions].[All]" allUniqueName="[Facebook Ads].[Total Post Reactions].[All]" dimensionUniqueName="[Facebook Ads]" displayFolder="" count="0" memberValueDatatype="20" unbalanced="0"/>
    <cacheHierarchy uniqueName="[Facebook Ads].[Total Post Shares]" caption="Total Post Shares" attribute="1" defaultMemberUniqueName="[Facebook Ads].[Total Post Shares].[All]" allUniqueName="[Facebook Ads].[Total Post Shares].[All]" dimensionUniqueName="[Facebook Ads]" displayFolder="" count="0" memberValueDatatype="20" unbalanced="0"/>
    <cacheHierarchy uniqueName="[Facebook Ads].[Total Social Interactions]" caption="Total Social Interactions" attribute="1" defaultMemberUniqueName="[Facebook Ads].[Total Social Interactions].[All]" allUniqueName="[Facebook Ads].[Total Social Interactions].[All]" dimensionUniqueName="[Facebook Ads]" displayFolder="" count="0" memberValueDatatype="20" unbalanced="0"/>
    <cacheHierarchy uniqueName="[Facebook Ads].[Total Website Leads]" caption="Total Website Leads" attribute="1" defaultMemberUniqueName="[Facebook Ads].[Total Website Leads].[All]" allUniqueName="[Facebook Ads].[Total Website Leads].[All]" dimensionUniqueName="[Facebook Ads]" displayFolder="" count="0" memberValueDatatype="20" unbalanced="0"/>
    <cacheHierarchy uniqueName="[Facebook Ads].[Website Leads]" caption="Website Leads" attribute="1" defaultMemberUniqueName="[Facebook Ads].[Website Leads].[All]" allUniqueName="[Facebook Ads].[Website Leads].[All]" dimensionUniqueName="[Facebook Ads]" displayFolder="" count="0" memberValueDatatype="20" unbalanced="0"/>
    <cacheHierarchy uniqueName="[Facebook Ads].[Website Purchases]" caption="Website Purchases" attribute="1" defaultMemberUniqueName="[Facebook Ads].[Website Purchases].[All]" allUniqueName="[Facebook Ads].[Website Purchases].[All]" dimensionUniqueName="[Facebook Ads]" displayFolder="" count="0" memberValueDatatype="20" unbalanced="0"/>
    <cacheHierarchy uniqueName="[Facebook Ads].[Report Start Date (Year)]" caption="Report Start Date (Year)" attribute="1" defaultMemberUniqueName="[Facebook Ads].[Report Start Date (Year)].[All]" allUniqueName="[Facebook Ads].[Report Start Date (Year)].[All]" dimensionUniqueName="[Facebook Ads]" displayFolder="" count="2" memberValueDatatype="130" unbalanced="0"/>
    <cacheHierarchy uniqueName="[Facebook Ads].[Report Start Date (Quarter)]" caption="Report Start Date (Quarter)" attribute="1" defaultMemberUniqueName="[Facebook Ads].[Report Start Date (Quarter)].[All]" allUniqueName="[Facebook Ads].[Report Start Date (Quarter)].[All]" dimensionUniqueName="[Facebook Ads]" displayFolder="" count="0" memberValueDatatype="130" unbalanced="0"/>
    <cacheHierarchy uniqueName="[Facebook Ads].[Report Start Date (Month)]" caption="Report Start Date (Month)" attribute="1" defaultMemberUniqueName="[Facebook Ads].[Report Start Date (Month)].[All]" allUniqueName="[Facebook Ads].[Report Start Date (Month)].[All]" dimensionUniqueName="[Facebook Ads]" displayFolder="" count="2" memberValueDatatype="130" unbalanced="0"/>
    <cacheHierarchy uniqueName="[Facebook Ads].[Report Start Date (Month Index)]" caption="Report Start Date (Month Index)" attribute="1" defaultMemberUniqueName="[Facebook Ads].[Report Start Date (Month Index)].[All]" allUniqueName="[Facebook Ads].[Report Start Date (Month Index)].[All]" dimensionUniqueName="[Facebook Ads]" displayFolder="" count="0" memberValueDatatype="20" unbalanced="0" hidden="1"/>
    <cacheHierarchy uniqueName="[Measures].[__XL_Count Facebook Ads]" caption="__XL_Count Facebook Ads" measure="1" displayFolder="" measureGroup="Facebook Ads" count="0" hidden="1"/>
    <cacheHierarchy uniqueName="[Measures].[__No measures defined]" caption="__No measures defined" measure="1" displayFolder="" count="0" hidden="1"/>
    <cacheHierarchy uniqueName="[Measures].[Sum of _Total Link Clicks (Expression)]" caption="Sum of _Total Link Clicks (Expression)" measure="1" displayFolder="" measureGroup="Facebook Ads" count="0" hidden="1">
      <extLst>
        <ext xmlns:x15="http://schemas.microsoft.com/office/spreadsheetml/2010/11/main" uri="{B97F6D7D-B522-45F9-BDA1-12C45D357490}">
          <x15:cacheHierarchy aggregatedColumn="8"/>
        </ext>
      </extLst>
    </cacheHierarchy>
    <cacheHierarchy uniqueName="[Measures].[Sum of _Total Page Likes (Expression)]" caption="Sum of _Total Page Likes (Expression)" measure="1" displayFolder="" measureGroup="Facebook Ads" count="0" hidden="1">
      <extLst>
        <ext xmlns:x15="http://schemas.microsoft.com/office/spreadsheetml/2010/11/main" uri="{B97F6D7D-B522-45F9-BDA1-12C45D357490}">
          <x15:cacheHierarchy aggregatedColumn="9"/>
        </ext>
      </extLst>
    </cacheHierarchy>
    <cacheHierarchy uniqueName="[Measures].[Sum of _Total Impressions (Expression)]" caption="Sum of _Total Impressions (Expression)" measure="1" displayFolder="" measureGroup="Facebook Ads" count="0" hidden="1">
      <extLst>
        <ext xmlns:x15="http://schemas.microsoft.com/office/spreadsheetml/2010/11/main" uri="{B97F6D7D-B522-45F9-BDA1-12C45D357490}">
          <x15:cacheHierarchy aggregatedColumn="7"/>
        </ext>
      </extLst>
    </cacheHierarchy>
    <cacheHierarchy uniqueName="[Measures].[Sum of _Total Cost (Expression)]" caption="Sum of _Total Cost (Expression)" measure="1" displayFolder="" measureGroup="Facebook Ads"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Facebook Ads" count="0" hidden="1">
      <extLst>
        <ext xmlns:x15="http://schemas.microsoft.com/office/spreadsheetml/2010/11/main" uri="{B97F6D7D-B522-45F9-BDA1-12C45D357490}">
          <x15:cacheHierarchy aggregatedColumn="19"/>
        </ext>
      </extLst>
    </cacheHierarchy>
    <cacheHierarchy uniqueName="[Measures].[Sum of Link Clicks]" caption="Sum of Link Clicks" measure="1" displayFolder="" measureGroup="Facebook Ads" count="0" hidden="1">
      <extLst>
        <ext xmlns:x15="http://schemas.microsoft.com/office/spreadsheetml/2010/11/main" uri="{B97F6D7D-B522-45F9-BDA1-12C45D357490}">
          <x15:cacheHierarchy aggregatedColumn="28"/>
        </ext>
      </extLst>
    </cacheHierarchy>
    <cacheHierarchy uniqueName="[Measures].[Sum of Page Likes]" caption="Sum of Page Likes" measure="1" displayFolder="" measureGroup="Facebook Ads" count="0" hidden="1">
      <extLst>
        <ext xmlns:x15="http://schemas.microsoft.com/office/spreadsheetml/2010/11/main" uri="{B97F6D7D-B522-45F9-BDA1-12C45D357490}">
          <x15:cacheHierarchy aggregatedColumn="30"/>
        </ext>
      </extLst>
    </cacheHierarchy>
    <cacheHierarchy uniqueName="[Measures].[Sum of _Total People Reached (Expression)]" caption="Sum of _Total People Reached (Expression)" measure="1" displayFolder="" measureGroup="Facebook Ads"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ost Comments]" caption="Sum of Post Comments" measure="1" displayFolder="" measureGroup="Facebook Ads" count="0" hidden="1">
      <extLst>
        <ext xmlns:x15="http://schemas.microsoft.com/office/spreadsheetml/2010/11/main" uri="{B97F6D7D-B522-45F9-BDA1-12C45D357490}">
          <x15:cacheHierarchy aggregatedColumn="31"/>
        </ext>
      </extLst>
    </cacheHierarchy>
    <cacheHierarchy uniqueName="[Measures].[Sum of Post Reactions]" caption="Sum of Post Reactions" measure="1" displayFolder="" measureGroup="Facebook Ads" count="0" hidden="1">
      <extLst>
        <ext xmlns:x15="http://schemas.microsoft.com/office/spreadsheetml/2010/11/main" uri="{B97F6D7D-B522-45F9-BDA1-12C45D357490}">
          <x15:cacheHierarchy aggregatedColumn="32"/>
        </ext>
      </extLst>
    </cacheHierarchy>
    <cacheHierarchy uniqueName="[Measures].[Sum of Total Post Reactions]" caption="Sum of Total Post Reactions" measure="1" displayFolder="" measureGroup="Facebook Ads" count="0" hidden="1">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Facebook Ads" count="0" hidden="1">
      <extLst>
        <ext xmlns:x15="http://schemas.microsoft.com/office/spreadsheetml/2010/11/main" uri="{B97F6D7D-B522-45F9-BDA1-12C45D357490}">
          <x15:cacheHierarchy aggregatedColumn="39"/>
        </ext>
      </extLst>
    </cacheHierarchy>
    <cacheHierarchy uniqueName="[Measures].[Sum of _Total Post Comments (Expression)]" caption="Sum of _Total Post Comments (Expression)" measure="1" displayFolder="" measureGroup="Facebook Ads" count="0" hidden="1">
      <extLst>
        <ext xmlns:x15="http://schemas.microsoft.com/office/spreadsheetml/2010/11/main" uri="{B97F6D7D-B522-45F9-BDA1-12C45D357490}">
          <x15:cacheHierarchy aggregatedColumn="11"/>
        </ext>
      </extLst>
    </cacheHierarchy>
    <cacheHierarchy uniqueName="[Measures].[Sum of _Total Post Reactions (Expression)]" caption="Sum of _Total Post Reactions (Expression)" measure="1" displayFolder="" measureGroup="Facebook Ads" count="0" hidden="1">
      <extLst>
        <ext xmlns:x15="http://schemas.microsoft.com/office/spreadsheetml/2010/11/main" uri="{B97F6D7D-B522-45F9-BDA1-12C45D357490}">
          <x15:cacheHierarchy aggregatedColumn="12"/>
        </ext>
      </extLst>
    </cacheHierarchy>
    <cacheHierarchy uniqueName="[Measures].[Sum of _Total Post Shares (Expression)]" caption="Sum of _Total Post Shares (Expression)" measure="1" displayFolder="" measureGroup="Facebook Ads" count="0" hidden="1">
      <extLst>
        <ext xmlns:x15="http://schemas.microsoft.com/office/spreadsheetml/2010/11/main" uri="{B97F6D7D-B522-45F9-BDA1-12C45D357490}">
          <x15:cacheHierarchy aggregatedColumn="13"/>
        </ext>
      </extLst>
    </cacheHierarchy>
    <cacheHierarchy uniqueName="[Measures].[Sum of _Total Social Interactions (Expression)]" caption="Sum of _Total Social Interactions (Expression)" measure="1" displayFolder="" measureGroup="Facebook Ads" count="0" hidden="1">
      <extLst>
        <ext xmlns:x15="http://schemas.microsoft.com/office/spreadsheetml/2010/11/main" uri="{B97F6D7D-B522-45F9-BDA1-12C45D357490}">
          <x15:cacheHierarchy aggregatedColumn="14"/>
        </ext>
      </extLst>
    </cacheHierarchy>
    <cacheHierarchy uniqueName="[Measures].[Sum of KPI]" caption="Sum of KPI" measure="1" displayFolder="" measureGroup="Facebook Ads" count="0" hidden="1">
      <extLst>
        <ext xmlns:x15="http://schemas.microsoft.com/office/spreadsheetml/2010/11/main" uri="{B97F6D7D-B522-45F9-BDA1-12C45D357490}">
          <x15:cacheHierarchy aggregatedColumn="27"/>
        </ext>
      </extLst>
    </cacheHierarchy>
    <cacheHierarchy uniqueName="[Measures].[Sum of _Total Website Leads (Expression)]" caption="Sum of _Total Website Leads (Expression)" measure="1" displayFolder="" measureGroup="Facebook Ads" count="0" hidden="1">
      <extLst>
        <ext xmlns:x15="http://schemas.microsoft.com/office/spreadsheetml/2010/11/main" uri="{B97F6D7D-B522-45F9-BDA1-12C45D357490}">
          <x15:cacheHierarchy aggregatedColumn="15"/>
        </ext>
      </extLst>
    </cacheHierarchy>
    <cacheHierarchy uniqueName="[Measures].[Sum of _Total Website Purchases (Expression)]" caption="Sum of _Total Website Purchases (Expression)" measure="1" displayFolder="" measureGroup="Facebook Ads" count="0" hidden="1">
      <extLst>
        <ext xmlns:x15="http://schemas.microsoft.com/office/spreadsheetml/2010/11/main" uri="{B97F6D7D-B522-45F9-BDA1-12C45D357490}">
          <x15:cacheHierarchy aggregatedColumn="16"/>
        </ext>
      </extLst>
    </cacheHierarchy>
    <cacheHierarchy uniqueName="[Measures].[Sum of _Total Website Purchases Value (Expression)]" caption="Sum of _Total Website Purchases Value (Expression)" measure="1" displayFolder="" measureGroup="Facebook Ads" count="0" hidden="1">
      <extLst>
        <ext xmlns:x15="http://schemas.microsoft.com/office/spreadsheetml/2010/11/main" uri="{B97F6D7D-B522-45F9-BDA1-12C45D357490}">
          <x15:cacheHierarchy aggregatedColumn="17"/>
        </ext>
      </extLst>
    </cacheHierarchy>
    <cacheHierarchy uniqueName="[Measures].[Count of Campaign Name]" caption="Count of Campaign Name" measure="1" displayFolder="" measureGroup="Facebook Ads" count="0" hidden="1">
      <extLst>
        <ext xmlns:x15="http://schemas.microsoft.com/office/spreadsheetml/2010/11/main" uri="{B97F6D7D-B522-45F9-BDA1-12C45D357490}">
          <x15:cacheHierarchy aggregatedColumn="3"/>
        </ext>
      </extLst>
    </cacheHierarchy>
    <cacheHierarchy uniqueName="[Measures].[Sum of Total Website Leads]" caption="Sum of Total Website Leads" measure="1" displayFolder="" measureGroup="Facebook Ads" count="0" hidden="1">
      <extLst>
        <ext xmlns:x15="http://schemas.microsoft.com/office/spreadsheetml/2010/11/main" uri="{B97F6D7D-B522-45F9-BDA1-12C45D357490}">
          <x15:cacheHierarchy aggregatedColumn="41"/>
        </ext>
      </extLst>
    </cacheHierarchy>
    <cacheHierarchy uniqueName="[Measures].[Sum of Website Leads]" caption="Sum of Website Leads" measure="1" displayFolder="" measureGroup="Facebook Ads" count="0" hidden="1">
      <extLst>
        <ext xmlns:x15="http://schemas.microsoft.com/office/spreadsheetml/2010/11/main" uri="{B97F6D7D-B522-45F9-BDA1-12C45D357490}">
          <x15:cacheHierarchy aggregatedColumn="42"/>
        </ext>
      </extLst>
    </cacheHierarchy>
    <cacheHierarchy uniqueName="[Measures].[Sum of Website Purchases]" caption="Sum of Website Purchases" measure="1" displayFolder="" measureGroup="Facebook Ads" count="0" hidden="1">
      <extLst>
        <ext xmlns:x15="http://schemas.microsoft.com/office/spreadsheetml/2010/11/main" uri="{B97F6D7D-B522-45F9-BDA1-12C45D357490}">
          <x15:cacheHierarchy aggregatedColumn="43"/>
        </ext>
      </extLst>
    </cacheHierarchy>
  </cacheHierarchies>
  <kpis count="0"/>
  <dimensions count="2">
    <dimension name="Facebook Ads" uniqueName="[Facebook Ads]" caption="Facebook Ads"/>
    <dimension measure="1" name="Measures" uniqueName="[Measures]" caption="Measures"/>
  </dimensions>
  <measureGroups count="1">
    <measureGroup name="Facebook Ads" caption="Facebook Ad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Gulab Shaikh" refreshedDate="45700.857611805557" createdVersion="5" refreshedVersion="6" minRefreshableVersion="3" recordCount="0" supportSubquery="1" supportAdvancedDrill="1">
  <cacheSource type="external" connectionId="2"/>
  <cacheFields count="4">
    <cacheField name="[Measures].[Sum of _Total Post Comments (Expression)]" caption="Sum of _Total Post Comments (Expression)" numFmtId="0" hierarchy="62" level="32767"/>
    <cacheField name="[Measures].[Sum of _Total Post Reactions (Expression)]" caption="Sum of _Total Post Reactions (Expression)" numFmtId="0" hierarchy="63" level="32767"/>
    <cacheField name="[Measures].[Sum of _Total Post Shares (Expression)]" caption="Sum of _Total Post Shares (Expression)" numFmtId="0" hierarchy="64" level="32767"/>
    <cacheField name="[Facebook Ads].[Age].[Age]" caption="Age" numFmtId="0" hierarchy="2" level="1">
      <sharedItems containsSemiMixedTypes="0" containsNonDate="0" containsString="0"/>
    </cacheField>
  </cacheFields>
  <cacheHierarchies count="74">
    <cacheHierarchy uniqueName="[Facebook Ads].[Ad Name]" caption="Ad Name" attribute="1" defaultMemberUniqueName="[Facebook Ads].[Ad Name].[All]" allUniqueName="[Facebook Ads].[Ad Name].[All]" dimensionUniqueName="[Facebook Ads]" displayFolder="" count="0" memberValueDatatype="130" unbalanced="0"/>
    <cacheHierarchy uniqueName="[Facebook Ads].[Ad Set Name]" caption="Ad Set Name" attribute="1" defaultMemberUniqueName="[Facebook Ads].[Ad Set Name].[All]" allUniqueName="[Facebook Ads].[Ad Set Name].[All]" dimensionUniqueName="[Facebook Ads]" displayFolder="" count="0" memberValueDatatype="130" unbalanced="0"/>
    <cacheHierarchy uniqueName="[Facebook Ads].[Age]" caption="Age" attribute="1" defaultMemberUniqueName="[Facebook Ads].[Age].[All]" allUniqueName="[Facebook Ads].[Age].[All]" dimensionUniqueName="[Facebook Ads]" displayFolder="" count="2" memberValueDatatype="130" unbalanced="0">
      <fieldsUsage count="2">
        <fieldUsage x="-1"/>
        <fieldUsage x="3"/>
      </fieldsUsage>
    </cacheHierarchy>
    <cacheHierarchy uniqueName="[Facebook Ads].[Campaign Name]" caption="Campaign Name" attribute="1" defaultMemberUniqueName="[Facebook Ads].[Campaign Name].[All]" allUniqueName="[Facebook Ads].[Campaign Name].[All]" dimensionUniqueName="[Facebook Ads]" displayFolder="" count="0" memberValueDatatype="130" unbalanced="0"/>
    <cacheHierarchy uniqueName="[Facebook Ads].[Gender]" caption="Gender" attribute="1" defaultMemberUniqueName="[Facebook Ads].[Gender].[All]" allUniqueName="[Facebook Ads].[Gender].[All]" dimensionUniqueName="[Facebook Ads]" displayFolder="" count="2" memberValueDatatype="130" unbalanced="0"/>
    <cacheHierarchy uniqueName="[Facebook Ads].[Report Start Date]" caption="Report Start Date" attribute="1" time="1" defaultMemberUniqueName="[Facebook Ads].[Report Start Date].[All]" allUniqueName="[Facebook Ads].[Report Start Date].[All]" dimensionUniqueName="[Facebook Ads]" displayFolder="" count="0" memberValueDatatype="7" unbalanced="0"/>
    <cacheHierarchy uniqueName="[Facebook Ads].[_Total Cost (Expression)]" caption="_Total Cost (Expression)" attribute="1" defaultMemberUniqueName="[Facebook Ads].[_Total Cost (Expression)].[All]" allUniqueName="[Facebook Ads].[_Total Cost (Expression)].[All]" dimensionUniqueName="[Facebook Ads]" displayFolder="" count="0" memberValueDatatype="5" unbalanced="0"/>
    <cacheHierarchy uniqueName="[Facebook Ads].[_Total Impressions (Expression)]" caption="_Total Impressions (Expression)" attribute="1" defaultMemberUniqueName="[Facebook Ads].[_Total Impressions (Expression)].[All]" allUniqueName="[Facebook Ads].[_Total Impressions (Expression)].[All]" dimensionUniqueName="[Facebook Ads]" displayFolder="" count="0" memberValueDatatype="20" unbalanced="0"/>
    <cacheHierarchy uniqueName="[Facebook Ads].[_Total Link Clicks (Expression)]" caption="_Total Link Clicks (Expression)" attribute="1" defaultMemberUniqueName="[Facebook Ads].[_Total Link Clicks (Expression)].[All]" allUniqueName="[Facebook Ads].[_Total Link Clicks (Expression)].[All]" dimensionUniqueName="[Facebook Ads]" displayFolder="" count="0" memberValueDatatype="20" unbalanced="0"/>
    <cacheHierarchy uniqueName="[Facebook Ads].[_Total Page Likes (Expression)]" caption="_Total Page Likes (Expression)" attribute="1" defaultMemberUniqueName="[Facebook Ads].[_Total Page Likes (Expression)].[All]" allUniqueName="[Facebook Ads].[_Total Page Likes (Expression)].[All]" dimensionUniqueName="[Facebook Ads]" displayFolder="" count="0" memberValueDatatype="20" unbalanced="0"/>
    <cacheHierarchy uniqueName="[Facebook Ads].[_Total People Reached (Expression)]" caption="_Total People Reached (Expression)" attribute="1" defaultMemberUniqueName="[Facebook Ads].[_Total People Reached (Expression)].[All]" allUniqueName="[Facebook Ads].[_Total People Reached (Expression)].[All]" dimensionUniqueName="[Facebook Ads]" displayFolder="" count="0" memberValueDatatype="20" unbalanced="0"/>
    <cacheHierarchy uniqueName="[Facebook Ads].[_Total Post Comments (Expression)]" caption="_Total Post Comments (Expression)" attribute="1" defaultMemberUniqueName="[Facebook Ads].[_Total Post Comments (Expression)].[All]" allUniqueName="[Facebook Ads].[_Total Post Comments (Expression)].[All]" dimensionUniqueName="[Facebook Ads]" displayFolder="" count="0" memberValueDatatype="20" unbalanced="0"/>
    <cacheHierarchy uniqueName="[Facebook Ads].[_Total Post Reactions (Expression)]" caption="_Total Post Reactions (Expression)" attribute="1" defaultMemberUniqueName="[Facebook Ads].[_Total Post Reactions (Expression)].[All]" allUniqueName="[Facebook Ads].[_Total Post Reactions (Expression)].[All]" dimensionUniqueName="[Facebook Ads]" displayFolder="" count="0" memberValueDatatype="20" unbalanced="0"/>
    <cacheHierarchy uniqueName="[Facebook Ads].[_Total Post Shares (Expression)]" caption="_Total Post Shares (Expression)" attribute="1" defaultMemberUniqueName="[Facebook Ads].[_Total Post Shares (Expression)].[All]" allUniqueName="[Facebook Ads].[_Total Post Shares (Expression)].[All]" dimensionUniqueName="[Facebook Ads]" displayFolder="" count="0" memberValueDatatype="20" unbalanced="0"/>
    <cacheHierarchy uniqueName="[Facebook Ads].[_Total Social Interactions (Expression)]" caption="_Total Social Interactions (Expression)" attribute="1" defaultMemberUniqueName="[Facebook Ads].[_Total Social Interactions (Expression)].[All]" allUniqueName="[Facebook Ads].[_Total Social Interactions (Expression)].[All]" dimensionUniqueName="[Facebook Ads]" displayFolder="" count="0" memberValueDatatype="20" unbalanced="0"/>
    <cacheHierarchy uniqueName="[Facebook Ads].[_Total Website Leads (Expression)]" caption="_Total Website Leads (Expression)" attribute="1" defaultMemberUniqueName="[Facebook Ads].[_Total Website Leads (Expression)].[All]" allUniqueName="[Facebook Ads].[_Total Website Leads (Expression)].[All]" dimensionUniqueName="[Facebook Ads]" displayFolder="" count="0" memberValueDatatype="20" unbalanced="0"/>
    <cacheHierarchy uniqueName="[Facebook Ads].[_Total Website Purchases (Expression)]" caption="_Total Website Purchases (Expression)" attribute="1" defaultMemberUniqueName="[Facebook Ads].[_Total Website Purchases (Expression)].[All]" allUniqueName="[Facebook Ads].[_Total Website Purchases (Expression)].[All]" dimensionUniqueName="[Facebook Ads]" displayFolder="" count="0" memberValueDatatype="20" unbalanced="0"/>
    <cacheHierarchy uniqueName="[Facebook Ads].[_Total Website Purchases Value (Expression)]" caption="_Total Website Purchases Value (Expression)" attribute="1" defaultMemberUniqueName="[Facebook Ads].[_Total Website Purchases Value (Expression)].[All]" allUniqueName="[Facebook Ads].[_Total Website Purchases Value (Expression)].[All]" dimensionUniqueName="[Facebook Ads]" displayFolder="" count="0" memberValueDatatype="5" unbalanced="0"/>
    <cacheHierarchy uniqueName="[Facebook Ads].[Avg Purchase Value]" caption="Avg Purchase Value" attribute="1" defaultMemberUniqueName="[Facebook Ads].[Avg Purchase Value].[All]" allUniqueName="[Facebook Ads].[Avg Purchase Value].[All]" dimensionUniqueName="[Facebook Ads]" displayFolder="" count="0" memberValueDatatype="130" unbalanced="0"/>
    <cacheHierarchy uniqueName="[Facebook Ads].[Cost]" caption="Cost" attribute="1" defaultMemberUniqueName="[Facebook Ads].[Cost].[All]" allUniqueName="[Facebook Ads].[Cost].[All]" dimensionUniqueName="[Facebook Ads]" displayFolder="" count="0" memberValueDatatype="5" unbalanced="0"/>
    <cacheHierarchy uniqueName="[Facebook Ads].[Cost per People Reached]" caption="Cost per People Reached" attribute="1" defaultMemberUniqueName="[Facebook Ads].[Cost per People Reached].[All]" allUniqueName="[Facebook Ads].[Cost per People Reached].[All]" dimensionUniqueName="[Facebook Ads]" displayFolder="" count="0" memberValueDatatype="130" unbalanced="0"/>
    <cacheHierarchy uniqueName="[Facebook Ads].[CPA (Cost per Action)]" caption="CPA (Cost per Action)" attribute="1" defaultMemberUniqueName="[Facebook Ads].[CPA (Cost per Action)].[All]" allUniqueName="[Facebook Ads].[CPA (Cost per Action)].[All]" dimensionUniqueName="[Facebook Ads]" displayFolder="" count="0" memberValueDatatype="130" unbalanced="0"/>
    <cacheHierarchy uniqueName="[Facebook Ads].[CPC (Cost per Click)]" caption="CPC (Cost per Click)" attribute="1" defaultMemberUniqueName="[Facebook Ads].[CPC (Cost per Click)].[All]" allUniqueName="[Facebook Ads].[CPC (Cost per Click)].[All]" dimensionUniqueName="[Facebook Ads]" displayFolder="" count="0" memberValueDatatype="130" unbalanced="0"/>
    <cacheHierarchy uniqueName="[Facebook Ads].[CPL (Cost per Lead)]" caption="CPL (Cost per Lead)" attribute="1" defaultMemberUniqueName="[Facebook Ads].[CPL (Cost per Lead)].[All]" allUniqueName="[Facebook Ads].[CPL (Cost per Lead)].[All]" dimensionUniqueName="[Facebook Ads]" displayFolder="" count="0" memberValueDatatype="130" unbalanced="0"/>
    <cacheHierarchy uniqueName="[Facebook Ads].[Frequency]" caption="Frequency" attribute="1" defaultMemberUniqueName="[Facebook Ads].[Frequency].[All]" allUniqueName="[Facebook Ads].[Frequency].[All]" dimensionUniqueName="[Facebook Ads]" displayFolder="" count="0" memberValueDatatype="5" unbalanced="0"/>
    <cacheHierarchy uniqueName="[Facebook Ads].[Impressions]" caption="Impressions" attribute="1" defaultMemberUniqueName="[Facebook Ads].[Impressions].[All]" allUniqueName="[Facebook Ads].[Impressions].[All]" dimensionUniqueName="[Facebook Ads]" displayFolder="" count="0" memberValueDatatype="20" unbalanced="0"/>
    <cacheHierarchy uniqueName="[Facebook Ads].[Indicator]" caption="Indicator" attribute="1" defaultMemberUniqueName="[Facebook Ads].[Indicator].[All]" allUniqueName="[Facebook Ads].[Indicator].[All]" dimensionUniqueName="[Facebook Ads]" displayFolder="" count="0" memberValueDatatype="5" unbalanced="0"/>
    <cacheHierarchy uniqueName="[Facebook Ads].[KPI]" caption="KPI" attribute="1" defaultMemberUniqueName="[Facebook Ads].[KPI].[All]" allUniqueName="[Facebook Ads].[KPI].[All]" dimensionUniqueName="[Facebook Ads]" displayFolder="" count="0" memberValueDatatype="5" unbalanced="0"/>
    <cacheHierarchy uniqueName="[Facebook Ads].[Link Clicks]" caption="Link Clicks" attribute="1" defaultMemberUniqueName="[Facebook Ads].[Link Clicks].[All]" allUniqueName="[Facebook Ads].[Link Clicks].[All]" dimensionUniqueName="[Facebook Ads]" displayFolder="" count="0" memberValueDatatype="20" unbalanced="0"/>
    <cacheHierarchy uniqueName="[Facebook Ads].[LTR (Lead-Through-Rate)]" caption="LTR (Lead-Through-Rate)" attribute="1" defaultMemberUniqueName="[Facebook Ads].[LTR (Lead-Through-Rate)].[All]" allUniqueName="[Facebook Ads].[LTR (Lead-Through-Rate)].[All]" dimensionUniqueName="[Facebook Ads]" displayFolder="" count="0" memberValueDatatype="5" unbalanced="0"/>
    <cacheHierarchy uniqueName="[Facebook Ads].[Page Likes]" caption="Page Likes" attribute="1" defaultMemberUniqueName="[Facebook Ads].[Page Likes].[All]" allUniqueName="[Facebook Ads].[Page Likes].[All]" dimensionUniqueName="[Facebook Ads]" displayFolder="" count="0" memberValueDatatype="20" unbalanced="0"/>
    <cacheHierarchy uniqueName="[Facebook Ads].[Post Comments]" caption="Post Comments" attribute="1" defaultMemberUniqueName="[Facebook Ads].[Post Comments].[All]" allUniqueName="[Facebook Ads].[Post Comments].[All]" dimensionUniqueName="[Facebook Ads]" displayFolder="" count="0" memberValueDatatype="20" unbalanced="0"/>
    <cacheHierarchy uniqueName="[Facebook Ads].[Post Reactions]" caption="Post Reactions" attribute="1" defaultMemberUniqueName="[Facebook Ads].[Post Reactions].[All]" allUniqueName="[Facebook Ads].[Post Reactions].[All]" dimensionUniqueName="[Facebook Ads]" displayFolder="" count="0" memberValueDatatype="20" unbalanced="0"/>
    <cacheHierarchy uniqueName="[Facebook Ads].[Reach]" caption="Reach" attribute="1" defaultMemberUniqueName="[Facebook Ads].[Reach].[All]" allUniqueName="[Facebook Ads].[Reach].[All]" dimensionUniqueName="[Facebook Ads]" displayFolder="" count="0" memberValueDatatype="20" unbalanced="0"/>
    <cacheHierarchy uniqueName="[Facebook Ads].[Total Cost]" caption="Total Cost" attribute="1" defaultMemberUniqueName="[Facebook Ads].[Total Cost].[All]" allUniqueName="[Facebook Ads].[Total Cost].[All]" dimensionUniqueName="[Facebook Ads]" displayFolder="" count="0" memberValueDatatype="130" unbalanced="0"/>
    <cacheHierarchy uniqueName="[Facebook Ads].[Total Link Clicks]" caption="Total Link Clicks" attribute="1" defaultMemberUniqueName="[Facebook Ads].[Total Link Clicks].[All]" allUniqueName="[Facebook Ads].[Total Link Clicks].[All]" dimensionUniqueName="[Facebook Ads]" displayFolder="" count="0" memberValueDatatype="20" unbalanced="0"/>
    <cacheHierarchy uniqueName="[Facebook Ads].[Total Margin]" caption="Total Margin" attribute="1" defaultMemberUniqueName="[Facebook Ads].[Total Margin].[All]" allUniqueName="[Facebook Ads].[Total Margin].[All]" dimensionUniqueName="[Facebook Ads]" displayFolder="" count="0" memberValueDatatype="130" unbalanced="0"/>
    <cacheHierarchy uniqueName="[Facebook Ads].[Total People Reached]" caption="Total People Reached" attribute="1" defaultMemberUniqueName="[Facebook Ads].[Total People Reached].[All]" allUniqueName="[Facebook Ads].[Total People Reached].[All]" dimensionUniqueName="[Facebook Ads]" displayFolder="" count="0" memberValueDatatype="5" unbalanced="0"/>
    <cacheHierarchy uniqueName="[Facebook Ads].[Total Post Reactions]" caption="Total Post Reactions" attribute="1" defaultMemberUniqueName="[Facebook Ads].[Total Post Reactions].[All]" allUniqueName="[Facebook Ads].[Total Post Reactions].[All]" dimensionUniqueName="[Facebook Ads]" displayFolder="" count="0" memberValueDatatype="20" unbalanced="0"/>
    <cacheHierarchy uniqueName="[Facebook Ads].[Total Post Shares]" caption="Total Post Shares" attribute="1" defaultMemberUniqueName="[Facebook Ads].[Total Post Shares].[All]" allUniqueName="[Facebook Ads].[Total Post Shares].[All]" dimensionUniqueName="[Facebook Ads]" displayFolder="" count="0" memberValueDatatype="20" unbalanced="0"/>
    <cacheHierarchy uniqueName="[Facebook Ads].[Total Social Interactions]" caption="Total Social Interactions" attribute="1" defaultMemberUniqueName="[Facebook Ads].[Total Social Interactions].[All]" allUniqueName="[Facebook Ads].[Total Social Interactions].[All]" dimensionUniqueName="[Facebook Ads]" displayFolder="" count="0" memberValueDatatype="20" unbalanced="0"/>
    <cacheHierarchy uniqueName="[Facebook Ads].[Total Website Leads]" caption="Total Website Leads" attribute="1" defaultMemberUniqueName="[Facebook Ads].[Total Website Leads].[All]" allUniqueName="[Facebook Ads].[Total Website Leads].[All]" dimensionUniqueName="[Facebook Ads]" displayFolder="" count="0" memberValueDatatype="20" unbalanced="0"/>
    <cacheHierarchy uniqueName="[Facebook Ads].[Website Leads]" caption="Website Leads" attribute="1" defaultMemberUniqueName="[Facebook Ads].[Website Leads].[All]" allUniqueName="[Facebook Ads].[Website Leads].[All]" dimensionUniqueName="[Facebook Ads]" displayFolder="" count="0" memberValueDatatype="20" unbalanced="0"/>
    <cacheHierarchy uniqueName="[Facebook Ads].[Website Purchases]" caption="Website Purchases" attribute="1" defaultMemberUniqueName="[Facebook Ads].[Website Purchases].[All]" allUniqueName="[Facebook Ads].[Website Purchases].[All]" dimensionUniqueName="[Facebook Ads]" displayFolder="" count="0" memberValueDatatype="20" unbalanced="0"/>
    <cacheHierarchy uniqueName="[Facebook Ads].[Report Start Date (Year)]" caption="Report Start Date (Year)" attribute="1" defaultMemberUniqueName="[Facebook Ads].[Report Start Date (Year)].[All]" allUniqueName="[Facebook Ads].[Report Start Date (Year)].[All]" dimensionUniqueName="[Facebook Ads]" displayFolder="" count="2" memberValueDatatype="130" unbalanced="0"/>
    <cacheHierarchy uniqueName="[Facebook Ads].[Report Start Date (Quarter)]" caption="Report Start Date (Quarter)" attribute="1" defaultMemberUniqueName="[Facebook Ads].[Report Start Date (Quarter)].[All]" allUniqueName="[Facebook Ads].[Report Start Date (Quarter)].[All]" dimensionUniqueName="[Facebook Ads]" displayFolder="" count="0" memberValueDatatype="130" unbalanced="0"/>
    <cacheHierarchy uniqueName="[Facebook Ads].[Report Start Date (Month)]" caption="Report Start Date (Month)" attribute="1" defaultMemberUniqueName="[Facebook Ads].[Report Start Date (Month)].[All]" allUniqueName="[Facebook Ads].[Report Start Date (Month)].[All]" dimensionUniqueName="[Facebook Ads]" displayFolder="" count="2" memberValueDatatype="130" unbalanced="0"/>
    <cacheHierarchy uniqueName="[Facebook Ads].[Report Start Date (Month Index)]" caption="Report Start Date (Month Index)" attribute="1" defaultMemberUniqueName="[Facebook Ads].[Report Start Date (Month Index)].[All]" allUniqueName="[Facebook Ads].[Report Start Date (Month Index)].[All]" dimensionUniqueName="[Facebook Ads]" displayFolder="" count="0" memberValueDatatype="20" unbalanced="0" hidden="1"/>
    <cacheHierarchy uniqueName="[Measures].[__XL_Count Facebook Ads]" caption="__XL_Count Facebook Ads" measure="1" displayFolder="" measureGroup="Facebook Ads" count="0" hidden="1"/>
    <cacheHierarchy uniqueName="[Measures].[__No measures defined]" caption="__No measures defined" measure="1" displayFolder="" count="0" hidden="1"/>
    <cacheHierarchy uniqueName="[Measures].[Sum of _Total Link Clicks (Expression)]" caption="Sum of _Total Link Clicks (Expression)" measure="1" displayFolder="" measureGroup="Facebook Ads" count="0" hidden="1">
      <extLst>
        <ext xmlns:x15="http://schemas.microsoft.com/office/spreadsheetml/2010/11/main" uri="{B97F6D7D-B522-45F9-BDA1-12C45D357490}">
          <x15:cacheHierarchy aggregatedColumn="8"/>
        </ext>
      </extLst>
    </cacheHierarchy>
    <cacheHierarchy uniqueName="[Measures].[Sum of _Total Page Likes (Expression)]" caption="Sum of _Total Page Likes (Expression)" measure="1" displayFolder="" measureGroup="Facebook Ads" count="0" hidden="1">
      <extLst>
        <ext xmlns:x15="http://schemas.microsoft.com/office/spreadsheetml/2010/11/main" uri="{B97F6D7D-B522-45F9-BDA1-12C45D357490}">
          <x15:cacheHierarchy aggregatedColumn="9"/>
        </ext>
      </extLst>
    </cacheHierarchy>
    <cacheHierarchy uniqueName="[Measures].[Sum of _Total Impressions (Expression)]" caption="Sum of _Total Impressions (Expression)" measure="1" displayFolder="" measureGroup="Facebook Ads" count="0" hidden="1">
      <extLst>
        <ext xmlns:x15="http://schemas.microsoft.com/office/spreadsheetml/2010/11/main" uri="{B97F6D7D-B522-45F9-BDA1-12C45D357490}">
          <x15:cacheHierarchy aggregatedColumn="7"/>
        </ext>
      </extLst>
    </cacheHierarchy>
    <cacheHierarchy uniqueName="[Measures].[Sum of _Total Cost (Expression)]" caption="Sum of _Total Cost (Expression)" measure="1" displayFolder="" measureGroup="Facebook Ads"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Facebook Ads" count="0" hidden="1">
      <extLst>
        <ext xmlns:x15="http://schemas.microsoft.com/office/spreadsheetml/2010/11/main" uri="{B97F6D7D-B522-45F9-BDA1-12C45D357490}">
          <x15:cacheHierarchy aggregatedColumn="19"/>
        </ext>
      </extLst>
    </cacheHierarchy>
    <cacheHierarchy uniqueName="[Measures].[Sum of Link Clicks]" caption="Sum of Link Clicks" measure="1" displayFolder="" measureGroup="Facebook Ads" count="0" hidden="1">
      <extLst>
        <ext xmlns:x15="http://schemas.microsoft.com/office/spreadsheetml/2010/11/main" uri="{B97F6D7D-B522-45F9-BDA1-12C45D357490}">
          <x15:cacheHierarchy aggregatedColumn="28"/>
        </ext>
      </extLst>
    </cacheHierarchy>
    <cacheHierarchy uniqueName="[Measures].[Sum of Page Likes]" caption="Sum of Page Likes" measure="1" displayFolder="" measureGroup="Facebook Ads" count="0" hidden="1">
      <extLst>
        <ext xmlns:x15="http://schemas.microsoft.com/office/spreadsheetml/2010/11/main" uri="{B97F6D7D-B522-45F9-BDA1-12C45D357490}">
          <x15:cacheHierarchy aggregatedColumn="30"/>
        </ext>
      </extLst>
    </cacheHierarchy>
    <cacheHierarchy uniqueName="[Measures].[Sum of _Total People Reached (Expression)]" caption="Sum of _Total People Reached (Expression)" measure="1" displayFolder="" measureGroup="Facebook Ads" count="0" hidden="1">
      <extLst>
        <ext xmlns:x15="http://schemas.microsoft.com/office/spreadsheetml/2010/11/main" uri="{B97F6D7D-B522-45F9-BDA1-12C45D357490}">
          <x15:cacheHierarchy aggregatedColumn="10"/>
        </ext>
      </extLst>
    </cacheHierarchy>
    <cacheHierarchy uniqueName="[Measures].[Sum of Post Comments]" caption="Sum of Post Comments" measure="1" displayFolder="" measureGroup="Facebook Ads" count="0" hidden="1">
      <extLst>
        <ext xmlns:x15="http://schemas.microsoft.com/office/spreadsheetml/2010/11/main" uri="{B97F6D7D-B522-45F9-BDA1-12C45D357490}">
          <x15:cacheHierarchy aggregatedColumn="31"/>
        </ext>
      </extLst>
    </cacheHierarchy>
    <cacheHierarchy uniqueName="[Measures].[Sum of Post Reactions]" caption="Sum of Post Reactions" measure="1" displayFolder="" measureGroup="Facebook Ads" count="0" hidden="1">
      <extLst>
        <ext xmlns:x15="http://schemas.microsoft.com/office/spreadsheetml/2010/11/main" uri="{B97F6D7D-B522-45F9-BDA1-12C45D357490}">
          <x15:cacheHierarchy aggregatedColumn="32"/>
        </ext>
      </extLst>
    </cacheHierarchy>
    <cacheHierarchy uniqueName="[Measures].[Sum of Total Post Reactions]" caption="Sum of Total Post Reactions" measure="1" displayFolder="" measureGroup="Facebook Ads" count="0" hidden="1">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Facebook Ads" count="0" hidden="1">
      <extLst>
        <ext xmlns:x15="http://schemas.microsoft.com/office/spreadsheetml/2010/11/main" uri="{B97F6D7D-B522-45F9-BDA1-12C45D357490}">
          <x15:cacheHierarchy aggregatedColumn="39"/>
        </ext>
      </extLst>
    </cacheHierarchy>
    <cacheHierarchy uniqueName="[Measures].[Sum of _Total Post Comments (Expression)]" caption="Sum of _Total Post Comments (Expression)" measure="1" displayFolder="" measureGroup="Facebook Ad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_Total Post Reactions (Expression)]" caption="Sum of _Total Post Reactions (Expression)" measure="1" displayFolder="" measureGroup="Facebook Ad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_Total Post Shares (Expression)]" caption="Sum of _Total Post Shares (Expression)" measure="1" displayFolder="" measureGroup="Facebook Ads"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_Total Social Interactions (Expression)]" caption="Sum of _Total Social Interactions (Expression)" measure="1" displayFolder="" measureGroup="Facebook Ads" count="0" hidden="1">
      <extLst>
        <ext xmlns:x15="http://schemas.microsoft.com/office/spreadsheetml/2010/11/main" uri="{B97F6D7D-B522-45F9-BDA1-12C45D357490}">
          <x15:cacheHierarchy aggregatedColumn="14"/>
        </ext>
      </extLst>
    </cacheHierarchy>
    <cacheHierarchy uniqueName="[Measures].[Sum of KPI]" caption="Sum of KPI" measure="1" displayFolder="" measureGroup="Facebook Ads" count="0" hidden="1">
      <extLst>
        <ext xmlns:x15="http://schemas.microsoft.com/office/spreadsheetml/2010/11/main" uri="{B97F6D7D-B522-45F9-BDA1-12C45D357490}">
          <x15:cacheHierarchy aggregatedColumn="27"/>
        </ext>
      </extLst>
    </cacheHierarchy>
    <cacheHierarchy uniqueName="[Measures].[Sum of _Total Website Leads (Expression)]" caption="Sum of _Total Website Leads (Expression)" measure="1" displayFolder="" measureGroup="Facebook Ads" count="0" hidden="1">
      <extLst>
        <ext xmlns:x15="http://schemas.microsoft.com/office/spreadsheetml/2010/11/main" uri="{B97F6D7D-B522-45F9-BDA1-12C45D357490}">
          <x15:cacheHierarchy aggregatedColumn="15"/>
        </ext>
      </extLst>
    </cacheHierarchy>
    <cacheHierarchy uniqueName="[Measures].[Sum of _Total Website Purchases (Expression)]" caption="Sum of _Total Website Purchases (Expression)" measure="1" displayFolder="" measureGroup="Facebook Ads" count="0" hidden="1">
      <extLst>
        <ext xmlns:x15="http://schemas.microsoft.com/office/spreadsheetml/2010/11/main" uri="{B97F6D7D-B522-45F9-BDA1-12C45D357490}">
          <x15:cacheHierarchy aggregatedColumn="16"/>
        </ext>
      </extLst>
    </cacheHierarchy>
    <cacheHierarchy uniqueName="[Measures].[Sum of _Total Website Purchases Value (Expression)]" caption="Sum of _Total Website Purchases Value (Expression)" measure="1" displayFolder="" measureGroup="Facebook Ads" count="0" hidden="1">
      <extLst>
        <ext xmlns:x15="http://schemas.microsoft.com/office/spreadsheetml/2010/11/main" uri="{B97F6D7D-B522-45F9-BDA1-12C45D357490}">
          <x15:cacheHierarchy aggregatedColumn="17"/>
        </ext>
      </extLst>
    </cacheHierarchy>
    <cacheHierarchy uniqueName="[Measures].[Count of Campaign Name]" caption="Count of Campaign Name" measure="1" displayFolder="" measureGroup="Facebook Ads" count="0" hidden="1">
      <extLst>
        <ext xmlns:x15="http://schemas.microsoft.com/office/spreadsheetml/2010/11/main" uri="{B97F6D7D-B522-45F9-BDA1-12C45D357490}">
          <x15:cacheHierarchy aggregatedColumn="3"/>
        </ext>
      </extLst>
    </cacheHierarchy>
    <cacheHierarchy uniqueName="[Measures].[Sum of Total Website Leads]" caption="Sum of Total Website Leads" measure="1" displayFolder="" measureGroup="Facebook Ads" count="0" hidden="1">
      <extLst>
        <ext xmlns:x15="http://schemas.microsoft.com/office/spreadsheetml/2010/11/main" uri="{B97F6D7D-B522-45F9-BDA1-12C45D357490}">
          <x15:cacheHierarchy aggregatedColumn="41"/>
        </ext>
      </extLst>
    </cacheHierarchy>
    <cacheHierarchy uniqueName="[Measures].[Sum of Website Leads]" caption="Sum of Website Leads" measure="1" displayFolder="" measureGroup="Facebook Ads" count="0" hidden="1">
      <extLst>
        <ext xmlns:x15="http://schemas.microsoft.com/office/spreadsheetml/2010/11/main" uri="{B97F6D7D-B522-45F9-BDA1-12C45D357490}">
          <x15:cacheHierarchy aggregatedColumn="42"/>
        </ext>
      </extLst>
    </cacheHierarchy>
    <cacheHierarchy uniqueName="[Measures].[Sum of Website Purchases]" caption="Sum of Website Purchases" measure="1" displayFolder="" measureGroup="Facebook Ads" count="0" hidden="1">
      <extLst>
        <ext xmlns:x15="http://schemas.microsoft.com/office/spreadsheetml/2010/11/main" uri="{B97F6D7D-B522-45F9-BDA1-12C45D357490}">
          <x15:cacheHierarchy aggregatedColumn="43"/>
        </ext>
      </extLst>
    </cacheHierarchy>
  </cacheHierarchies>
  <kpis count="0"/>
  <dimensions count="2">
    <dimension name="Facebook Ads" uniqueName="[Facebook Ads]" caption="Facebook Ads"/>
    <dimension measure="1" name="Measures" uniqueName="[Measures]" caption="Measures"/>
  </dimensions>
  <measureGroups count="1">
    <measureGroup name="Facebook Ads" caption="Facebook Ad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Gulab Shaikh" refreshedDate="45700.85761215278" createdVersion="5" refreshedVersion="6" minRefreshableVersion="3" recordCount="0" supportSubquery="1" supportAdvancedDrill="1">
  <cacheSource type="external" connectionId="2"/>
  <cacheFields count="4">
    <cacheField name="[Measures].[Sum of _Total Website Leads (Expression)]" caption="Sum of _Total Website Leads (Expression)" numFmtId="0" hierarchy="67" level="32767"/>
    <cacheField name="[Measures].[Sum of _Total Website Purchases (Expression)]" caption="Sum of _Total Website Purchases (Expression)" numFmtId="0" hierarchy="68" level="32767"/>
    <cacheField name="[Measures].[Sum of _Total Website Purchases Value (Expression)]" caption="Sum of _Total Website Purchases Value (Expression)" numFmtId="0" hierarchy="69" level="32767"/>
    <cacheField name="[Facebook Ads].[Age].[Age]" caption="Age" numFmtId="0" hierarchy="2" level="1">
      <sharedItems containsSemiMixedTypes="0" containsNonDate="0" containsString="0"/>
    </cacheField>
  </cacheFields>
  <cacheHierarchies count="74">
    <cacheHierarchy uniqueName="[Facebook Ads].[Ad Name]" caption="Ad Name" attribute="1" defaultMemberUniqueName="[Facebook Ads].[Ad Name].[All]" allUniqueName="[Facebook Ads].[Ad Name].[All]" dimensionUniqueName="[Facebook Ads]" displayFolder="" count="0" memberValueDatatype="130" unbalanced="0"/>
    <cacheHierarchy uniqueName="[Facebook Ads].[Ad Set Name]" caption="Ad Set Name" attribute="1" defaultMemberUniqueName="[Facebook Ads].[Ad Set Name].[All]" allUniqueName="[Facebook Ads].[Ad Set Name].[All]" dimensionUniqueName="[Facebook Ads]" displayFolder="" count="0" memberValueDatatype="130" unbalanced="0"/>
    <cacheHierarchy uniqueName="[Facebook Ads].[Age]" caption="Age" attribute="1" defaultMemberUniqueName="[Facebook Ads].[Age].[All]" allUniqueName="[Facebook Ads].[Age].[All]" dimensionUniqueName="[Facebook Ads]" displayFolder="" count="2" memberValueDatatype="130" unbalanced="0">
      <fieldsUsage count="2">
        <fieldUsage x="-1"/>
        <fieldUsage x="3"/>
      </fieldsUsage>
    </cacheHierarchy>
    <cacheHierarchy uniqueName="[Facebook Ads].[Campaign Name]" caption="Campaign Name" attribute="1" defaultMemberUniqueName="[Facebook Ads].[Campaign Name].[All]" allUniqueName="[Facebook Ads].[Campaign Name].[All]" dimensionUniqueName="[Facebook Ads]" displayFolder="" count="0" memberValueDatatype="130" unbalanced="0"/>
    <cacheHierarchy uniqueName="[Facebook Ads].[Gender]" caption="Gender" attribute="1" defaultMemberUniqueName="[Facebook Ads].[Gender].[All]" allUniqueName="[Facebook Ads].[Gender].[All]" dimensionUniqueName="[Facebook Ads]" displayFolder="" count="2" memberValueDatatype="130" unbalanced="0"/>
    <cacheHierarchy uniqueName="[Facebook Ads].[Report Start Date]" caption="Report Start Date" attribute="1" time="1" defaultMemberUniqueName="[Facebook Ads].[Report Start Date].[All]" allUniqueName="[Facebook Ads].[Report Start Date].[All]" dimensionUniqueName="[Facebook Ads]" displayFolder="" count="0" memberValueDatatype="7" unbalanced="0"/>
    <cacheHierarchy uniqueName="[Facebook Ads].[_Total Cost (Expression)]" caption="_Total Cost (Expression)" attribute="1" defaultMemberUniqueName="[Facebook Ads].[_Total Cost (Expression)].[All]" allUniqueName="[Facebook Ads].[_Total Cost (Expression)].[All]" dimensionUniqueName="[Facebook Ads]" displayFolder="" count="0" memberValueDatatype="5" unbalanced="0"/>
    <cacheHierarchy uniqueName="[Facebook Ads].[_Total Impressions (Expression)]" caption="_Total Impressions (Expression)" attribute="1" defaultMemberUniqueName="[Facebook Ads].[_Total Impressions (Expression)].[All]" allUniqueName="[Facebook Ads].[_Total Impressions (Expression)].[All]" dimensionUniqueName="[Facebook Ads]" displayFolder="" count="0" memberValueDatatype="20" unbalanced="0"/>
    <cacheHierarchy uniqueName="[Facebook Ads].[_Total Link Clicks (Expression)]" caption="_Total Link Clicks (Expression)" attribute="1" defaultMemberUniqueName="[Facebook Ads].[_Total Link Clicks (Expression)].[All]" allUniqueName="[Facebook Ads].[_Total Link Clicks (Expression)].[All]" dimensionUniqueName="[Facebook Ads]" displayFolder="" count="0" memberValueDatatype="20" unbalanced="0"/>
    <cacheHierarchy uniqueName="[Facebook Ads].[_Total Page Likes (Expression)]" caption="_Total Page Likes (Expression)" attribute="1" defaultMemberUniqueName="[Facebook Ads].[_Total Page Likes (Expression)].[All]" allUniqueName="[Facebook Ads].[_Total Page Likes (Expression)].[All]" dimensionUniqueName="[Facebook Ads]" displayFolder="" count="0" memberValueDatatype="20" unbalanced="0"/>
    <cacheHierarchy uniqueName="[Facebook Ads].[_Total People Reached (Expression)]" caption="_Total People Reached (Expression)" attribute="1" defaultMemberUniqueName="[Facebook Ads].[_Total People Reached (Expression)].[All]" allUniqueName="[Facebook Ads].[_Total People Reached (Expression)].[All]" dimensionUniqueName="[Facebook Ads]" displayFolder="" count="0" memberValueDatatype="20" unbalanced="0"/>
    <cacheHierarchy uniqueName="[Facebook Ads].[_Total Post Comments (Expression)]" caption="_Total Post Comments (Expression)" attribute="1" defaultMemberUniqueName="[Facebook Ads].[_Total Post Comments (Expression)].[All]" allUniqueName="[Facebook Ads].[_Total Post Comments (Expression)].[All]" dimensionUniqueName="[Facebook Ads]" displayFolder="" count="0" memberValueDatatype="20" unbalanced="0"/>
    <cacheHierarchy uniqueName="[Facebook Ads].[_Total Post Reactions (Expression)]" caption="_Total Post Reactions (Expression)" attribute="1" defaultMemberUniqueName="[Facebook Ads].[_Total Post Reactions (Expression)].[All]" allUniqueName="[Facebook Ads].[_Total Post Reactions (Expression)].[All]" dimensionUniqueName="[Facebook Ads]" displayFolder="" count="0" memberValueDatatype="20" unbalanced="0"/>
    <cacheHierarchy uniqueName="[Facebook Ads].[_Total Post Shares (Expression)]" caption="_Total Post Shares (Expression)" attribute="1" defaultMemberUniqueName="[Facebook Ads].[_Total Post Shares (Expression)].[All]" allUniqueName="[Facebook Ads].[_Total Post Shares (Expression)].[All]" dimensionUniqueName="[Facebook Ads]" displayFolder="" count="0" memberValueDatatype="20" unbalanced="0"/>
    <cacheHierarchy uniqueName="[Facebook Ads].[_Total Social Interactions (Expression)]" caption="_Total Social Interactions (Expression)" attribute="1" defaultMemberUniqueName="[Facebook Ads].[_Total Social Interactions (Expression)].[All]" allUniqueName="[Facebook Ads].[_Total Social Interactions (Expression)].[All]" dimensionUniqueName="[Facebook Ads]" displayFolder="" count="0" memberValueDatatype="20" unbalanced="0"/>
    <cacheHierarchy uniqueName="[Facebook Ads].[_Total Website Leads (Expression)]" caption="_Total Website Leads (Expression)" attribute="1" defaultMemberUniqueName="[Facebook Ads].[_Total Website Leads (Expression)].[All]" allUniqueName="[Facebook Ads].[_Total Website Leads (Expression)].[All]" dimensionUniqueName="[Facebook Ads]" displayFolder="" count="0" memberValueDatatype="20" unbalanced="0"/>
    <cacheHierarchy uniqueName="[Facebook Ads].[_Total Website Purchases (Expression)]" caption="_Total Website Purchases (Expression)" attribute="1" defaultMemberUniqueName="[Facebook Ads].[_Total Website Purchases (Expression)].[All]" allUniqueName="[Facebook Ads].[_Total Website Purchases (Expression)].[All]" dimensionUniqueName="[Facebook Ads]" displayFolder="" count="0" memberValueDatatype="20" unbalanced="0"/>
    <cacheHierarchy uniqueName="[Facebook Ads].[_Total Website Purchases Value (Expression)]" caption="_Total Website Purchases Value (Expression)" attribute="1" defaultMemberUniqueName="[Facebook Ads].[_Total Website Purchases Value (Expression)].[All]" allUniqueName="[Facebook Ads].[_Total Website Purchases Value (Expression)].[All]" dimensionUniqueName="[Facebook Ads]" displayFolder="" count="0" memberValueDatatype="5" unbalanced="0"/>
    <cacheHierarchy uniqueName="[Facebook Ads].[Avg Purchase Value]" caption="Avg Purchase Value" attribute="1" defaultMemberUniqueName="[Facebook Ads].[Avg Purchase Value].[All]" allUniqueName="[Facebook Ads].[Avg Purchase Value].[All]" dimensionUniqueName="[Facebook Ads]" displayFolder="" count="0" memberValueDatatype="130" unbalanced="0"/>
    <cacheHierarchy uniqueName="[Facebook Ads].[Cost]" caption="Cost" attribute="1" defaultMemberUniqueName="[Facebook Ads].[Cost].[All]" allUniqueName="[Facebook Ads].[Cost].[All]" dimensionUniqueName="[Facebook Ads]" displayFolder="" count="0" memberValueDatatype="5" unbalanced="0"/>
    <cacheHierarchy uniqueName="[Facebook Ads].[Cost per People Reached]" caption="Cost per People Reached" attribute="1" defaultMemberUniqueName="[Facebook Ads].[Cost per People Reached].[All]" allUniqueName="[Facebook Ads].[Cost per People Reached].[All]" dimensionUniqueName="[Facebook Ads]" displayFolder="" count="0" memberValueDatatype="130" unbalanced="0"/>
    <cacheHierarchy uniqueName="[Facebook Ads].[CPA (Cost per Action)]" caption="CPA (Cost per Action)" attribute="1" defaultMemberUniqueName="[Facebook Ads].[CPA (Cost per Action)].[All]" allUniqueName="[Facebook Ads].[CPA (Cost per Action)].[All]" dimensionUniqueName="[Facebook Ads]" displayFolder="" count="0" memberValueDatatype="130" unbalanced="0"/>
    <cacheHierarchy uniqueName="[Facebook Ads].[CPC (Cost per Click)]" caption="CPC (Cost per Click)" attribute="1" defaultMemberUniqueName="[Facebook Ads].[CPC (Cost per Click)].[All]" allUniqueName="[Facebook Ads].[CPC (Cost per Click)].[All]" dimensionUniqueName="[Facebook Ads]" displayFolder="" count="0" memberValueDatatype="130" unbalanced="0"/>
    <cacheHierarchy uniqueName="[Facebook Ads].[CPL (Cost per Lead)]" caption="CPL (Cost per Lead)" attribute="1" defaultMemberUniqueName="[Facebook Ads].[CPL (Cost per Lead)].[All]" allUniqueName="[Facebook Ads].[CPL (Cost per Lead)].[All]" dimensionUniqueName="[Facebook Ads]" displayFolder="" count="0" memberValueDatatype="130" unbalanced="0"/>
    <cacheHierarchy uniqueName="[Facebook Ads].[Frequency]" caption="Frequency" attribute="1" defaultMemberUniqueName="[Facebook Ads].[Frequency].[All]" allUniqueName="[Facebook Ads].[Frequency].[All]" dimensionUniqueName="[Facebook Ads]" displayFolder="" count="0" memberValueDatatype="5" unbalanced="0"/>
    <cacheHierarchy uniqueName="[Facebook Ads].[Impressions]" caption="Impressions" attribute="1" defaultMemberUniqueName="[Facebook Ads].[Impressions].[All]" allUniqueName="[Facebook Ads].[Impressions].[All]" dimensionUniqueName="[Facebook Ads]" displayFolder="" count="0" memberValueDatatype="20" unbalanced="0"/>
    <cacheHierarchy uniqueName="[Facebook Ads].[Indicator]" caption="Indicator" attribute="1" defaultMemberUniqueName="[Facebook Ads].[Indicator].[All]" allUniqueName="[Facebook Ads].[Indicator].[All]" dimensionUniqueName="[Facebook Ads]" displayFolder="" count="0" memberValueDatatype="5" unbalanced="0"/>
    <cacheHierarchy uniqueName="[Facebook Ads].[KPI]" caption="KPI" attribute="1" defaultMemberUniqueName="[Facebook Ads].[KPI].[All]" allUniqueName="[Facebook Ads].[KPI].[All]" dimensionUniqueName="[Facebook Ads]" displayFolder="" count="0" memberValueDatatype="5" unbalanced="0"/>
    <cacheHierarchy uniqueName="[Facebook Ads].[Link Clicks]" caption="Link Clicks" attribute="1" defaultMemberUniqueName="[Facebook Ads].[Link Clicks].[All]" allUniqueName="[Facebook Ads].[Link Clicks].[All]" dimensionUniqueName="[Facebook Ads]" displayFolder="" count="0" memberValueDatatype="20" unbalanced="0"/>
    <cacheHierarchy uniqueName="[Facebook Ads].[LTR (Lead-Through-Rate)]" caption="LTR (Lead-Through-Rate)" attribute="1" defaultMemberUniqueName="[Facebook Ads].[LTR (Lead-Through-Rate)].[All]" allUniqueName="[Facebook Ads].[LTR (Lead-Through-Rate)].[All]" dimensionUniqueName="[Facebook Ads]" displayFolder="" count="0" memberValueDatatype="5" unbalanced="0"/>
    <cacheHierarchy uniqueName="[Facebook Ads].[Page Likes]" caption="Page Likes" attribute="1" defaultMemberUniqueName="[Facebook Ads].[Page Likes].[All]" allUniqueName="[Facebook Ads].[Page Likes].[All]" dimensionUniqueName="[Facebook Ads]" displayFolder="" count="0" memberValueDatatype="20" unbalanced="0"/>
    <cacheHierarchy uniqueName="[Facebook Ads].[Post Comments]" caption="Post Comments" attribute="1" defaultMemberUniqueName="[Facebook Ads].[Post Comments].[All]" allUniqueName="[Facebook Ads].[Post Comments].[All]" dimensionUniqueName="[Facebook Ads]" displayFolder="" count="0" memberValueDatatype="20" unbalanced="0"/>
    <cacheHierarchy uniqueName="[Facebook Ads].[Post Reactions]" caption="Post Reactions" attribute="1" defaultMemberUniqueName="[Facebook Ads].[Post Reactions].[All]" allUniqueName="[Facebook Ads].[Post Reactions].[All]" dimensionUniqueName="[Facebook Ads]" displayFolder="" count="0" memberValueDatatype="20" unbalanced="0"/>
    <cacheHierarchy uniqueName="[Facebook Ads].[Reach]" caption="Reach" attribute="1" defaultMemberUniqueName="[Facebook Ads].[Reach].[All]" allUniqueName="[Facebook Ads].[Reach].[All]" dimensionUniqueName="[Facebook Ads]" displayFolder="" count="0" memberValueDatatype="20" unbalanced="0"/>
    <cacheHierarchy uniqueName="[Facebook Ads].[Total Cost]" caption="Total Cost" attribute="1" defaultMemberUniqueName="[Facebook Ads].[Total Cost].[All]" allUniqueName="[Facebook Ads].[Total Cost].[All]" dimensionUniqueName="[Facebook Ads]" displayFolder="" count="0" memberValueDatatype="130" unbalanced="0"/>
    <cacheHierarchy uniqueName="[Facebook Ads].[Total Link Clicks]" caption="Total Link Clicks" attribute="1" defaultMemberUniqueName="[Facebook Ads].[Total Link Clicks].[All]" allUniqueName="[Facebook Ads].[Total Link Clicks].[All]" dimensionUniqueName="[Facebook Ads]" displayFolder="" count="0" memberValueDatatype="20" unbalanced="0"/>
    <cacheHierarchy uniqueName="[Facebook Ads].[Total Margin]" caption="Total Margin" attribute="1" defaultMemberUniqueName="[Facebook Ads].[Total Margin].[All]" allUniqueName="[Facebook Ads].[Total Margin].[All]" dimensionUniqueName="[Facebook Ads]" displayFolder="" count="0" memberValueDatatype="130" unbalanced="0"/>
    <cacheHierarchy uniqueName="[Facebook Ads].[Total People Reached]" caption="Total People Reached" attribute="1" defaultMemberUniqueName="[Facebook Ads].[Total People Reached].[All]" allUniqueName="[Facebook Ads].[Total People Reached].[All]" dimensionUniqueName="[Facebook Ads]" displayFolder="" count="0" memberValueDatatype="5" unbalanced="0"/>
    <cacheHierarchy uniqueName="[Facebook Ads].[Total Post Reactions]" caption="Total Post Reactions" attribute="1" defaultMemberUniqueName="[Facebook Ads].[Total Post Reactions].[All]" allUniqueName="[Facebook Ads].[Total Post Reactions].[All]" dimensionUniqueName="[Facebook Ads]" displayFolder="" count="0" memberValueDatatype="20" unbalanced="0"/>
    <cacheHierarchy uniqueName="[Facebook Ads].[Total Post Shares]" caption="Total Post Shares" attribute="1" defaultMemberUniqueName="[Facebook Ads].[Total Post Shares].[All]" allUniqueName="[Facebook Ads].[Total Post Shares].[All]" dimensionUniqueName="[Facebook Ads]" displayFolder="" count="0" memberValueDatatype="20" unbalanced="0"/>
    <cacheHierarchy uniqueName="[Facebook Ads].[Total Social Interactions]" caption="Total Social Interactions" attribute="1" defaultMemberUniqueName="[Facebook Ads].[Total Social Interactions].[All]" allUniqueName="[Facebook Ads].[Total Social Interactions].[All]" dimensionUniqueName="[Facebook Ads]" displayFolder="" count="0" memberValueDatatype="20" unbalanced="0"/>
    <cacheHierarchy uniqueName="[Facebook Ads].[Total Website Leads]" caption="Total Website Leads" attribute="1" defaultMemberUniqueName="[Facebook Ads].[Total Website Leads].[All]" allUniqueName="[Facebook Ads].[Total Website Leads].[All]" dimensionUniqueName="[Facebook Ads]" displayFolder="" count="0" memberValueDatatype="20" unbalanced="0"/>
    <cacheHierarchy uniqueName="[Facebook Ads].[Website Leads]" caption="Website Leads" attribute="1" defaultMemberUniqueName="[Facebook Ads].[Website Leads].[All]" allUniqueName="[Facebook Ads].[Website Leads].[All]" dimensionUniqueName="[Facebook Ads]" displayFolder="" count="0" memberValueDatatype="20" unbalanced="0"/>
    <cacheHierarchy uniqueName="[Facebook Ads].[Website Purchases]" caption="Website Purchases" attribute="1" defaultMemberUniqueName="[Facebook Ads].[Website Purchases].[All]" allUniqueName="[Facebook Ads].[Website Purchases].[All]" dimensionUniqueName="[Facebook Ads]" displayFolder="" count="0" memberValueDatatype="20" unbalanced="0"/>
    <cacheHierarchy uniqueName="[Facebook Ads].[Report Start Date (Year)]" caption="Report Start Date (Year)" attribute="1" defaultMemberUniqueName="[Facebook Ads].[Report Start Date (Year)].[All]" allUniqueName="[Facebook Ads].[Report Start Date (Year)].[All]" dimensionUniqueName="[Facebook Ads]" displayFolder="" count="2" memberValueDatatype="130" unbalanced="0"/>
    <cacheHierarchy uniqueName="[Facebook Ads].[Report Start Date (Quarter)]" caption="Report Start Date (Quarter)" attribute="1" defaultMemberUniqueName="[Facebook Ads].[Report Start Date (Quarter)].[All]" allUniqueName="[Facebook Ads].[Report Start Date (Quarter)].[All]" dimensionUniqueName="[Facebook Ads]" displayFolder="" count="0" memberValueDatatype="130" unbalanced="0"/>
    <cacheHierarchy uniqueName="[Facebook Ads].[Report Start Date (Month)]" caption="Report Start Date (Month)" attribute="1" defaultMemberUniqueName="[Facebook Ads].[Report Start Date (Month)].[All]" allUniqueName="[Facebook Ads].[Report Start Date (Month)].[All]" dimensionUniqueName="[Facebook Ads]" displayFolder="" count="2" memberValueDatatype="130" unbalanced="0"/>
    <cacheHierarchy uniqueName="[Facebook Ads].[Report Start Date (Month Index)]" caption="Report Start Date (Month Index)" attribute="1" defaultMemberUniqueName="[Facebook Ads].[Report Start Date (Month Index)].[All]" allUniqueName="[Facebook Ads].[Report Start Date (Month Index)].[All]" dimensionUniqueName="[Facebook Ads]" displayFolder="" count="0" memberValueDatatype="20" unbalanced="0" hidden="1"/>
    <cacheHierarchy uniqueName="[Measures].[__XL_Count Facebook Ads]" caption="__XL_Count Facebook Ads" measure="1" displayFolder="" measureGroup="Facebook Ads" count="0" hidden="1"/>
    <cacheHierarchy uniqueName="[Measures].[__No measures defined]" caption="__No measures defined" measure="1" displayFolder="" count="0" hidden="1"/>
    <cacheHierarchy uniqueName="[Measures].[Sum of _Total Link Clicks (Expression)]" caption="Sum of _Total Link Clicks (Expression)" measure="1" displayFolder="" measureGroup="Facebook Ads" count="0" hidden="1">
      <extLst>
        <ext xmlns:x15="http://schemas.microsoft.com/office/spreadsheetml/2010/11/main" uri="{B97F6D7D-B522-45F9-BDA1-12C45D357490}">
          <x15:cacheHierarchy aggregatedColumn="8"/>
        </ext>
      </extLst>
    </cacheHierarchy>
    <cacheHierarchy uniqueName="[Measures].[Sum of _Total Page Likes (Expression)]" caption="Sum of _Total Page Likes (Expression)" measure="1" displayFolder="" measureGroup="Facebook Ads" count="0" hidden="1">
      <extLst>
        <ext xmlns:x15="http://schemas.microsoft.com/office/spreadsheetml/2010/11/main" uri="{B97F6D7D-B522-45F9-BDA1-12C45D357490}">
          <x15:cacheHierarchy aggregatedColumn="9"/>
        </ext>
      </extLst>
    </cacheHierarchy>
    <cacheHierarchy uniqueName="[Measures].[Sum of _Total Impressions (Expression)]" caption="Sum of _Total Impressions (Expression)" measure="1" displayFolder="" measureGroup="Facebook Ads" count="0" hidden="1">
      <extLst>
        <ext xmlns:x15="http://schemas.microsoft.com/office/spreadsheetml/2010/11/main" uri="{B97F6D7D-B522-45F9-BDA1-12C45D357490}">
          <x15:cacheHierarchy aggregatedColumn="7"/>
        </ext>
      </extLst>
    </cacheHierarchy>
    <cacheHierarchy uniqueName="[Measures].[Sum of _Total Cost (Expression)]" caption="Sum of _Total Cost (Expression)" measure="1" displayFolder="" measureGroup="Facebook Ads"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Facebook Ads" count="0" hidden="1">
      <extLst>
        <ext xmlns:x15="http://schemas.microsoft.com/office/spreadsheetml/2010/11/main" uri="{B97F6D7D-B522-45F9-BDA1-12C45D357490}">
          <x15:cacheHierarchy aggregatedColumn="19"/>
        </ext>
      </extLst>
    </cacheHierarchy>
    <cacheHierarchy uniqueName="[Measures].[Sum of Link Clicks]" caption="Sum of Link Clicks" measure="1" displayFolder="" measureGroup="Facebook Ads" count="0" hidden="1">
      <extLst>
        <ext xmlns:x15="http://schemas.microsoft.com/office/spreadsheetml/2010/11/main" uri="{B97F6D7D-B522-45F9-BDA1-12C45D357490}">
          <x15:cacheHierarchy aggregatedColumn="28"/>
        </ext>
      </extLst>
    </cacheHierarchy>
    <cacheHierarchy uniqueName="[Measures].[Sum of Page Likes]" caption="Sum of Page Likes" measure="1" displayFolder="" measureGroup="Facebook Ads" count="0" hidden="1">
      <extLst>
        <ext xmlns:x15="http://schemas.microsoft.com/office/spreadsheetml/2010/11/main" uri="{B97F6D7D-B522-45F9-BDA1-12C45D357490}">
          <x15:cacheHierarchy aggregatedColumn="30"/>
        </ext>
      </extLst>
    </cacheHierarchy>
    <cacheHierarchy uniqueName="[Measures].[Sum of _Total People Reached (Expression)]" caption="Sum of _Total People Reached (Expression)" measure="1" displayFolder="" measureGroup="Facebook Ads" count="0" hidden="1">
      <extLst>
        <ext xmlns:x15="http://schemas.microsoft.com/office/spreadsheetml/2010/11/main" uri="{B97F6D7D-B522-45F9-BDA1-12C45D357490}">
          <x15:cacheHierarchy aggregatedColumn="10"/>
        </ext>
      </extLst>
    </cacheHierarchy>
    <cacheHierarchy uniqueName="[Measures].[Sum of Post Comments]" caption="Sum of Post Comments" measure="1" displayFolder="" measureGroup="Facebook Ads" count="0" hidden="1">
      <extLst>
        <ext xmlns:x15="http://schemas.microsoft.com/office/spreadsheetml/2010/11/main" uri="{B97F6D7D-B522-45F9-BDA1-12C45D357490}">
          <x15:cacheHierarchy aggregatedColumn="31"/>
        </ext>
      </extLst>
    </cacheHierarchy>
    <cacheHierarchy uniqueName="[Measures].[Sum of Post Reactions]" caption="Sum of Post Reactions" measure="1" displayFolder="" measureGroup="Facebook Ads" count="0" hidden="1">
      <extLst>
        <ext xmlns:x15="http://schemas.microsoft.com/office/spreadsheetml/2010/11/main" uri="{B97F6D7D-B522-45F9-BDA1-12C45D357490}">
          <x15:cacheHierarchy aggregatedColumn="32"/>
        </ext>
      </extLst>
    </cacheHierarchy>
    <cacheHierarchy uniqueName="[Measures].[Sum of Total Post Reactions]" caption="Sum of Total Post Reactions" measure="1" displayFolder="" measureGroup="Facebook Ads" count="0" hidden="1">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Facebook Ads" count="0" hidden="1">
      <extLst>
        <ext xmlns:x15="http://schemas.microsoft.com/office/spreadsheetml/2010/11/main" uri="{B97F6D7D-B522-45F9-BDA1-12C45D357490}">
          <x15:cacheHierarchy aggregatedColumn="39"/>
        </ext>
      </extLst>
    </cacheHierarchy>
    <cacheHierarchy uniqueName="[Measures].[Sum of _Total Post Comments (Expression)]" caption="Sum of _Total Post Comments (Expression)" measure="1" displayFolder="" measureGroup="Facebook Ads" count="0" hidden="1">
      <extLst>
        <ext xmlns:x15="http://schemas.microsoft.com/office/spreadsheetml/2010/11/main" uri="{B97F6D7D-B522-45F9-BDA1-12C45D357490}">
          <x15:cacheHierarchy aggregatedColumn="11"/>
        </ext>
      </extLst>
    </cacheHierarchy>
    <cacheHierarchy uniqueName="[Measures].[Sum of _Total Post Reactions (Expression)]" caption="Sum of _Total Post Reactions (Expression)" measure="1" displayFolder="" measureGroup="Facebook Ads" count="0" hidden="1">
      <extLst>
        <ext xmlns:x15="http://schemas.microsoft.com/office/spreadsheetml/2010/11/main" uri="{B97F6D7D-B522-45F9-BDA1-12C45D357490}">
          <x15:cacheHierarchy aggregatedColumn="12"/>
        </ext>
      </extLst>
    </cacheHierarchy>
    <cacheHierarchy uniqueName="[Measures].[Sum of _Total Post Shares (Expression)]" caption="Sum of _Total Post Shares (Expression)" measure="1" displayFolder="" measureGroup="Facebook Ads" count="0" hidden="1">
      <extLst>
        <ext xmlns:x15="http://schemas.microsoft.com/office/spreadsheetml/2010/11/main" uri="{B97F6D7D-B522-45F9-BDA1-12C45D357490}">
          <x15:cacheHierarchy aggregatedColumn="13"/>
        </ext>
      </extLst>
    </cacheHierarchy>
    <cacheHierarchy uniqueName="[Measures].[Sum of _Total Social Interactions (Expression)]" caption="Sum of _Total Social Interactions (Expression)" measure="1" displayFolder="" measureGroup="Facebook Ads" count="0" hidden="1">
      <extLst>
        <ext xmlns:x15="http://schemas.microsoft.com/office/spreadsheetml/2010/11/main" uri="{B97F6D7D-B522-45F9-BDA1-12C45D357490}">
          <x15:cacheHierarchy aggregatedColumn="14"/>
        </ext>
      </extLst>
    </cacheHierarchy>
    <cacheHierarchy uniqueName="[Measures].[Sum of KPI]" caption="Sum of KPI" measure="1" displayFolder="" measureGroup="Facebook Ads" count="0" hidden="1">
      <extLst>
        <ext xmlns:x15="http://schemas.microsoft.com/office/spreadsheetml/2010/11/main" uri="{B97F6D7D-B522-45F9-BDA1-12C45D357490}">
          <x15:cacheHierarchy aggregatedColumn="27"/>
        </ext>
      </extLst>
    </cacheHierarchy>
    <cacheHierarchy uniqueName="[Measures].[Sum of _Total Website Leads (Expression)]" caption="Sum of _Total Website Leads (Expression)" measure="1" displayFolder="" measureGroup="Facebook Ads"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_Total Website Purchases (Expression)]" caption="Sum of _Total Website Purchases (Expression)" measure="1" displayFolder="" measureGroup="Facebook Ad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_Total Website Purchases Value (Expression)]" caption="Sum of _Total Website Purchases Value (Expression)" measure="1" displayFolder="" measureGroup="Facebook Ads"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Campaign Name]" caption="Count of Campaign Name" measure="1" displayFolder="" measureGroup="Facebook Ads" count="0" hidden="1">
      <extLst>
        <ext xmlns:x15="http://schemas.microsoft.com/office/spreadsheetml/2010/11/main" uri="{B97F6D7D-B522-45F9-BDA1-12C45D357490}">
          <x15:cacheHierarchy aggregatedColumn="3"/>
        </ext>
      </extLst>
    </cacheHierarchy>
    <cacheHierarchy uniqueName="[Measures].[Sum of Total Website Leads]" caption="Sum of Total Website Leads" measure="1" displayFolder="" measureGroup="Facebook Ads" count="0" hidden="1">
      <extLst>
        <ext xmlns:x15="http://schemas.microsoft.com/office/spreadsheetml/2010/11/main" uri="{B97F6D7D-B522-45F9-BDA1-12C45D357490}">
          <x15:cacheHierarchy aggregatedColumn="41"/>
        </ext>
      </extLst>
    </cacheHierarchy>
    <cacheHierarchy uniqueName="[Measures].[Sum of Website Leads]" caption="Sum of Website Leads" measure="1" displayFolder="" measureGroup="Facebook Ads" count="0" hidden="1">
      <extLst>
        <ext xmlns:x15="http://schemas.microsoft.com/office/spreadsheetml/2010/11/main" uri="{B97F6D7D-B522-45F9-BDA1-12C45D357490}">
          <x15:cacheHierarchy aggregatedColumn="42"/>
        </ext>
      </extLst>
    </cacheHierarchy>
    <cacheHierarchy uniqueName="[Measures].[Sum of Website Purchases]" caption="Sum of Website Purchases" measure="1" displayFolder="" measureGroup="Facebook Ads" count="0" hidden="1">
      <extLst>
        <ext xmlns:x15="http://schemas.microsoft.com/office/spreadsheetml/2010/11/main" uri="{B97F6D7D-B522-45F9-BDA1-12C45D357490}">
          <x15:cacheHierarchy aggregatedColumn="43"/>
        </ext>
      </extLst>
    </cacheHierarchy>
  </cacheHierarchies>
  <kpis count="0"/>
  <dimensions count="2">
    <dimension name="Facebook Ads" uniqueName="[Facebook Ads]" caption="Facebook Ads"/>
    <dimension measure="1" name="Measures" uniqueName="[Measures]" caption="Measures"/>
  </dimensions>
  <measureGroups count="1">
    <measureGroup name="Facebook Ads" caption="Facebook Ad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Gulab Shaikh" refreshedDate="45700.682451736109"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74">
    <cacheHierarchy uniqueName="[Facebook Ads].[Ad Name]" caption="Ad Name" attribute="1" defaultMemberUniqueName="[Facebook Ads].[Ad Name].[All]" allUniqueName="[Facebook Ads].[Ad Name].[All]" dimensionUniqueName="[Facebook Ads]" displayFolder="" count="0" memberValueDatatype="130" unbalanced="0"/>
    <cacheHierarchy uniqueName="[Facebook Ads].[Ad Set Name]" caption="Ad Set Name" attribute="1" defaultMemberUniqueName="[Facebook Ads].[Ad Set Name].[All]" allUniqueName="[Facebook Ads].[Ad Set Name].[All]" dimensionUniqueName="[Facebook Ads]" displayFolder="" count="0" memberValueDatatype="130" unbalanced="0"/>
    <cacheHierarchy uniqueName="[Facebook Ads].[Age]" caption="Age" attribute="1" defaultMemberUniqueName="[Facebook Ads].[Age].[All]" allUniqueName="[Facebook Ads].[Age].[All]" dimensionUniqueName="[Facebook Ads]" displayFolder="" count="2" memberValueDatatype="130" unbalanced="0"/>
    <cacheHierarchy uniqueName="[Facebook Ads].[Campaign Name]" caption="Campaign Name" attribute="1" defaultMemberUniqueName="[Facebook Ads].[Campaign Name].[All]" allUniqueName="[Facebook Ads].[Campaign Name].[All]" dimensionUniqueName="[Facebook Ads]" displayFolder="" count="2" memberValueDatatype="130" unbalanced="0"/>
    <cacheHierarchy uniqueName="[Facebook Ads].[Gender]" caption="Gender" attribute="1" defaultMemberUniqueName="[Facebook Ads].[Gender].[All]" allUniqueName="[Facebook Ads].[Gender].[All]" dimensionUniqueName="[Facebook Ads]" displayFolder="" count="2" memberValueDatatype="130" unbalanced="0"/>
    <cacheHierarchy uniqueName="[Facebook Ads].[Report Start Date]" caption="Report Start Date" attribute="1" time="1" defaultMemberUniqueName="[Facebook Ads].[Report Start Date].[All]" allUniqueName="[Facebook Ads].[Report Start Date].[All]" dimensionUniqueName="[Facebook Ads]" displayFolder="" count="0" memberValueDatatype="7" unbalanced="0"/>
    <cacheHierarchy uniqueName="[Facebook Ads].[_Total Cost (Expression)]" caption="_Total Cost (Expression)" attribute="1" defaultMemberUniqueName="[Facebook Ads].[_Total Cost (Expression)].[All]" allUniqueName="[Facebook Ads].[_Total Cost (Expression)].[All]" dimensionUniqueName="[Facebook Ads]" displayFolder="" count="0" memberValueDatatype="5" unbalanced="0"/>
    <cacheHierarchy uniqueName="[Facebook Ads].[_Total Impressions (Expression)]" caption="_Total Impressions (Expression)" attribute="1" defaultMemberUniqueName="[Facebook Ads].[_Total Impressions (Expression)].[All]" allUniqueName="[Facebook Ads].[_Total Impressions (Expression)].[All]" dimensionUniqueName="[Facebook Ads]" displayFolder="" count="0" memberValueDatatype="20" unbalanced="0"/>
    <cacheHierarchy uniqueName="[Facebook Ads].[_Total Link Clicks (Expression)]" caption="_Total Link Clicks (Expression)" attribute="1" defaultMemberUniqueName="[Facebook Ads].[_Total Link Clicks (Expression)].[All]" allUniqueName="[Facebook Ads].[_Total Link Clicks (Expression)].[All]" dimensionUniqueName="[Facebook Ads]" displayFolder="" count="0" memberValueDatatype="20" unbalanced="0"/>
    <cacheHierarchy uniqueName="[Facebook Ads].[_Total Page Likes (Expression)]" caption="_Total Page Likes (Expression)" attribute="1" defaultMemberUniqueName="[Facebook Ads].[_Total Page Likes (Expression)].[All]" allUniqueName="[Facebook Ads].[_Total Page Likes (Expression)].[All]" dimensionUniqueName="[Facebook Ads]" displayFolder="" count="0" memberValueDatatype="20" unbalanced="0"/>
    <cacheHierarchy uniqueName="[Facebook Ads].[_Total People Reached (Expression)]" caption="_Total People Reached (Expression)" attribute="1" defaultMemberUniqueName="[Facebook Ads].[_Total People Reached (Expression)].[All]" allUniqueName="[Facebook Ads].[_Total People Reached (Expression)].[All]" dimensionUniqueName="[Facebook Ads]" displayFolder="" count="0" memberValueDatatype="20" unbalanced="0"/>
    <cacheHierarchy uniqueName="[Facebook Ads].[_Total Post Comments (Expression)]" caption="_Total Post Comments (Expression)" attribute="1" defaultMemberUniqueName="[Facebook Ads].[_Total Post Comments (Expression)].[All]" allUniqueName="[Facebook Ads].[_Total Post Comments (Expression)].[All]" dimensionUniqueName="[Facebook Ads]" displayFolder="" count="0" memberValueDatatype="20" unbalanced="0"/>
    <cacheHierarchy uniqueName="[Facebook Ads].[_Total Post Reactions (Expression)]" caption="_Total Post Reactions (Expression)" attribute="1" defaultMemberUniqueName="[Facebook Ads].[_Total Post Reactions (Expression)].[All]" allUniqueName="[Facebook Ads].[_Total Post Reactions (Expression)].[All]" dimensionUniqueName="[Facebook Ads]" displayFolder="" count="0" memberValueDatatype="20" unbalanced="0"/>
    <cacheHierarchy uniqueName="[Facebook Ads].[_Total Post Shares (Expression)]" caption="_Total Post Shares (Expression)" attribute="1" defaultMemberUniqueName="[Facebook Ads].[_Total Post Shares (Expression)].[All]" allUniqueName="[Facebook Ads].[_Total Post Shares (Expression)].[All]" dimensionUniqueName="[Facebook Ads]" displayFolder="" count="0" memberValueDatatype="20" unbalanced="0"/>
    <cacheHierarchy uniqueName="[Facebook Ads].[_Total Social Interactions (Expression)]" caption="_Total Social Interactions (Expression)" attribute="1" defaultMemberUniqueName="[Facebook Ads].[_Total Social Interactions (Expression)].[All]" allUniqueName="[Facebook Ads].[_Total Social Interactions (Expression)].[All]" dimensionUniqueName="[Facebook Ads]" displayFolder="" count="0" memberValueDatatype="20" unbalanced="0"/>
    <cacheHierarchy uniqueName="[Facebook Ads].[_Total Website Leads (Expression)]" caption="_Total Website Leads (Expression)" attribute="1" defaultMemberUniqueName="[Facebook Ads].[_Total Website Leads (Expression)].[All]" allUniqueName="[Facebook Ads].[_Total Website Leads (Expression)].[All]" dimensionUniqueName="[Facebook Ads]" displayFolder="" count="0" memberValueDatatype="20" unbalanced="0"/>
    <cacheHierarchy uniqueName="[Facebook Ads].[_Total Website Purchases (Expression)]" caption="_Total Website Purchases (Expression)" attribute="1" defaultMemberUniqueName="[Facebook Ads].[_Total Website Purchases (Expression)].[All]" allUniqueName="[Facebook Ads].[_Total Website Purchases (Expression)].[All]" dimensionUniqueName="[Facebook Ads]" displayFolder="" count="0" memberValueDatatype="20" unbalanced="0"/>
    <cacheHierarchy uniqueName="[Facebook Ads].[_Total Website Purchases Value (Expression)]" caption="_Total Website Purchases Value (Expression)" attribute="1" defaultMemberUniqueName="[Facebook Ads].[_Total Website Purchases Value (Expression)].[All]" allUniqueName="[Facebook Ads].[_Total Website Purchases Value (Expression)].[All]" dimensionUniqueName="[Facebook Ads]" displayFolder="" count="0" memberValueDatatype="5" unbalanced="0"/>
    <cacheHierarchy uniqueName="[Facebook Ads].[Avg Purchase Value]" caption="Avg Purchase Value" attribute="1" defaultMemberUniqueName="[Facebook Ads].[Avg Purchase Value].[All]" allUniqueName="[Facebook Ads].[Avg Purchase Value].[All]" dimensionUniqueName="[Facebook Ads]" displayFolder="" count="0" memberValueDatatype="130" unbalanced="0"/>
    <cacheHierarchy uniqueName="[Facebook Ads].[Cost]" caption="Cost" attribute="1" defaultMemberUniqueName="[Facebook Ads].[Cost].[All]" allUniqueName="[Facebook Ads].[Cost].[All]" dimensionUniqueName="[Facebook Ads]" displayFolder="" count="0" memberValueDatatype="5" unbalanced="0"/>
    <cacheHierarchy uniqueName="[Facebook Ads].[Cost per People Reached]" caption="Cost per People Reached" attribute="1" defaultMemberUniqueName="[Facebook Ads].[Cost per People Reached].[All]" allUniqueName="[Facebook Ads].[Cost per People Reached].[All]" dimensionUniqueName="[Facebook Ads]" displayFolder="" count="0" memberValueDatatype="130" unbalanced="0"/>
    <cacheHierarchy uniqueName="[Facebook Ads].[CPA (Cost per Action)]" caption="CPA (Cost per Action)" attribute="1" defaultMemberUniqueName="[Facebook Ads].[CPA (Cost per Action)].[All]" allUniqueName="[Facebook Ads].[CPA (Cost per Action)].[All]" dimensionUniqueName="[Facebook Ads]" displayFolder="" count="0" memberValueDatatype="130" unbalanced="0"/>
    <cacheHierarchy uniqueName="[Facebook Ads].[CPC (Cost per Click)]" caption="CPC (Cost per Click)" attribute="1" defaultMemberUniqueName="[Facebook Ads].[CPC (Cost per Click)].[All]" allUniqueName="[Facebook Ads].[CPC (Cost per Click)].[All]" dimensionUniqueName="[Facebook Ads]" displayFolder="" count="0" memberValueDatatype="130" unbalanced="0"/>
    <cacheHierarchy uniqueName="[Facebook Ads].[CPL (Cost per Lead)]" caption="CPL (Cost per Lead)" attribute="1" defaultMemberUniqueName="[Facebook Ads].[CPL (Cost per Lead)].[All]" allUniqueName="[Facebook Ads].[CPL (Cost per Lead)].[All]" dimensionUniqueName="[Facebook Ads]" displayFolder="" count="0" memberValueDatatype="130" unbalanced="0"/>
    <cacheHierarchy uniqueName="[Facebook Ads].[Frequency]" caption="Frequency" attribute="1" defaultMemberUniqueName="[Facebook Ads].[Frequency].[All]" allUniqueName="[Facebook Ads].[Frequency].[All]" dimensionUniqueName="[Facebook Ads]" displayFolder="" count="0" memberValueDatatype="5" unbalanced="0"/>
    <cacheHierarchy uniqueName="[Facebook Ads].[Impressions]" caption="Impressions" attribute="1" defaultMemberUniqueName="[Facebook Ads].[Impressions].[All]" allUniqueName="[Facebook Ads].[Impressions].[All]" dimensionUniqueName="[Facebook Ads]" displayFolder="" count="0" memberValueDatatype="20" unbalanced="0"/>
    <cacheHierarchy uniqueName="[Facebook Ads].[Indicator]" caption="Indicator" attribute="1" defaultMemberUniqueName="[Facebook Ads].[Indicator].[All]" allUniqueName="[Facebook Ads].[Indicator].[All]" dimensionUniqueName="[Facebook Ads]" displayFolder="" count="2" memberValueDatatype="5" unbalanced="0"/>
    <cacheHierarchy uniqueName="[Facebook Ads].[KPI]" caption="KPI" attribute="1" defaultMemberUniqueName="[Facebook Ads].[KPI].[All]" allUniqueName="[Facebook Ads].[KPI].[All]" dimensionUniqueName="[Facebook Ads]" displayFolder="" count="0" memberValueDatatype="5" unbalanced="0"/>
    <cacheHierarchy uniqueName="[Facebook Ads].[Link Clicks]" caption="Link Clicks" attribute="1" defaultMemberUniqueName="[Facebook Ads].[Link Clicks].[All]" allUniqueName="[Facebook Ads].[Link Clicks].[All]" dimensionUniqueName="[Facebook Ads]" displayFolder="" count="0" memberValueDatatype="20" unbalanced="0"/>
    <cacheHierarchy uniqueName="[Facebook Ads].[LTR (Lead-Through-Rate)]" caption="LTR (Lead-Through-Rate)" attribute="1" defaultMemberUniqueName="[Facebook Ads].[LTR (Lead-Through-Rate)].[All]" allUniqueName="[Facebook Ads].[LTR (Lead-Through-Rate)].[All]" dimensionUniqueName="[Facebook Ads]" displayFolder="" count="0" memberValueDatatype="5" unbalanced="0"/>
    <cacheHierarchy uniqueName="[Facebook Ads].[Page Likes]" caption="Page Likes" attribute="1" defaultMemberUniqueName="[Facebook Ads].[Page Likes].[All]" allUniqueName="[Facebook Ads].[Page Likes].[All]" dimensionUniqueName="[Facebook Ads]" displayFolder="" count="0" memberValueDatatype="20" unbalanced="0"/>
    <cacheHierarchy uniqueName="[Facebook Ads].[Post Comments]" caption="Post Comments" attribute="1" defaultMemberUniqueName="[Facebook Ads].[Post Comments].[All]" allUniqueName="[Facebook Ads].[Post Comments].[All]" dimensionUniqueName="[Facebook Ads]" displayFolder="" count="0" memberValueDatatype="20" unbalanced="0"/>
    <cacheHierarchy uniqueName="[Facebook Ads].[Post Reactions]" caption="Post Reactions" attribute="1" defaultMemberUniqueName="[Facebook Ads].[Post Reactions].[All]" allUniqueName="[Facebook Ads].[Post Reactions].[All]" dimensionUniqueName="[Facebook Ads]" displayFolder="" count="0" memberValueDatatype="20" unbalanced="0"/>
    <cacheHierarchy uniqueName="[Facebook Ads].[Reach]" caption="Reach" attribute="1" defaultMemberUniqueName="[Facebook Ads].[Reach].[All]" allUniqueName="[Facebook Ads].[Reach].[All]" dimensionUniqueName="[Facebook Ads]" displayFolder="" count="0" memberValueDatatype="20" unbalanced="0"/>
    <cacheHierarchy uniqueName="[Facebook Ads].[Total Cost]" caption="Total Cost" attribute="1" defaultMemberUniqueName="[Facebook Ads].[Total Cost].[All]" allUniqueName="[Facebook Ads].[Total Cost].[All]" dimensionUniqueName="[Facebook Ads]" displayFolder="" count="0" memberValueDatatype="130" unbalanced="0"/>
    <cacheHierarchy uniqueName="[Facebook Ads].[Total Link Clicks]" caption="Total Link Clicks" attribute="1" defaultMemberUniqueName="[Facebook Ads].[Total Link Clicks].[All]" allUniqueName="[Facebook Ads].[Total Link Clicks].[All]" dimensionUniqueName="[Facebook Ads]" displayFolder="" count="0" memberValueDatatype="20" unbalanced="0"/>
    <cacheHierarchy uniqueName="[Facebook Ads].[Total Margin]" caption="Total Margin" attribute="1" defaultMemberUniqueName="[Facebook Ads].[Total Margin].[All]" allUniqueName="[Facebook Ads].[Total Margin].[All]" dimensionUniqueName="[Facebook Ads]" displayFolder="" count="0" memberValueDatatype="130" unbalanced="0"/>
    <cacheHierarchy uniqueName="[Facebook Ads].[Total People Reached]" caption="Total People Reached" attribute="1" defaultMemberUniqueName="[Facebook Ads].[Total People Reached].[All]" allUniqueName="[Facebook Ads].[Total People Reached].[All]" dimensionUniqueName="[Facebook Ads]" displayFolder="" count="0" memberValueDatatype="5" unbalanced="0"/>
    <cacheHierarchy uniqueName="[Facebook Ads].[Total Post Reactions]" caption="Total Post Reactions" attribute="1" defaultMemberUniqueName="[Facebook Ads].[Total Post Reactions].[All]" allUniqueName="[Facebook Ads].[Total Post Reactions].[All]" dimensionUniqueName="[Facebook Ads]" displayFolder="" count="0" memberValueDatatype="20" unbalanced="0"/>
    <cacheHierarchy uniqueName="[Facebook Ads].[Total Post Shares]" caption="Total Post Shares" attribute="1" defaultMemberUniqueName="[Facebook Ads].[Total Post Shares].[All]" allUniqueName="[Facebook Ads].[Total Post Shares].[All]" dimensionUniqueName="[Facebook Ads]" displayFolder="" count="0" memberValueDatatype="20" unbalanced="0"/>
    <cacheHierarchy uniqueName="[Facebook Ads].[Total Social Interactions]" caption="Total Social Interactions" attribute="1" defaultMemberUniqueName="[Facebook Ads].[Total Social Interactions].[All]" allUniqueName="[Facebook Ads].[Total Social Interactions].[All]" dimensionUniqueName="[Facebook Ads]" displayFolder="" count="0" memberValueDatatype="20" unbalanced="0"/>
    <cacheHierarchy uniqueName="[Facebook Ads].[Total Website Leads]" caption="Total Website Leads" attribute="1" defaultMemberUniqueName="[Facebook Ads].[Total Website Leads].[All]" allUniqueName="[Facebook Ads].[Total Website Leads].[All]" dimensionUniqueName="[Facebook Ads]" displayFolder="" count="0" memberValueDatatype="20" unbalanced="0"/>
    <cacheHierarchy uniqueName="[Facebook Ads].[Website Leads]" caption="Website Leads" attribute="1" defaultMemberUniqueName="[Facebook Ads].[Website Leads].[All]" allUniqueName="[Facebook Ads].[Website Leads].[All]" dimensionUniqueName="[Facebook Ads]" displayFolder="" count="0" memberValueDatatype="20" unbalanced="0"/>
    <cacheHierarchy uniqueName="[Facebook Ads].[Website Purchases]" caption="Website Purchases" attribute="1" defaultMemberUniqueName="[Facebook Ads].[Website Purchases].[All]" allUniqueName="[Facebook Ads].[Website Purchases].[All]" dimensionUniqueName="[Facebook Ads]" displayFolder="" count="0" memberValueDatatype="20" unbalanced="0"/>
    <cacheHierarchy uniqueName="[Facebook Ads].[Report Start Date (Year)]" caption="Report Start Date (Year)" attribute="1" defaultMemberUniqueName="[Facebook Ads].[Report Start Date (Year)].[All]" allUniqueName="[Facebook Ads].[Report Start Date (Year)].[All]" dimensionUniqueName="[Facebook Ads]" displayFolder="" count="2" memberValueDatatype="130" unbalanced="0"/>
    <cacheHierarchy uniqueName="[Facebook Ads].[Report Start Date (Quarter)]" caption="Report Start Date (Quarter)" attribute="1" defaultMemberUniqueName="[Facebook Ads].[Report Start Date (Quarter)].[All]" allUniqueName="[Facebook Ads].[Report Start Date (Quarter)].[All]" dimensionUniqueName="[Facebook Ads]" displayFolder="" count="0" memberValueDatatype="130" unbalanced="0"/>
    <cacheHierarchy uniqueName="[Facebook Ads].[Report Start Date (Month)]" caption="Report Start Date (Month)" attribute="1" defaultMemberUniqueName="[Facebook Ads].[Report Start Date (Month)].[All]" allUniqueName="[Facebook Ads].[Report Start Date (Month)].[All]" dimensionUniqueName="[Facebook Ads]" displayFolder="" count="2" memberValueDatatype="130" unbalanced="0"/>
    <cacheHierarchy uniqueName="[Facebook Ads].[Report Start Date (Month Index)]" caption="Report Start Date (Month Index)" attribute="1" defaultMemberUniqueName="[Facebook Ads].[Report Start Date (Month Index)].[All]" allUniqueName="[Facebook Ads].[Report Start Date (Month Index)].[All]" dimensionUniqueName="[Facebook Ads]" displayFolder="" count="0" memberValueDatatype="20" unbalanced="0" hidden="1"/>
    <cacheHierarchy uniqueName="[Measures].[__XL_Count Facebook Ads]" caption="__XL_Count Facebook Ads" measure="1" displayFolder="" measureGroup="Facebook Ads" count="0" hidden="1"/>
    <cacheHierarchy uniqueName="[Measures].[__No measures defined]" caption="__No measures defined" measure="1" displayFolder="" count="0" hidden="1"/>
    <cacheHierarchy uniqueName="[Measures].[Sum of _Total Link Clicks (Expression)]" caption="Sum of _Total Link Clicks (Expression)" measure="1" displayFolder="" measureGroup="Facebook Ads" count="0" hidden="1">
      <extLst>
        <ext xmlns:x15="http://schemas.microsoft.com/office/spreadsheetml/2010/11/main" uri="{B97F6D7D-B522-45F9-BDA1-12C45D357490}">
          <x15:cacheHierarchy aggregatedColumn="8"/>
        </ext>
      </extLst>
    </cacheHierarchy>
    <cacheHierarchy uniqueName="[Measures].[Sum of _Total Page Likes (Expression)]" caption="Sum of _Total Page Likes (Expression)" measure="1" displayFolder="" measureGroup="Facebook Ads" count="0" hidden="1">
      <extLst>
        <ext xmlns:x15="http://schemas.microsoft.com/office/spreadsheetml/2010/11/main" uri="{B97F6D7D-B522-45F9-BDA1-12C45D357490}">
          <x15:cacheHierarchy aggregatedColumn="9"/>
        </ext>
      </extLst>
    </cacheHierarchy>
    <cacheHierarchy uniqueName="[Measures].[Sum of _Total Impressions (Expression)]" caption="Sum of _Total Impressions (Expression)" measure="1" displayFolder="" measureGroup="Facebook Ads" count="0" hidden="1">
      <extLst>
        <ext xmlns:x15="http://schemas.microsoft.com/office/spreadsheetml/2010/11/main" uri="{B97F6D7D-B522-45F9-BDA1-12C45D357490}">
          <x15:cacheHierarchy aggregatedColumn="7"/>
        </ext>
      </extLst>
    </cacheHierarchy>
    <cacheHierarchy uniqueName="[Measures].[Sum of _Total Cost (Expression)]" caption="Sum of _Total Cost (Expression)" measure="1" displayFolder="" measureGroup="Facebook Ads" count="0" hidden="1">
      <extLst>
        <ext xmlns:x15="http://schemas.microsoft.com/office/spreadsheetml/2010/11/main" uri="{B97F6D7D-B522-45F9-BDA1-12C45D357490}">
          <x15:cacheHierarchy aggregatedColumn="6"/>
        </ext>
      </extLst>
    </cacheHierarchy>
    <cacheHierarchy uniqueName="[Measures].[Sum of Cost]" caption="Sum of Cost" measure="1" displayFolder="" measureGroup="Facebook Ads" count="0" hidden="1">
      <extLst>
        <ext xmlns:x15="http://schemas.microsoft.com/office/spreadsheetml/2010/11/main" uri="{B97F6D7D-B522-45F9-BDA1-12C45D357490}">
          <x15:cacheHierarchy aggregatedColumn="19"/>
        </ext>
      </extLst>
    </cacheHierarchy>
    <cacheHierarchy uniqueName="[Measures].[Sum of Link Clicks]" caption="Sum of Link Clicks" measure="1" displayFolder="" measureGroup="Facebook Ads" count="0" hidden="1">
      <extLst>
        <ext xmlns:x15="http://schemas.microsoft.com/office/spreadsheetml/2010/11/main" uri="{B97F6D7D-B522-45F9-BDA1-12C45D357490}">
          <x15:cacheHierarchy aggregatedColumn="28"/>
        </ext>
      </extLst>
    </cacheHierarchy>
    <cacheHierarchy uniqueName="[Measures].[Sum of Page Likes]" caption="Sum of Page Likes" measure="1" displayFolder="" measureGroup="Facebook Ads" count="0" hidden="1">
      <extLst>
        <ext xmlns:x15="http://schemas.microsoft.com/office/spreadsheetml/2010/11/main" uri="{B97F6D7D-B522-45F9-BDA1-12C45D357490}">
          <x15:cacheHierarchy aggregatedColumn="30"/>
        </ext>
      </extLst>
    </cacheHierarchy>
    <cacheHierarchy uniqueName="[Measures].[Sum of _Total People Reached (Expression)]" caption="Sum of _Total People Reached (Expression)" measure="1" displayFolder="" measureGroup="Facebook Ads" count="0" hidden="1">
      <extLst>
        <ext xmlns:x15="http://schemas.microsoft.com/office/spreadsheetml/2010/11/main" uri="{B97F6D7D-B522-45F9-BDA1-12C45D357490}">
          <x15:cacheHierarchy aggregatedColumn="10"/>
        </ext>
      </extLst>
    </cacheHierarchy>
    <cacheHierarchy uniqueName="[Measures].[Sum of Post Comments]" caption="Sum of Post Comments" measure="1" displayFolder="" measureGroup="Facebook Ads" count="0" hidden="1">
      <extLst>
        <ext xmlns:x15="http://schemas.microsoft.com/office/spreadsheetml/2010/11/main" uri="{B97F6D7D-B522-45F9-BDA1-12C45D357490}">
          <x15:cacheHierarchy aggregatedColumn="31"/>
        </ext>
      </extLst>
    </cacheHierarchy>
    <cacheHierarchy uniqueName="[Measures].[Sum of Post Reactions]" caption="Sum of Post Reactions" measure="1" displayFolder="" measureGroup="Facebook Ads" count="0" hidden="1">
      <extLst>
        <ext xmlns:x15="http://schemas.microsoft.com/office/spreadsheetml/2010/11/main" uri="{B97F6D7D-B522-45F9-BDA1-12C45D357490}">
          <x15:cacheHierarchy aggregatedColumn="32"/>
        </ext>
      </extLst>
    </cacheHierarchy>
    <cacheHierarchy uniqueName="[Measures].[Sum of Total Post Reactions]" caption="Sum of Total Post Reactions" measure="1" displayFolder="" measureGroup="Facebook Ads" count="0" hidden="1">
      <extLst>
        <ext xmlns:x15="http://schemas.microsoft.com/office/spreadsheetml/2010/11/main" uri="{B97F6D7D-B522-45F9-BDA1-12C45D357490}">
          <x15:cacheHierarchy aggregatedColumn="38"/>
        </ext>
      </extLst>
    </cacheHierarchy>
    <cacheHierarchy uniqueName="[Measures].[Sum of Total Post Shares]" caption="Sum of Total Post Shares" measure="1" displayFolder="" measureGroup="Facebook Ads" count="0" hidden="1">
      <extLst>
        <ext xmlns:x15="http://schemas.microsoft.com/office/spreadsheetml/2010/11/main" uri="{B97F6D7D-B522-45F9-BDA1-12C45D357490}">
          <x15:cacheHierarchy aggregatedColumn="39"/>
        </ext>
      </extLst>
    </cacheHierarchy>
    <cacheHierarchy uniqueName="[Measures].[Sum of _Total Post Comments (Expression)]" caption="Sum of _Total Post Comments (Expression)" measure="1" displayFolder="" measureGroup="Facebook Ads" count="0" hidden="1">
      <extLst>
        <ext xmlns:x15="http://schemas.microsoft.com/office/spreadsheetml/2010/11/main" uri="{B97F6D7D-B522-45F9-BDA1-12C45D357490}">
          <x15:cacheHierarchy aggregatedColumn="11"/>
        </ext>
      </extLst>
    </cacheHierarchy>
    <cacheHierarchy uniqueName="[Measures].[Sum of _Total Post Reactions (Expression)]" caption="Sum of _Total Post Reactions (Expression)" measure="1" displayFolder="" measureGroup="Facebook Ads" count="0" hidden="1">
      <extLst>
        <ext xmlns:x15="http://schemas.microsoft.com/office/spreadsheetml/2010/11/main" uri="{B97F6D7D-B522-45F9-BDA1-12C45D357490}">
          <x15:cacheHierarchy aggregatedColumn="12"/>
        </ext>
      </extLst>
    </cacheHierarchy>
    <cacheHierarchy uniqueName="[Measures].[Sum of _Total Post Shares (Expression)]" caption="Sum of _Total Post Shares (Expression)" measure="1" displayFolder="" measureGroup="Facebook Ads" count="0" hidden="1">
      <extLst>
        <ext xmlns:x15="http://schemas.microsoft.com/office/spreadsheetml/2010/11/main" uri="{B97F6D7D-B522-45F9-BDA1-12C45D357490}">
          <x15:cacheHierarchy aggregatedColumn="13"/>
        </ext>
      </extLst>
    </cacheHierarchy>
    <cacheHierarchy uniqueName="[Measures].[Sum of _Total Social Interactions (Expression)]" caption="Sum of _Total Social Interactions (Expression)" measure="1" displayFolder="" measureGroup="Facebook Ads" count="0" hidden="1">
      <extLst>
        <ext xmlns:x15="http://schemas.microsoft.com/office/spreadsheetml/2010/11/main" uri="{B97F6D7D-B522-45F9-BDA1-12C45D357490}">
          <x15:cacheHierarchy aggregatedColumn="14"/>
        </ext>
      </extLst>
    </cacheHierarchy>
    <cacheHierarchy uniqueName="[Measures].[Sum of KPI]" caption="Sum of KPI" measure="1" displayFolder="" measureGroup="Facebook Ads" count="0" hidden="1">
      <extLst>
        <ext xmlns:x15="http://schemas.microsoft.com/office/spreadsheetml/2010/11/main" uri="{B97F6D7D-B522-45F9-BDA1-12C45D357490}">
          <x15:cacheHierarchy aggregatedColumn="27"/>
        </ext>
      </extLst>
    </cacheHierarchy>
    <cacheHierarchy uniqueName="[Measures].[Sum of _Total Website Leads (Expression)]" caption="Sum of _Total Website Leads (Expression)" measure="1" displayFolder="" measureGroup="Facebook Ads" count="0" hidden="1">
      <extLst>
        <ext xmlns:x15="http://schemas.microsoft.com/office/spreadsheetml/2010/11/main" uri="{B97F6D7D-B522-45F9-BDA1-12C45D357490}">
          <x15:cacheHierarchy aggregatedColumn="15"/>
        </ext>
      </extLst>
    </cacheHierarchy>
    <cacheHierarchy uniqueName="[Measures].[Sum of _Total Website Purchases (Expression)]" caption="Sum of _Total Website Purchases (Expression)" measure="1" displayFolder="" measureGroup="Facebook Ads" count="0" hidden="1">
      <extLst>
        <ext xmlns:x15="http://schemas.microsoft.com/office/spreadsheetml/2010/11/main" uri="{B97F6D7D-B522-45F9-BDA1-12C45D357490}">
          <x15:cacheHierarchy aggregatedColumn="16"/>
        </ext>
      </extLst>
    </cacheHierarchy>
    <cacheHierarchy uniqueName="[Measures].[Sum of _Total Website Purchases Value (Expression)]" caption="Sum of _Total Website Purchases Value (Expression)" measure="1" displayFolder="" measureGroup="Facebook Ads" count="0" hidden="1">
      <extLst>
        <ext xmlns:x15="http://schemas.microsoft.com/office/spreadsheetml/2010/11/main" uri="{B97F6D7D-B522-45F9-BDA1-12C45D357490}">
          <x15:cacheHierarchy aggregatedColumn="17"/>
        </ext>
      </extLst>
    </cacheHierarchy>
    <cacheHierarchy uniqueName="[Measures].[Count of Campaign Name]" caption="Count of Campaign Name" measure="1" displayFolder="" measureGroup="Facebook Ads" count="0" hidden="1">
      <extLst>
        <ext xmlns:x15="http://schemas.microsoft.com/office/spreadsheetml/2010/11/main" uri="{B97F6D7D-B522-45F9-BDA1-12C45D357490}">
          <x15:cacheHierarchy aggregatedColumn="3"/>
        </ext>
      </extLst>
    </cacheHierarchy>
    <cacheHierarchy uniqueName="[Measures].[Sum of Total Website Leads]" caption="Sum of Total Website Leads" measure="1" displayFolder="" measureGroup="Facebook Ads" count="0" hidden="1">
      <extLst>
        <ext xmlns:x15="http://schemas.microsoft.com/office/spreadsheetml/2010/11/main" uri="{B97F6D7D-B522-45F9-BDA1-12C45D357490}">
          <x15:cacheHierarchy aggregatedColumn="41"/>
        </ext>
      </extLst>
    </cacheHierarchy>
    <cacheHierarchy uniqueName="[Measures].[Sum of Website Leads]" caption="Sum of Website Leads" measure="1" displayFolder="" measureGroup="Facebook Ads" count="0" hidden="1">
      <extLst>
        <ext xmlns:x15="http://schemas.microsoft.com/office/spreadsheetml/2010/11/main" uri="{B97F6D7D-B522-45F9-BDA1-12C45D357490}">
          <x15:cacheHierarchy aggregatedColumn="42"/>
        </ext>
      </extLst>
    </cacheHierarchy>
    <cacheHierarchy uniqueName="[Measures].[Sum of Website Purchases]" caption="Sum of Website Purchases" measure="1" displayFolder="" measureGroup="Facebook Ads"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tag="45663a56-2bf4-4dd2-894e-568fdafea669" updatedVersion="6" minRefreshableVersion="3" useAutoFormatting="1" itemPrintTitles="1" createdVersion="5" indent="0" outline="1" outlineData="1" multipleFieldFilters="0" chartFormat="7">
  <location ref="B3:C15" firstHeaderRow="1" firstDataRow="1" firstDataCol="1"/>
  <pivotFields count="4">
    <pivotField axis="axisRow" allDrilled="1" showAll="0" dataSourceSort="1" defaultAttributeDrillState="1">
      <items count="10">
        <item x="0"/>
        <item x="1"/>
        <item x="2"/>
        <item x="3"/>
        <item x="4"/>
        <item x="5"/>
        <item x="6"/>
        <item x="7"/>
        <item x="8"/>
        <item t="default"/>
      </items>
    </pivotField>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2">
    <field x="1"/>
    <field x="0"/>
  </rowFields>
  <rowItems count="12">
    <i>
      <x/>
    </i>
    <i r="1">
      <x/>
    </i>
    <i r="1">
      <x v="1"/>
    </i>
    <i r="1">
      <x v="2"/>
    </i>
    <i>
      <x v="1"/>
    </i>
    <i r="1">
      <x v="3"/>
    </i>
    <i r="1">
      <x v="4"/>
    </i>
    <i r="1">
      <x v="5"/>
    </i>
    <i r="1">
      <x v="6"/>
    </i>
    <i r="1">
      <x v="7"/>
    </i>
    <i r="1">
      <x v="8"/>
    </i>
    <i t="grand">
      <x/>
    </i>
  </rowItems>
  <colItems count="1">
    <i/>
  </colItems>
  <dataFields count="1">
    <dataField name="Sum of _Total Cost (Expression)" fld="2" baseField="0" baseItem="0"/>
  </dataFields>
  <chartFormats count="4">
    <chartFormat chart="2" format="4" series="1">
      <pivotArea type="data" outline="0" fieldPosition="0">
        <references count="1">
          <reference field="4294967294" count="1" selected="0">
            <x v="0"/>
          </reference>
        </references>
      </pivotArea>
    </chartFormat>
    <chartFormat chart="2" format="5">
      <pivotArea type="data" outline="0" fieldPosition="0">
        <references count="3">
          <reference field="4294967294" count="1" selected="0">
            <x v="0"/>
          </reference>
          <reference field="0" count="1" selected="0">
            <x v="3"/>
          </reference>
          <reference field="1"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3">
          <reference field="4294967294" count="1" selected="0">
            <x v="0"/>
          </reference>
          <reference field="0" count="1" selected="0">
            <x v="3"/>
          </reference>
          <reference field="1" count="1" selected="0">
            <x v="1"/>
          </reference>
        </references>
      </pivotArea>
    </chartFormat>
  </chartFormats>
  <pivotHierarchies count="74">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4"/>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ebook Ads]"/>
      </x15:pivotTableUISettings>
    </ext>
  </extLst>
</pivotTableDefinition>
</file>

<file path=xl/pivotTables/pivotTable2.xml><?xml version="1.0" encoding="utf-8"?>
<pivotTableDefinition xmlns="http://schemas.openxmlformats.org/spreadsheetml/2006/main" name="PivotTable2" cacheId="4" applyNumberFormats="0" applyBorderFormats="0" applyFontFormats="0" applyPatternFormats="0" applyAlignmentFormats="0" applyWidthHeightFormats="1" dataCaption="Values" tag="447a3875-0772-466b-8791-a74a5ae6356e" updatedVersion="6" minRefreshableVersion="3" useAutoFormatting="1" itemPrintTitles="1" createdVersion="5" indent="0" outline="1" outlineData="1" multipleFieldFilters="0" chartFormat="7">
  <location ref="B3:C11" firstHeaderRow="1" firstDataRow="1" firstDataCol="1"/>
  <pivotFields count="2">
    <pivotField axis="axisRow" allDrilled="1" showAll="0" dataSourceSort="1" defaultAttributeDrillState="1">
      <items count="8">
        <item x="0"/>
        <item x="1"/>
        <item x="2"/>
        <item x="3"/>
        <item x="4"/>
        <item x="5"/>
        <item x="6"/>
        <item t="default"/>
      </items>
    </pivotField>
    <pivotField dataField="1" showAll="0"/>
  </pivotFields>
  <rowFields count="1">
    <field x="0"/>
  </rowFields>
  <rowItems count="8">
    <i>
      <x/>
    </i>
    <i>
      <x v="1"/>
    </i>
    <i>
      <x v="2"/>
    </i>
    <i>
      <x v="3"/>
    </i>
    <i>
      <x v="4"/>
    </i>
    <i>
      <x v="5"/>
    </i>
    <i>
      <x v="6"/>
    </i>
    <i t="grand">
      <x/>
    </i>
  </rowItems>
  <colItems count="1">
    <i/>
  </colItems>
  <dataFields count="1">
    <dataField name="Sum of _Total Link Clicks (Expression)" fld="1" baseField="0" baseItem="0"/>
  </dataFields>
  <chartFormats count="2">
    <chartFormat chart="2" format="5"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Hierarchies count="74">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ebook Ads]"/>
      </x15:pivotTableUISettings>
    </ext>
  </extLst>
</pivotTableDefinition>
</file>

<file path=xl/pivotTables/pivotTable3.xml><?xml version="1.0" encoding="utf-8"?>
<pivotTableDefinition xmlns="http://schemas.openxmlformats.org/spreadsheetml/2006/main" name="PivotTable4" cacheId="5" applyNumberFormats="0" applyBorderFormats="0" applyFontFormats="0" applyPatternFormats="0" applyAlignmentFormats="0" applyWidthHeightFormats="1" dataCaption="Values" tag="4afd3021-6f57-457c-8d25-ac0aa73f983c" updatedVersion="6" minRefreshableVersion="3" useAutoFormatting="1" itemPrintTitles="1" createdVersion="5" indent="0" outline="1" outlineData="1" multipleFieldFilters="0" chartFormat="8">
  <location ref="B3:C7"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Sum of _Total People Reached (Expression)" fld="1" baseField="0" baseItem="0"/>
  </dataFields>
  <chartFormats count="8">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3" format="12">
      <pivotArea type="data" outline="0" fieldPosition="0">
        <references count="2">
          <reference field="4294967294" count="1" selected="0">
            <x v="0"/>
          </reference>
          <reference field="0" count="1" selected="0">
            <x v="0"/>
          </reference>
        </references>
      </pivotArea>
    </chartFormat>
    <chartFormat chart="7" format="17" series="1">
      <pivotArea type="data" outline="0" fieldPosition="0">
        <references count="1">
          <reference field="4294967294" count="1" selected="0">
            <x v="0"/>
          </reference>
        </references>
      </pivotArea>
    </chartFormat>
    <chartFormat chart="7" format="18">
      <pivotArea type="data" outline="0" fieldPosition="0">
        <references count="2">
          <reference field="4294967294" count="1" selected="0">
            <x v="0"/>
          </reference>
          <reference field="0" count="1" selected="0">
            <x v="0"/>
          </reference>
        </references>
      </pivotArea>
    </chartFormat>
    <chartFormat chart="7" format="19">
      <pivotArea type="data" outline="0" fieldPosition="0">
        <references count="2">
          <reference field="4294967294" count="1" selected="0">
            <x v="0"/>
          </reference>
          <reference field="0" count="1" selected="0">
            <x v="1"/>
          </reference>
        </references>
      </pivotArea>
    </chartFormat>
    <chartFormat chart="7" format="20">
      <pivotArea type="data" outline="0" fieldPosition="0">
        <references count="2">
          <reference field="4294967294" count="1" selected="0">
            <x v="0"/>
          </reference>
          <reference field="0" count="1" selected="0">
            <x v="2"/>
          </reference>
        </references>
      </pivotArea>
    </chartFormat>
  </chartFormats>
  <pivotHierarchies count="74">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ebook Ads]"/>
      </x15:pivotTableUISettings>
    </ext>
  </extLst>
</pivotTableDefinition>
</file>

<file path=xl/pivotTables/pivotTable4.xml><?xml version="1.0" encoding="utf-8"?>
<pivotTableDefinition xmlns="http://schemas.openxmlformats.org/spreadsheetml/2006/main" name="PivotTable5" cacheId="6" dataOnRows="1" applyNumberFormats="0" applyBorderFormats="0" applyFontFormats="0" applyPatternFormats="0" applyAlignmentFormats="0" applyWidthHeightFormats="1" dataCaption="Values" tag="f115b813-ead7-494f-93ce-50bc1c25e1e9" updatedVersion="6" minRefreshableVersion="3" useAutoFormatting="1" itemPrintTitles="1" createdVersion="5" indent="0" outline="1" outlineData="1" multipleFieldFilters="0" chartFormat="2">
  <location ref="B3:C6" firstHeaderRow="1" firstDataRow="1" firstDataCol="1"/>
  <pivotFields count="4">
    <pivotField dataField="1" showAll="0"/>
    <pivotField dataField="1" showAll="0"/>
    <pivotField dataField="1" showAll="0"/>
    <pivotField allDrilled="1" showAll="0" dataSourceSort="1" defaultAttributeDrillState="1"/>
  </pivotFields>
  <rowFields count="1">
    <field x="-2"/>
  </rowFields>
  <rowItems count="3">
    <i>
      <x/>
    </i>
    <i i="1">
      <x v="1"/>
    </i>
    <i i="2">
      <x v="2"/>
    </i>
  </rowItems>
  <colItems count="1">
    <i/>
  </colItems>
  <dataFields count="3">
    <dataField name="Sum of _Total Post Comments (Expression)" fld="0" baseField="0" baseItem="0"/>
    <dataField name="Sum of _Total Post Reactions (Expression)" fld="1" baseField="0" baseItem="0"/>
    <dataField name="Sum of _Total Post Shares (Expression)" fld="2" baseField="0" baseItem="0"/>
  </dataFields>
  <pivotHierarchies count="74">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ebook Ads]"/>
      </x15:pivotTableUISettings>
    </ext>
  </extLst>
</pivotTableDefinition>
</file>

<file path=xl/pivotTables/pivotTable5.xml><?xml version="1.0" encoding="utf-8"?>
<pivotTableDefinition xmlns="http://schemas.openxmlformats.org/spreadsheetml/2006/main" name="PivotTable7" cacheId="7" dataOnRows="1" applyNumberFormats="0" applyBorderFormats="0" applyFontFormats="0" applyPatternFormats="0" applyAlignmentFormats="0" applyWidthHeightFormats="1" dataCaption="Values" tag="1e7c3482-443a-4449-91e6-068f22197a5a" updatedVersion="6" minRefreshableVersion="3" useAutoFormatting="1" itemPrintTitles="1" createdVersion="5" indent="0" outline="1" outlineData="1" multipleFieldFilters="0" chartFormat="3">
  <location ref="B3:C6" firstHeaderRow="1" firstDataRow="1" firstDataCol="1"/>
  <pivotFields count="4">
    <pivotField dataField="1" showAll="0"/>
    <pivotField dataField="1" showAll="0"/>
    <pivotField dataField="1" showAll="0"/>
    <pivotField allDrilled="1" showAll="0" dataSourceSort="1" defaultAttributeDrillState="1"/>
  </pivotFields>
  <rowFields count="1">
    <field x="-2"/>
  </rowFields>
  <rowItems count="3">
    <i>
      <x/>
    </i>
    <i i="1">
      <x v="1"/>
    </i>
    <i i="2">
      <x v="2"/>
    </i>
  </rowItems>
  <colItems count="1">
    <i/>
  </colItems>
  <dataFields count="3">
    <dataField name="Sum of _Total Website Leads (Expression)" fld="0" baseField="0" baseItem="0"/>
    <dataField name="Sum of _Total Website Purchases (Expression)" fld="1" baseField="0" baseItem="0"/>
    <dataField name="Sum of _Total Website Purchases Value (Expression)" fld="2" baseField="0" baseItem="0"/>
  </dataFields>
  <pivotHierarchies count="74">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ebook Ads]"/>
      </x15:pivotTableUISettings>
    </ext>
  </extLst>
</pivotTableDefinition>
</file>

<file path=xl/pivotTables/pivotTable6.xml><?xml version="1.0" encoding="utf-8"?>
<pivotTableDefinition xmlns="http://schemas.openxmlformats.org/spreadsheetml/2006/main" name="PivotTable8" cacheId="1" applyNumberFormats="0" applyBorderFormats="0" applyFontFormats="0" applyPatternFormats="0" applyAlignmentFormats="0" applyWidthHeightFormats="1" dataCaption="Values" tag="06a359f9-6531-4b71-8f14-a4f637b9f1e7" updatedVersion="6" minRefreshableVersion="3" useAutoFormatting="1" itemPrintTitles="1" createdVersion="5" indent="0" outline="1" outlineData="1" multipleFieldFilters="0">
  <location ref="B3:B4" firstHeaderRow="1" firstDataRow="1" firstDataCol="0"/>
  <pivotFields count="2">
    <pivotField dataField="1" showAll="0"/>
    <pivotField allDrilled="1" showAll="0" dataSourceSort="1" defaultAttributeDrillState="1"/>
  </pivotFields>
  <rowItems count="1">
    <i/>
  </rowItems>
  <colItems count="1">
    <i/>
  </colItems>
  <dataFields count="1">
    <dataField name="Count of Campaign Name" fld="0" subtotal="count" baseField="0" baseItem="0"/>
  </dataFields>
  <pivotHierarchies count="74">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ebook Ads]"/>
      </x15:pivotTableUISettings>
    </ext>
  </extLst>
</pivotTableDefinition>
</file>

<file path=xl/pivotTables/pivotTable7.xml><?xml version="1.0" encoding="utf-8"?>
<pivotTableDefinition xmlns="http://schemas.openxmlformats.org/spreadsheetml/2006/main" name="PivotTable6" cacheId="2" applyNumberFormats="0" applyBorderFormats="0" applyFontFormats="0" applyPatternFormats="0" applyAlignmentFormats="0" applyWidthHeightFormats="1" dataCaption="Values" tag="7b4b2832-1897-41e3-a251-f56b5a3dbd9b" updatedVersion="6" minRefreshableVersion="3" useAutoFormatting="1" itemPrintTitles="1" createdVersion="5" indent="0" outline="1" outlineData="1" multipleFieldFilters="0">
  <location ref="B3:B4" firstHeaderRow="1" firstDataRow="1" firstDataCol="0"/>
  <pivotFields count="2">
    <pivotField dataField="1" showAll="0"/>
    <pivotField allDrilled="1" showAll="0" dataSourceSort="1" defaultAttributeDrillState="1"/>
  </pivotFields>
  <rowItems count="1">
    <i/>
  </rowItems>
  <colItems count="1">
    <i/>
  </colItems>
  <dataFields count="1">
    <dataField name="Sum of _Total Social Interactions (Expression)" fld="0" baseField="0" baseItem="0"/>
  </dataFields>
  <pivotHierarchies count="74">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ebook Ads]"/>
      </x15:pivotTableUISettings>
    </ext>
  </extLst>
</pivotTableDefinition>
</file>

<file path=xl/pivotTables/pivotTable8.xml><?xml version="1.0" encoding="utf-8"?>
<pivotTableDefinition xmlns="http://schemas.openxmlformats.org/spreadsheetml/2006/main" name="PivotTable3" cacheId="3" applyNumberFormats="0" applyBorderFormats="0" applyFontFormats="0" applyPatternFormats="0" applyAlignmentFormats="0" applyWidthHeightFormats="1" dataCaption="Values" tag="920d63a6-be73-4208-b73b-284c46f745ec" updatedVersion="6" minRefreshableVersion="3" useAutoFormatting="1" itemPrintTitles="1" createdVersion="5" indent="0" outline="1" outlineData="1" multipleFieldFilters="0" chartFormat="1">
  <location ref="B3:B4" firstHeaderRow="1" firstDataRow="1" firstDataCol="0"/>
  <pivotFields count="2">
    <pivotField dataField="1" showAll="0"/>
    <pivotField allDrilled="1" showAll="0" dataSourceSort="1" defaultAttributeDrillState="1"/>
  </pivotFields>
  <rowItems count="1">
    <i/>
  </rowItems>
  <colItems count="1">
    <i/>
  </colItems>
  <dataFields count="1">
    <dataField name="Sum of _Total Page Likes (Expression)"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74">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ebook Ad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port_Start_Date__Year" sourceName="[Facebook Ads].[Report Start Date (Year)]">
  <pivotTables>
    <pivotTable tabId="2" name="PivotTable1"/>
    <pivotTable tabId="9" name="PivotTable8"/>
    <pivotTable tabId="7" name="PivotTable6"/>
    <pivotTable tabId="4" name="PivotTable3"/>
    <pivotTable tabId="3" name="PivotTable2"/>
    <pivotTable tabId="5" name="PivotTable4"/>
    <pivotTable tabId="6" name="PivotTable5"/>
    <pivotTable tabId="8" name="PivotTable7"/>
  </pivotTables>
  <data>
    <olap pivotCacheId="1">
      <levels count="2">
        <level uniqueName="[Facebook Ads].[Report Start Date (Year)].[(All)]" sourceCaption="(All)" count="0"/>
        <level uniqueName="[Facebook Ads].[Report Start Date (Year)].[Report Start Date (Year)]" sourceCaption="Report Start Date (Year)" count="2">
          <ranges>
            <range startItem="0">
              <i n="[Facebook Ads].[Report Start Date (Year)].&amp;[2017]" c="2017"/>
              <i n="[Facebook Ads].[Report Start Date (Year)].&amp;[2018]" c="2018"/>
            </range>
          </ranges>
        </level>
      </levels>
      <selections count="1">
        <selection n="[Facebook Ads].[Report Start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port_Start_Date__Month" sourceName="[Facebook Ads].[Report Start Date (Month)]">
  <pivotTables>
    <pivotTable tabId="2" name="PivotTable1"/>
    <pivotTable tabId="9" name="PivotTable8"/>
    <pivotTable tabId="7" name="PivotTable6"/>
    <pivotTable tabId="4" name="PivotTable3"/>
    <pivotTable tabId="3" name="PivotTable2"/>
    <pivotTable tabId="5" name="PivotTable4"/>
    <pivotTable tabId="6" name="PivotTable5"/>
    <pivotTable tabId="8" name="PivotTable7"/>
  </pivotTables>
  <data>
    <olap pivotCacheId="1">
      <levels count="2">
        <level uniqueName="[Facebook Ads].[Report Start Date (Month)].[(All)]" sourceCaption="(All)" count="0"/>
        <level uniqueName="[Facebook Ads].[Report Start Date (Month)].[Report Start Date (Month)]" sourceCaption="Report Start Date (Month)" count="9">
          <ranges>
            <range startItem="0">
              <i n="[Facebook Ads].[Report Start Date (Month)].&amp;[Jan]" c="Jan"/>
              <i n="[Facebook Ads].[Report Start Date (Month)].&amp;[Feb]" c="Feb"/>
              <i n="[Facebook Ads].[Report Start Date (Month)].&amp;[Mar]" c="Mar"/>
              <i n="[Facebook Ads].[Report Start Date (Month)].&amp;[Apr]" c="Apr"/>
              <i n="[Facebook Ads].[Report Start Date (Month)].&amp;[May]" c="May"/>
              <i n="[Facebook Ads].[Report Start Date (Month)].&amp;[Jun]" c="Jun"/>
              <i n="[Facebook Ads].[Report Start Date (Month)].&amp;[Oct]" c="Oct"/>
              <i n="[Facebook Ads].[Report Start Date (Month)].&amp;[Nov]" c="Nov"/>
              <i n="[Facebook Ads].[Report Start Date (Month)].&amp;[Dec]" c="Dec"/>
            </range>
          </ranges>
        </level>
      </levels>
      <selections count="1">
        <selection n="[Facebook Ads].[Report Start Dat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Facebook Ads].[Gender]">
  <pivotTables>
    <pivotTable tabId="2" name="PivotTable1"/>
    <pivotTable tabId="9" name="PivotTable8"/>
    <pivotTable tabId="7" name="PivotTable6"/>
    <pivotTable tabId="4" name="PivotTable3"/>
    <pivotTable tabId="3" name="PivotTable2"/>
    <pivotTable tabId="5" name="PivotTable4"/>
    <pivotTable tabId="6" name="PivotTable5"/>
    <pivotTable tabId="8" name="PivotTable7"/>
  </pivotTables>
  <data>
    <olap pivotCacheId="1">
      <levels count="2">
        <level uniqueName="[Facebook Ads].[Gender].[(All)]" sourceCaption="(All)" count="0"/>
        <level uniqueName="[Facebook Ads].[Gender].[Gender]" sourceCaption="Gender" count="3">
          <ranges>
            <range startItem="0">
              <i n="[Facebook Ads].[Gender].&amp;[female]" c="female"/>
              <i n="[Facebook Ads].[Gender].&amp;[male]" c="male"/>
              <i n="[Facebook Ads].[Gender].&amp;[unknown]" c="unknown"/>
            </range>
          </ranges>
        </level>
      </levels>
      <selections count="1">
        <selection n="[Facebook Ads].[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 sourceName="[Facebook Ads].[Age]">
  <pivotTables>
    <pivotTable tabId="2" name="PivotTable1"/>
    <pivotTable tabId="9" name="PivotTable8"/>
    <pivotTable tabId="7" name="PivotTable6"/>
    <pivotTable tabId="4" name="PivotTable3"/>
    <pivotTable tabId="3" name="PivotTable2"/>
    <pivotTable tabId="5" name="PivotTable4"/>
    <pivotTable tabId="6" name="PivotTable5"/>
    <pivotTable tabId="8" name="PivotTable7"/>
  </pivotTables>
  <data>
    <olap pivotCacheId="1">
      <levels count="2">
        <level uniqueName="[Facebook Ads].[Age].[(All)]" sourceCaption="(All)" count="0"/>
        <level uniqueName="[Facebook Ads].[Age].[Age]" sourceCaption="Age" count="7">
          <ranges>
            <range startItem="0">
              <i n="[Facebook Ads].[Age].&amp;[13-17]" c="13-17"/>
              <i n="[Facebook Ads].[Age].&amp;[18-24]" c="18-24"/>
              <i n="[Facebook Ads].[Age].&amp;[25-34]" c="25-34"/>
              <i n="[Facebook Ads].[Age].&amp;[35-44]" c="35-44"/>
              <i n="[Facebook Ads].[Age].&amp;[45-54]" c="45-54"/>
              <i n="[Facebook Ads].[Age].&amp;[55-64]" c="55-64"/>
              <i n="[Facebook Ads].[Age].&amp;[65+]" c="65+"/>
            </range>
          </ranges>
        </level>
      </levels>
      <selections count="1">
        <selection n="[Facebook Ads].[Ag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port Start Date (Year)" cache="Slicer_Report_Start_Date__Year" caption="Report Start Date (Year)" columnCount="2" level="1" style="SlicerStyleLight1 2" rowHeight="234950"/>
  <slicer name="Report Start Date (Month)" cache="Slicer_Report_Start_Date__Month" caption="Report Start Date (Month)" columnCount="3" level="1" style="SlicerStyleLight1 2" rowHeight="234950"/>
  <slicer name="Gender" cache="Slicer_Gender" caption="Gender" columnCount="2" level="1" style="SlicerStyleLight1 2" rowHeight="234950"/>
  <slicer name="Age" cache="Slicer_Age" caption="Age" columnCount="3" level="1" style="SlicerStyleLight1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7"/>
  <sheetViews>
    <sheetView workbookViewId="0"/>
  </sheetViews>
  <sheetFormatPr defaultRowHeight="14.4" x14ac:dyDescent="0.3"/>
  <cols>
    <col min="2" max="2" width="12.5546875" customWidth="1"/>
    <col min="3" max="3" width="27.88671875" customWidth="1"/>
    <col min="4" max="4" width="12" customWidth="1"/>
    <col min="5" max="5" width="4.44140625" customWidth="1"/>
    <col min="6" max="6" width="4" customWidth="1"/>
    <col min="7" max="7" width="4.77734375" customWidth="1"/>
    <col min="8" max="9" width="3.88671875" customWidth="1"/>
    <col min="10" max="10" width="4.44140625" customWidth="1"/>
    <col min="11" max="11" width="4.109375" customWidth="1"/>
    <col min="12" max="13" width="10.77734375" customWidth="1"/>
    <col min="14" max="17" width="10.33203125" customWidth="1"/>
    <col min="18" max="18" width="8.77734375" customWidth="1"/>
    <col min="19" max="19" width="9.6640625" customWidth="1"/>
    <col min="20" max="23" width="10.33203125" customWidth="1"/>
    <col min="24" max="24" width="8.44140625" customWidth="1"/>
    <col min="25" max="28" width="10.33203125" customWidth="1"/>
    <col min="29" max="29" width="8.6640625" customWidth="1"/>
    <col min="30" max="33" width="10.33203125" customWidth="1"/>
    <col min="34" max="34" width="9.109375" customWidth="1"/>
    <col min="35" max="39" width="10.33203125" customWidth="1"/>
    <col min="40" max="40" width="8.6640625" customWidth="1"/>
    <col min="41" max="42" width="10.33203125" customWidth="1"/>
    <col min="43" max="44" width="10.33203125" bestFit="1" customWidth="1"/>
    <col min="45" max="45" width="9.44140625" customWidth="1"/>
    <col min="46" max="49" width="10.33203125" bestFit="1" customWidth="1"/>
    <col min="50" max="50" width="8.5546875" customWidth="1"/>
    <col min="51" max="51" width="9.6640625" customWidth="1"/>
    <col min="52" max="52" width="10.77734375" customWidth="1"/>
    <col min="53" max="53" width="9.33203125" bestFit="1" customWidth="1"/>
    <col min="54" max="54" width="9.6640625" bestFit="1" customWidth="1"/>
    <col min="55" max="55" width="10.77734375" bestFit="1" customWidth="1"/>
  </cols>
  <sheetData>
    <row r="3" spans="2:3" x14ac:dyDescent="0.3">
      <c r="B3" s="2" t="s">
        <v>15</v>
      </c>
      <c r="C3" t="s">
        <v>2</v>
      </c>
    </row>
    <row r="4" spans="2:3" x14ac:dyDescent="0.3">
      <c r="B4" s="3" t="s">
        <v>4</v>
      </c>
      <c r="C4" s="1">
        <v>207721.98999600008</v>
      </c>
    </row>
    <row r="5" spans="2:3" x14ac:dyDescent="0.3">
      <c r="B5" s="4" t="s">
        <v>6</v>
      </c>
      <c r="C5" s="1">
        <v>58404.629997999931</v>
      </c>
    </row>
    <row r="6" spans="2:3" x14ac:dyDescent="0.3">
      <c r="B6" s="4" t="s">
        <v>7</v>
      </c>
      <c r="C6" s="1">
        <v>69433.730001999793</v>
      </c>
    </row>
    <row r="7" spans="2:3" x14ac:dyDescent="0.3">
      <c r="B7" s="4" t="s">
        <v>8</v>
      </c>
      <c r="C7" s="1">
        <v>79883.629996000062</v>
      </c>
    </row>
    <row r="8" spans="2:3" x14ac:dyDescent="0.3">
      <c r="B8" s="3" t="s">
        <v>5</v>
      </c>
      <c r="C8" s="1">
        <v>292196.5399900006</v>
      </c>
    </row>
    <row r="9" spans="2:3" x14ac:dyDescent="0.3">
      <c r="B9" s="4" t="s">
        <v>9</v>
      </c>
      <c r="C9" s="1">
        <v>32265.750006000009</v>
      </c>
    </row>
    <row r="10" spans="2:3" x14ac:dyDescent="0.3">
      <c r="B10" s="4" t="s">
        <v>10</v>
      </c>
      <c r="C10" s="1">
        <v>57601.33999199995</v>
      </c>
    </row>
    <row r="11" spans="2:3" x14ac:dyDescent="0.3">
      <c r="B11" s="4" t="s">
        <v>11</v>
      </c>
      <c r="C11" s="1">
        <v>45614.919992000054</v>
      </c>
    </row>
    <row r="12" spans="2:3" x14ac:dyDescent="0.3">
      <c r="B12" s="4" t="s">
        <v>12</v>
      </c>
      <c r="C12" s="1">
        <v>51269.879997000047</v>
      </c>
    </row>
    <row r="13" spans="2:3" x14ac:dyDescent="0.3">
      <c r="B13" s="4" t="s">
        <v>13</v>
      </c>
      <c r="C13" s="1">
        <v>56605.360002000045</v>
      </c>
    </row>
    <row r="14" spans="2:3" x14ac:dyDescent="0.3">
      <c r="B14" s="4" t="s">
        <v>14</v>
      </c>
      <c r="C14" s="1">
        <v>48839.290001000045</v>
      </c>
    </row>
    <row r="15" spans="2:3" x14ac:dyDescent="0.3">
      <c r="B15" s="3" t="s">
        <v>3</v>
      </c>
      <c r="C15" s="1">
        <v>499918.52998600068</v>
      </c>
    </row>
    <row r="17" spans="3:3" x14ac:dyDescent="0.3">
      <c r="C17" s="8">
        <f>GETPIVOTDATA("[Measures].[Sum of _Total Cost (Expression)]",$B$3)</f>
        <v>499918.52998600068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2"/>
  <sheetViews>
    <sheetView workbookViewId="0"/>
  </sheetViews>
  <sheetFormatPr defaultRowHeight="14.4" x14ac:dyDescent="0.3"/>
  <cols>
    <col min="2" max="2" width="12.5546875" bestFit="1" customWidth="1"/>
    <col min="3" max="3" width="32.88671875" bestFit="1" customWidth="1"/>
    <col min="4" max="4" width="16.109375" bestFit="1" customWidth="1"/>
  </cols>
  <sheetData>
    <row r="3" spans="2:3" x14ac:dyDescent="0.3">
      <c r="B3" s="2" t="s">
        <v>15</v>
      </c>
      <c r="C3" t="s">
        <v>0</v>
      </c>
    </row>
    <row r="4" spans="2:3" x14ac:dyDescent="0.3">
      <c r="B4" s="3" t="s">
        <v>16</v>
      </c>
      <c r="C4" s="1">
        <v>1036</v>
      </c>
    </row>
    <row r="5" spans="2:3" x14ac:dyDescent="0.3">
      <c r="B5" s="3" t="s">
        <v>17</v>
      </c>
      <c r="C5" s="1">
        <v>32971</v>
      </c>
    </row>
    <row r="6" spans="2:3" x14ac:dyDescent="0.3">
      <c r="B6" s="3" t="s">
        <v>18</v>
      </c>
      <c r="C6" s="1">
        <v>162086</v>
      </c>
    </row>
    <row r="7" spans="2:3" x14ac:dyDescent="0.3">
      <c r="B7" s="3" t="s">
        <v>19</v>
      </c>
      <c r="C7" s="1">
        <v>52121</v>
      </c>
    </row>
    <row r="8" spans="2:3" x14ac:dyDescent="0.3">
      <c r="B8" s="3" t="s">
        <v>20</v>
      </c>
      <c r="C8" s="1">
        <v>17216</v>
      </c>
    </row>
    <row r="9" spans="2:3" x14ac:dyDescent="0.3">
      <c r="B9" s="3" t="s">
        <v>21</v>
      </c>
      <c r="C9" s="1">
        <v>332</v>
      </c>
    </row>
    <row r="10" spans="2:3" x14ac:dyDescent="0.3">
      <c r="B10" s="3" t="s">
        <v>22</v>
      </c>
      <c r="C10" s="1">
        <v>4</v>
      </c>
    </row>
    <row r="11" spans="2:3" x14ac:dyDescent="0.3">
      <c r="B11" s="3" t="s">
        <v>3</v>
      </c>
      <c r="C11" s="1">
        <v>265766</v>
      </c>
    </row>
    <row r="12" spans="2:3" x14ac:dyDescent="0.3">
      <c r="C12" s="8">
        <f>GETPIVOTDATA("[Measures].[Sum of _Total Link Clicks (Expression)]",$B$3)</f>
        <v>265766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5"/>
  <sheetViews>
    <sheetView workbookViewId="0"/>
  </sheetViews>
  <sheetFormatPr defaultRowHeight="14.4" x14ac:dyDescent="0.3"/>
  <cols>
    <col min="2" max="2" width="12.5546875" bestFit="1" customWidth="1"/>
    <col min="3" max="3" width="38" bestFit="1" customWidth="1"/>
  </cols>
  <sheetData>
    <row r="3" spans="2:3" x14ac:dyDescent="0.3">
      <c r="B3" s="2" t="s">
        <v>15</v>
      </c>
      <c r="C3" t="s">
        <v>26</v>
      </c>
    </row>
    <row r="4" spans="2:3" x14ac:dyDescent="0.3">
      <c r="B4" s="3" t="s">
        <v>23</v>
      </c>
      <c r="C4" s="1">
        <v>32727530</v>
      </c>
    </row>
    <row r="5" spans="2:3" x14ac:dyDescent="0.3">
      <c r="B5" s="3" t="s">
        <v>24</v>
      </c>
      <c r="C5" s="1">
        <v>1142723</v>
      </c>
    </row>
    <row r="6" spans="2:3" x14ac:dyDescent="0.3">
      <c r="B6" s="3" t="s">
        <v>25</v>
      </c>
      <c r="C6" s="1">
        <v>37042</v>
      </c>
    </row>
    <row r="7" spans="2:3" x14ac:dyDescent="0.3">
      <c r="B7" s="3" t="s">
        <v>3</v>
      </c>
      <c r="C7" s="1">
        <v>33907295</v>
      </c>
    </row>
    <row r="9" spans="2:3" x14ac:dyDescent="0.3">
      <c r="C9" s="7">
        <f>GETPIVOTDATA("[Measures].[Sum of _Total People Reached (Expression)]",$B$3)</f>
        <v>33907295</v>
      </c>
    </row>
    <row r="10" spans="2:3" x14ac:dyDescent="0.3">
      <c r="C10" s="6">
        <f>GETPIVOTDATA("[Measures].[Sum of _Total People Reached (Expression)]",$B$3)</f>
        <v>33907295</v>
      </c>
    </row>
    <row r="15" spans="2:3" x14ac:dyDescent="0.3">
      <c r="C15" s="7">
        <v>1000000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7"/>
  <sheetViews>
    <sheetView workbookViewId="0"/>
  </sheetViews>
  <sheetFormatPr defaultRowHeight="14.4" x14ac:dyDescent="0.3"/>
  <cols>
    <col min="2" max="2" width="36.44140625" customWidth="1"/>
    <col min="3" max="3" width="6" customWidth="1"/>
    <col min="4" max="4" width="34.109375" customWidth="1"/>
    <col min="5" max="5" width="22.109375" bestFit="1" customWidth="1"/>
  </cols>
  <sheetData>
    <row r="3" spans="2:5" x14ac:dyDescent="0.3">
      <c r="B3" s="2" t="s">
        <v>34</v>
      </c>
    </row>
    <row r="4" spans="2:5" x14ac:dyDescent="0.3">
      <c r="B4" s="3" t="s">
        <v>27</v>
      </c>
      <c r="C4" s="1">
        <v>1482</v>
      </c>
      <c r="D4" t="s">
        <v>37</v>
      </c>
      <c r="E4">
        <f>GETPIVOTDATA("[Measures].[Sum of _Total Post Comments (Expression)]",$B$3)</f>
        <v>1482</v>
      </c>
    </row>
    <row r="5" spans="2:5" x14ac:dyDescent="0.3">
      <c r="B5" s="3" t="s">
        <v>28</v>
      </c>
      <c r="C5" s="1">
        <v>58012</v>
      </c>
      <c r="D5" t="s">
        <v>38</v>
      </c>
      <c r="E5">
        <f>GETPIVOTDATA("[Measures].[Sum of _Total Post Reactions (Expression)]",$B$3)</f>
        <v>58012</v>
      </c>
    </row>
    <row r="6" spans="2:5" x14ac:dyDescent="0.3">
      <c r="B6" s="3" t="s">
        <v>29</v>
      </c>
      <c r="C6" s="1">
        <v>1439</v>
      </c>
      <c r="D6" t="s">
        <v>39</v>
      </c>
      <c r="E6">
        <f>GETPIVOTDATA("[Measures].[Sum of _Total Post Shares (Expression)]",$B$3)</f>
        <v>1439</v>
      </c>
    </row>
    <row r="7" spans="2:5" x14ac:dyDescent="0.3">
      <c r="D7" t="s">
        <v>40</v>
      </c>
      <c r="E7">
        <f>SUM(E4:E6)</f>
        <v>60933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6"/>
  <sheetViews>
    <sheetView workbookViewId="0"/>
  </sheetViews>
  <sheetFormatPr defaultRowHeight="14.4" x14ac:dyDescent="0.3"/>
  <cols>
    <col min="2" max="2" width="44.109375" customWidth="1"/>
    <col min="3" max="3" width="11" bestFit="1" customWidth="1"/>
    <col min="4" max="4" width="10" customWidth="1"/>
    <col min="5" max="5" width="9" customWidth="1"/>
    <col min="6" max="9" width="9" bestFit="1" customWidth="1"/>
    <col min="10" max="10" width="8" customWidth="1"/>
    <col min="11" max="15" width="9" bestFit="1" customWidth="1"/>
    <col min="16" max="17" width="8" customWidth="1"/>
    <col min="18" max="20" width="9" bestFit="1" customWidth="1"/>
    <col min="21" max="21" width="8" customWidth="1"/>
    <col min="22" max="22" width="9" bestFit="1" customWidth="1"/>
    <col min="23" max="32" width="8" customWidth="1"/>
    <col min="33" max="33" width="5" customWidth="1"/>
    <col min="34" max="36" width="8" customWidth="1"/>
    <col min="37" max="39" width="7" customWidth="1"/>
    <col min="40" max="40" width="8" customWidth="1"/>
    <col min="41" max="41" width="7" customWidth="1"/>
    <col min="42" max="45" width="8" customWidth="1"/>
    <col min="46" max="46" width="11" bestFit="1" customWidth="1"/>
  </cols>
  <sheetData>
    <row r="3" spans="2:6" x14ac:dyDescent="0.3">
      <c r="B3" s="2" t="s">
        <v>34</v>
      </c>
    </row>
    <row r="4" spans="2:6" x14ac:dyDescent="0.3">
      <c r="B4" s="3" t="s">
        <v>31</v>
      </c>
      <c r="C4" s="1">
        <v>8092</v>
      </c>
      <c r="E4" t="s">
        <v>41</v>
      </c>
      <c r="F4">
        <f>GETPIVOTDATA("[Measures].[Sum of _Total Website Leads (Expression)]",$B$3)</f>
        <v>8092</v>
      </c>
    </row>
    <row r="5" spans="2:6" x14ac:dyDescent="0.3">
      <c r="B5" s="3" t="s">
        <v>32</v>
      </c>
      <c r="C5" s="1">
        <v>21474</v>
      </c>
      <c r="E5" t="s">
        <v>42</v>
      </c>
      <c r="F5">
        <f>GETPIVOTDATA("[Measures].[Sum of _Total Website Purchases (Expression)]",$B$3)</f>
        <v>21474</v>
      </c>
    </row>
    <row r="6" spans="2:6" x14ac:dyDescent="0.3">
      <c r="B6" s="3" t="s">
        <v>33</v>
      </c>
      <c r="C6" s="1">
        <v>1210881.8499999666</v>
      </c>
      <c r="E6" t="s">
        <v>43</v>
      </c>
      <c r="F6">
        <f>GETPIVOTDATA("[Measures].[Sum of _Total Website Purchases Value (Expression)]",$B$3)</f>
        <v>1210881.8499999666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7"/>
  <sheetViews>
    <sheetView topLeftCell="A2" workbookViewId="0">
      <selection activeCell="B7" sqref="B7"/>
    </sheetView>
  </sheetViews>
  <sheetFormatPr defaultRowHeight="14.4" x14ac:dyDescent="0.3"/>
  <cols>
    <col min="2" max="2" width="23" bestFit="1" customWidth="1"/>
  </cols>
  <sheetData>
    <row r="3" spans="2:2" x14ac:dyDescent="0.3">
      <c r="B3" t="s">
        <v>35</v>
      </c>
    </row>
    <row r="4" spans="2:2" x14ac:dyDescent="0.3">
      <c r="B4" s="1">
        <v>54344</v>
      </c>
    </row>
    <row r="7" spans="2:2" x14ac:dyDescent="0.3">
      <c r="B7" s="8">
        <f>GETPIVOTDATA("[Measures].[Count of Campaign Name]",$B$3)</f>
        <v>54344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
  <sheetViews>
    <sheetView workbookViewId="0">
      <selection activeCell="B10" sqref="B10"/>
    </sheetView>
  </sheetViews>
  <sheetFormatPr defaultRowHeight="14.4" x14ac:dyDescent="0.3"/>
  <cols>
    <col min="2" max="2" width="39.88671875" bestFit="1" customWidth="1"/>
    <col min="3" max="3" width="10.21875" customWidth="1"/>
  </cols>
  <sheetData>
    <row r="3" spans="2:2" x14ac:dyDescent="0.3">
      <c r="B3" t="s">
        <v>30</v>
      </c>
    </row>
    <row r="4" spans="2:2" x14ac:dyDescent="0.3">
      <c r="B4" s="1">
        <v>74365</v>
      </c>
    </row>
    <row r="10" spans="2:2" x14ac:dyDescent="0.3">
      <c r="B10" s="8">
        <f>GETPIVOTDATA("[Measures].[Sum of _Total Social Interactions (Expression)]",$B$3)</f>
        <v>74365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7"/>
  <sheetViews>
    <sheetView zoomScaleNormal="100" workbookViewId="0">
      <selection activeCell="B7" sqref="B7"/>
    </sheetView>
  </sheetViews>
  <sheetFormatPr defaultRowHeight="14.4" x14ac:dyDescent="0.3"/>
  <cols>
    <col min="2" max="2" width="33" customWidth="1"/>
    <col min="3" max="3" width="33" bestFit="1" customWidth="1"/>
  </cols>
  <sheetData>
    <row r="3" spans="2:6" x14ac:dyDescent="0.3">
      <c r="B3" t="s">
        <v>1</v>
      </c>
    </row>
    <row r="4" spans="2:6" x14ac:dyDescent="0.3">
      <c r="B4" s="1">
        <v>13432</v>
      </c>
    </row>
    <row r="6" spans="2:6" x14ac:dyDescent="0.3">
      <c r="F6" t="s">
        <v>36</v>
      </c>
    </row>
    <row r="7" spans="2:6" x14ac:dyDescent="0.3">
      <c r="B7">
        <f>GETPIVOTDATA("[Measures].[Sum of _Total Page Likes (Expression)]",$B$3)</f>
        <v>13432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F a c e b o o k   A d s _ 5 f 6 a 9 b 7 8 - 7 c 7 c - 4 e 0 c - a 5 2 f - 9 f 7 3 f 8 c 1 3 e 0 8 ] ] > < / 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 F a c e b o o k   A d s 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 F a c e b o o k   A d s 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  N a m e < / K e y > < / a : K e y > < a : V a l u e   i : t y p e = " T a b l e W i d g e t B a s e V i e w S t a t e " / > < / a : K e y V a l u e O f D i a g r a m O b j e c t K e y a n y T y p e z b w N T n L X > < a : K e y V a l u e O f D i a g r a m O b j e c t K e y a n y T y p e z b w N T n L X > < a : K e y > < K e y > C o l u m n s \ A d   S e t   N a m e 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 C o l u m n s \ C a m p a i g n 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 C o l u m n s \ R e p o r t   S t a r t   D a t e < / K e y > < / a : K e y > < a : V a l u e   i : t y p e = " T a b l e W i d g e t B a s e V i e w S t a t e " / > < / a : K e y V a l u e O f D i a g r a m O b j e c t K e y a n y T y p e z b w N T n L X > < a : K e y V a l u e O f D i a g r a m O b j e c t K e y a n y T y p e z b w N T n L X > < a : K e y > < K e y > C o l u m n s \ _ T o t a l   C o s t   ( E x p r e s s i o n ) < / K e y > < / a : K e y > < a : V a l u e   i : t y p e = " T a b l e W i d g e t B a s e V i e w S t a t e " / > < / a : K e y V a l u e O f D i a g r a m O b j e c t K e y a n y T y p e z b w N T n L X > < a : K e y V a l u e O f D i a g r a m O b j e c t K e y a n y T y p e z b w N T n L X > < a : K e y > < K e y > C o l u m n s \ _ T o t a l   I m p r e s s i o n s   ( E x p r e s s i o n ) < / K e y > < / a : K e y > < a : V a l u e   i : t y p e = " T a b l e W i d g e t B a s e V i e w S t a t e " / > < / a : K e y V a l u e O f D i a g r a m O b j e c t K e y a n y T y p e z b w N T n L X > < a : K e y V a l u e O f D i a g r a m O b j e c t K e y a n y T y p e z b w N T n L X > < a : K e y > < K e y > C o l u m n s \ _ T o t a l   L i n k   C l i c k s   ( E x p r e s s i o n ) < / K e y > < / a : K e y > < a : V a l u e   i : t y p e = " T a b l e W i d g e t B a s e V i e w S t a t e " / > < / a : K e y V a l u e O f D i a g r a m O b j e c t K e y a n y T y p e z b w N T n L X > < a : K e y V a l u e O f D i a g r a m O b j e c t K e y a n y T y p e z b w N T n L X > < a : K e y > < K e y > C o l u m n s \ _ T o t a l   P a g e   L i k e s   ( E x p r e s s i o n ) < / K e y > < / a : K e y > < a : V a l u e   i : t y p e = " T a b l e W i d g e t B a s e V i e w S t a t e " / > < / a : K e y V a l u e O f D i a g r a m O b j e c t K e y a n y T y p e z b w N T n L X > < a : K e y V a l u e O f D i a g r a m O b j e c t K e y a n y T y p e z b w N T n L X > < a : K e y > < K e y > C o l u m n s \ _ T o t a l   P e o p l e   R e a c h e d   ( E x p r e s s i o n ) < / K e y > < / a : K e y > < a : V a l u e   i : t y p e = " T a b l e W i d g e t B a s e V i e w S t a t e " / > < / a : K e y V a l u e O f D i a g r a m O b j e c t K e y a n y T y p e z b w N T n L X > < a : K e y V a l u e O f D i a g r a m O b j e c t K e y a n y T y p e z b w N T n L X > < a : K e y > < K e y > C o l u m n s \ _ T o t a l   P o s t   C o m m e n t s   ( E x p r e s s i o n ) < / K e y > < / a : K e y > < a : V a l u e   i : t y p e = " T a b l e W i d g e t B a s e V i e w S t a t e " / > < / a : K e y V a l u e O f D i a g r a m O b j e c t K e y a n y T y p e z b w N T n L X > < a : K e y V a l u e O f D i a g r a m O b j e c t K e y a n y T y p e z b w N T n L X > < a : K e y > < K e y > C o l u m n s \ _ T o t a l   P o s t   R e a c t i o n s   ( E x p r e s s i o n ) < / K e y > < / a : K e y > < a : V a l u e   i : t y p e = " T a b l e W i d g e t B a s e V i e w S t a t e " / > < / a : K e y V a l u e O f D i a g r a m O b j e c t K e y a n y T y p e z b w N T n L X > < a : K e y V a l u e O f D i a g r a m O b j e c t K e y a n y T y p e z b w N T n L X > < a : K e y > < K e y > C o l u m n s \ _ T o t a l   P o s t   S h a r e s   ( E x p r e s s i o n ) < / K e y > < / a : K e y > < a : V a l u e   i : t y p e = " T a b l e W i d g e t B a s e V i e w S t a t e " / > < / a : K e y V a l u e O f D i a g r a m O b j e c t K e y a n y T y p e z b w N T n L X > < a : K e y V a l u e O f D i a g r a m O b j e c t K e y a n y T y p e z b w N T n L X > < a : K e y > < K e y > C o l u m n s \ _ T o t a l   S o c i a l   I n t e r a c t i o n s   ( E x p r e s s i o n ) < / K e y > < / a : K e y > < a : V a l u e   i : t y p e = " T a b l e W i d g e t B a s e V i e w S t a t e " / > < / a : K e y V a l u e O f D i a g r a m O b j e c t K e y a n y T y p e z b w N T n L X > < a : K e y V a l u e O f D i a g r a m O b j e c t K e y a n y T y p e z b w N T n L X > < a : K e y > < K e y > C o l u m n s \ _ T o t a l   W e b s i t e   L e a d s   ( E x p r e s s i o n ) < / K e y > < / a : K e y > < a : V a l u e   i : t y p e = " T a b l e W i d g e t B a s e V i e w S t a t e " / > < / a : K e y V a l u e O f D i a g r a m O b j e c t K e y a n y T y p e z b w N T n L X > < a : K e y V a l u e O f D i a g r a m O b j e c t K e y a n y T y p e z b w N T n L X > < a : K e y > < K e y > C o l u m n s \ _ T o t a l   W e b s i t e   P u r c h a s e s   ( E x p r e s s i o n ) < / K e y > < / a : K e y > < a : V a l u e   i : t y p e = " T a b l e W i d g e t B a s e V i e w S t a t e " / > < / a : K e y V a l u e O f D i a g r a m O b j e c t K e y a n y T y p e z b w N T n L X > < a : K e y V a l u e O f D i a g r a m O b j e c t K e y a n y T y p e z b w N T n L X > < a : K e y > < K e y > C o l u m n s \ _ T o t a l   W e b s i t e   P u r c h a s e s   V a l u e   ( E x p r e s s i o n ) < / K e y > < / a : K e y > < a : V a l u e   i : t y p e = " T a b l e W i d g e t B a s e V i e w S t a t e " / > < / a : K e y V a l u e O f D i a g r a m O b j e c t K e y a n y T y p e z b w N T n L X > < a : K e y V a l u e O f D i a g r a m O b j e c t K e y a n y T y p e z b w N T n L X > < a : K e y > < K e y > C o l u m n s \ A v g   P u r c h a s e   V a l u e 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 C o l u m n s \ C o s t   p e r   P e o p l e   R e a c h e d < / K e y > < / a : K e y > < a : V a l u e   i : t y p e = " T a b l e W i d g e t B a s e V i e w S t a t e " / > < / a : K e y V a l u e O f D i a g r a m O b j e c t K e y a n y T y p e z b w N T n L X > < a : K e y V a l u e O f D i a g r a m O b j e c t K e y a n y T y p e z b w N T n L X > < a : K e y > < K e y > C o l u m n s \ C P A   ( C o s t   p e r   A c t i o n ) < / K e y > < / a : K e y > < a : V a l u e   i : t y p e = " T a b l e W i d g e t B a s e V i e w S t a t e " / > < / a : K e y V a l u e O f D i a g r a m O b j e c t K e y a n y T y p e z b w N T n L X > < a : K e y V a l u e O f D i a g r a m O b j e c t K e y a n y T y p e z b w N T n L X > < a : K e y > < K e y > C o l u m n s \ C P C   ( C o s t   p e r   C l i c k ) < / K e y > < / a : K e y > < a : V a l u e   i : t y p e = " T a b l e W i d g e t B a s e V i e w S t a t e " / > < / a : K e y V a l u e O f D i a g r a m O b j e c t K e y a n y T y p e z b w N T n L X > < a : K e y V a l u e O f D i a g r a m O b j e c t K e y a n y T y p e z b w N T n L X > < a : K e y > < K e y > C o l u m n s \ C P L   ( C o s t   p e r   L e a d ) < / K e y > < / a : K e y > < a : V a l u e   i : t y p e = " T a b l e W i d g e t B a s e V i e w S t a t e " / > < / a : K e y V a l u e O f D i a g r a m O b j e c t K e y a n y T y p e z b w N T n L X > < a : K e y V a l u e O f D i a g r a m O b j e c t K e y a n y T y p e z b w N T n L X > < a : K e y > < K e y > C o l u m n s \ F r e q u e n c y < / K e y > < / a : K e y > < a : V a l u e   i : t y p e = " T a b l e W i d g e t B a s e V i e w S t a t e " / > < / a : K e y V a l u e O f D i a g r a m O b j e c t K e y a n y T y p e z b w N T n L X > < a : K e y V a l u e O f D i a g r a m O b j e c t K e y a n y T y p e z b w N T n L X > < a : K e y > < K e y > C o l u m n s \ I m p r e s s i o n s < / K e y > < / a : K e y > < a : V a l u e   i : t y p e = " T a b l e W i d g e t B a s e V i e w S t a t e " / > < / a : K e y V a l u e O f D i a g r a m O b j e c t K e y a n y T y p e z b w N T n L X > < a : K e y V a l u e O f D i a g r a m O b j e c t K e y a n y T y p e z b w N T n L X > < a : K e y > < K e y > C o l u m n s \ I n d i c a t o r < / K e y > < / a : K e y > < a : V a l u e   i : t y p e = " T a b l e W i d g e t B a s e V i e w S t a t e " / > < / a : K e y V a l u e O f D i a g r a m O b j e c t K e y a n y T y p e z b w N T n L X > < a : K e y V a l u e O f D i a g r a m O b j e c t K e y a n y T y p e z b w N T n L X > < a : K e y > < K e y > C o l u m n s \ K P I < / K e y > < / a : K e y > < a : V a l u e   i : t y p e = " T a b l e W i d g e t B a s e V i e w S t a t e " / > < / a : K e y V a l u e O f D i a g r a m O b j e c t K e y a n y T y p e z b w N T n L X > < a : K e y V a l u e O f D i a g r a m O b j e c t K e y a n y T y p e z b w N T n L X > < a : K e y > < K e y > C o l u m n s \ L i n k   C l i c k s < / K e y > < / a : K e y > < a : V a l u e   i : t y p e = " T a b l e W i d g e t B a s e V i e w S t a t e " / > < / a : K e y V a l u e O f D i a g r a m O b j e c t K e y a n y T y p e z b w N T n L X > < a : K e y V a l u e O f D i a g r a m O b j e c t K e y a n y T y p e z b w N T n L X > < a : K e y > < K e y > C o l u m n s \ L T R   ( L e a d - T h r o u g h - R a t e ) < / K e y > < / a : K e y > < a : V a l u e   i : t y p e = " T a b l e W i d g e t B a s e V i e w S t a t e " / > < / a : K e y V a l u e O f D i a g r a m O b j e c t K e y a n y T y p e z b w N T n L X > < a : K e y V a l u e O f D i a g r a m O b j e c t K e y a n y T y p e z b w N T n L X > < a : K e y > < K e y > C o l u m n s \ P a g e   L i k e s < / K e y > < / a : K e y > < a : V a l u e   i : t y p e = " T a b l e W i d g e t B a s e V i e w S t a t e " / > < / a : K e y V a l u e O f D i a g r a m O b j e c t K e y a n y T y p e z b w N T n L X > < a : K e y V a l u e O f D i a g r a m O b j e c t K e y a n y T y p e z b w N T n L X > < a : K e y > < K e y > C o l u m n s \ P o s t   C o m m e n t s < / K e y > < / a : K e y > < a : V a l u e   i : t y p e = " T a b l e W i d g e t B a s e V i e w S t a t e " / > < / a : K e y V a l u e O f D i a g r a m O b j e c t K e y a n y T y p e z b w N T n L X > < a : K e y V a l u e O f D i a g r a m O b j e c t K e y a n y T y p e z b w N T n L X > < a : K e y > < K e y > C o l u m n s \ P o s t   R e a c t i o n s < / K e y > < / a : K e y > < a : V a l u e   i : t y p e = " T a b l e W i d g e t B a s e V i e w S t a t e " / > < / a : K e y V a l u e O f D i a g r a m O b j e c t K e y a n y T y p e z b w N T n L X > < a : K e y V a l u e O f D i a g r a m O b j e c t K e y a n y T y p e z b w N T n L X > < a : K e y > < K e y > C o l u m n s \ R e a c h < / 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 L i n k   C l i c k s < / K e y > < / a : K e y > < a : V a l u e   i : t y p e = " T a b l e W i d g e t B a s e V i e w S t a t e " / > < / a : K e y V a l u e O f D i a g r a m O b j e c t K e y a n y T y p e z b w N T n L X > < a : K e y V a l u e O f D i a g r a m O b j e c t K e y a n y T y p e z b w N T n L X > < a : K e y > < K e y > C o l u m n s \ T o t a l   M a r g i n < / K e y > < / a : K e y > < a : V a l u e   i : t y p e = " T a b l e W i d g e t B a s e V i e w S t a t e " / > < / a : K e y V a l u e O f D i a g r a m O b j e c t K e y a n y T y p e z b w N T n L X > < a : K e y V a l u e O f D i a g r a m O b j e c t K e y a n y T y p e z b w N T n L X > < a : K e y > < K e y > C o l u m n s \ T o t a l   P e o p l e   R e a c h e d < / K e y > < / a : K e y > < a : V a l u e   i : t y p e = " T a b l e W i d g e t B a s e V i e w S t a t e " / > < / a : K e y V a l u e O f D i a g r a m O b j e c t K e y a n y T y p e z b w N T n L X > < a : K e y V a l u e O f D i a g r a m O b j e c t K e y a n y T y p e z b w N T n L X > < a : K e y > < K e y > C o l u m n s \ T o t a l   P o s t   R e a c t i o n s < / K e y > < / a : K e y > < a : V a l u e   i : t y p e = " T a b l e W i d g e t B a s e V i e w S t a t e " / > < / a : K e y V a l u e O f D i a g r a m O b j e c t K e y a n y T y p e z b w N T n L X > < a : K e y V a l u e O f D i a g r a m O b j e c t K e y a n y T y p e z b w N T n L X > < a : K e y > < K e y > C o l u m n s \ T o t a l   P o s t   S h a r e s < / K e y > < / a : K e y > < a : V a l u e   i : t y p e = " T a b l e W i d g e t B a s e V i e w S t a t e " / > < / a : K e y V a l u e O f D i a g r a m O b j e c t K e y a n y T y p e z b w N T n L X > < a : K e y V a l u e O f D i a g r a m O b j e c t K e y a n y T y p e z b w N T n L X > < a : K e y > < K e y > C o l u m n s \ T o t a l   S o c i a l   I n t e r a c t i o n s < / K e y > < / a : K e y > < a : V a l u e   i : t y p e = " T a b l e W i d g e t B a s e V i e w S t a t e " / > < / a : K e y V a l u e O f D i a g r a m O b j e c t K e y a n y T y p e z b w N T n L X > < a : K e y V a l u e O f D i a g r a m O b j e c t K e y a n y T y p e z b w N T n L X > < a : K e y > < K e y > C o l u m n s \ T o t a l   W e b s i t e   L e a d s < / K e y > < / a : K e y > < a : V a l u e   i : t y p e = " T a b l e W i d g e t B a s e V i e w S t a t e " / > < / a : K e y V a l u e O f D i a g r a m O b j e c t K e y a n y T y p e z b w N T n L X > < a : K e y V a l u e O f D i a g r a m O b j e c t K e y a n y T y p e z b w N T n L X > < a : K e y > < K e y > C o l u m n s \ W e b s i t e   L e a d s < / K e y > < / a : K e y > < a : V a l u e   i : t y p e = " T a b l e W i d g e t B a s e V i e w S t a t e " / > < / a : K e y V a l u e O f D i a g r a m O b j e c t K e y a n y T y p e z b w N T n L X > < a : K e y V a l u e O f D i a g r a m O b j e c t K e y a n y T y p e z b w N T n L X > < a : K e y > < K e y > C o l u m n s \ W e b s i t e   P u r c h a s e s 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 C o l u m n s \ R e p o r t   S t a r t   D a t e   ( Y e a r ) < / K e y > < / a : K e y > < a : V a l u e   i : t y p e = " T a b l e W i d g e t B a s e V i e w S t a t e " / > < / a : K e y V a l u e O f D i a g r a m O b j e c t K e y a n y T y p e z b w N T n L X > < a : K e y V a l u e O f D i a g r a m O b j e c t K e y a n y T y p e z b w N T n L X > < a : K e y > < K e y > C o l u m n s \ R e p o r t   S t a r t   D a t e   ( Q u a r t e r ) < / K e y > < / a : K e y > < a : V a l u e   i : t y p e = " T a b l e W i d g e t B a s e V i e w S t a t e " / > < / a : K e y V a l u e O f D i a g r a m O b j e c t K e y a n y T y p e z b w N T n L X > < a : K e y V a l u e O f D i a g r a m O b j e c t K e y a n y T y p e z b w N T n L X > < a : K e y > < K e y > C o l u m n s \ R e p o r t   S t a r t   D a t e   ( M o n t h   I n d e x ) < / K e y > < / a : K e y > < a : V a l u e   i : t y p e = " T a b l e W i d g e t B a s e V i e w S t a t e " / > < / a : K e y V a l u e O f D i a g r a m O b j e c t K e y a n y T y p e z b w N T n L X > < a : K e y V a l u e O f D i a g r a m O b j e c t K e y a n y T y p e z b w N T n L X > < a : K e y > < K e y > C o l u m n s \ R e p o r t   S t a r t   D a t e   ( M o n t h ) < / 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C o u n t I n S a n d b o x " > < C u s t o m C o n t e n t > < ! [ C D A T A [ 1 ] ] > < / C u s t o m C o n t e n t > < / G e m i n i > 
</file>

<file path=customXml/item14.xml>��< ? x m l   v e r s i o n = " 1 . 0 "   e n c o d i n g = " U T F - 1 6 " ? > < G e m i n i   x m l n s = " h t t p : / / g e m i n i / p i v o t c u s t o m i z a t i o n / S a n d b o x N o n E m p t y " > < C u s t o m C o n t e n t > < ! [ C D A T A [ 1 ] ] > < / 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 2 0 2 5 - 0 2 - 1 2 T 1 7 : 0 6 : 3 3 . 1 5 7 3 0 8 2 + 0 5 : 3 0 < / L a s t P r o c e s s e d T i m e > < / D a t a M o d e l i n g S a n d b o x . S e r i a l i z e d S a n d b o x E r r o r C a c h e > ] ] > < / C u s t o m C o n t e n t > < / G e m i n i > 
</file>

<file path=customXml/item16.xml>��< ? x m l   v e r s i o n = " 1 . 0 "   e n c o d i n g = " U T F - 1 6 " ? > < G e m i n i   x m l n s = " h t t p : / / g e m i n i / p i v o t c u s t o m i z a t i o n / T a b l e O r d e r " > < C u s t o m C o n t e n t > < ! [ C D A T A [ F a c e b o o k   A d s _ 5 f 6 a 9 b 7 8 - 7 c 7 c - 4 e 0 c - a 5 2 f - 9 f 7 3 f 8 c 1 3 e 0 8 ] ] > < / C u s t o m C o n t e n t > < / G e m i n i > 
</file>

<file path=customXml/item17.xml>��< ? x m l   v e r s i o n = " 1 . 0 "   e n c o d i n g = " U T F - 1 6 " ? > < G e m i n i   x m l n s = " h t t p : / / g e m i n i / p i v o t c u s t o m i z a t i o n / R e l a t i o n s h i p A u t o D e t e c t i o n E n a b l e d " > < C u s t o m C o n t e n t > < ! [ C D A T A [ T r u e ] ] > < / C u s t o m C o n t e n t > < / G e m i n i > 
</file>

<file path=customXml/item18.xml>��< ? x m l   v e r s i o n = " 1 . 0 "   e n c o d i n g = " u t f - 1 6 " ? > < D a t a M a s h u p   x m l n s = " h t t p : / / s c h e m a s . m i c r o s o f t . c o m / D a t a M a s h u p " > A A A A A G c F A A B Q S w M E F A A C A A g A o I h M W 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o I h M 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C I T F q s K T 7 6 X g I A A B g I A A A T A B w A R m 9 y b X V s Y X M v U 2 V j d G l v b j E u b S C i G A A o o B Q A A A A A A A A A A A A A A A A A A A A A A A A A A A C V V c G O 2 j A Q v S P x D x a 9 J F J A 2 q r q o S s O K F 1 a V L a K S N Q 9 A K p M M k 1 S H D u 1 n Q q E + P f a A U L A i R o 4 Q D T z 3 s z z Z J 4 R E M q U U e S f f p + e + 7 1 + T y S Y Q 4 T e D a Y 4 h A 1 j W z S J x A C N E Q H Z 7 y H 1 8 V n B Q 1 C R l 1 0 I Z P T G + F b j r G l K Y O Q y K o F K Y Q 3 c T y u P s 9 + q t r g 8 D N + v X i F K M c I U k 7 1 M Q 4 G s J / s + t v q M J V 5 d 2 o 9 2 R A x s B 9 G C E A d J X o D t n H T c S k R I i z x p O y y / 4 w z G 9 / n 1 c a l L r y u + k p U x q U 7 7 F X A E v D x m g D f q G O f M O W 4 Z r R y 0 P E M m h P g h J p i L s R a 3 v q p z E 0 x j V T z Y 5 3 C t H H B M x S / G M 5 e R I q M 6 q e s b U p z D Y T C J k D 6 I 6 i Y V D E n Y y a O D y r g P s i U X m z E X Z z l O Y 9 r M + A J U d T T C C 8 g Z l 8 i X W H 2 r u V X E S D 2 X i J 8 B k 5 g g l w m J r J d d z k E I t U f 2 B U i L b A O 8 D p 1 l F 5 C 4 Z 8 y o / P h h p M d R J 8 x T u k U u S c N t R 4 K H Y 1 C s L X T F A 8 s J o A X g M F H T 7 8 b R B 3 Z Z l u l F f 4 C i m 8 j u Z y 8 5 v r Z j R 4 L P w l Q P W T m Q P 9 T p D T Y i l W p u a v c e p H j K b w k W X S W a t B + Y F P C / 9 Z n 8 j S v K i W H u u J p W A 7 N c z h z 4 3 Y s 2 6 d 4 E W R V 4 U k 7 P b k C 5 N V S 5 l 0 2 g e Q 2 k Z 2 p i p h z + F E D D f Y P k m k n M O c 5 o l I Z Y M t 5 A / O b N G q I 1 C 5 n l 5 s E C W V r i M E g 4 K + J k u F D u 1 n o 9 U B c p l c p O V / T V X G a l G 1 O 0 p C s D m P n y v Z j h 6 w 1 j j N C 4 I N r Y r 5 j H K W 3 h N 6 9 F b X x N / m 3 r V H N s G 6 T B o 2 3 Q G 1 e a o I 7 p y m m 3 k K P d 7 6 W 0 8 a / q + R 9 Q S w E C L Q A U A A I A C A C g i E x a L 7 5 2 I 6 c A A A D 4 A A A A E g A A A A A A A A A A A A A A A A A A A A A A Q 2 9 u Z m l n L 1 B h Y 2 t h Z 2 U u e G 1 s U E s B A i 0 A F A A C A A g A o I h M W g / K 6 a u k A A A A 6 Q A A A B M A A A A A A A A A A A A A A A A A 8 w A A A F t D b 2 5 0 Z W 5 0 X 1 R 5 c G V z X S 5 4 b W x Q S w E C L Q A U A A I A C A C g i E x a r C k + + l 4 C A A A Y C A A A E w A A A A A A A A A A A A A A A A D k A Q A A R m 9 y b X V s Y X M v U 2 V j d G l v b j E u b V B L B Q Y A A A A A A w A D A M I A A A C P 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x J w A A A A A A A A 8 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Y W N l Y m 9 v a y U y M E F k 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1 N D M 0 N C I g L z 4 8 R W 5 0 c n k g V H l w Z T 0 i R m l s b E V y c m 9 y Q 2 9 k Z S I g V m F s d W U 9 I n N V b m t u b 3 d u I i A v P j x F b n R y e S B U e X B l P S J G a W x s R X J y b 3 J D b 3 V u d C I g V m F s d W U 9 I m w w I i A v P j x F b n R y e S B U e X B l P S J G a W x s T G F z d F V w Z G F 0 Z W Q i I F Z h b H V l P S J k M j A y N S 0 w M i 0 x M l Q w O D o 1 O D o 0 N y 4 3 N j M 0 M z k 3 W i I g L z 4 8 R W 5 0 c n k g V H l w Z T 0 i R m l s b E N v b H V t b l R 5 c G V z I i B W Y W x 1 Z T 0 i c 0 J n W U d C Z 1 l K Q l F N R E F 3 T U R B d 0 1 E Q X d N R k J n V U d C Z 1 l H Q l F N R k J R T U V B d 0 1 E Q X d Z R E J n V U R B d 0 1 E Q X d N P S I g L z 4 8 R W 5 0 c n k g V H l w Z T 0 i R m l s b E N v b H V t b k 5 h b W V z I i B W Y W x 1 Z T 0 i c 1 s m c X V v d D t B Z C B O Y W 1 l J n F 1 b 3 Q 7 L C Z x d W 9 0 O 0 F k I F N l d C B O Y W 1 l J n F 1 b 3 Q 7 L C Z x d W 9 0 O 0 F n Z S Z x d W 9 0 O y w m c X V v d D t D Y W 1 w Y W l n b i B O Y W 1 l J n F 1 b 3 Q 7 L C Z x d W 9 0 O 0 d l b m R l c i Z x d W 9 0 O y w m c X V v d D t S Z X B v c n Q g U 3 R h c n Q g R G F 0 Z S Z x d W 9 0 O y w m c X V v d D t f V G 9 0 Y W w g Q 2 9 z d C A o R X h w c m V z c 2 l v b i k m c X V v d D s s J n F 1 b 3 Q 7 X 1 R v d G F s I E l t c H J l c 3 N p b 2 5 z I C h F e H B y Z X N z a W 9 u K S Z x d W 9 0 O y w m c X V v d D t f V G 9 0 Y W w g T G l u a y B D b G l j a 3 M g K E V 4 c H J l c 3 N p b 2 4 p J n F 1 b 3 Q 7 L C Z x d W 9 0 O 1 9 U b 3 R h b C B Q Y W d l I E x p a 2 V z I C h F e H B y Z X N z a W 9 u K S Z x d W 9 0 O y w m c X V v d D t f V G 9 0 Y W w g U G V v c G x l I F J l Y W N o Z W Q g K E V 4 c H J l c 3 N p b 2 4 p J n F 1 b 3 Q 7 L C Z x d W 9 0 O 1 9 U b 3 R h b C B Q b 3 N 0 I E N v b W 1 l b n R z I C h F e H B y Z X N z a W 9 u K S Z x d W 9 0 O y w m c X V v d D t f V G 9 0 Y W w g U G 9 z d C B S Z W F j d G l v b n M g K E V 4 c H J l c 3 N p b 2 4 p J n F 1 b 3 Q 7 L C Z x d W 9 0 O 1 9 U b 3 R h b C B Q b 3 N 0 I F N o Y X J l c y A o R X h w c m V z c 2 l v b i k m c X V v d D s s J n F 1 b 3 Q 7 X 1 R v d G F s I F N v Y 2 l h b C B J b n R l c m F j d G l v b n M g K E V 4 c H J l c 3 N p b 2 4 p J n F 1 b 3 Q 7 L C Z x d W 9 0 O 1 9 U b 3 R h b C B X Z W J z a X R l I E x l Y W R z I C h F e H B y Z X N z a W 9 u K S Z x d W 9 0 O y w m c X V v d D t f V G 9 0 Y W w g V 2 V i c 2 l 0 Z S B Q d X J j a G F z Z X M g K E V 4 c H J l c 3 N p b 2 4 p J n F 1 b 3 Q 7 L C Z x d W 9 0 O 1 9 U b 3 R h b C B X Z W J z a X R l I F B 1 c m N o Y X N l c y B W Y W x 1 Z S A o R X h w c m V z c 2 l v b i k m c X V v d D s s J n F 1 b 3 Q 7 Q X Z n I F B 1 c m N o Y X N l I F Z h b H V l J n F 1 b 3 Q 7 L C Z x d W 9 0 O 0 N v c 3 Q m c X V v d D s s J n F 1 b 3 Q 7 Q 2 9 z d C B w Z X I g U G V v c G x l I F J l Y W N o Z W Q m c X V v d D s s J n F 1 b 3 Q 7 Q 1 B B I C h D b 3 N 0 I H B l c i B B Y 3 R p b 2 4 p J n F 1 b 3 Q 7 L C Z x d W 9 0 O 0 N Q Q y A o Q 2 9 z d C B w Z X I g Q 2 x p Y 2 s p J n F 1 b 3 Q 7 L C Z x d W 9 0 O 0 N Q T C A o Q 2 9 z d C B w Z X I g T G V h Z C k m c X V v d D s s J n F 1 b 3 Q 7 R n J l c X V l b m N 5 J n F 1 b 3 Q 7 L C Z x d W 9 0 O 0 l t c H J l c 3 N p b 2 5 z J n F 1 b 3 Q 7 L C Z x d W 9 0 O 0 l u Z G l j Y X R v c i Z x d W 9 0 O y w m c X V v d D t L U E k m c X V v d D s s J n F 1 b 3 Q 7 T G l u a y B D b G l j a 3 M m c X V v d D s s J n F 1 b 3 Q 7 T F R S I C h M Z W F k L V R o c m 9 1 Z 2 g t U m F 0 Z S k m c X V v d D s s J n F 1 b 3 Q 7 U G F n Z S B M a W t l c y Z x d W 9 0 O y w m c X V v d D t Q b 3 N 0 I E N v b W 1 l b n R z J n F 1 b 3 Q 7 L C Z x d W 9 0 O 1 B v c 3 Q g U m V h Y 3 R p b 2 5 z J n F 1 b 3 Q 7 L C Z x d W 9 0 O 1 J l Y W N o J n F 1 b 3 Q 7 L C Z x d W 9 0 O 1 R v d G F s I E N v c 3 Q m c X V v d D s s J n F 1 b 3 Q 7 V G 9 0 Y W w g T G l u a y B D b G l j a 3 M m c X V v d D s s J n F 1 b 3 Q 7 V G 9 0 Y W w g T W F y Z 2 l u J n F 1 b 3 Q 7 L C Z x d W 9 0 O 1 R v d G F s I F B l b 3 B s Z S B S Z W F j a G V k J n F 1 b 3 Q 7 L C Z x d W 9 0 O 1 R v d G F s I F B v c 3 Q g U m V h Y 3 R p b 2 5 z J n F 1 b 3 Q 7 L C Z x d W 9 0 O 1 R v d G F s I F B v c 3 Q g U 2 h h c m V z J n F 1 b 3 Q 7 L C Z x d W 9 0 O 1 R v d G F s I F N v Y 2 l h b C B J b n R l c m F j d G l v b n M m c X V v d D s s J n F 1 b 3 Q 7 V G 9 0 Y W w g V 2 V i c 2 l 0 Z S B M Z W F k c y Z x d W 9 0 O y w m c X V v d D t X Z W J z a X R l I E x l Y W R z J n F 1 b 3 Q 7 L C Z x d W 9 0 O 1 d l Y n N p d G U g U H V y Y 2 h h c 2 V z J n F 1 b 3 Q 7 X S I g L z 4 8 R W 5 0 c n k g V H l w Z T 0 i R m l s b F N 0 Y X R 1 c y I g V m F s d W U 9 I n N D b 2 1 w b G V 0 Z S I g L z 4 8 R W 5 0 c n k g V H l w Z T 0 i U m V s Y X R p b 2 5 z a G l w S W 5 m b 0 N v b n R h a W 5 l c i I g V m F s d W U 9 I n N 7 J n F 1 b 3 Q 7 Y 2 9 s d W 1 u Q 2 9 1 b n Q m c X V v d D s 6 N D Q s J n F 1 b 3 Q 7 a 2 V 5 Q 2 9 s d W 1 u T m F t Z X M m c X V v d D s 6 W 1 0 s J n F 1 b 3 Q 7 c X V l c n l S Z W x h d G l v b n N o a X B z J n F 1 b 3 Q 7 O l t d L C Z x d W 9 0 O 2 N v b H V t b k l k Z W 5 0 a X R p Z X M m c X V v d D s 6 W y Z x d W 9 0 O 1 N l Y 3 R p b 2 4 x L 0 Z h Y 2 V i b 2 9 r I E F k c y 9 D a G F u Z 2 V k I F R 5 c G U u e 0 F k I E 5 h b W U s M H 0 m c X V v d D s s J n F 1 b 3 Q 7 U 2 V j d G l v b j E v R m F j Z W J v b 2 s g Q W R z L 0 N o Y W 5 n Z W Q g V H l w Z S 5 7 Q W Q g U 2 V 0 I E 5 h b W U s M X 0 m c X V v d D s s J n F 1 b 3 Q 7 U 2 V j d G l v b j E v R m F j Z W J v b 2 s g Q W R z L 0 N o Y W 5 n Z W Q g V H l w Z S 5 7 Q W d l L D J 9 J n F 1 b 3 Q 7 L C Z x d W 9 0 O 1 N l Y 3 R p b 2 4 x L 0 Z h Y 2 V i b 2 9 r I E F k c y 9 D a G F u Z 2 V k I F R 5 c G U u e 0 N h b X B h a W d u I E 5 h b W U s M 3 0 m c X V v d D s s J n F 1 b 3 Q 7 U 2 V j d G l v b j E v R m F j Z W J v b 2 s g Q W R z L 0 N o Y W 5 n Z W Q g V H l w Z S 5 7 R 2 V u Z G V y L D R 9 J n F 1 b 3 Q 7 L C Z x d W 9 0 O 1 N l Y 3 R p b 2 4 x L 0 Z h Y 2 V i b 2 9 r I E F k c y 9 D a G F u Z 2 V k I F R 5 c G U u e 1 J l c G 9 y d C B T d G F y d C B E Y X R l L D V 9 J n F 1 b 3 Q 7 L C Z x d W 9 0 O 1 N l Y 3 R p b 2 4 x L 0 Z h Y 2 V i b 2 9 r I E F k c y 9 D a G F u Z 2 V k I F R 5 c G U u e 1 9 U b 3 R h b C B D b 3 N 0 I C h F e H B y Z X N z a W 9 u K S w 2 f S Z x d W 9 0 O y w m c X V v d D t T Z W N 0 a W 9 u M S 9 G Y W N l Y m 9 v a y B B Z H M v Q 2 h h b m d l Z C B U e X B l L n t f V G 9 0 Y W w g S W 1 w c m V z c 2 l v b n M g K E V 4 c H J l c 3 N p b 2 4 p L D d 9 J n F 1 b 3 Q 7 L C Z x d W 9 0 O 1 N l Y 3 R p b 2 4 x L 0 Z h Y 2 V i b 2 9 r I E F k c y 9 D a G F u Z 2 V k I F R 5 c G U u e 1 9 U b 3 R h b C B M a W 5 r I E N s a W N r c y A o R X h w c m V z c 2 l v b i k s O H 0 m c X V v d D s s J n F 1 b 3 Q 7 U 2 V j d G l v b j E v R m F j Z W J v b 2 s g Q W R z L 0 N o Y W 5 n Z W Q g V H l w Z S 5 7 X 1 R v d G F s I F B h Z 2 U g T G l r Z X M g K E V 4 c H J l c 3 N p b 2 4 p L D l 9 J n F 1 b 3 Q 7 L C Z x d W 9 0 O 1 N l Y 3 R p b 2 4 x L 0 Z h Y 2 V i b 2 9 r I E F k c y 9 D a G F u Z 2 V k I F R 5 c G U u e 1 9 U b 3 R h b C B Q Z W 9 w b G U g U m V h Y 2 h l Z C A o R X h w c m V z c 2 l v b i k s M T B 9 J n F 1 b 3 Q 7 L C Z x d W 9 0 O 1 N l Y 3 R p b 2 4 x L 0 Z h Y 2 V i b 2 9 r I E F k c y 9 D a G F u Z 2 V k I F R 5 c G U u e 1 9 U b 3 R h b C B Q b 3 N 0 I E N v b W 1 l b n R z I C h F e H B y Z X N z a W 9 u K S w x M X 0 m c X V v d D s s J n F 1 b 3 Q 7 U 2 V j d G l v b j E v R m F j Z W J v b 2 s g Q W R z L 0 N o Y W 5 n Z W Q g V H l w Z S 5 7 X 1 R v d G F s I F B v c 3 Q g U m V h Y 3 R p b 2 5 z I C h F e H B y Z X N z a W 9 u K S w x M n 0 m c X V v d D s s J n F 1 b 3 Q 7 U 2 V j d G l v b j E v R m F j Z W J v b 2 s g Q W R z L 0 N o Y W 5 n Z W Q g V H l w Z S 5 7 X 1 R v d G F s I F B v c 3 Q g U 2 h h c m V z I C h F e H B y Z X N z a W 9 u K S w x M 3 0 m c X V v d D s s J n F 1 b 3 Q 7 U 2 V j d G l v b j E v R m F j Z W J v b 2 s g Q W R z L 0 N o Y W 5 n Z W Q g V H l w Z S 5 7 X 1 R v d G F s I F N v Y 2 l h b C B J b n R l c m F j d G l v b n M g K E V 4 c H J l c 3 N p b 2 4 p L D E 0 f S Z x d W 9 0 O y w m c X V v d D t T Z W N 0 a W 9 u M S 9 G Y W N l Y m 9 v a y B B Z H M v Q 2 h h b m d l Z C B U e X B l L n t f V G 9 0 Y W w g V 2 V i c 2 l 0 Z S B M Z W F k c y A o R X h w c m V z c 2 l v b i k s M T V 9 J n F 1 b 3 Q 7 L C Z x d W 9 0 O 1 N l Y 3 R p b 2 4 x L 0 Z h Y 2 V i b 2 9 r I E F k c y 9 D a G F u Z 2 V k I F R 5 c G U u e 1 9 U b 3 R h b C B X Z W J z a X R l I F B 1 c m N o Y X N l c y A o R X h w c m V z c 2 l v b i k s M T Z 9 J n F 1 b 3 Q 7 L C Z x d W 9 0 O 1 N l Y 3 R p b 2 4 x L 0 Z h Y 2 V i b 2 9 r I E F k c y 9 D a G F u Z 2 V k I F R 5 c G U u e 1 9 U b 3 R h b C B X Z W J z a X R l I F B 1 c m N o Y X N l c y B W Y W x 1 Z S A o R X h w c m V z c 2 l v b i k s M T d 9 J n F 1 b 3 Q 7 L C Z x d W 9 0 O 1 N l Y 3 R p b 2 4 x L 0 Z h Y 2 V i b 2 9 r I E F k c y 9 D a G F u Z 2 V k I F R 5 c G U u e 0 F 2 Z y B Q d X J j a G F z Z S B W Y W x 1 Z S w x O H 0 m c X V v d D s s J n F 1 b 3 Q 7 U 2 V j d G l v b j E v R m F j Z W J v b 2 s g Q W R z L 0 N o Y W 5 n Z W Q g V H l w Z S 5 7 Q 2 9 z d C w x O X 0 m c X V v d D s s J n F 1 b 3 Q 7 U 2 V j d G l v b j E v R m F j Z W J v b 2 s g Q W R z L 0 N o Y W 5 n Z W Q g V H l w Z S 5 7 Q 2 9 z d C B w Z X I g U G V v c G x l I F J l Y W N o Z W Q s M j B 9 J n F 1 b 3 Q 7 L C Z x d W 9 0 O 1 N l Y 3 R p b 2 4 x L 0 Z h Y 2 V i b 2 9 r I E F k c y 9 D a G F u Z 2 V k I F R 5 c G U u e 0 N Q Q S A o Q 2 9 z d C B w Z X I g Q W N 0 a W 9 u K S w y M X 0 m c X V v d D s s J n F 1 b 3 Q 7 U 2 V j d G l v b j E v R m F j Z W J v b 2 s g Q W R z L 0 N o Y W 5 n Z W Q g V H l w Z S 5 7 Q 1 B D I C h D b 3 N 0 I H B l c i B D b G l j a y k s M j J 9 J n F 1 b 3 Q 7 L C Z x d W 9 0 O 1 N l Y 3 R p b 2 4 x L 0 Z h Y 2 V i b 2 9 r I E F k c y 9 D a G F u Z 2 V k I F R 5 c G U u e 0 N Q T C A o Q 2 9 z d C B w Z X I g T G V h Z C k s M j N 9 J n F 1 b 3 Q 7 L C Z x d W 9 0 O 1 N l Y 3 R p b 2 4 x L 0 Z h Y 2 V i b 2 9 r I E F k c y 9 D a G F u Z 2 V k I F R 5 c G U u e 0 Z y Z X F 1 Z W 5 j e S w y N H 0 m c X V v d D s s J n F 1 b 3 Q 7 U 2 V j d G l v b j E v R m F j Z W J v b 2 s g Q W R z L 0 N o Y W 5 n Z W Q g V H l w Z S 5 7 S W 1 w c m V z c 2 l v b n M s M j V 9 J n F 1 b 3 Q 7 L C Z x d W 9 0 O 1 N l Y 3 R p b 2 4 x L 0 Z h Y 2 V i b 2 9 r I E F k c y 9 D a G F u Z 2 V k I F R 5 c G U u e 0 l u Z G l j Y X R v c i w y N n 0 m c X V v d D s s J n F 1 b 3 Q 7 U 2 V j d G l v b j E v R m F j Z W J v b 2 s g Q W R z L 0 N o Y W 5 n Z W Q g V H l w Z S 5 7 S 1 B J L D I 3 f S Z x d W 9 0 O y w m c X V v d D t T Z W N 0 a W 9 u M S 9 G Y W N l Y m 9 v a y B B Z H M v Q 2 h h b m d l Z C B U e X B l L n t M a W 5 r I E N s a W N r c y w y O H 0 m c X V v d D s s J n F 1 b 3 Q 7 U 2 V j d G l v b j E v R m F j Z W J v b 2 s g Q W R z L 0 N o Y W 5 n Z W Q g V H l w Z S 5 7 T F R S I C h M Z W F k L V R o c m 9 1 Z 2 g t U m F 0 Z S k s M j l 9 J n F 1 b 3 Q 7 L C Z x d W 9 0 O 1 N l Y 3 R p b 2 4 x L 0 Z h Y 2 V i b 2 9 r I E F k c y 9 D a G F u Z 2 V k I F R 5 c G U u e 1 B h Z 2 U g T G l r Z X M s M z B 9 J n F 1 b 3 Q 7 L C Z x d W 9 0 O 1 N l Y 3 R p b 2 4 x L 0 Z h Y 2 V i b 2 9 r I E F k c y 9 D a G F u Z 2 V k I F R 5 c G U u e 1 B v c 3 Q g Q 2 9 t b W V u d H M s M z F 9 J n F 1 b 3 Q 7 L C Z x d W 9 0 O 1 N l Y 3 R p b 2 4 x L 0 Z h Y 2 V i b 2 9 r I E F k c y 9 D a G F u Z 2 V k I F R 5 c G U u e 1 B v c 3 Q g U m V h Y 3 R p b 2 5 z L D M y f S Z x d W 9 0 O y w m c X V v d D t T Z W N 0 a W 9 u M S 9 G Y W N l Y m 9 v a y B B Z H M v Q 2 h h b m d l Z C B U e X B l L n t S Z W F j a C w z M 3 0 m c X V v d D s s J n F 1 b 3 Q 7 U 2 V j d G l v b j E v R m F j Z W J v b 2 s g Q W R z L 0 N o Y W 5 n Z W Q g V H l w Z S 5 7 V G 9 0 Y W w g Q 2 9 z d C w z N H 0 m c X V v d D s s J n F 1 b 3 Q 7 U 2 V j d G l v b j E v R m F j Z W J v b 2 s g Q W R z L 0 N o Y W 5 n Z W Q g V H l w Z S 5 7 V G 9 0 Y W w g T G l u a y B D b G l j a 3 M s M z V 9 J n F 1 b 3 Q 7 L C Z x d W 9 0 O 1 N l Y 3 R p b 2 4 x L 0 Z h Y 2 V i b 2 9 r I E F k c y 9 D a G F u Z 2 V k I F R 5 c G U u e 1 R v d G F s I E 1 h c m d p b i w z N n 0 m c X V v d D s s J n F 1 b 3 Q 7 U 2 V j d G l v b j E v R m F j Z W J v b 2 s g Q W R z L 0 N o Y W 5 n Z W Q g V H l w Z S 5 7 V G 9 0 Y W w g U G V v c G x l I F J l Y W N o Z W Q s M z d 9 J n F 1 b 3 Q 7 L C Z x d W 9 0 O 1 N l Y 3 R p b 2 4 x L 0 Z h Y 2 V i b 2 9 r I E F k c y 9 D a G F u Z 2 V k I F R 5 c G U u e 1 R v d G F s I F B v c 3 Q g U m V h Y 3 R p b 2 5 z L D M 4 f S Z x d W 9 0 O y w m c X V v d D t T Z W N 0 a W 9 u M S 9 G Y W N l Y m 9 v a y B B Z H M v Q 2 h h b m d l Z C B U e X B l L n t U b 3 R h b C B Q b 3 N 0 I F N o Y X J l c y w z O X 0 m c X V v d D s s J n F 1 b 3 Q 7 U 2 V j d G l v b j E v R m F j Z W J v b 2 s g Q W R z L 0 N o Y W 5 n Z W Q g V H l w Z S 5 7 V G 9 0 Y W w g U 2 9 j a W F s I E l u d G V y Y W N 0 a W 9 u c y w 0 M H 0 m c X V v d D s s J n F 1 b 3 Q 7 U 2 V j d G l v b j E v R m F j Z W J v b 2 s g Q W R z L 0 N o Y W 5 n Z W Q g V H l w Z S 5 7 V G 9 0 Y W w g V 2 V i c 2 l 0 Z S B M Z W F k c y w 0 M X 0 m c X V v d D s s J n F 1 b 3 Q 7 U 2 V j d G l v b j E v R m F j Z W J v b 2 s g Q W R z L 0 N o Y W 5 n Z W Q g V H l w Z S 5 7 V 2 V i c 2 l 0 Z S B M Z W F k c y w 0 M n 0 m c X V v d D s s J n F 1 b 3 Q 7 U 2 V j d G l v b j E v R m F j Z W J v b 2 s g Q W R z L 0 N o Y W 5 n Z W Q g V H l w Z S 5 7 V 2 V i c 2 l 0 Z S B Q d X J j a G F z Z X M s N D N 9 J n F 1 b 3 Q 7 X S w m c X V v d D t D b 2 x 1 b W 5 D b 3 V u d C Z x d W 9 0 O z o 0 N C w m c X V v d D t L Z X l D b 2 x 1 b W 5 O Y W 1 l c y Z x d W 9 0 O z p b X S w m c X V v d D t D b 2 x 1 b W 5 J Z G V u d G l 0 a W V z J n F 1 b 3 Q 7 O l s m c X V v d D t T Z W N 0 a W 9 u M S 9 G Y W N l Y m 9 v a y B B Z H M v Q 2 h h b m d l Z C B U e X B l L n t B Z C B O Y W 1 l L D B 9 J n F 1 b 3 Q 7 L C Z x d W 9 0 O 1 N l Y 3 R p b 2 4 x L 0 Z h Y 2 V i b 2 9 r I E F k c y 9 D a G F u Z 2 V k I F R 5 c G U u e 0 F k I F N l d C B O Y W 1 l L D F 9 J n F 1 b 3 Q 7 L C Z x d W 9 0 O 1 N l Y 3 R p b 2 4 x L 0 Z h Y 2 V i b 2 9 r I E F k c y 9 D a G F u Z 2 V k I F R 5 c G U u e 0 F n Z S w y f S Z x d W 9 0 O y w m c X V v d D t T Z W N 0 a W 9 u M S 9 G Y W N l Y m 9 v a y B B Z H M v Q 2 h h b m d l Z C B U e X B l L n t D Y W 1 w Y W l n b i B O Y W 1 l L D N 9 J n F 1 b 3 Q 7 L C Z x d W 9 0 O 1 N l Y 3 R p b 2 4 x L 0 Z h Y 2 V i b 2 9 r I E F k c y 9 D a G F u Z 2 V k I F R 5 c G U u e 0 d l b m R l c i w 0 f S Z x d W 9 0 O y w m c X V v d D t T Z W N 0 a W 9 u M S 9 G Y W N l Y m 9 v a y B B Z H M v Q 2 h h b m d l Z C B U e X B l L n t S Z X B v c n Q g U 3 R h c n Q g R G F 0 Z S w 1 f S Z x d W 9 0 O y w m c X V v d D t T Z W N 0 a W 9 u M S 9 G Y W N l Y m 9 v a y B B Z H M v Q 2 h h b m d l Z C B U e X B l L n t f V G 9 0 Y W w g Q 2 9 z d C A o R X h w c m V z c 2 l v b i k s N n 0 m c X V v d D s s J n F 1 b 3 Q 7 U 2 V j d G l v b j E v R m F j Z W J v b 2 s g Q W R z L 0 N o Y W 5 n Z W Q g V H l w Z S 5 7 X 1 R v d G F s I E l t c H J l c 3 N p b 2 5 z I C h F e H B y Z X N z a W 9 u K S w 3 f S Z x d W 9 0 O y w m c X V v d D t T Z W N 0 a W 9 u M S 9 G Y W N l Y m 9 v a y B B Z H M v Q 2 h h b m d l Z C B U e X B l L n t f V G 9 0 Y W w g T G l u a y B D b G l j a 3 M g K E V 4 c H J l c 3 N p b 2 4 p L D h 9 J n F 1 b 3 Q 7 L C Z x d W 9 0 O 1 N l Y 3 R p b 2 4 x L 0 Z h Y 2 V i b 2 9 r I E F k c y 9 D a G F u Z 2 V k I F R 5 c G U u e 1 9 U b 3 R h b C B Q Y W d l I E x p a 2 V z I C h F e H B y Z X N z a W 9 u K S w 5 f S Z x d W 9 0 O y w m c X V v d D t T Z W N 0 a W 9 u M S 9 G Y W N l Y m 9 v a y B B Z H M v Q 2 h h b m d l Z C B U e X B l L n t f V G 9 0 Y W w g U G V v c G x l I F J l Y W N o Z W Q g K E V 4 c H J l c 3 N p b 2 4 p L D E w f S Z x d W 9 0 O y w m c X V v d D t T Z W N 0 a W 9 u M S 9 G Y W N l Y m 9 v a y B B Z H M v Q 2 h h b m d l Z C B U e X B l L n t f V G 9 0 Y W w g U G 9 z d C B D b 2 1 t Z W 5 0 c y A o R X h w c m V z c 2 l v b i k s M T F 9 J n F 1 b 3 Q 7 L C Z x d W 9 0 O 1 N l Y 3 R p b 2 4 x L 0 Z h Y 2 V i b 2 9 r I E F k c y 9 D a G F u Z 2 V k I F R 5 c G U u e 1 9 U b 3 R h b C B Q b 3 N 0 I F J l Y W N 0 a W 9 u c y A o R X h w c m V z c 2 l v b i k s M T J 9 J n F 1 b 3 Q 7 L C Z x d W 9 0 O 1 N l Y 3 R p b 2 4 x L 0 Z h Y 2 V i b 2 9 r I E F k c y 9 D a G F u Z 2 V k I F R 5 c G U u e 1 9 U b 3 R h b C B Q b 3 N 0 I F N o Y X J l c y A o R X h w c m V z c 2 l v b i k s M T N 9 J n F 1 b 3 Q 7 L C Z x d W 9 0 O 1 N l Y 3 R p b 2 4 x L 0 Z h Y 2 V i b 2 9 r I E F k c y 9 D a G F u Z 2 V k I F R 5 c G U u e 1 9 U b 3 R h b C B T b 2 N p Y W w g S W 5 0 Z X J h Y 3 R p b 2 5 z I C h F e H B y Z X N z a W 9 u K S w x N H 0 m c X V v d D s s J n F 1 b 3 Q 7 U 2 V j d G l v b j E v R m F j Z W J v b 2 s g Q W R z L 0 N o Y W 5 n Z W Q g V H l w Z S 5 7 X 1 R v d G F s I F d l Y n N p d G U g T G V h Z H M g K E V 4 c H J l c 3 N p b 2 4 p L D E 1 f S Z x d W 9 0 O y w m c X V v d D t T Z W N 0 a W 9 u M S 9 G Y W N l Y m 9 v a y B B Z H M v Q 2 h h b m d l Z C B U e X B l L n t f V G 9 0 Y W w g V 2 V i c 2 l 0 Z S B Q d X J j a G F z Z X M g K E V 4 c H J l c 3 N p b 2 4 p L D E 2 f S Z x d W 9 0 O y w m c X V v d D t T Z W N 0 a W 9 u M S 9 G Y W N l Y m 9 v a y B B Z H M v Q 2 h h b m d l Z C B U e X B l L n t f V G 9 0 Y W w g V 2 V i c 2 l 0 Z S B Q d X J j a G F z Z X M g V m F s d W U g K E V 4 c H J l c 3 N p b 2 4 p L D E 3 f S Z x d W 9 0 O y w m c X V v d D t T Z W N 0 a W 9 u M S 9 G Y W N l Y m 9 v a y B B Z H M v Q 2 h h b m d l Z C B U e X B l L n t B d m c g U H V y Y 2 h h c 2 U g V m F s d W U s M T h 9 J n F 1 b 3 Q 7 L C Z x d W 9 0 O 1 N l Y 3 R p b 2 4 x L 0 Z h Y 2 V i b 2 9 r I E F k c y 9 D a G F u Z 2 V k I F R 5 c G U u e 0 N v c 3 Q s M T l 9 J n F 1 b 3 Q 7 L C Z x d W 9 0 O 1 N l Y 3 R p b 2 4 x L 0 Z h Y 2 V i b 2 9 r I E F k c y 9 D a G F u Z 2 V k I F R 5 c G U u e 0 N v c 3 Q g c G V y I F B l b 3 B s Z S B S Z W F j a G V k L D I w f S Z x d W 9 0 O y w m c X V v d D t T Z W N 0 a W 9 u M S 9 G Y W N l Y m 9 v a y B B Z H M v Q 2 h h b m d l Z C B U e X B l L n t D U E E g K E N v c 3 Q g c G V y I E F j d G l v b i k s M j F 9 J n F 1 b 3 Q 7 L C Z x d W 9 0 O 1 N l Y 3 R p b 2 4 x L 0 Z h Y 2 V i b 2 9 r I E F k c y 9 D a G F u Z 2 V k I F R 5 c G U u e 0 N Q Q y A o Q 2 9 z d C B w Z X I g Q 2 x p Y 2 s p L D I y f S Z x d W 9 0 O y w m c X V v d D t T Z W N 0 a W 9 u M S 9 G Y W N l Y m 9 v a y B B Z H M v Q 2 h h b m d l Z C B U e X B l L n t D U E w g K E N v c 3 Q g c G V y I E x l Y W Q p L D I z f S Z x d W 9 0 O y w m c X V v d D t T Z W N 0 a W 9 u M S 9 G Y W N l Y m 9 v a y B B Z H M v Q 2 h h b m d l Z C B U e X B l L n t G c m V x d W V u Y 3 k s M j R 9 J n F 1 b 3 Q 7 L C Z x d W 9 0 O 1 N l Y 3 R p b 2 4 x L 0 Z h Y 2 V i b 2 9 r I E F k c y 9 D a G F u Z 2 V k I F R 5 c G U u e 0 l t c H J l c 3 N p b 2 5 z L D I 1 f S Z x d W 9 0 O y w m c X V v d D t T Z W N 0 a W 9 u M S 9 G Y W N l Y m 9 v a y B B Z H M v Q 2 h h b m d l Z C B U e X B l L n t J b m R p Y 2 F 0 b 3 I s M j Z 9 J n F 1 b 3 Q 7 L C Z x d W 9 0 O 1 N l Y 3 R p b 2 4 x L 0 Z h Y 2 V i b 2 9 r I E F k c y 9 D a G F u Z 2 V k I F R 5 c G U u e 0 t Q S S w y N 3 0 m c X V v d D s s J n F 1 b 3 Q 7 U 2 V j d G l v b j E v R m F j Z W J v b 2 s g Q W R z L 0 N o Y W 5 n Z W Q g V H l w Z S 5 7 T G l u a y B D b G l j a 3 M s M j h 9 J n F 1 b 3 Q 7 L C Z x d W 9 0 O 1 N l Y 3 R p b 2 4 x L 0 Z h Y 2 V i b 2 9 r I E F k c y 9 D a G F u Z 2 V k I F R 5 c G U u e 0 x U U i A o T G V h Z C 1 U a H J v d W d o L V J h d G U p L D I 5 f S Z x d W 9 0 O y w m c X V v d D t T Z W N 0 a W 9 u M S 9 G Y W N l Y m 9 v a y B B Z H M v Q 2 h h b m d l Z C B U e X B l L n t Q Y W d l I E x p a 2 V z L D M w f S Z x d W 9 0 O y w m c X V v d D t T Z W N 0 a W 9 u M S 9 G Y W N l Y m 9 v a y B B Z H M v Q 2 h h b m d l Z C B U e X B l L n t Q b 3 N 0 I E N v b W 1 l b n R z L D M x f S Z x d W 9 0 O y w m c X V v d D t T Z W N 0 a W 9 u M S 9 G Y W N l Y m 9 v a y B B Z H M v Q 2 h h b m d l Z C B U e X B l L n t Q b 3 N 0 I F J l Y W N 0 a W 9 u c y w z M n 0 m c X V v d D s s J n F 1 b 3 Q 7 U 2 V j d G l v b j E v R m F j Z W J v b 2 s g Q W R z L 0 N o Y W 5 n Z W Q g V H l w Z S 5 7 U m V h Y 2 g s M z N 9 J n F 1 b 3 Q 7 L C Z x d W 9 0 O 1 N l Y 3 R p b 2 4 x L 0 Z h Y 2 V i b 2 9 r I E F k c y 9 D a G F u Z 2 V k I F R 5 c G U u e 1 R v d G F s I E N v c 3 Q s M z R 9 J n F 1 b 3 Q 7 L C Z x d W 9 0 O 1 N l Y 3 R p b 2 4 x L 0 Z h Y 2 V i b 2 9 r I E F k c y 9 D a G F u Z 2 V k I F R 5 c G U u e 1 R v d G F s I E x p b m s g Q 2 x p Y 2 t z L D M 1 f S Z x d W 9 0 O y w m c X V v d D t T Z W N 0 a W 9 u M S 9 G Y W N l Y m 9 v a y B B Z H M v Q 2 h h b m d l Z C B U e X B l L n t U b 3 R h b C B N Y X J n a W 4 s M z Z 9 J n F 1 b 3 Q 7 L C Z x d W 9 0 O 1 N l Y 3 R p b 2 4 x L 0 Z h Y 2 V i b 2 9 r I E F k c y 9 D a G F u Z 2 V k I F R 5 c G U u e 1 R v d G F s I F B l b 3 B s Z S B S Z W F j a G V k L D M 3 f S Z x d W 9 0 O y w m c X V v d D t T Z W N 0 a W 9 u M S 9 G Y W N l Y m 9 v a y B B Z H M v Q 2 h h b m d l Z C B U e X B l L n t U b 3 R h b C B Q b 3 N 0 I F J l Y W N 0 a W 9 u c y w z O H 0 m c X V v d D s s J n F 1 b 3 Q 7 U 2 V j d G l v b j E v R m F j Z W J v b 2 s g Q W R z L 0 N o Y W 5 n Z W Q g V H l w Z S 5 7 V G 9 0 Y W w g U G 9 z d C B T a G F y Z X M s M z l 9 J n F 1 b 3 Q 7 L C Z x d W 9 0 O 1 N l Y 3 R p b 2 4 x L 0 Z h Y 2 V i b 2 9 r I E F k c y 9 D a G F u Z 2 V k I F R 5 c G U u e 1 R v d G F s I F N v Y 2 l h b C B J b n R l c m F j d G l v b n M s N D B 9 J n F 1 b 3 Q 7 L C Z x d W 9 0 O 1 N l Y 3 R p b 2 4 x L 0 Z h Y 2 V i b 2 9 r I E F k c y 9 D a G F u Z 2 V k I F R 5 c G U u e 1 R v d G F s I F d l Y n N p d G U g T G V h Z H M s N D F 9 J n F 1 b 3 Q 7 L C Z x d W 9 0 O 1 N l Y 3 R p b 2 4 x L 0 Z h Y 2 V i b 2 9 r I E F k c y 9 D a G F u Z 2 V k I F R 5 c G U u e 1 d l Y n N p d G U g T G V h Z H M s N D J 9 J n F 1 b 3 Q 7 L C Z x d W 9 0 O 1 N l Y 3 R p b 2 4 x L 0 Z h Y 2 V i b 2 9 r I E F k c y 9 D a G F u Z 2 V k I F R 5 c G U u e 1 d l Y n N p d G U g U H V y Y 2 h h c 2 V z L D Q z f S Z x d W 9 0 O 1 0 s J n F 1 b 3 Q 7 U m V s Y X R p b 2 5 z a G l w S W 5 m b y Z x d W 9 0 O z p b X X 0 i I C 8 + P C 9 T d G F i b G V F b n R y a W V z P j w v S X R l b T 4 8 S X R l b T 4 8 S X R l b U x v Y 2 F 0 a W 9 u P j x J d G V t V H l w Z T 5 G b 3 J t d W x h P C 9 J d G V t V H l w Z T 4 8 S X R l b V B h d G g + U 2 V j d G l v b j E v R m F j Z W J v b 2 s l M j B B Z H M v U 2 9 1 c m N l P C 9 J d G V t U G F 0 a D 4 8 L 0 l 0 Z W 1 M b 2 N h d G l v b j 4 8 U 3 R h Y m x l R W 5 0 c m l l c y A v P j w v S X R l b T 4 8 S X R l b T 4 8 S X R l b U x v Y 2 F 0 a W 9 u P j x J d G V t V H l w Z T 5 G b 3 J t d W x h P C 9 J d G V t V H l w Z T 4 8 S X R l b V B h d G g + U 2 V j d G l v b j E v R m F j Z W J v b 2 s l M j B B Z H M v R m F j Z W J v b 2 s l M j B B Z H M l M j A l M j A 8 L 0 l 0 Z W 1 Q Y X R o P j w v S X R l b U x v Y 2 F 0 a W 9 u P j x T d G F i b G V F b n R y a W V z I C 8 + P C 9 J d G V t P j x J d G V t P j x J d G V t T G 9 j Y X R p b 2 4 + P E l 0 Z W 1 U e X B l P k Z v c m 1 1 b G E 8 L 0 l 0 Z W 1 U e X B l P j x J d G V t U G F 0 a D 5 T Z W N 0 a W 9 u M S 9 G Y W N l Y m 9 v a y U y M E F k c y 9 Q c m 9 t b 3 R l Z C U y M E h l Y W R l c n M 8 L 0 l 0 Z W 1 Q Y X R o P j w v S X R l b U x v Y 2 F 0 a W 9 u P j x T d G F i b G V F b n R y a W V z I C 8 + P C 9 J d G V t P j x J d G V t P j x J d G V t T G 9 j Y X R p b 2 4 + P E l 0 Z W 1 U e X B l P k Z v c m 1 1 b G E 8 L 0 l 0 Z W 1 U e X B l P j x J d G V t U G F 0 a D 5 T Z W N 0 a W 9 u M S 9 G Y W N l Y m 9 v a y U y M E F k c y 9 D a G F u Z 2 V k J T I w V H l w Z T w v S X R l b V B h d G g + P C 9 J d G V t T G 9 j Y X R p b 2 4 + P F N 0 Y W J s Z U V u d H J p Z X M g L z 4 8 L 0 l 0 Z W 0 + P C 9 J d G V t c z 4 8 L 0 x v Y 2 F s U G F j a 2 F n Z U 1 l d G F k Y X R h R m l s Z T 4 W A A A A U E s F B g A A A A A A A A A A A A A A A A A A A A A A A C Y B A A A B A A A A 0 I y d 3 w E V 0 R G M e g D A T 8 K X 6 w E A A A D d L b J 8 k 1 u 7 T 7 Y Z Y 2 J o o b C g A A A A A A I A A A A A A B B m A A A A A Q A A I A A A A J / 3 2 5 G / n M O B j H V z O 5 g m m T q 6 9 A F + 1 1 f p y u m H s 5 d z s f P I A A A A A A 6 A A A A A A g A A I A A A A I Q K o o c 8 g 8 i J 8 m j c U s 3 d H s r c F f B n Y y / U k f l L F N j N 7 i E x U A A A A E w g e a M J f t w j z D D F b f + + F e q M X 4 7 1 t a k g b + P Z 7 n Q y e u o e k t w 2 4 k 1 z D b m T 4 t 4 j 1 Y 4 6 W 8 b J H I c 6 T F f / H + + w p 9 8 t + N G h W Z e P I O x h m h G h E y W r T u A t Q A A A A K V L p 7 I V L 9 w A F a z R 3 t d 7 3 B 1 i o v R I U C t 8 a X J U / 0 6 Z z H 8 V t A C N d a / W f 9 g T b 0 0 u v z b 9 2 4 5 6 N X p Z W J S M F D j Z T Z d U r p Y = < / D a t a M a s h u p > 
</file>

<file path=customXml/item2.xml>��< ? x m l   v e r s i o n = " 1 . 0 "   e n c o d i n g = " U T F - 1 6 " ? > < G e m i n i   x m l n s = " h t t p : / / g e m i n i / p i v o t c u s t o m i z a t i o n / M a n u a l C a l c M o d e " > < C u s t o m C o n t e n t > < ! [ C D A T A [ F a l s e ] ] > < / C u s t o m C o n t e n t > < / G e m i n i > 
</file>

<file path=customXml/item3.xml>��< ? x m l   v e r s i o n = " 1 . 0 "   e n c o d i n g = " U T F - 1 6 " ? > < G e m i n i   x m l n s = " h t t p : / / g e m i n i / p i v o t c u s t o m i z a t i o n / T a b l e X M L _ F a c e b o o k   A d s _ 5 f 6 a 9 b 7 8 - 7 c 7 c - 4 e 0 c - a 5 2 f - 9 f 7 3 f 8 c 1 3 e 0 8 " > < C u s t o m C o n t e n t > < ! [ C D A T A [ < T a b l e W i d g e t G r i d S e r i a l i z a t i o n   x m l n s : x s d = " h t t p : / / w w w . w 3 . o r g / 2 0 0 1 / X M L S c h e m a "   x m l n s : x s i = " h t t p : / / w w w . w 3 . o r g / 2 0 0 1 / X M L S c h e m a - i n s t a n c e " > < C o l u m n S u g g e s t e d T y p e   / > < C o l u m n F o r m a t   / > < C o l u m n A c c u r a c y   / > < C o l u m n C u r r e n c y S y m b o l   / > < C o l u m n P o s i t i v e P a t t e r n   / > < C o l u m n N e g a t i v e P a t t e r n   / > < C o l u m n W i d t h s > < i t e m > < k e y > < s t r i n g > A d   N a m e < / s t r i n g > < / k e y > < v a l u e > < i n t > 1 1 3 < / i n t > < / v a l u e > < / i t e m > < i t e m > < k e y > < s t r i n g > A d   S e t   N a m e < / s t r i n g > < / k e y > < v a l u e > < i n t > 1 4 1 < / i n t > < / v a l u e > < / i t e m > < i t e m > < k e y > < s t r i n g > A g e < / s t r i n g > < / k e y > < v a l u e > < i n t > 7 2 < / i n t > < / v a l u e > < / i t e m > < i t e m > < k e y > < s t r i n g > C a m p a i g n   N a m e < / s t r i n g > < / k e y > < v a l u e > < i n t > 1 6 8 < / i n t > < / v a l u e > < / i t e m > < i t e m > < k e y > < s t r i n g > G e n d e r < / s t r i n g > < / k e y > < v a l u e > < i n t > 1 0 0 < / i n t > < / v a l u e > < / i t e m > < i t e m > < k e y > < s t r i n g > R e p o r t   S t a r t   D a t e < / s t r i n g > < / k e y > < v a l u e > < i n t > 1 7 6 < / i n t > < / v a l u e > < / i t e m > < i t e m > < k e y > < s t r i n g > _ T o t a l   C o s t   ( E x p r e s s i o n ) < / s t r i n g > < / k e y > < v a l u e > < i n t > 2 2 5 < / i n t > < / v a l u e > < / i t e m > < i t e m > < k e y > < s t r i n g > _ T o t a l   I m p r e s s i o n s   ( E x p r e s s i o n ) < / s t r i n g > < / k e y > < v a l u e > < i n t > 2 8 6 < / i n t > < / v a l u e > < / i t e m > < i t e m > < k e y > < s t r i n g > _ T o t a l   L i n k   C l i c k s   ( E x p r e s s i o n ) < / s t r i n g > < / k e y > < v a l u e > < i n t > 2 6 9 < / i n t > < / v a l u e > < / i t e m > < i t e m > < k e y > < s t r i n g > _ T o t a l   P a g e   L i k e s   ( E x p r e s s i o n ) < / s t r i n g > < / k e y > < v a l u e > < i n t > 2 6 9 < / i n t > < / v a l u e > < / i t e m > < i t e m > < k e y > < s t r i n g > _ T o t a l   P e o p l e   R e a c h e d   ( E x p r e s s i o n ) < / s t r i n g > < / k e y > < v a l u e > < i n t > 3 1 2 < / i n t > < / v a l u e > < / i t e m > < i t e m > < k e y > < s t r i n g > _ T o t a l   P o s t   C o m m e n t s   ( E x p r e s s i o n ) < / s t r i n g > < / k e y > < v a l u e > < i n t > 3 1 2 < / i n t > < / v a l u e > < / i t e m > < i t e m > < k e y > < s t r i n g > _ T o t a l   P o s t   R e a c t i o n s   ( E x p r e s s i o n ) < / s t r i n g > < / k e y > < v a l u e > < i n t > 3 0 4 < / i n t > < / v a l u e > < / i t e m > < i t e m > < k e y > < s t r i n g > _ T o t a l   P o s t   S h a r e s   ( E x p r e s s i o n ) < / s t r i n g > < / k e y > < v a l u e > < i n t > 2 8 1 < / i n t > < / v a l u e > < / i t e m > < i t e m > < k e y > < s t r i n g > _ T o t a l   S o c i a l   I n t e r a c t i o n s   ( E x p r e s s i o n ) < / s t r i n g > < / k e y > < v a l u e > < i n t > 3 3 3 < / i n t > < / v a l u e > < / i t e m > < i t e m > < k e y > < s t r i n g > _ T o t a l   W e b s i t e   L e a d s   ( E x p r e s s i o n ) < / s t r i n g > < / k e y > < v a l u e > < i n t > 3 0 1 < / i n t > < / v a l u e > < / i t e m > < i t e m > < k e y > < s t r i n g > _ T o t a l   W e b s i t e   P u r c h a s e s   ( E x p r e s s i o n ) < / s t r i n g > < / k e y > < v a l u e > < i n t > 3 3 6 < / i n t > < / v a l u e > < / i t e m > < i t e m > < k e y > < s t r i n g > _ T o t a l   W e b s i t e   P u r c h a s e s   V a l u e   ( E x p r e s s i o n ) < / s t r i n g > < / k e y > < v a l u e > < i n t > 3 8 2 < / i n t > < / v a l u e > < / i t e m > < i t e m > < k e y > < s t r i n g > A v g   P u r c h a s e   V a l u e < / s t r i n g > < / k e y > < v a l u e > < i n t > 1 9 3 < / i n t > < / v a l u e > < / i t e m > < i t e m > < k e y > < s t r i n g > C o s t < / s t r i n g > < / k e y > < v a l u e > < i n t > 7 7 < / i n t > < / v a l u e > < / i t e m > < i t e m > < k e y > < s t r i n g > C o s t   p e r   P e o p l e   R e a c h e d < / s t r i n g > < / k e y > < v a l u e > < i n t > 2 3 2 < / i n t > < / v a l u e > < / i t e m > < i t e m > < k e y > < s t r i n g > C P A   ( C o s t   p e r   A c t i o n ) < / s t r i n g > < / k e y > < v a l u e > < i n t > 2 0 7 < / i n t > < / v a l u e > < / i t e m > < i t e m > < k e y > < s t r i n g > C P C   ( C o s t   p e r   C l i c k ) < / s t r i n g > < / k e y > < v a l u e > < i n t > 1 9 2 < / i n t > < / v a l u e > < / i t e m > < i t e m > < k e y > < s t r i n g > C P L   ( C o s t   p e r   L e a d ) < / s t r i n g > < / k e y > < v a l u e > < i n t > 1 9 1 < / i n t > < / v a l u e > < / i t e m > < i t e m > < k e y > < s t r i n g > F r e q u e n c y < / s t r i n g > < / k e y > < v a l u e > < i n t > 1 2 4 < / i n t > < / v a l u e > < / i t e m > < i t e m > < k e y > < s t r i n g > I m p r e s s i o n s < / s t r i n g > < / k e y > < v a l u e > < i n t > 1 3 8 < / i n t > < / v a l u e > < / i t e m > < i t e m > < k e y > < s t r i n g > I n d i c a t o r < / s t r i n g > < / k e y > < v a l u e > < i n t > 1 1 3 < / i n t > < / v a l u e > < / i t e m > < i t e m > < k e y > < s t r i n g > K P I < / s t r i n g > < / k e y > < v a l u e > < i n t > 6 9 < / i n t > < / v a l u e > < / i t e m > < i t e m > < k e y > < s t r i n g > L i n k   C l i c k s < / s t r i n g > < / k e y > < v a l u e > < i n t > 1 2 1 < / i n t > < / v a l u e > < / i t e m > < i t e m > < k e y > < s t r i n g > L T R   ( L e a d - T h r o u g h - R a t e ) < / s t r i n g > < / k e y > < v a l u e > < i n t > 2 3 2 < / i n t > < / v a l u e > < / i t e m > < i t e m > < k e y > < s t r i n g > P a g e   L i k e s < / s t r i n g > < / k e y > < v a l u e > < i n t > 1 2 1 < / i n t > < / v a l u e > < / i t e m > < i t e m > < k e y > < s t r i n g > P o s t   C o m m e n t s < / s t r i n g > < / k e y > < v a l u e > < i n t > 1 6 4 < / i n t > < / v a l u e > < / i t e m > < i t e m > < k e y > < s t r i n g > P o s t   R e a c t i o n s < / s t r i n g > < / k e y > < v a l u e > < i n t > 1 5 6 < / i n t > < / v a l u e > < / i t e m > < i t e m > < k e y > < s t r i n g > R e a c h < / s t r i n g > < / k e y > < v a l u e > < i n t > 8 9 < / i n t > < / v a l u e > < / i t e m > < i t e m > < k e y > < s t r i n g > T o t a l   C o s t < / s t r i n g > < / k e y > < v a l u e > < i n t > 1 1 7 < / i n t > < / v a l u e > < / i t e m > < i t e m > < k e y > < s t r i n g > T o t a l   L i n k   C l i c k s < / s t r i n g > < / k e y > < v a l u e > < i n t > 1 6 1 < / i n t > < / v a l u e > < / i t e m > < i t e m > < k e y > < s t r i n g > T o t a l   M a r g i n < / s t r i n g > < / k e y > < v a l u e > < i n t > 1 3 8 < / i n t > < / v a l u e > < / i t e m > < i t e m > < k e y > < s t r i n g > T o t a l   P e o p l e   R e a c h e d < / s t r i n g > < / k e y > < v a l u e > < i n t > 2 0 4 < / i n t > < / v a l u e > < / i t e m > < i t e m > < k e y > < s t r i n g > T o t a l   P o s t   R e a c t i o n s < / s t r i n g > < / k e y > < v a l u e > < i n t > 1 9 6 < / i n t > < / v a l u e > < / i t e m > < i t e m > < k e y > < s t r i n g > T o t a l   P o s t   S h a r e s < / s t r i n g > < / k e y > < v a l u e > < i n t > 1 7 3 < / i n t > < / v a l u e > < / i t e m > < i t e m > < k e y > < s t r i n g > T o t a l   S o c i a l   I n t e r a c t i o n s < / s t r i n g > < / k e y > < v a l u e > < i n t > 2 2 5 < / i n t > < / v a l u e > < / i t e m > < i t e m > < k e y > < s t r i n g > T o t a l   W e b s i t e   L e a d s < / s t r i n g > < / k e y > < v a l u e > < i n t > 1 9 3 < / i n t > < / v a l u e > < / i t e m > < i t e m > < k e y > < s t r i n g > W e b s i t e   L e a d s < / s t r i n g > < / k e y > < v a l u e > < i n t > 1 5 3 < / i n t > < / v a l u e > < / i t e m > < i t e m > < k e y > < s t r i n g > W e b s i t e   P u r c h a s e s < / s t r i n g > < / k e y > < v a l u e > < i n t > 1 8 8 < / i n t > < / v a l u e > < / i t e m > < i t e m > < k e y > < s t r i n g > R e p o r t   S t a r t   D a t e   ( Y e a r ) < / s t r i n g > < / k e y > < v a l u e > < i n t > 2 2 5 < / i n t > < / v a l u e > < / i t e m > < i t e m > < k e y > < s t r i n g > R e p o r t   S t a r t   D a t e   ( Q u a r t e r ) < / s t r i n g > < / k e y > < v a l u e > < i n t > 2 5 3 < / i n t > < / v a l u e > < / i t e m > < i t e m > < k e y > < s t r i n g > R e p o r t   S t a r t   D a t e   ( M o n t h   I n d e x ) < / s t r i n g > < / k e y > < v a l u e > < i n t > 2 9 1 < / i n t > < / v a l u e > < / i t e m > < i t e m > < k e y > < s t r i n g > R e p o r t   S t a r t   D a t e   ( M o n t h ) < / s t r i n g > < / k e y > < v a l u e > < i n t > 2 4 4 < / i n t > < / v a l u e > < / i t e m > < / C o l u m n W i d t h s > < C o l u m n D i s p l a y I n d e x > < i t e m > < k e y > < s t r i n g > A d   N a m e < / s t r i n g > < / k e y > < v a l u e > < i n t > 0 < / i n t > < / v a l u e > < / i t e m > < i t e m > < k e y > < s t r i n g > A d   S e t   N a m e < / s t r i n g > < / k e y > < v a l u e > < i n t > 1 < / i n t > < / v a l u e > < / i t e m > < i t e m > < k e y > < s t r i n g > A g e < / s t r i n g > < / k e y > < v a l u e > < i n t > 2 < / i n t > < / v a l u e > < / i t e m > < i t e m > < k e y > < s t r i n g > C a m p a i g n   N a m e < / s t r i n g > < / k e y > < v a l u e > < i n t > 3 < / i n t > < / v a l u e > < / i t e m > < i t e m > < k e y > < s t r i n g > G e n d e r < / s t r i n g > < / k e y > < v a l u e > < i n t > 4 < / i n t > < / v a l u e > < / i t e m > < i t e m > < k e y > < s t r i n g > R e p o r t   S t a r t   D a t e < / s t r i n g > < / k e y > < v a l u e > < i n t > 5 < / i n t > < / v a l u e > < / i t e m > < i t e m > < k e y > < s t r i n g > _ T o t a l   C o s t   ( E x p r e s s i o n ) < / s t r i n g > < / k e y > < v a l u e > < i n t > 6 < / i n t > < / v a l u e > < / i t e m > < i t e m > < k e y > < s t r i n g > _ T o t a l   I m p r e s s i o n s   ( E x p r e s s i o n ) < / s t r i n g > < / k e y > < v a l u e > < i n t > 7 < / i n t > < / v a l u e > < / i t e m > < i t e m > < k e y > < s t r i n g > _ T o t a l   L i n k   C l i c k s   ( E x p r e s s i o n ) < / s t r i n g > < / k e y > < v a l u e > < i n t > 8 < / i n t > < / v a l u e > < / i t e m > < i t e m > < k e y > < s t r i n g > _ T o t a l   P a g e   L i k e s   ( E x p r e s s i o n ) < / s t r i n g > < / k e y > < v a l u e > < i n t > 9 < / i n t > < / v a l u e > < / i t e m > < i t e m > < k e y > < s t r i n g > _ T o t a l   P e o p l e   R e a c h e d   ( E x p r e s s i o n ) < / s t r i n g > < / k e y > < v a l u e > < i n t > 1 0 < / i n t > < / v a l u e > < / i t e m > < i t e m > < k e y > < s t r i n g > _ T o t a l   P o s t   C o m m e n t s   ( E x p r e s s i o n ) < / s t r i n g > < / k e y > < v a l u e > < i n t > 1 1 < / i n t > < / v a l u e > < / i t e m > < i t e m > < k e y > < s t r i n g > _ T o t a l   P o s t   R e a c t i o n s   ( E x p r e s s i o n ) < / s t r i n g > < / k e y > < v a l u e > < i n t > 1 2 < / i n t > < / v a l u e > < / i t e m > < i t e m > < k e y > < s t r i n g > _ T o t a l   P o s t   S h a r e s   ( E x p r e s s i o n ) < / s t r i n g > < / k e y > < v a l u e > < i n t > 1 3 < / i n t > < / v a l u e > < / i t e m > < i t e m > < k e y > < s t r i n g > _ T o t a l   S o c i a l   I n t e r a c t i o n s   ( E x p r e s s i o n ) < / s t r i n g > < / k e y > < v a l u e > < i n t > 1 4 < / i n t > < / v a l u e > < / i t e m > < i t e m > < k e y > < s t r i n g > _ T o t a l   W e b s i t e   L e a d s   ( E x p r e s s i o n ) < / s t r i n g > < / k e y > < v a l u e > < i n t > 1 5 < / i n t > < / v a l u e > < / i t e m > < i t e m > < k e y > < s t r i n g > _ T o t a l   W e b s i t e   P u r c h a s e s   ( E x p r e s s i o n ) < / s t r i n g > < / k e y > < v a l u e > < i n t > 1 6 < / i n t > < / v a l u e > < / i t e m > < i t e m > < k e y > < s t r i n g > _ T o t a l   W e b s i t e   P u r c h a s e s   V a l u e   ( E x p r e s s i o n ) < / s t r i n g > < / k e y > < v a l u e > < i n t > 1 7 < / i n t > < / v a l u e > < / i t e m > < i t e m > < k e y > < s t r i n g > A v g   P u r c h a s e   V a l u e < / s t r i n g > < / k e y > < v a l u e > < i n t > 1 8 < / i n t > < / v a l u e > < / i t e m > < i t e m > < k e y > < s t r i n g > C o s t < / s t r i n g > < / k e y > < v a l u e > < i n t > 1 9 < / i n t > < / v a l u e > < / i t e m > < i t e m > < k e y > < s t r i n g > C o s t   p e r   P e o p l e   R e a c h e d < / s t r i n g > < / k e y > < v a l u e > < i n t > 2 0 < / i n t > < / v a l u e > < / i t e m > < i t e m > < k e y > < s t r i n g > C P A   ( C o s t   p e r   A c t i o n ) < / s t r i n g > < / k e y > < v a l u e > < i n t > 2 1 < / i n t > < / v a l u e > < / i t e m > < i t e m > < k e y > < s t r i n g > C P C   ( C o s t   p e r   C l i c k ) < / s t r i n g > < / k e y > < v a l u e > < i n t > 2 2 < / i n t > < / v a l u e > < / i t e m > < i t e m > < k e y > < s t r i n g > C P L   ( C o s t   p e r   L e a d ) < / s t r i n g > < / k e y > < v a l u e > < i n t > 2 3 < / i n t > < / v a l u e > < / i t e m > < i t e m > < k e y > < s t r i n g > F r e q u e n c y < / s t r i n g > < / k e y > < v a l u e > < i n t > 2 4 < / i n t > < / v a l u e > < / i t e m > < i t e m > < k e y > < s t r i n g > I m p r e s s i o n s < / s t r i n g > < / k e y > < v a l u e > < i n t > 2 5 < / i n t > < / v a l u e > < / i t e m > < i t e m > < k e y > < s t r i n g > I n d i c a t o r < / s t r i n g > < / k e y > < v a l u e > < i n t > 2 6 < / i n t > < / v a l u e > < / i t e m > < i t e m > < k e y > < s t r i n g > K P I < / s t r i n g > < / k e y > < v a l u e > < i n t > 2 7 < / i n t > < / v a l u e > < / i t e m > < i t e m > < k e y > < s t r i n g > L i n k   C l i c k s < / s t r i n g > < / k e y > < v a l u e > < i n t > 2 8 < / i n t > < / v a l u e > < / i t e m > < i t e m > < k e y > < s t r i n g > L T R   ( L e a d - T h r o u g h - R a t e ) < / s t r i n g > < / k e y > < v a l u e > < i n t > 2 9 < / i n t > < / v a l u e > < / i t e m > < i t e m > < k e y > < s t r i n g > P a g e   L i k e s < / s t r i n g > < / k e y > < v a l u e > < i n t > 3 0 < / i n t > < / v a l u e > < / i t e m > < i t e m > < k e y > < s t r i n g > P o s t   C o m m e n t s < / s t r i n g > < / k e y > < v a l u e > < i n t > 3 1 < / i n t > < / v a l u e > < / i t e m > < i t e m > < k e y > < s t r i n g > P o s t   R e a c t i o n s < / s t r i n g > < / k e y > < v a l u e > < i n t > 3 2 < / i n t > < / v a l u e > < / i t e m > < i t e m > < k e y > < s t r i n g > R e a c h < / s t r i n g > < / k e y > < v a l u e > < i n t > 3 3 < / i n t > < / v a l u e > < / i t e m > < i t e m > < k e y > < s t r i n g > T o t a l   C o s t < / s t r i n g > < / k e y > < v a l u e > < i n t > 3 4 < / i n t > < / v a l u e > < / i t e m > < i t e m > < k e y > < s t r i n g > T o t a l   L i n k   C l i c k s < / s t r i n g > < / k e y > < v a l u e > < i n t > 3 5 < / i n t > < / v a l u e > < / i t e m > < i t e m > < k e y > < s t r i n g > T o t a l   M a r g i n < / s t r i n g > < / k e y > < v a l u e > < i n t > 3 6 < / i n t > < / v a l u e > < / i t e m > < i t e m > < k e y > < s t r i n g > T o t a l   P e o p l e   R e a c h e d < / s t r i n g > < / k e y > < v a l u e > < i n t > 3 7 < / i n t > < / v a l u e > < / i t e m > < i t e m > < k e y > < s t r i n g > T o t a l   P o s t   R e a c t i o n s < / s t r i n g > < / k e y > < v a l u e > < i n t > 3 8 < / i n t > < / v a l u e > < / i t e m > < i t e m > < k e y > < s t r i n g > T o t a l   P o s t   S h a r e s < / s t r i n g > < / k e y > < v a l u e > < i n t > 3 9 < / i n t > < / v a l u e > < / i t e m > < i t e m > < k e y > < s t r i n g > T o t a l   S o c i a l   I n t e r a c t i o n s < / s t r i n g > < / k e y > < v a l u e > < i n t > 4 0 < / i n t > < / v a l u e > < / i t e m > < i t e m > < k e y > < s t r i n g > T o t a l   W e b s i t e   L e a d s < / s t r i n g > < / k e y > < v a l u e > < i n t > 4 1 < / i n t > < / v a l u e > < / i t e m > < i t e m > < k e y > < s t r i n g > W e b s i t e   L e a d s < / s t r i n g > < / k e y > < v a l u e > < i n t > 4 2 < / i n t > < / v a l u e > < / i t e m > < i t e m > < k e y > < s t r i n g > W e b s i t e   P u r c h a s e s < / s t r i n g > < / k e y > < v a l u e > < i n t > 4 3 < / i n t > < / v a l u e > < / i t e m > < i t e m > < k e y > < s t r i n g > R e p o r t   S t a r t   D a t e   ( Y e a r ) < / s t r i n g > < / k e y > < v a l u e > < i n t > 4 4 < / i n t > < / v a l u e > < / i t e m > < i t e m > < k e y > < s t r i n g > R e p o r t   S t a r t   D a t e   ( Q u a r t e r ) < / s t r i n g > < / k e y > < v a l u e > < i n t > 4 5 < / i n t > < / v a l u e > < / i t e m > < i t e m > < k e y > < s t r i n g > R e p o r t   S t a r t   D a t e   ( M o n t h   I n d e x ) < / s t r i n g > < / k e y > < v a l u e > < i n t > 4 6 < / i n t > < / v a l u e > < / i t e m > < i t e m > < k e y > < s t r i n g > R e p o r t   S t a r t   D a t e   ( M o n t h ) < / s t r i n g > < / k e y > < v a l u e > < i n t > 4 7 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P o w e r P i v o t V e r s i o n " > < C u s t o m C o n t e n t > < ! [ C D A T A [ 1 1 . 0 . 9 1 6 6 . 1 8 8 ] ] > < / C u s t o m C o n t e n t > < / G e m i n i > 
</file>

<file path=customXml/item7.xml>��< ? x m l   v e r s i o n = " 1 . 0 "   e n c o d i n g = " U T F - 1 6 " ? > < G e m i n i   x m l n s = " h t t p : / / g e m i n i / p i v o t c u s t o m i z a t i o n / I s S a n d b o x E m b e d d e d " > < C u s t o m C o n t e n t > < ! [ C D A T A [ y e s ] ] > < / C u s t o m C o n t e n t > < / G e m i n i > 
</file>

<file path=customXml/item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 i : t y p e = " M e a s u r e D i a g r a m S a n d b o x A d a p t e r " & g t ; & l t ; T a b l e N a m e & g t ; F a c e b o o k   A d s & l t ; / T a b l e N a m e & g t ; & l t ; / A d a p t e r & g t ; & l t ; D i a g r a m T y p e & g t ; M e a s u r e D i a g r a m & l t ; / D i a g r a m T y p e & g t ; & l t ; D i s p l a y C o n t e x t 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 i : t y p e = " S a n d b o x E d i t o r M e a s u r e G r i d K e y " & g t ; & l t ; T a b l e N a m e & g t ; F a c e b o o k   A d s & l t ; / T a b l e N a m e & g t ; & l t ; / K e y & g t ; & l t ; M a i n t a i n e r 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 _ T o t a l   L i n k   C l i c k s   ( E x p r e s s i o n ) & l t ; / K e y & g t ; & l t ; / D i a g r a m O b j e c t K e y & g t ; & l t ; D i a g r a m O b j e c t K e y & g t ; & l t ; K e y & g t ; M e a s u r e s \ S u m   o f   _ T o t a l   L i n k   C l i c k s   ( E x p r e s s i o n ) \ T a g I n f o \ F o r m u l a & l t ; / K e y & g t ; & l t ; / D i a g r a m O b j e c t K e y & g t ; & l t ; D i a g r a m O b j e c t K e y & g t ; & l t ; K e y & g t ; M e a s u r e s \ S u m   o f   _ T o t a l   L i n k   C l i c k s   ( E x p r e s s i o n ) \ T a g I n f o \ V a l u e & l t ; / K e y & g t ; & l t ; / D i a g r a m O b j e c t K e y & g t ; & l t ; D i a g r a m O b j e c t K e y & g t ; & l t ; K e y & g t ; M e a s u r e s \ S u m   o f   _ T o t a l   P a g e   L i k e s   ( E x p r e s s i o n ) & l t ; / K e y & g t ; & l t ; / D i a g r a m O b j e c t K e y & g t ; & l t ; D i a g r a m O b j e c t K e y & g t ; & l t ; K e y & g t ; M e a s u r e s \ S u m   o f   _ T o t a l   P a g e   L i k e s   ( E x p r e s s i o n ) \ T a g I n f o \ F o r m u l a & l t ; / K e y & g t ; & l t ; / D i a g r a m O b j e c t K e y & g t ; & l t ; D i a g r a m O b j e c t K e y & g t ; & l t ; K e y & g t ; M e a s u r e s \ S u m   o f   _ T o t a l   P a g e   L i k e s   ( E x p r e s s i o n ) \ T a g I n f o \ V a l u e & l t ; / K e y & g t ; & l t ; / D i a g r a m O b j e c t K e y & g t ; & l t ; D i a g r a m O b j e c t K e y & g t ; & l t ; K e y & g t ; M e a s u r e s \ S u m   o f   _ T o t a l   I m p r e s s i o n s   ( E x p r e s s i o n ) & l t ; / K e y & g t ; & l t ; / D i a g r a m O b j e c t K e y & g t ; & l t ; D i a g r a m O b j e c t K e y & g t ; & l t ; K e y & g t ; M e a s u r e s \ S u m   o f   _ T o t a l   I m p r e s s i o n s   ( E x p r e s s i o n ) \ T a g I n f o \ F o r m u l a & l t ; / K e y & g t ; & l t ; / D i a g r a m O b j e c t K e y & g t ; & l t ; D i a g r a m O b j e c t K e y & g t ; & l t ; K e y & g t ; M e a s u r e s \ S u m   o f   _ T o t a l   I m p r e s s i o n s   ( E x p r e s s i o n ) \ T a g I n f o \ V a l u e & l t ; / K e y & g t ; & l t ; / D i a g r a m O b j e c t K e y & g t ; & l t ; D i a g r a m O b j e c t K e y & g t ; & l t ; K e y & g t ; M e a s u r e s \ S u m   o f   _ T o t a l   C o s t   ( E x p r e s s i o n ) & l t ; / K e y & g t ; & l t ; / D i a g r a m O b j e c t K e y & g t ; & l t ; D i a g r a m O b j e c t K e y & g t ; & l t ; K e y & g t ; M e a s u r e s \ S u m   o f   _ T o t a l   C o s t   ( E x p r e s s i o n ) \ T a g I n f o \ F o r m u l a & l t ; / K e y & g t ; & l t ; / D i a g r a m O b j e c t K e y & g t ; & l t ; D i a g r a m O b j e c t K e y & g t ; & l t ; K e y & g t ; M e a s u r e s \ S u m   o f   _ T o t a l   C o s t   ( E x p r e s s i o n ) \ T a g I n f o \ V a l u e & l t ; / K e y & g t ; & l t ; / D i a g r a m O b j e c t K e y & g t ; & l t ; D i a g r a m O b j e c t K e y & g t ; & l t ; K e y & g t ; M e a s u r e s \ S u m   o f   C o s t & l t ; / K e y & g t ; & l t ; / D i a g r a m O b j e c t K e y & g t ; & l t ; D i a g r a m O b j e c t K e y & g t ; & l t ; K e y & g t ; M e a s u r e s \ S u m   o f   C o s t \ T a g I n f o \ F o r m u l a & l t ; / K e y & g t ; & l t ; / D i a g r a m O b j e c t K e y & g t ; & l t ; D i a g r a m O b j e c t K e y & g t ; & l t ; K e y & g t ; M e a s u r e s \ S u m   o f   C o s t \ T a g I n f o \ V a l u e & l t ; / K e y & g t ; & l t ; / D i a g r a m O b j e c t K e y & g t ; & l t ; D i a g r a m O b j e c t K e y & g t ; & l t ; K e y & g t ; M e a s u r e s \ S u m   o f   L i n k   C l i c k s & l t ; / K e y & g t ; & l t ; / D i a g r a m O b j e c t K e y & g t ; & l t ; D i a g r a m O b j e c t K e y & g t ; & l t ; K e y & g t ; M e a s u r e s \ S u m   o f   L i n k   C l i c k s \ T a g I n f o \ F o r m u l a & l t ; / K e y & g t ; & l t ; / D i a g r a m O b j e c t K e y & g t ; & l t ; D i a g r a m O b j e c t K e y & g t ; & l t ; K e y & g t ; M e a s u r e s \ S u m   o f   L i n k   C l i c k s \ T a g I n f o \ V a l u e & l t ; / K e y & g t ; & l t ; / D i a g r a m O b j e c t K e y & g t ; & l t ; D i a g r a m O b j e c t K e y & g t ; & l t ; K e y & g t ; M e a s u r e s \ S u m   o f   P a g e   L i k e s & l t ; / K e y & g t ; & l t ; / D i a g r a m O b j e c t K e y & g t ; & l t ; D i a g r a m O b j e c t K e y & g t ; & l t ; K e y & g t ; M e a s u r e s \ S u m   o f   P a g e   L i k e s \ T a g I n f o \ F o r m u l a & l t ; / K e y & g t ; & l t ; / D i a g r a m O b j e c t K e y & g t ; & l t ; D i a g r a m O b j e c t K e y & g t ; & l t ; K e y & g t ; M e a s u r e s \ S u m   o f   P a g e   L i k e s \ T a g I n f o \ V a l u e & l t ; / K e y & g t ; & l t ; / D i a g r a m O b j e c t K e y & g t ; & l t ; D i a g r a m O b j e c t K e y & g t ; & l t ; K e y & g t ; M e a s u r e s \ S u m   o f   _ T o t a l   P e o p l e   R e a c h e d   ( E x p r e s s i o n ) & l t ; / K e y & g t ; & l t ; / D i a g r a m O b j e c t K e y & g t ; & l t ; D i a g r a m O b j e c t K e y & g t ; & l t ; K e y & g t ; M e a s u r e s \ S u m   o f   _ T o t a l   P e o p l e   R e a c h e d   ( E x p r e s s i o n ) \ T a g I n f o \ F o r m u l a & l t ; / K e y & g t ; & l t ; / D i a g r a m O b j e c t K e y & g t ; & l t ; D i a g r a m O b j e c t K e y & g t ; & l t ; K e y & g t ; M e a s u r e s \ S u m   o f   _ T o t a l   P e o p l e   R e a c h e d   ( E x p r e s s i o n ) \ T a g I n f o \ V a l u e & l t ; / K e y & g t ; & l t ; / D i a g r a m O b j e c t K e y & g t ; & l t ; D i a g r a m O b j e c t K e y & g t ; & l t ; K e y & g t ; M e a s u r e s \ S u m   o f   P o s t   C o m m e n t s & l t ; / K e y & g t ; & l t ; / D i a g r a m O b j e c t K e y & g t ; & l t ; D i a g r a m O b j e c t K e y & g t ; & l t ; K e y & g t ; M e a s u r e s \ S u m   o f   P o s t   C o m m e n t s \ T a g I n f o \ F o r m u l a & l t ; / K e y & g t ; & l t ; / D i a g r a m O b j e c t K e y & g t ; & l t ; D i a g r a m O b j e c t K e y & g t ; & l t ; K e y & g t ; M e a s u r e s \ S u m   o f   P o s t   C o m m e n t s \ T a g I n f o \ V a l u e & l t ; / K e y & g t ; & l t ; / D i a g r a m O b j e c t K e y & g t ; & l t ; D i a g r a m O b j e c t K e y & g t ; & l t ; K e y & g t ; M e a s u r e s \ S u m   o f   P o s t   R e a c t i o n s & l t ; / K e y & g t ; & l t ; / D i a g r a m O b j e c t K e y & g t ; & l t ; D i a g r a m O b j e c t K e y & g t ; & l t ; K e y & g t ; M e a s u r e s \ S u m   o f   P o s t   R e a c t i o n s \ T a g I n f o \ F o r m u l a & l t ; / K e y & g t ; & l t ; / D i a g r a m O b j e c t K e y & g t ; & l t ; D i a g r a m O b j e c t K e y & g t ; & l t ; K e y & g t ; M e a s u r e s \ S u m   o f   P o s t   R e a c t i o n s \ T a g I n f o \ V a l u e & l t ; / K e y & g t ; & l t ; / D i a g r a m O b j e c t K e y & g t ; & l t ; D i a g r a m O b j e c t K e y & g t ; & l t ; K e y & g t ; M e a s u r e s \ S u m   o f   T o t a l   P o s t   R e a c t i o n s & l t ; / K e y & g t ; & l t ; / D i a g r a m O b j e c t K e y & g t ; & l t ; D i a g r a m O b j e c t K e y & g t ; & l t ; K e y & g t ; M e a s u r e s \ S u m   o f   T o t a l   P o s t   R e a c t i o n s \ T a g I n f o \ F o r m u l a & l t ; / K e y & g t ; & l t ; / D i a g r a m O b j e c t K e y & g t ; & l t ; D i a g r a m O b j e c t K e y & g t ; & l t ; K e y & g t ; M e a s u r e s \ S u m   o f   T o t a l   P o s t   R e a c t i o n s \ T a g I n f o \ V a l u e & l t ; / K e y & g t ; & l t ; / D i a g r a m O b j e c t K e y & g t ; & l t ; D i a g r a m O b j e c t K e y & g t ; & l t ; K e y & g t ; M e a s u r e s \ S u m   o f   T o t a l   P o s t   S h a r e s & l t ; / K e y & g t ; & l t ; / D i a g r a m O b j e c t K e y & g t ; & l t ; D i a g r a m O b j e c t K e y & g t ; & l t ; K e y & g t ; M e a s u r e s \ S u m   o f   T o t a l   P o s t   S h a r e s \ T a g I n f o \ F o r m u l a & l t ; / K e y & g t ; & l t ; / D i a g r a m O b j e c t K e y & g t ; & l t ; D i a g r a m O b j e c t K e y & g t ; & l t ; K e y & g t ; M e a s u r e s \ S u m   o f   T o t a l   P o s t   S h a r e s \ T a g I n f o \ V a l u e & l t ; / K e y & g t ; & l t ; / D i a g r a m O b j e c t K e y & g t ; & l t ; D i a g r a m O b j e c t K e y & g t ; & l t ; K e y & g t ; M e a s u r e s \ S u m   o f   _ T o t a l   P o s t   C o m m e n t s   ( E x p r e s s i o n ) & l t ; / K e y & g t ; & l t ; / D i a g r a m O b j e c t K e y & g t ; & l t ; D i a g r a m O b j e c t K e y & g t ; & l t ; K e y & g t ; M e a s u r e s \ S u m   o f   _ T o t a l   P o s t   C o m m e n t s   ( E x p r e s s i o n ) \ T a g I n f o \ F o r m u l a & l t ; / K e y & g t ; & l t ; / D i a g r a m O b j e c t K e y & g t ; & l t ; D i a g r a m O b j e c t K e y & g t ; & l t ; K e y & g t ; M e a s u r e s \ S u m   o f   _ T o t a l   P o s t   C o m m e n t s   ( E x p r e s s i o n ) \ T a g I n f o \ V a l u e & l t ; / K e y & g t ; & l t ; / D i a g r a m O b j e c t K e y & g t ; & l t ; D i a g r a m O b j e c t K e y & g t ; & l t ; K e y & g t ; M e a s u r e s \ S u m   o f   _ T o t a l   P o s t   R e a c t i o n s   ( E x p r e s s i o n ) & l t ; / K e y & g t ; & l t ; / D i a g r a m O b j e c t K e y & g t ; & l t ; D i a g r a m O b j e c t K e y & g t ; & l t ; K e y & g t ; M e a s u r e s \ S u m   o f   _ T o t a l   P o s t   R e a c t i o n s   ( E x p r e s s i o n ) \ T a g I n f o \ F o r m u l a & l t ; / K e y & g t ; & l t ; / D i a g r a m O b j e c t K e y & g t ; & l t ; D i a g r a m O b j e c t K e y & g t ; & l t ; K e y & g t ; M e a s u r e s \ S u m   o f   _ T o t a l   P o s t   R e a c t i o n s   ( E x p r e s s i o n ) \ T a g I n f o \ V a l u e & l t ; / K e y & g t ; & l t ; / D i a g r a m O b j e c t K e y & g t ; & l t ; D i a g r a m O b j e c t K e y & g t ; & l t ; K e y & g t ; M e a s u r e s \ S u m   o f   _ T o t a l   P o s t   S h a r e s   ( E x p r e s s i o n ) & l t ; / K e y & g t ; & l t ; / D i a g r a m O b j e c t K e y & g t ; & l t ; D i a g r a m O b j e c t K e y & g t ; & l t ; K e y & g t ; M e a s u r e s \ S u m   o f   _ T o t a l   P o s t   S h a r e s   ( E x p r e s s i o n ) \ T a g I n f o \ F o r m u l a & l t ; / K e y & g t ; & l t ; / D i a g r a m O b j e c t K e y & g t ; & l t ; D i a g r a m O b j e c t K e y & g t ; & l t ; K e y & g t ; M e a s u r e s \ S u m   o f   _ T o t a l   P o s t   S h a r e s   ( E x p r e s s i o n ) \ T a g I n f o \ V a l u e & l t ; / K e y & g t ; & l t ; / D i a g r a m O b j e c t K e y & g t ; & l t ; D i a g r a m O b j e c t K e y & g t ; & l t ; K e y & g t ; M e a s u r e s \ S u m   o f   _ T o t a l   S o c i a l   I n t e r a c t i o n s   ( E x p r e s s i o n ) & l t ; / K e y & g t ; & l t ; / D i a g r a m O b j e c t K e y & g t ; & l t ; D i a g r a m O b j e c t K e y & g t ; & l t ; K e y & g t ; M e a s u r e s \ S u m   o f   _ T o t a l   S o c i a l   I n t e r a c t i o n s   ( E x p r e s s i o n ) \ T a g I n f o \ F o r m u l a & l t ; / K e y & g t ; & l t ; / D i a g r a m O b j e c t K e y & g t ; & l t ; D i a g r a m O b j e c t K e y & g t ; & l t ; K e y & g t ; M e a s u r e s \ S u m   o f   _ T o t a l   S o c i a l   I n t e r a c t i o n s   ( E x p r e s s i o n ) \ T a g I n f o \ V a l u e & l t ; / K e y & g t ; & l t ; / D i a g r a m O b j e c t K e y & g t ; & l t ; D i a g r a m O b j e c t K e y & g t ; & l t ; K e y & g t ; M e a s u r e s \ S u m   o f   K P I & l t ; / K e y & g t ; & l t ; / D i a g r a m O b j e c t K e y & g t ; & l t ; D i a g r a m O b j e c t K e y & g t ; & l t ; K e y & g t ; M e a s u r e s \ S u m   o f   K P I \ T a g I n f o \ F o r m u l a & l t ; / K e y & g t ; & l t ; / D i a g r a m O b j e c t K e y & g t ; & l t ; D i a g r a m O b j e c t K e y & g t ; & l t ; K e y & g t ; M e a s u r e s \ S u m   o f   K P I \ T a g I n f o \ V a l u e & l t ; / K e y & g t ; & l t ; / D i a g r a m O b j e c t K e y & g t ; & l t ; D i a g r a m O b j e c t K e y & g t ; & l t ; K e y & g t ; M e a s u r e s \ S u m   o f   _ T o t a l   W e b s i t e   L e a d s   ( E x p r e s s i o n ) & l t ; / K e y & g t ; & l t ; / D i a g r a m O b j e c t K e y & g t ; & l t ; D i a g r a m O b j e c t K e y & g t ; & l t ; K e y & g t ; M e a s u r e s \ S u m   o f   _ T o t a l   W e b s i t e   L e a d s   ( E x p r e s s i o n ) \ T a g I n f o \ F o r m u l a & l t ; / K e y & g t ; & l t ; / D i a g r a m O b j e c t K e y & g t ; & l t ; D i a g r a m O b j e c t K e y & g t ; & l t ; K e y & g t ; M e a s u r e s \ S u m   o f   _ T o t a l   W e b s i t e   L e a d s   ( E x p r e s s i o n ) \ T a g I n f o \ V a l u e & l t ; / K e y & g t ; & l t ; / D i a g r a m O b j e c t K e y & g t ; & l t ; D i a g r a m O b j e c t K e y & g t ; & l t ; K e y & g t ; M e a s u r e s \ S u m   o f   _ T o t a l   W e b s i t e   P u r c h a s e s   ( E x p r e s s i o n ) & l t ; / K e y & g t ; & l t ; / D i a g r a m O b j e c t K e y & g t ; & l t ; D i a g r a m O b j e c t K e y & g t ; & l t ; K e y & g t ; M e a s u r e s \ S u m   o f   _ T o t a l   W e b s i t e   P u r c h a s e s   ( E x p r e s s i o n ) \ T a g I n f o \ F o r m u l a & l t ; / K e y & g t ; & l t ; / D i a g r a m O b j e c t K e y & g t ; & l t ; D i a g r a m O b j e c t K e y & g t ; & l t ; K e y & g t ; M e a s u r e s \ S u m   o f   _ T o t a l   W e b s i t e   P u r c h a s e s   ( E x p r e s s i o n ) \ T a g I n f o \ V a l u e & l t ; / K e y & g t ; & l t ; / D i a g r a m O b j e c t K e y & g t ; & l t ; D i a g r a m O b j e c t K e y & g t ; & l t ; K e y & g t ; M e a s u r e s \ S u m   o f   _ T o t a l   W e b s i t e   P u r c h a s e s   V a l u e   ( E x p r e s s i o n ) & l t ; / K e y & g t ; & l t ; / D i a g r a m O b j e c t K e y & g t ; & l t ; D i a g r a m O b j e c t K e y & g t ; & l t ; K e y & g t ; M e a s u r e s \ S u m   o f   _ T o t a l   W e b s i t e   P u r c h a s e s   V a l u e   ( E x p r e s s i o n ) \ T a g I n f o \ F o r m u l a & l t ; / K e y & g t ; & l t ; / D i a g r a m O b j e c t K e y & g t ; & l t ; D i a g r a m O b j e c t K e y & g t ; & l t ; K e y & g t ; M e a s u r e s \ S u m   o f   _ T o t a l   W e b s i t e   P u r c h a s e s   V a l u e   ( E x p r e s s i o n ) \ T a g I n f o \ V a l u e & l t ; / K e y & g t ; & l t ; / D i a g r a m O b j e c t K e y & g t ; & l t ; D i a g r a m O b j e c t K e y & g t ; & l t ; K e y & g t ; M e a s u r e s \ C o u n t   o f   C a m p a i g n   N a m e & l t ; / K e y & g t ; & l t ; / D i a g r a m O b j e c t K e y & g t ; & l t ; D i a g r a m O b j e c t K e y & g t ; & l t ; K e y & g t ; M e a s u r e s \ C o u n t   o f   C a m p a i g n   N a m e \ T a g I n f o \ F o r m u l a & l t ; / K e y & g t ; & l t ; / D i a g r a m O b j e c t K e y & g t ; & l t ; D i a g r a m O b j e c t K e y & g t ; & l t ; K e y & g t ; M e a s u r e s \ C o u n t   o f   C a m p a i g n   N a m e \ T a g I n f o \ V a l u e & l t ; / K e y & g t ; & l t ; / D i a g r a m O b j e c t K e y & g t ; & l t ; D i a g r a m O b j e c t K e y & g t ; & l t ; K e y & g t ; M e a s u r e s \ S u m   o f   T o t a l   W e b s i t e   L e a d s & l t ; / K e y & g t ; & l t ; / D i a g r a m O b j e c t K e y & g t ; & l t ; D i a g r a m O b j e c t K e y & g t ; & l t ; K e y & g t ; M e a s u r e s \ S u m   o f   T o t a l   W e b s i t e   L e a d s \ T a g I n f o \ F o r m u l a & l t ; / K e y & g t ; & l t ; / D i a g r a m O b j e c t K e y & g t ; & l t ; D i a g r a m O b j e c t K e y & g t ; & l t ; K e y & g t ; M e a s u r e s \ S u m   o f   T o t a l   W e b s i t e   L e a d s \ T a g I n f o \ V a l u e & l t ; / K e y & g t ; & l t ; / D i a g r a m O b j e c t K e y & g t ; & l t ; D i a g r a m O b j e c t K e y & g t ; & l t ; K e y & g t ; M e a s u r e s \ S u m   o f   W e b s i t e   L e a d s & l t ; / K e y & g t ; & l t ; / D i a g r a m O b j e c t K e y & g t ; & l t ; D i a g r a m O b j e c t K e y & g t ; & l t ; K e y & g t ; M e a s u r e s \ S u m   o f   W e b s i t e   L e a d s \ T a g I n f o \ F o r m u l a & l t ; / K e y & g t ; & l t ; / D i a g r a m O b j e c t K e y & g t ; & l t ; D i a g r a m O b j e c t K e y & g t ; & l t ; K e y & g t ; M e a s u r e s \ S u m   o f   W e b s i t e   L e a d s \ T a g I n f o \ V a l u e & l t ; / K e y & g t ; & l t ; / D i a g r a m O b j e c t K e y & g t ; & l t ; D i a g r a m O b j e c t K e y & g t ; & l t ; K e y & g t ; M e a s u r e s \ S u m   o f   W e b s i t e   P u r c h a s e s & l t ; / K e y & g t ; & l t ; / D i a g r a m O b j e c t K e y & g t ; & l t ; D i a g r a m O b j e c t K e y & g t ; & l t ; K e y & g t ; M e a s u r e s \ S u m   o f   W e b s i t e   P u r c h a s e s \ T a g I n f o \ F o r m u l a & l t ; / K e y & g t ; & l t ; / D i a g r a m O b j e c t K e y & g t ; & l t ; D i a g r a m O b j e c t K e y & g t ; & l t ; K e y & g t ; M e a s u r e s \ S u m   o f   W e b s i t e   P u r c h a s e s \ T a g I n f o \ V a l u e & l t ; / K e y & g t ; & l t ; / D i a g r a m O b j e c t K e y & g t ; & l t ; D i a g r a m O b j e c t K e y & g t ; & l t ; K e y & g t ; C o l u m n s \ A d   N a m e & l t ; / K e y & g t ; & l t ; / D i a g r a m O b j e c t K e y & g t ; & l t ; D i a g r a m O b j e c t K e y & g t ; & l t ; K e y & g t ; C o l u m n s \ A d   S e t   N a m e & l t ; / K e y & g t ; & l t ; / D i a g r a m O b j e c t K e y & g t ; & l t ; D i a g r a m O b j e c t K e y & g t ; & l t ; K e y & g t ; C o l u m n s \ A g e & l t ; / K e y & g t ; & l t ; / D i a g r a m O b j e c t K e y & g t ; & l t ; D i a g r a m O b j e c t K e y & g t ; & l t ; K e y & g t ; C o l u m n s \ C a m p a i g n   N a m e & l t ; / K e y & g t ; & l t ; / D i a g r a m O b j e c t K e y & g t ; & l t ; D i a g r a m O b j e c t K e y & g t ; & l t ; K e y & g t ; C o l u m n s \ G e n d e r & l t ; / K e y & g t ; & l t ; / D i a g r a m O b j e c t K e y & g t ; & l t ; D i a g r a m O b j e c t K e y & g t ; & l t ; K e y & g t ; C o l u m n s \ R e p o r t   S t a r t   D a t e & l t ; / K e y & g t ; & l t ; / D i a g r a m O b j e c t K e y & g t ; & l t ; D i a g r a m O b j e c t K e y & g t ; & l t ; K e y & g t ; C o l u m n s \ _ T o t a l   C o s t   ( E x p r e s s i o n ) & l t ; / K e y & g t ; & l t ; / D i a g r a m O b j e c t K e y & g t ; & l t ; D i a g r a m O b j e c t K e y & g t ; & l t ; K e y & g t ; C o l u m n s \ _ T o t a l   I m p r e s s i o n s   ( E x p r e s s i o n ) & l t ; / K e y & g t ; & l t ; / D i a g r a m O b j e c t K e y & g t ; & l t ; D i a g r a m O b j e c t K e y & g t ; & l t ; K e y & g t ; C o l u m n s \ _ T o t a l   L i n k   C l i c k s   ( E x p r e s s i o n ) & l t ; / K e y & g t ; & l t ; / D i a g r a m O b j e c t K e y & g t ; & l t ; D i a g r a m O b j e c t K e y & g t ; & l t ; K e y & g t ; C o l u m n s \ _ T o t a l   P a g e   L i k e s   ( E x p r e s s i o n ) & l t ; / K e y & g t ; & l t ; / D i a g r a m O b j e c t K e y & g t ; & l t ; D i a g r a m O b j e c t K e y & g t ; & l t ; K e y & g t ; C o l u m n s \ _ T o t a l   P e o p l e   R e a c h e d   ( E x p r e s s i o n ) & l t ; / K e y & g t ; & l t ; / D i a g r a m O b j e c t K e y & g t ; & l t ; D i a g r a m O b j e c t K e y & g t ; & l t ; K e y & g t ; C o l u m n s \ _ T o t a l   P o s t   C o m m e n t s   ( E x p r e s s i o n ) & l t ; / K e y & g t ; & l t ; / D i a g r a m O b j e c t K e y & g t ; & l t ; D i a g r a m O b j e c t K e y & g t ; & l t ; K e y & g t ; C o l u m n s \ _ T o t a l   P o s t   R e a c t i o n s   ( E x p r e s s i o n ) & l t ; / K e y & g t ; & l t ; / D i a g r a m O b j e c t K e y & g t ; & l t ; D i a g r a m O b j e c t K e y & g t ; & l t ; K e y & g t ; C o l u m n s \ _ T o t a l   P o s t   S h a r e s   ( E x p r e s s i o n ) & l t ; / K e y & g t ; & l t ; / D i a g r a m O b j e c t K e y & g t ; & l t ; D i a g r a m O b j e c t K e y & g t ; & l t ; K e y & g t ; C o l u m n s \ _ T o t a l   S o c i a l   I n t e r a c t i o n s   ( E x p r e s s i o n ) & l t ; / K e y & g t ; & l t ; / D i a g r a m O b j e c t K e y & g t ; & l t ; D i a g r a m O b j e c t K e y & g t ; & l t ; K e y & g t ; C o l u m n s \ _ T o t a l   W e b s i t e   L e a d s   ( E x p r e s s i o n ) & l t ; / K e y & g t ; & l t ; / D i a g r a m O b j e c t K e y & g t ; & l t ; D i a g r a m O b j e c t K e y & g t ; & l t ; K e y & g t ; C o l u m n s \ _ T o t a l   W e b s i t e   P u r c h a s e s   ( E x p r e s s i o n ) & l t ; / K e y & g t ; & l t ; / D i a g r a m O b j e c t K e y & g t ; & l t ; D i a g r a m O b j e c t K e y & g t ; & l t ; K e y & g t ; C o l u m n s \ _ T o t a l   W e b s i t e   P u r c h a s e s   V a l u e   ( E x p r e s s i o n ) & l t ; / K e y & g t ; & l t ; / D i a g r a m O b j e c t K e y & g t ; & l t ; D i a g r a m O b j e c t K e y & g t ; & l t ; K e y & g t ; C o l u m n s \ A v g   P u r c h a s e   V a l u e & l t ; / K e y & g t ; & l t ; / D i a g r a m O b j e c t K e y & g t ; & l t ; D i a g r a m O b j e c t K e y & g t ; & l t ; K e y & g t ; C o l u m n s \ C o s t & l t ; / K e y & g t ; & l t ; / D i a g r a m O b j e c t K e y & g t ; & l t ; D i a g r a m O b j e c t K e y & g t ; & l t ; K e y & g t ; C o l u m n s \ C o s t   p e r   P e o p l e   R e a c h e d & l t ; / K e y & g t ; & l t ; / D i a g r a m O b j e c t K e y & g t ; & l t ; D i a g r a m O b j e c t K e y & g t ; & l t ; K e y & g t ; C o l u m n s \ C P A   ( C o s t   p e r   A c t i o n ) & l t ; / K e y & g t ; & l t ; / D i a g r a m O b j e c t K e y & g t ; & l t ; D i a g r a m O b j e c t K e y & g t ; & l t ; K e y & g t ; C o l u m n s \ C P C   ( C o s t   p e r   C l i c k ) & l t ; / K e y & g t ; & l t ; / D i a g r a m O b j e c t K e y & g t ; & l t ; D i a g r a m O b j e c t K e y & g t ; & l t ; K e y & g t ; C o l u m n s \ C P L   ( C o s t   p e r   L e a d ) & l t ; / K e y & g t ; & l t ; / D i a g r a m O b j e c t K e y & g t ; & l t ; D i a g r a m O b j e c t K e y & g t ; & l t ; K e y & g t ; C o l u m n s \ F r e q u e n c y & l t ; / K e y & g t ; & l t ; / D i a g r a m O b j e c t K e y & g t ; & l t ; D i a g r a m O b j e c t K e y & g t ; & l t ; K e y & g t ; C o l u m n s \ I m p r e s s i o n s & l t ; / K e y & g t ; & l t ; / D i a g r a m O b j e c t K e y & g t ; & l t ; D i a g r a m O b j e c t K e y & g t ; & l t ; K e y & g t ; C o l u m n s \ I n d i c a t o r & l t ; / K e y & g t ; & l t ; / D i a g r a m O b j e c t K e y & g t ; & l t ; D i a g r a m O b j e c t K e y & g t ; & l t ; K e y & g t ; C o l u m n s \ K P I & l t ; / K e y & g t ; & l t ; / D i a g r a m O b j e c t K e y & g t ; & l t ; D i a g r a m O b j e c t K e y & g t ; & l t ; K e y & g t ; C o l u m n s \ L i n k   C l i c k s & l t ; / K e y & g t ; & l t ; / D i a g r a m O b j e c t K e y & g t ; & l t ; D i a g r a m O b j e c t K e y & g t ; & l t ; K e y & g t ; C o l u m n s \ L T R   ( L e a d - T h r o u g h - R a t e ) & l t ; / K e y & g t ; & l t ; / D i a g r a m O b j e c t K e y & g t ; & l t ; D i a g r a m O b j e c t K e y & g t ; & l t ; K e y & g t ; C o l u m n s \ P a g e   L i k e s & l t ; / K e y & g t ; & l t ; / D i a g r a m O b j e c t K e y & g t ; & l t ; D i a g r a m O b j e c t K e y & g t ; & l t ; K e y & g t ; C o l u m n s \ P o s t   C o m m e n t s & l t ; / K e y & g t ; & l t ; / D i a g r a m O b j e c t K e y & g t ; & l t ; D i a g r a m O b j e c t K e y & g t ; & l t ; K e y & g t ; C o l u m n s \ P o s t   R e a c t i o n s & l t ; / K e y & g t ; & l t ; / D i a g r a m O b j e c t K e y & g t ; & l t ; D i a g r a m O b j e c t K e y & g t ; & l t ; K e y & g t ; C o l u m n s \ R e a c h & l t ; / K e y & g t ; & l t ; / D i a g r a m O b j e c t K e y & g t ; & l t ; D i a g r a m O b j e c t K e y & g t ; & l t ; K e y & g t ; C o l u m n s \ T o t a l   C o s t & l t ; / K e y & g t ; & l t ; / D i a g r a m O b j e c t K e y & g t ; & l t ; D i a g r a m O b j e c t K e y & g t ; & l t ; K e y & g t ; C o l u m n s \ T o t a l   L i n k   C l i c k s & l t ; / K e y & g t ; & l t ; / D i a g r a m O b j e c t K e y & g t ; & l t ; D i a g r a m O b j e c t K e y & g t ; & l t ; K e y & g t ; C o l u m n s \ T o t a l   M a r g i n & l t ; / K e y & g t ; & l t ; / D i a g r a m O b j e c t K e y & g t ; & l t ; D i a g r a m O b j e c t K e y & g t ; & l t ; K e y & g t ; C o l u m n s \ T o t a l   P e o p l e   R e a c h e d & l t ; / K e y & g t ; & l t ; / D i a g r a m O b j e c t K e y & g t ; & l t ; D i a g r a m O b j e c t K e y & g t ; & l t ; K e y & g t ; C o l u m n s \ T o t a l   P o s t   R e a c t i o n s & l t ; / K e y & g t ; & l t ; / D i a g r a m O b j e c t K e y & g t ; & l t ; D i a g r a m O b j e c t K e y & g t ; & l t ; K e y & g t ; C o l u m n s \ T o t a l   P o s t   S h a r e s & l t ; / K e y & g t ; & l t ; / D i a g r a m O b j e c t K e y & g t ; & l t ; D i a g r a m O b j e c t K e y & g t ; & l t ; K e y & g t ; C o l u m n s \ T o t a l   S o c i a l   I n t e r a c t i o n s & l t ; / K e y & g t ; & l t ; / D i a g r a m O b j e c t K e y & g t ; & l t ; D i a g r a m O b j e c t K e y & g t ; & l t ; K e y & g t ; C o l u m n s \ T o t a l   W e b s i t e   L e a d s & l t ; / K e y & g t ; & l t ; / D i a g r a m O b j e c t K e y & g t ; & l t ; D i a g r a m O b j e c t K e y & g t ; & l t ; K e y & g t ; C o l u m n s \ W e b s i t e   L e a d s & l t ; / K e y & g t ; & l t ; / D i a g r a m O b j e c t K e y & g t ; & l t ; D i a g r a m O b j e c t K e y & g t ; & l t ; K e y & g t ; C o l u m n s \ W e b s i t e   P u r c h a s e s & l t ; / K e y & g t ; & l t ; / D i a g r a m O b j e c t K e y & g t ; & l t ; D i a g r a m O b j e c t K e y & g t ; & l t ; K e y & g t ; C o l u m n s \ R e p o r t   S t a r t   D a t e   ( Y e a r ) & l t ; / K e y & g t ; & l t ; / D i a g r a m O b j e c t K e y & g t ; & l t ; D i a g r a m O b j e c t K e y & g t ; & l t ; K e y & g t ; C o l u m n s \ R e p o r t   S t a r t   D a t e   ( Q u a r t e r ) & l t ; / K e y & g t ; & l t ; / D i a g r a m O b j e c t K e y & g t ; & l t ; D i a g r a m O b j e c t K e y & g t ; & l t ; K e y & g t ; C o l u m n s \ R e p o r t   S t a r t   D a t e   ( M o n t h   I n d e x ) & l t ; / K e y & g t ; & l t ; / D i a g r a m O b j e c t K e y & g t ; & l t ; D i a g r a m O b j e c t K e y & g t ; & l t ; K e y & g t ; C o l u m n s \ R e p o r t   S t a r t   D a t e   ( M o n t h ) & l t ; / K e y & g t ; & l t ; / D i a g r a m O b j e c t K e y & g t ; & l t ; D i a g r a m O b j e c t K e y & g t ; & l t ; K e y & g t ; L i n k s \ & a m p ; l t ; C o l u m n s \ S u m   o f   _ T o t a l   L i n k   C l i c k s   ( E x p r e s s i o n ) & a m p ; g t ; - & a m p ; l t ; M e a s u r e s \ _ T o t a l   L i n k   C l i c k s   ( E x p r e s s i o n ) & a m p ; g t ; & l t ; / K e y & g t ; & l t ; / D i a g r a m O b j e c t K e y & g t ; & l t ; D i a g r a m O b j e c t K e y & g t ; & l t ; K e y & g t ; L i n k s \ & a m p ; l t ; C o l u m n s \ S u m   o f   _ T o t a l   L i n k   C l i c k s   ( E x p r e s s i o n ) & a m p ; g t ; - & a m p ; l t ; M e a s u r e s \ _ T o t a l   L i n k   C l i c k s   ( E x p r e s s i o n ) & a m p ; g t ; \ C O L U M N & l t ; / K e y & g t ; & l t ; / D i a g r a m O b j e c t K e y & g t ; & l t ; D i a g r a m O b j e c t K e y & g t ; & l t ; K e y & g t ; L i n k s \ & a m p ; l t ; C o l u m n s \ S u m   o f   _ T o t a l   L i n k   C l i c k s   ( E x p r e s s i o n ) & a m p ; g t ; - & a m p ; l t ; M e a s u r e s \ _ T o t a l   L i n k   C l i c k s   ( E x p r e s s i o n ) & a m p ; g t ; \ M E A S U R E & l t ; / K e y & g t ; & l t ; / D i a g r a m O b j e c t K e y & g t ; & l t ; D i a g r a m O b j e c t K e y & g t ; & l t ; K e y & g t ; L i n k s \ & a m p ; l t ; C o l u m n s \ S u m   o f   _ T o t a l   P a g e   L i k e s   ( E x p r e s s i o n ) & a m p ; g t ; - & a m p ; l t ; M e a s u r e s \ _ T o t a l   P a g e   L i k e s   ( E x p r e s s i o n ) & a m p ; g t ; & l t ; / K e y & g t ; & l t ; / D i a g r a m O b j e c t K e y & g t ; & l t ; D i a g r a m O b j e c t K e y & g t ; & l t ; K e y & g t ; L i n k s \ & a m p ; l t ; C o l u m n s \ S u m   o f   _ T o t a l   P a g e   L i k e s   ( E x p r e s s i o n ) & a m p ; g t ; - & a m p ; l t ; M e a s u r e s \ _ T o t a l   P a g e   L i k e s   ( E x p r e s s i o n ) & a m p ; g t ; \ C O L U M N & l t ; / K e y & g t ; & l t ; / D i a g r a m O b j e c t K e y & g t ; & l t ; D i a g r a m O b j e c t K e y & g t ; & l t ; K e y & g t ; L i n k s \ & a m p ; l t ; C o l u m n s \ S u m   o f   _ T o t a l   P a g e   L i k e s   ( E x p r e s s i o n ) & a m p ; g t ; - & a m p ; l t ; M e a s u r e s \ _ T o t a l   P a g e   L i k e s   ( E x p r e s s i o n ) & a m p ; g t ; \ M E A S U R E & l t ; / K e y & g t ; & l t ; / D i a g r a m O b j e c t K e y & g t ; & l t ; D i a g r a m O b j e c t K e y & g t ; & l t ; K e y & g t ; L i n k s \ & a m p ; l t ; C o l u m n s \ S u m   o f   _ T o t a l   I m p r e s s i o n s   ( E x p r e s s i o n ) & a m p ; g t ; - & a m p ; l t ; M e a s u r e s \ _ T o t a l   I m p r e s s i o n s   ( E x p r e s s i o n ) & a m p ; g t ; & l t ; / K e y & g t ; & l t ; / D i a g r a m O b j e c t K e y & g t ; & l t ; D i a g r a m O b j e c t K e y & g t ; & l t ; K e y & g t ; L i n k s \ & a m p ; l t ; C o l u m n s \ S u m   o f   _ T o t a l   I m p r e s s i o n s   ( E x p r e s s i o n ) & a m p ; g t ; - & a m p ; l t ; M e a s u r e s \ _ T o t a l   I m p r e s s i o n s   ( E x p r e s s i o n ) & a m p ; g t ; \ C O L U M N & l t ; / K e y & g t ; & l t ; / D i a g r a m O b j e c t K e y & g t ; & l t ; D i a g r a m O b j e c t K e y & g t ; & l t ; K e y & g t ; L i n k s \ & a m p ; l t ; C o l u m n s \ S u m   o f   _ T o t a l   I m p r e s s i o n s   ( E x p r e s s i o n ) & a m p ; g t ; - & a m p ; l t ; M e a s u r e s \ _ T o t a l   I m p r e s s i o n s   ( E x p r e s s i o n ) & a m p ; g t ; \ M E A S U R E & l t ; / K e y & g t ; & l t ; / D i a g r a m O b j e c t K e y & g t ; & l t ; D i a g r a m O b j e c t K e y & g t ; & l t ; K e y & g t ; L i n k s \ & a m p ; l t ; C o l u m n s \ S u m   o f   _ T o t a l   C o s t   ( E x p r e s s i o n ) & a m p ; g t ; - & a m p ; l t ; M e a s u r e s \ _ T o t a l   C o s t   ( E x p r e s s i o n ) & a m p ; g t ; & l t ; / K e y & g t ; & l t ; / D i a g r a m O b j e c t K e y & g t ; & l t ; D i a g r a m O b j e c t K e y & g t ; & l t ; K e y & g t ; L i n k s \ & a m p ; l t ; C o l u m n s \ S u m   o f   _ T o t a l   C o s t   ( E x p r e s s i o n ) & a m p ; g t ; - & a m p ; l t ; M e a s u r e s \ _ T o t a l   C o s t   ( E x p r e s s i o n ) & a m p ; g t ; \ C O L U M N & l t ; / K e y & g t ; & l t ; / D i a g r a m O b j e c t K e y & g t ; & l t ; D i a g r a m O b j e c t K e y & g t ; & l t ; K e y & g t ; L i n k s \ & a m p ; l t ; C o l u m n s \ S u m   o f   _ T o t a l   C o s t   ( E x p r e s s i o n ) & a m p ; g t ; - & a m p ; l t ; M e a s u r e s \ _ T o t a l   C o s t   ( E x p r e s s i o n ) & a m p ; g t ; \ M E A S U R E & l t ; / K e y & g t ; & l t ; / D i a g r a m O b j e c t K e y & g t ; & l t ; D i a g r a m O b j e c t K e y & g t ; & l t ; K e y & g t ; L i n k s \ & a m p ; l t ; C o l u m n s \ S u m   o f   C o s t & a m p ; g t ; - & a m p ; l t ; M e a s u r e s \ C o s t & a m p ; g t ; & l t ; / K e y & g t ; & l t ; / D i a g r a m O b j e c t K e y & g t ; & l t ; D i a g r a m O b j e c t K e y & g t ; & l t ; K e y & g t ; L i n k s \ & a m p ; l t ; C o l u m n s \ S u m   o f   C o s t & a m p ; g t ; - & a m p ; l t ; M e a s u r e s \ C o s t & a m p ; g t ; \ C O L U M N & l t ; / K e y & g t ; & l t ; / D i a g r a m O b j e c t K e y & g t ; & l t ; D i a g r a m O b j e c t K e y & g t ; & l t ; K e y & g t ; L i n k s \ & a m p ; l t ; C o l u m n s \ S u m   o f   C o s t & a m p ; g t ; - & a m p ; l t ; M e a s u r e s \ C o s t & a m p ; g t ; \ M E A S U R E & l t ; / K e y & g t ; & l t ; / D i a g r a m O b j e c t K e y & g t ; & l t ; D i a g r a m O b j e c t K e y & g t ; & l t ; K e y & g t ; L i n k s \ & a m p ; l t ; C o l u m n s \ S u m   o f   L i n k   C l i c k s & a m p ; g t ; - & a m p ; l t ; M e a s u r e s \ L i n k   C l i c k s & a m p ; g t ; & l t ; / K e y & g t ; & l t ; / D i a g r a m O b j e c t K e y & g t ; & l t ; D i a g r a m O b j e c t K e y & g t ; & l t ; K e y & g t ; L i n k s \ & a m p ; l t ; C o l u m n s \ S u m   o f   L i n k   C l i c k s & a m p ; g t ; - & a m p ; l t ; M e a s u r e s \ L i n k   C l i c k s & a m p ; g t ; \ C O L U M N & l t ; / K e y & g t ; & l t ; / D i a g r a m O b j e c t K e y & g t ; & l t ; D i a g r a m O b j e c t K e y & g t ; & l t ; K e y & g t ; L i n k s \ & a m p ; l t ; C o l u m n s \ S u m   o f   L i n k   C l i c k s & a m p ; g t ; - & a m p ; l t ; M e a s u r e s \ L i n k   C l i c k s & a m p ; g t ; \ M E A S U R E & l t ; / K e y & g t ; & l t ; / D i a g r a m O b j e c t K e y & g t ; & l t ; D i a g r a m O b j e c t K e y & g t ; & l t ; K e y & g t ; L i n k s \ & a m p ; l t ; C o l u m n s \ S u m   o f   P a g e   L i k e s & a m p ; g t ; - & a m p ; l t ; M e a s u r e s \ P a g e   L i k e s & a m p ; g t ; & l t ; / K e y & g t ; & l t ; / D i a g r a m O b j e c t K e y & g t ; & l t ; D i a g r a m O b j e c t K e y & g t ; & l t ; K e y & g t ; L i n k s \ & a m p ; l t ; C o l u m n s \ S u m   o f   P a g e   L i k e s & a m p ; g t ; - & a m p ; l t ; M e a s u r e s \ P a g e   L i k e s & a m p ; g t ; \ C O L U M N & l t ; / K e y & g t ; & l t ; / D i a g r a m O b j e c t K e y & g t ; & l t ; D i a g r a m O b j e c t K e y & g t ; & l t ; K e y & g t ; L i n k s \ & a m p ; l t ; C o l u m n s \ S u m   o f   P a g e   L i k e s & a m p ; g t ; - & a m p ; l t ; M e a s u r e s \ P a g e   L i k e s & a m p ; g t ; \ M E A S U R E & l t ; / K e y & g t ; & l t ; / D i a g r a m O b j e c t K e y & g t ; & l t ; D i a g r a m O b j e c t K e y & g t ; & l t ; K e y & g t ; L i n k s \ & a m p ; l t ; C o l u m n s \ S u m   o f   _ T o t a l   P e o p l e   R e a c h e d   ( E x p r e s s i o n ) & a m p ; g t ; - & a m p ; l t ; M e a s u r e s \ _ T o t a l   P e o p l e   R e a c h e d   ( E x p r e s s i o n ) & a m p ; g t ; & l t ; / K e y & g t ; & l t ; / D i a g r a m O b j e c t K e y & g t ; & l t ; D i a g r a m O b j e c t K e y & g t ; & l t ; K e y & g t ; L i n k s \ & a m p ; l t ; C o l u m n s \ S u m   o f   _ T o t a l   P e o p l e   R e a c h e d   ( E x p r e s s i o n ) & a m p ; g t ; - & a m p ; l t ; M e a s u r e s \ _ T o t a l   P e o p l e   R e a c h e d   ( E x p r e s s i o n ) & a m p ; g t ; \ C O L U M N & l t ; / K e y & g t ; & l t ; / D i a g r a m O b j e c t K e y & g t ; & l t ; D i a g r a m O b j e c t K e y & g t ; & l t ; K e y & g t ; L i n k s \ & a m p ; l t ; C o l u m n s \ S u m   o f   _ T o t a l   P e o p l e   R e a c h e d   ( E x p r e s s i o n ) & a m p ; g t ; - & a m p ; l t ; M e a s u r e s \ _ T o t a l   P e o p l e   R e a c h e d   ( E x p r e s s i o n ) & a m p ; g t ; \ M E A S U R E & l t ; / K e y & g t ; & l t ; / D i a g r a m O b j e c t K e y & g t ; & l t ; D i a g r a m O b j e c t K e y & g t ; & l t ; K e y & g t ; L i n k s \ & a m p ; l t ; C o l u m n s \ S u m   o f   P o s t   C o m m e n t s & a m p ; g t ; - & a m p ; l t ; M e a s u r e s \ P o s t   C o m m e n t s & a m p ; g t ; & l t ; / K e y & g t ; & l t ; / D i a g r a m O b j e c t K e y & g t ; & l t ; D i a g r a m O b j e c t K e y & g t ; & l t ; K e y & g t ; L i n k s \ & a m p ; l t ; C o l u m n s \ S u m   o f   P o s t   C o m m e n t s & a m p ; g t ; - & a m p ; l t ; M e a s u r e s \ P o s t   C o m m e n t s & a m p ; g t ; \ C O L U M N & l t ; / K e y & g t ; & l t ; / D i a g r a m O b j e c t K e y & g t ; & l t ; D i a g r a m O b j e c t K e y & g t ; & l t ; K e y & g t ; L i n k s \ & a m p ; l t ; C o l u m n s \ S u m   o f   P o s t   C o m m e n t s & a m p ; g t ; - & a m p ; l t ; M e a s u r e s \ P o s t   C o m m e n t s & a m p ; g t ; \ M E A S U R E & l t ; / K e y & g t ; & l t ; / D i a g r a m O b j e c t K e y & g t ; & l t ; D i a g r a m O b j e c t K e y & g t ; & l t ; K e y & g t ; L i n k s \ & a m p ; l t ; C o l u m n s \ S u m   o f   P o s t   R e a c t i o n s & a m p ; g t ; - & a m p ; l t ; M e a s u r e s \ P o s t   R e a c t i o n s & a m p ; g t ; & l t ; / K e y & g t ; & l t ; / D i a g r a m O b j e c t K e y & g t ; & l t ; D i a g r a m O b j e c t K e y & g t ; & l t ; K e y & g t ; L i n k s \ & a m p ; l t ; C o l u m n s \ S u m   o f   P o s t   R e a c t i o n s & a m p ; g t ; - & a m p ; l t ; M e a s u r e s \ P o s t   R e a c t i o n s & a m p ; g t ; \ C O L U M N & l t ; / K e y & g t ; & l t ; / D i a g r a m O b j e c t K e y & g t ; & l t ; D i a g r a m O b j e c t K e y & g t ; & l t ; K e y & g t ; L i n k s \ & a m p ; l t ; C o l u m n s \ S u m   o f   P o s t   R e a c t i o n s & a m p ; g t ; - & a m p ; l t ; M e a s u r e s \ P o s t   R e a c t i o n s & a m p ; g t ; \ M E A S U R E & l t ; / K e y & g t ; & l t ; / D i a g r a m O b j e c t K e y & g t ; & l t ; D i a g r a m O b j e c t K e y & g t ; & l t ; K e y & g t ; L i n k s \ & a m p ; l t ; C o l u m n s \ S u m   o f   T o t a l   P o s t   R e a c t i o n s & a m p ; g t ; - & a m p ; l t ; M e a s u r e s \ T o t a l   P o s t   R e a c t i o n s & a m p ; g t ; & l t ; / K e y & g t ; & l t ; / D i a g r a m O b j e c t K e y & g t ; & l t ; D i a g r a m O b j e c t K e y & g t ; & l t ; K e y & g t ; L i n k s \ & a m p ; l t ; C o l u m n s \ S u m   o f   T o t a l   P o s t   R e a c t i o n s & a m p ; g t ; - & a m p ; l t ; M e a s u r e s \ T o t a l   P o s t   R e a c t i o n s & a m p ; g t ; \ C O L U M N & l t ; / K e y & g t ; & l t ; / D i a g r a m O b j e c t K e y & g t ; & l t ; D i a g r a m O b j e c t K e y & g t ; & l t ; K e y & g t ; L i n k s \ & a m p ; l t ; C o l u m n s \ S u m   o f   T o t a l   P o s t   R e a c t i o n s & a m p ; g t ; - & a m p ; l t ; M e a s u r e s \ T o t a l   P o s t   R e a c t i o n s & a m p ; g t ; \ M E A S U R E & l t ; / K e y & g t ; & l t ; / D i a g r a m O b j e c t K e y & g t ; & l t ; D i a g r a m O b j e c t K e y & g t ; & l t ; K e y & g t ; L i n k s \ & a m p ; l t ; C o l u m n s \ S u m   o f   T o t a l   P o s t   S h a r e s & a m p ; g t ; - & a m p ; l t ; M e a s u r e s \ T o t a l   P o s t   S h a r e s & a m p ; g t ; & l t ; / K e y & g t ; & l t ; / D i a g r a m O b j e c t K e y & g t ; & l t ; D i a g r a m O b j e c t K e y & g t ; & l t ; K e y & g t ; L i n k s \ & a m p ; l t ; C o l u m n s \ S u m   o f   T o t a l   P o s t   S h a r e s & a m p ; g t ; - & a m p ; l t ; M e a s u r e s \ T o t a l   P o s t   S h a r e s & a m p ; g t ; \ C O L U M N & l t ; / K e y & g t ; & l t ; / D i a g r a m O b j e c t K e y & g t ; & l t ; D i a g r a m O b j e c t K e y & g t ; & l t ; K e y & g t ; L i n k s \ & a m p ; l t ; C o l u m n s \ S u m   o f   T o t a l   P o s t   S h a r e s & a m p ; g t ; - & a m p ; l t ; M e a s u r e s \ T o t a l   P o s t   S h a r e s & a m p ; g t ; \ M E A S U R E & l t ; / K e y & g t ; & l t ; / D i a g r a m O b j e c t K e y & g t ; & l t ; D i a g r a m O b j e c t K e y & g t ; & l t ; K e y & g t ; L i n k s \ & a m p ; l t ; C o l u m n s \ S u m   o f   _ T o t a l   P o s t   C o m m e n t s   ( E x p r e s s i o n ) & a m p ; g t ; - & a m p ; l t ; M e a s u r e s \ _ T o t a l   P o s t   C o m m e n t s   ( E x p r e s s i o n ) & a m p ; g t ; & l t ; / K e y & g t ; & l t ; / D i a g r a m O b j e c t K e y & g t ; & l t ; D i a g r a m O b j e c t K e y & g t ; & l t ; K e y & g t ; L i n k s \ & a m p ; l t ; C o l u m n s \ S u m   o f   _ T o t a l   P o s t   C o m m e n t s   ( E x p r e s s i o n ) & a m p ; g t ; - & a m p ; l t ; M e a s u r e s \ _ T o t a l   P o s t   C o m m e n t s   ( E x p r e s s i o n ) & a m p ; g t ; \ C O L U M N & l t ; / K e y & g t ; & l t ; / D i a g r a m O b j e c t K e y & g t ; & l t ; D i a g r a m O b j e c t K e y & g t ; & l t ; K e y & g t ; L i n k s \ & a m p ; l t ; C o l u m n s \ S u m   o f   _ T o t a l   P o s t   C o m m e n t s   ( E x p r e s s i o n ) & a m p ; g t ; - & a m p ; l t ; M e a s u r e s \ _ T o t a l   P o s t   C o m m e n t s   ( E x p r e s s i o n ) & a m p ; g t ; \ M E A S U R E & l t ; / K e y & g t ; & l t ; / D i a g r a m O b j e c t K e y & g t ; & l t ; D i a g r a m O b j e c t K e y & g t ; & l t ; K e y & g t ; L i n k s \ & a m p ; l t ; C o l u m n s \ S u m   o f   _ T o t a l   P o s t   R e a c t i o n s   ( E x p r e s s i o n ) & a m p ; g t ; - & a m p ; l t ; M e a s u r e s \ _ T o t a l   P o s t   R e a c t i o n s   ( E x p r e s s i o n ) & a m p ; g t ; & l t ; / K e y & g t ; & l t ; / D i a g r a m O b j e c t K e y & g t ; & l t ; D i a g r a m O b j e c t K e y & g t ; & l t ; K e y & g t ; L i n k s \ & a m p ; l t ; C o l u m n s \ S u m   o f   _ T o t a l   P o s t   R e a c t i o n s   ( E x p r e s s i o n ) & a m p ; g t ; - & a m p ; l t ; M e a s u r e s \ _ T o t a l   P o s t   R e a c t i o n s   ( E x p r e s s i o n ) & a m p ; g t ; \ C O L U M N & l t ; / K e y & g t ; & l t ; / D i a g r a m O b j e c t K e y & g t ; & l t ; D i a g r a m O b j e c t K e y & g t ; & l t ; K e y & g t ; L i n k s \ & a m p ; l t ; C o l u m n s \ S u m   o f   _ T o t a l   P o s t   R e a c t i o n s   ( E x p r e s s i o n ) & a m p ; g t ; - & a m p ; l t ; M e a s u r e s \ _ T o t a l   P o s t   R e a c t i o n s   ( E x p r e s s i o n ) & a m p ; g t ; \ M E A S U R E & l t ; / K e y & g t ; & l t ; / D i a g r a m O b j e c t K e y & g t ; & l t ; D i a g r a m O b j e c t K e y & g t ; & l t ; K e y & g t ; L i n k s \ & a m p ; l t ; C o l u m n s \ S u m   o f   _ T o t a l   P o s t   S h a r e s   ( E x p r e s s i o n ) & a m p ; g t ; - & a m p ; l t ; M e a s u r e s \ _ T o t a l   P o s t   S h a r e s   ( E x p r e s s i o n ) & a m p ; g t ; & l t ; / K e y & g t ; & l t ; / D i a g r a m O b j e c t K e y & g t ; & l t ; D i a g r a m O b j e c t K e y & g t ; & l t ; K e y & g t ; L i n k s \ & a m p ; l t ; C o l u m n s \ S u m   o f   _ T o t a l   P o s t   S h a r e s   ( E x p r e s s i o n ) & a m p ; g t ; - & a m p ; l t ; M e a s u r e s \ _ T o t a l   P o s t   S h a r e s   ( E x p r e s s i o n ) & a m p ; g t ; \ C O L U M N & l t ; / K e y & g t ; & l t ; / D i a g r a m O b j e c t K e y & g t ; & l t ; D i a g r a m O b j e c t K e y & g t ; & l t ; K e y & g t ; L i n k s \ & a m p ; l t ; C o l u m n s \ S u m   o f   _ T o t a l   P o s t   S h a r e s   ( E x p r e s s i o n ) & a m p ; g t ; - & a m p ; l t ; M e a s u r e s \ _ T o t a l   P o s t   S h a r e s   ( E x p r e s s i o n ) & a m p ; g t ; \ M E A S U R E & l t ; / K e y & g t ; & l t ; / D i a g r a m O b j e c t K e y & g t ; & l t ; D i a g r a m O b j e c t K e y & g t ; & l t ; K e y & g t ; L i n k s \ & a m p ; l t ; C o l u m n s \ S u m   o f   _ T o t a l   S o c i a l   I n t e r a c t i o n s   ( E x p r e s s i o n ) & a m p ; g t ; - & a m p ; l t ; M e a s u r e s \ _ T o t a l   S o c i a l   I n t e r a c t i o n s   ( E x p r e s s i o n ) & a m p ; g t ; & l t ; / K e y & g t ; & l t ; / D i a g r a m O b j e c t K e y & g t ; & l t ; D i a g r a m O b j e c t K e y & g t ; & l t ; K e y & g t ; L i n k s \ & a m p ; l t ; C o l u m n s \ S u m   o f   _ T o t a l   S o c i a l   I n t e r a c t i o n s   ( E x p r e s s i o n ) & a m p ; g t ; - & a m p ; l t ; M e a s u r e s \ _ T o t a l   S o c i a l   I n t e r a c t i o n s   ( E x p r e s s i o n ) & a m p ; g t ; \ C O L U M N & l t ; / K e y & g t ; & l t ; / D i a g r a m O b j e c t K e y & g t ; & l t ; D i a g r a m O b j e c t K e y & g t ; & l t ; K e y & g t ; L i n k s \ & a m p ; l t ; C o l u m n s \ S u m   o f   _ T o t a l   S o c i a l   I n t e r a c t i o n s   ( E x p r e s s i o n ) & a m p ; g t ; - & a m p ; l t ; M e a s u r e s \ _ T o t a l   S o c i a l   I n t e r a c t i o n s   ( E x p r e s s i o n ) & a m p ; g t ; \ M E A S U R E & l t ; / K e y & g t ; & l t ; / D i a g r a m O b j e c t K e y & g t ; & l t ; D i a g r a m O b j e c t K e y & g t ; & l t ; K e y & g t ; L i n k s \ & a m p ; l t ; C o l u m n s \ S u m   o f   K P I & a m p ; g t ; - & a m p ; l t ; M e a s u r e s \ K P I & a m p ; g t ; & l t ; / K e y & g t ; & l t ; / D i a g r a m O b j e c t K e y & g t ; & l t ; D i a g r a m O b j e c t K e y & g t ; & l t ; K e y & g t ; L i n k s \ & a m p ; l t ; C o l u m n s \ S u m   o f   K P I & a m p ; g t ; - & a m p ; l t ; M e a s u r e s \ K P I & a m p ; g t ; \ C O L U M N & l t ; / K e y & g t ; & l t ; / D i a g r a m O b j e c t K e y & g t ; & l t ; D i a g r a m O b j e c t K e y & g t ; & l t ; K e y & g t ; L i n k s \ & a m p ; l t ; C o l u m n s \ S u m   o f   K P I & a m p ; g t ; - & a m p ; l t ; M e a s u r e s \ K P I & a m p ; g t ; \ M E A S U R E & l t ; / K e y & g t ; & l t ; / D i a g r a m O b j e c t K e y & g t ; & l t ; D i a g r a m O b j e c t K e y & g t ; & l t ; K e y & g t ; L i n k s \ & a m p ; l t ; C o l u m n s \ S u m   o f   _ T o t a l   W e b s i t e   L e a d s   ( E x p r e s s i o n ) & a m p ; g t ; - & a m p ; l t ; M e a s u r e s \ _ T o t a l   W e b s i t e   L e a d s   ( E x p r e s s i o n ) & a m p ; g t ; & l t ; / K e y & g t ; & l t ; / D i a g r a m O b j e c t K e y & g t ; & l t ; D i a g r a m O b j e c t K e y & g t ; & l t ; K e y & g t ; L i n k s \ & a m p ; l t ; C o l u m n s \ S u m   o f   _ T o t a l   W e b s i t e   L e a d s   ( E x p r e s s i o n ) & a m p ; g t ; - & a m p ; l t ; M e a s u r e s \ _ T o t a l   W e b s i t e   L e a d s   ( E x p r e s s i o n ) & a m p ; g t ; \ C O L U M N & l t ; / K e y & g t ; & l t ; / D i a g r a m O b j e c t K e y & g t ; & l t ; D i a g r a m O b j e c t K e y & g t ; & l t ; K e y & g t ; L i n k s \ & a m p ; l t ; C o l u m n s \ S u m   o f   _ T o t a l   W e b s i t e   L e a d s   ( E x p r e s s i o n ) & a m p ; g t ; - & a m p ; l t ; M e a s u r e s \ _ T o t a l   W e b s i t e   L e a d s   ( E x p r e s s i o n ) & a m p ; g t ; \ M E A S U R E & l t ; / K e y & g t ; & l t ; / D i a g r a m O b j e c t K e y & g t ; & l t ; D i a g r a m O b j e c t K e y & g t ; & l t ; K e y & g t ; L i n k s \ & a m p ; l t ; C o l u m n s \ S u m   o f   _ T o t a l   W e b s i t e   P u r c h a s e s   ( E x p r e s s i o n ) & a m p ; g t ; - & a m p ; l t ; M e a s u r e s \ _ T o t a l   W e b s i t e   P u r c h a s e s   ( E x p r e s s i o n ) & a m p ; g t ; & l t ; / K e y & g t ; & l t ; / D i a g r a m O b j e c t K e y & g t ; & l t ; D i a g r a m O b j e c t K e y & g t ; & l t ; K e y & g t ; L i n k s \ & a m p ; l t ; C o l u m n s \ S u m   o f   _ T o t a l   W e b s i t e   P u r c h a s e s   ( E x p r e s s i o n ) & a m p ; g t ; - & a m p ; l t ; M e a s u r e s \ _ T o t a l   W e b s i t e   P u r c h a s e s   ( E x p r e s s i o n ) & a m p ; g t ; \ C O L U M N & l t ; / K e y & g t ; & l t ; / D i a g r a m O b j e c t K e y & g t ; & l t ; D i a g r a m O b j e c t K e y & g t ; & l t ; K e y & g t ; L i n k s \ & a m p ; l t ; C o l u m n s \ S u m   o f   _ T o t a l   W e b s i t e   P u r c h a s e s   ( E x p r e s s i o n ) & a m p ; g t ; - & a m p ; l t ; M e a s u r e s \ _ T o t a l   W e b s i t e   P u r c h a s e s   ( E x p r e s s i o n ) & a m p ; g t ; \ M E A S U R E & l t ; / K e y & g t ; & l t ; / D i a g r a m O b j e c t K e y & g t ; & l t ; D i a g r a m O b j e c t K e y & g t ; & l t ; K e y & g t ; L i n k s \ & a m p ; l t ; C o l u m n s \ S u m   o f   _ T o t a l   W e b s i t e   P u r c h a s e s   V a l u e   ( E x p r e s s i o n ) & a m p ; g t ; - & a m p ; l t ; M e a s u r e s \ _ T o t a l   W e b s i t e   P u r c h a s e s   V a l u e   ( E x p r e s s i o n ) & a m p ; g t ; & l t ; / K e y & g t ; & l t ; / D i a g r a m O b j e c t K e y & g t ; & l t ; D i a g r a m O b j e c t K e y & g t ; & l t ; K e y & g t ; L i n k s \ & a m p ; l t ; C o l u m n s \ S u m   o f   _ T o t a l   W e b s i t e   P u r c h a s e s   V a l u e   ( E x p r e s s i o n ) & a m p ; g t ; - & a m p ; l t ; M e a s u r e s \ _ T o t a l   W e b s i t e   P u r c h a s e s   V a l u e   ( E x p r e s s i o n ) & a m p ; g t ; \ C O L U M N & l t ; / K e y & g t ; & l t ; / D i a g r a m O b j e c t K e y & g t ; & l t ; D i a g r a m O b j e c t K e y & g t ; & l t ; K e y & g t ; L i n k s \ & a m p ; l t ; C o l u m n s \ S u m   o f   _ T o t a l   W e b s i t e   P u r c h a s e s   V a l u e   ( E x p r e s s i o n ) & a m p ; g t ; - & a m p ; l t ; M e a s u r e s \ _ T o t a l   W e b s i t e   P u r c h a s e s   V a l u e   ( E x p r e s s i o n ) & a m p ; g t ; \ M E A S U R E & l t ; / K e y & g t ; & l t ; / D i a g r a m O b j e c t K e y & g t ; & l t ; D i a g r a m O b j e c t K e y & g t ; & l t ; K e y & g t ; L i n k s \ & a m p ; l t ; C o l u m n s \ C o u n t   o f   C a m p a i g n   N a m e & a m p ; g t ; - & a m p ; l t ; M e a s u r e s \ C a m p a i g n   N a m e & a m p ; g t ; & l t ; / K e y & g t ; & l t ; / D i a g r a m O b j e c t K e y & g t ; & l t ; D i a g r a m O b j e c t K e y & g t ; & l t ; K e y & g t ; L i n k s \ & a m p ; l t ; C o l u m n s \ C o u n t   o f   C a m p a i g n   N a m e & a m p ; g t ; - & a m p ; l t ; M e a s u r e s \ C a m p a i g n   N a m e & a m p ; g t ; \ C O L U M N & l t ; / K e y & g t ; & l t ; / D i a g r a m O b j e c t K e y & g t ; & l t ; D i a g r a m O b j e c t K e y & g t ; & l t ; K e y & g t ; L i n k s \ & a m p ; l t ; C o l u m n s \ C o u n t   o f   C a m p a i g n   N a m e & a m p ; g t ; - & a m p ; l t ; M e a s u r e s \ C a m p a i g n   N a m e & a m p ; g t ; \ M E A S U R E & l t ; / K e y & g t ; & l t ; / D i a g r a m O b j e c t K e y & g t ; & l t ; D i a g r a m O b j e c t K e y & g t ; & l t ; K e y & g t ; L i n k s \ & a m p ; l t ; C o l u m n s \ S u m   o f   T o t a l   W e b s i t e   L e a d s & a m p ; g t ; - & a m p ; l t ; M e a s u r e s \ T o t a l   W e b s i t e   L e a d s & a m p ; g t ; & l t ; / K e y & g t ; & l t ; / D i a g r a m O b j e c t K e y & g t ; & l t ; D i a g r a m O b j e c t K e y & g t ; & l t ; K e y & g t ; L i n k s \ & a m p ; l t ; C o l u m n s \ S u m   o f   T o t a l   W e b s i t e   L e a d s & a m p ; g t ; - & a m p ; l t ; M e a s u r e s \ T o t a l   W e b s i t e   L e a d s & a m p ; g t ; \ C O L U M N & l t ; / K e y & g t ; & l t ; / D i a g r a m O b j e c t K e y & g t ; & l t ; D i a g r a m O b j e c t K e y & g t ; & l t ; K e y & g t ; L i n k s \ & a m p ; l t ; C o l u m n s \ S u m   o f   T o t a l   W e b s i t e   L e a d s & a m p ; g t ; - & a m p ; l t ; M e a s u r e s \ T o t a l   W e b s i t e   L e a d s & a m p ; g t ; \ M E A S U R E & l t ; / K e y & g t ; & l t ; / D i a g r a m O b j e c t K e y & g t ; & l t ; D i a g r a m O b j e c t K e y & g t ; & l t ; K e y & g t ; L i n k s \ & a m p ; l t ; C o l u m n s \ S u m   o f   W e b s i t e   L e a d s & a m p ; g t ; - & a m p ; l t ; M e a s u r e s \ W e b s i t e   L e a d s & a m p ; g t ; & l t ; / K e y & g t ; & l t ; / D i a g r a m O b j e c t K e y & g t ; & l t ; D i a g r a m O b j e c t K e y & g t ; & l t ; K e y & g t ; L i n k s \ & a m p ; l t ; C o l u m n s \ S u m   o f   W e b s i t e   L e a d s & a m p ; g t ; - & a m p ; l t ; M e a s u r e s \ W e b s i t e   L e a d s & a m p ; g t ; \ C O L U M N & l t ; / K e y & g t ; & l t ; / D i a g r a m O b j e c t K e y & g t ; & l t ; D i a g r a m O b j e c t K e y & g t ; & l t ; K e y & g t ; L i n k s \ & a m p ; l t ; C o l u m n s \ S u m   o f   W e b s i t e   L e a d s & a m p ; g t ; - & a m p ; l t ; M e a s u r e s \ W e b s i t e   L e a d s & a m p ; g t ; \ M E A S U R E & l t ; / K e y & g t ; & l t ; / D i a g r a m O b j e c t K e y & g t ; & l t ; D i a g r a m O b j e c t K e y & g t ; & l t ; K e y & g t ; L i n k s \ & a m p ; l t ; C o l u m n s \ S u m   o f   W e b s i t e   P u r c h a s e s & a m p ; g t ; - & a m p ; l t ; M e a s u r e s \ W e b s i t e   P u r c h a s e s & a m p ; g t ; & l t ; / K e y & g t ; & l t ; / D i a g r a m O b j e c t K e y & g t ; & l t ; D i a g r a m O b j e c t K e y & g t ; & l t ; K e y & g t ; L i n k s \ & a m p ; l t ; C o l u m n s \ S u m   o f   W e b s i t e   P u r c h a s e s & a m p ; g t ; - & a m p ; l t ; M e a s u r e s \ W e b s i t e   P u r c h a s e s & a m p ; g t ; \ C O L U M N & l t ; / K e y & g t ; & l t ; / D i a g r a m O b j e c t K e y & g t ; & l t ; D i a g r a m O b j e c t K e y & g t ; & l t ; K e y & g t ; L i n k s \ & a m p ; l t ; C o l u m n s \ S u m   o f   W e b s i t e   P u r c h a s e s & a m p ; g t ; - & a m p ; l t ; M e a s u r e s \ W e b s i t e   P u r c h a s e 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 _ T o t a l   L i n k   C l i c k s   ( E x p r e s s i o n ) & l t ; / K e y & g t ; & l t ; / a : K e y & g t ; & l t ; a : V a l u e   i : t y p e = " M e a s u r e G r i d N o d e V i e w S t a t e " & g t ; & l t ; C o l u m n & g t ; 8 & l t ; / C o l u m n & g t ; & l t ; L a y e d O u t & g t ; t r u e & l t ; / L a y e d O u t & g t ; & l t ; W a s U I I n v i s i b l e & g t ; t r u e & l t ; / W a s U I I n v i s i b l e & g t ; & l t ; / a : V a l u e & g t ; & l t ; / a : K e y V a l u e O f D i a g r a m O b j e c t K e y a n y T y p e z b w N T n L X & g t ; & l t ; a : K e y V a l u e O f D i a g r a m O b j e c t K e y a n y T y p e z b w N T n L X & g t ; & l t ; a : K e y & g t ; & l t ; K e y & g t ; M e a s u r e s \ S u m   o f   _ T o t a l   L i n k   C l i c k s   ( E x p r e s s i o n ) \ T a g I n f o \ F o r m u l a & l t ; / K e y & g t ; & l t ; / a : K e y & g t ; & l t ; a : V a l u e   i : t y p e = " M e a s u r e G r i d V i e w S t a t e I D i a g r a m T a g A d d i t i o n a l I n f o " / & g t ; & l t ; / a : K e y V a l u e O f D i a g r a m O b j e c t K e y a n y T y p e z b w N T n L X & g t ; & l t ; a : K e y V a l u e O f D i a g r a m O b j e c t K e y a n y T y p e z b w N T n L X & g t ; & l t ; a : K e y & g t ; & l t ; K e y & g t ; M e a s u r e s \ S u m   o f   _ T o t a l   L i n k   C l i c k s   ( E x p r e s s i o n ) \ T a g I n f o \ V a l u e & l t ; / K e y & g t ; & l t ; / a : K e y & g t ; & l t ; a : V a l u e   i : t y p e = " M e a s u r e G r i d V i e w S t a t e I D i a g r a m T a g A d d i t i o n a l I n f o " / & g t ; & l t ; / a : K e y V a l u e O f D i a g r a m O b j e c t K e y a n y T y p e z b w N T n L X & g t ; & l t ; a : K e y V a l u e O f D i a g r a m O b j e c t K e y a n y T y p e z b w N T n L X & g t ; & l t ; a : K e y & g t ; & l t ; K e y & g t ; M e a s u r e s \ S u m   o f   _ T o t a l   P a g e   L i k e s   ( E x p r e s s i o n ) & l t ; / K e y & g t ; & l t ; / a : K e y & g t ; & l t ; a : V a l u e   i : t y p e = " M e a s u r e G r i d N o d e V i e w S t a t e " & g t ; & l t ; C o l u m n & g t ; 9 & l t ; / C o l u m n & g t ; & l t ; L a y e d O u t & g t ; t r u e & l t ; / L a y e d O u t & g t ; & l t ; W a s U I I n v i s i b l e & g t ; t r u e & l t ; / W a s U I I n v i s i b l e & g t ; & l t ; / a : V a l u e & g t ; & l t ; / a : K e y V a l u e O f D i a g r a m O b j e c t K e y a n y T y p e z b w N T n L X & g t ; & l t ; a : K e y V a l u e O f D i a g r a m O b j e c t K e y a n y T y p e z b w N T n L X & g t ; & l t ; a : K e y & g t ; & l t ; K e y & g t ; M e a s u r e s \ S u m   o f   _ T o t a l   P a g e   L i k e s   ( E x p r e s s i o n ) \ T a g I n f o \ F o r m u l a & l t ; / K e y & g t ; & l t ; / a : K e y & g t ; & l t ; a : V a l u e   i : t y p e = " M e a s u r e G r i d V i e w S t a t e I D i a g r a m T a g A d d i t i o n a l I n f o " / & g t ; & l t ; / a : K e y V a l u e O f D i a g r a m O b j e c t K e y a n y T y p e z b w N T n L X & g t ; & l t ; a : K e y V a l u e O f D i a g r a m O b j e c t K e y a n y T y p e z b w N T n L X & g t ; & l t ; a : K e y & g t ; & l t ; K e y & g t ; M e a s u r e s \ S u m   o f   _ T o t a l   P a g e   L i k e s   ( E x p r e s s i o n ) \ T a g I n f o \ V a l u e & l t ; / K e y & g t ; & l t ; / a : K e y & g t ; & l t ; a : V a l u e   i : t y p e = " M e a s u r e G r i d V i e w S t a t e I D i a g r a m T a g A d d i t i o n a l I n f o " / & g t ; & l t ; / a : K e y V a l u e O f D i a g r a m O b j e c t K e y a n y T y p e z b w N T n L X & g t ; & l t ; a : K e y V a l u e O f D i a g r a m O b j e c t K e y a n y T y p e z b w N T n L X & g t ; & l t ; a : K e y & g t ; & l t ; K e y & g t ; M e a s u r e s \ S u m   o f   _ T o t a l   I m p r e s s i o n s   ( E x p r e s s i o n ) & l t ; / K e y & g t ; & l t ; / a : K e y & g t ; & l t ; a : V a l u e   i : t y p e = " M e a s u r e G r i d N o d e V i e w S t a t e " & g t ; & l t ; C o l u m n & g t ; 7 & l t ; / C o l u m n & g t ; & l t ; L a y e d O u t & g t ; t r u e & l t ; / L a y e d O u t & g t ; & l t ; W a s U I I n v i s i b l e & g t ; t r u e & l t ; / W a s U I I n v i s i b l e & g t ; & l t ; / a : V a l u e & g t ; & l t ; / a : K e y V a l u e O f D i a g r a m O b j e c t K e y a n y T y p e z b w N T n L X & g t ; & l t ; a : K e y V a l u e O f D i a g r a m O b j e c t K e y a n y T y p e z b w N T n L X & g t ; & l t ; a : K e y & g t ; & l t ; K e y & g t ; M e a s u r e s \ S u m   o f   _ T o t a l   I m p r e s s i o n s   ( E x p r e s s i o n ) \ T a g I n f o \ F o r m u l a & l t ; / K e y & g t ; & l t ; / a : K e y & g t ; & l t ; a : V a l u e   i : t y p e = " M e a s u r e G r i d V i e w S t a t e I D i a g r a m T a g A d d i t i o n a l I n f o " / & g t ; & l t ; / a : K e y V a l u e O f D i a g r a m O b j e c t K e y a n y T y p e z b w N T n L X & g t ; & l t ; a : K e y V a l u e O f D i a g r a m O b j e c t K e y a n y T y p e z b w N T n L X & g t ; & l t ; a : K e y & g t ; & l t ; K e y & g t ; M e a s u r e s \ S u m   o f   _ T o t a l   I m p r e s s i o n s   ( E x p r e s s i o n ) \ T a g I n f o \ V a l u e & l t ; / K e y & g t ; & l t ; / a : K e y & g t ; & l t ; a : V a l u e   i : t y p e = " M e a s u r e G r i d V i e w S t a t e I D i a g r a m T a g A d d i t i o n a l I n f o " / & g t ; & l t ; / a : K e y V a l u e O f D i a g r a m O b j e c t K e y a n y T y p e z b w N T n L X & g t ; & l t ; a : K e y V a l u e O f D i a g r a m O b j e c t K e y a n y T y p e z b w N T n L X & g t ; & l t ; a : K e y & g t ; & l t ; K e y & g t ; M e a s u r e s \ S u m   o f   _ T o t a l   C o s t   ( E x p r e s s i o n ) & l t ; / K e y & g t ; & l t ; / a : K e y & g t ; & l t ; a : V a l u e   i : t y p e = " M e a s u r e G r i d N o d e V i e w S t a t e " & g t ; & l t ; C o l u m n & g t ; 6 & l t ; / C o l u m n & g t ; & l t ; L a y e d O u t & g t ; t r u e & l t ; / L a y e d O u t & g t ; & l t ; W a s U I I n v i s i b l e & g t ; t r u e & l t ; / W a s U I I n v i s i b l e & g t ; & l t ; / a : V a l u e & g t ; & l t ; / a : K e y V a l u e O f D i a g r a m O b j e c t K e y a n y T y p e z b w N T n L X & g t ; & l t ; a : K e y V a l u e O f D i a g r a m O b j e c t K e y a n y T y p e z b w N T n L X & g t ; & l t ; a : K e y & g t ; & l t ; K e y & g t ; M e a s u r e s \ S u m   o f   _ T o t a l   C o s t   ( E x p r e s s i o n ) \ T a g I n f o \ F o r m u l a & l t ; / K e y & g t ; & l t ; / a : K e y & g t ; & l t ; a : V a l u e   i : t y p e = " M e a s u r e G r i d V i e w S t a t e I D i a g r a m T a g A d d i t i o n a l I n f o " / & g t ; & l t ; / a : K e y V a l u e O f D i a g r a m O b j e c t K e y a n y T y p e z b w N T n L X & g t ; & l t ; a : K e y V a l u e O f D i a g r a m O b j e c t K e y a n y T y p e z b w N T n L X & g t ; & l t ; a : K e y & g t ; & l t ; K e y & g t ; M e a s u r e s \ S u m   o f   _ T o t a l   C o s t   ( E x p r e s s i o n ) \ T a g I n f o \ V a l u e & l t ; / K e y & g t ; & l t ; / a : K e y & g t ; & l t ; a : V a l u e   i : t y p e = " M e a s u r e G r i d V i e w S t a t e I D i a g r a m T a g A d d i t i o n a l I n f o " / & g t ; & l t ; / a : K e y V a l u e O f D i a g r a m O b j e c t K e y a n y T y p e z b w N T n L X & g t ; & l t ; a : K e y V a l u e O f D i a g r a m O b j e c t K e y a n y T y p e z b w N T n L X & g t ; & l t ; a : K e y & g t ; & l t ; K e y & g t ; M e a s u r e s \ S u m   o f   C o s t & l t ; / K e y & g t ; & l t ; / a : K e y & g t ; & l t ; a : V a l u e   i : t y p e = " M e a s u r e G r i d N o d e V i e w S t a t e " & g t ; & l t ; C o l u m n & g t ; 1 9 & l t ; / C o l u m n & g t ; & l t ; L a y e d O u t & g t ; t r u e & l t ; / L a y e d O u t & g t ; & l t ; W a s U I I n v i s i b l e & g t ; t r u e & l t ; / W a s U I I n v i s i b l e & g t ; & l t ; / a : V a l u e & g t ; & l t ; / a : K e y V a l u e O f D i a g r a m O b j e c t K e y a n y T y p e z b w N T n L X & g t ; & l t ; a : K e y V a l u e O f D i a g r a m O b j e c t K e y a n y T y p e z b w N T n L X & g t ; & l t ; a : K e y & g t ; & l t ; K e y & g t ; M e a s u r e s \ S u m   o f   C o s t \ T a g I n f o \ F o r m u l a & l t ; / K e y & g t ; & l t ; / a : K e y & g t ; & l t ; a : V a l u e   i : t y p e = " M e a s u r e G r i d V i e w S t a t e I D i a g r a m T a g A d d i t i o n a l I n f o " / & g t ; & l t ; / a : K e y V a l u e O f D i a g r a m O b j e c t K e y a n y T y p e z b w N T n L X & g t ; & l t ; a : K e y V a l u e O f D i a g r a m O b j e c t K e y a n y T y p e z b w N T n L X & g t ; & l t ; a : K e y & g t ; & l t ; K e y & g t ; M e a s u r e s \ S u m   o f   C o s t \ T a g I n f o \ V a l u e & l t ; / K e y & g t ; & l t ; / a : K e y & g t ; & l t ; a : V a l u e   i : t y p e = " M e a s u r e G r i d V i e w S t a t e I D i a g r a m T a g A d d i t i o n a l I n f o " / & g t ; & l t ; / a : K e y V a l u e O f D i a g r a m O b j e c t K e y a n y T y p e z b w N T n L X & g t ; & l t ; a : K e y V a l u e O f D i a g r a m O b j e c t K e y a n y T y p e z b w N T n L X & g t ; & l t ; a : K e y & g t ; & l t ; K e y & g t ; M e a s u r e s \ S u m   o f   L i n k   C l i c k s & l t ; / K e y & g t ; & l t ; / a : K e y & g t ; & l t ; a : V a l u e   i : t y p e = " M e a s u r e G r i d N o d e V i e w S t a t e " & g t ; & l t ; C o l u m n & g t ; 2 8 & l t ; / C o l u m n & g t ; & l t ; L a y e d O u t & g t ; t r u e & l t ; / L a y e d O u t & g t ; & l t ; W a s U I I n v i s i b l e & g t ; t r u e & l t ; / W a s U I I n v i s i b l e & g t ; & l t ; / a : V a l u e & g t ; & l t ; / a : K e y V a l u e O f D i a g r a m O b j e c t K e y a n y T y p e z b w N T n L X & g t ; & l t ; a : K e y V a l u e O f D i a g r a m O b j e c t K e y a n y T y p e z b w N T n L X & g t ; & l t ; a : K e y & g t ; & l t ; K e y & g t ; M e a s u r e s \ S u m   o f   L i n k   C l i c k s \ T a g I n f o \ F o r m u l a & l t ; / K e y & g t ; & l t ; / a : K e y & g t ; & l t ; a : V a l u e   i : t y p e = " M e a s u r e G r i d V i e w S t a t e I D i a g r a m T a g A d d i t i o n a l I n f o " / & g t ; & l t ; / a : K e y V a l u e O f D i a g r a m O b j e c t K e y a n y T y p e z b w N T n L X & g t ; & l t ; a : K e y V a l u e O f D i a g r a m O b j e c t K e y a n y T y p e z b w N T n L X & g t ; & l t ; a : K e y & g t ; & l t ; K e y & g t ; M e a s u r e s \ S u m   o f   L i n k   C l i c k s \ T a g I n f o \ V a l u e & l t ; / K e y & g t ; & l t ; / a : K e y & g t ; & l t ; a : V a l u e   i : t y p e = " M e a s u r e G r i d V i e w S t a t e I D i a g r a m T a g A d d i t i o n a l I n f o " / & g t ; & l t ; / a : K e y V a l u e O f D i a g r a m O b j e c t K e y a n y T y p e z b w N T n L X & g t ; & l t ; a : K e y V a l u e O f D i a g r a m O b j e c t K e y a n y T y p e z b w N T n L X & g t ; & l t ; a : K e y & g t ; & l t ; K e y & g t ; M e a s u r e s \ S u m   o f   P a g e   L i k e s & l t ; / K e y & g t ; & l t ; / a : K e y & g t ; & l t ; a : V a l u e   i : t y p e = " M e a s u r e G r i d N o d e V i e w S t a t e " & g t ; & l t ; C o l u m n & g t ; 3 0 & l t ; / C o l u m n & g t ; & l t ; L a y e d O u t & g t ; t r u e & l t ; / L a y e d O u t & g t ; & l t ; W a s U I I n v i s i b l e & g t ; t r u e & l t ; / W a s U I I n v i s i b l e & g t ; & l t ; / a : V a l u e & g t ; & l t ; / a : K e y V a l u e O f D i a g r a m O b j e c t K e y a n y T y p e z b w N T n L X & g t ; & l t ; a : K e y V a l u e O f D i a g r a m O b j e c t K e y a n y T y p e z b w N T n L X & g t ; & l t ; a : K e y & g t ; & l t ; K e y & g t ; M e a s u r e s \ S u m   o f   P a g e   L i k e s \ T a g I n f o \ F o r m u l a & l t ; / K e y & g t ; & l t ; / a : K e y & g t ; & l t ; a : V a l u e   i : t y p e = " M e a s u r e G r i d V i e w S t a t e I D i a g r a m T a g A d d i t i o n a l I n f o " / & g t ; & l t ; / a : K e y V a l u e O f D i a g r a m O b j e c t K e y a n y T y p e z b w N T n L X & g t ; & l t ; a : K e y V a l u e O f D i a g r a m O b j e c t K e y a n y T y p e z b w N T n L X & g t ; & l t ; a : K e y & g t ; & l t ; K e y & g t ; M e a s u r e s \ S u m   o f   P a g e   L i k e s \ T a g I n f o \ V a l u e & l t ; / K e y & g t ; & l t ; / a : K e y & g t ; & l t ; a : V a l u e   i : t y p e = " M e a s u r e G r i d V i e w S t a t e I D i a g r a m T a g A d d i t i o n a l I n f o " / & g t ; & l t ; / a : K e y V a l u e O f D i a g r a m O b j e c t K e y a n y T y p e z b w N T n L X & g t ; & l t ; a : K e y V a l u e O f D i a g r a m O b j e c t K e y a n y T y p e z b w N T n L X & g t ; & l t ; a : K e y & g t ; & l t ; K e y & g t ; M e a s u r e s \ S u m   o f   _ T o t a l   P e o p l e   R e a c h e d   ( E x p r e s s i o n ) & l t ; / K e y & g t ; & l t ; / a : K e y & g t ; & l t ; a : V a l u e   i : t y p e = " M e a s u r e G r i d N o d e V i e w S t a t e " & g t ; & l t ; C o l u m n & g t ; 1 0 & l t ; / C o l u m n & g t ; & l t ; L a y e d O u t & g t ; t r u e & l t ; / L a y e d O u t & g t ; & l t ; W a s U I I n v i s i b l e & g t ; t r u e & l t ; / W a s U I I n v i s i b l e & g t ; & l t ; / a : V a l u e & g t ; & l t ; / a : K e y V a l u e O f D i a g r a m O b j e c t K e y a n y T y p e z b w N T n L X & g t ; & l t ; a : K e y V a l u e O f D i a g r a m O b j e c t K e y a n y T y p e z b w N T n L X & g t ; & l t ; a : K e y & g t ; & l t ; K e y & g t ; M e a s u r e s \ S u m   o f   _ T o t a l   P e o p l e   R e a c h e d   ( E x p r e s s i o n ) \ T a g I n f o \ F o r m u l a & l t ; / K e y & g t ; & l t ; / a : K e y & g t ; & l t ; a : V a l u e   i : t y p e = " M e a s u r e G r i d V i e w S t a t e I D i a g r a m T a g A d d i t i o n a l I n f o " / & g t ; & l t ; / a : K e y V a l u e O f D i a g r a m O b j e c t K e y a n y T y p e z b w N T n L X & g t ; & l t ; a : K e y V a l u e O f D i a g r a m O b j e c t K e y a n y T y p e z b w N T n L X & g t ; & l t ; a : K e y & g t ; & l t ; K e y & g t ; M e a s u r e s \ S u m   o f   _ T o t a l   P e o p l e   R e a c h e d   ( E x p r e s s i o n ) \ T a g I n f o \ V a l u e & l t ; / K e y & g t ; & l t ; / a : K e y & g t ; & l t ; a : V a l u e   i : t y p e = " M e a s u r e G r i d V i e w S t a t e I D i a g r a m T a g A d d i t i o n a l I n f o " / & g t ; & l t ; / a : K e y V a l u e O f D i a g r a m O b j e c t K e y a n y T y p e z b w N T n L X & g t ; & l t ; a : K e y V a l u e O f D i a g r a m O b j e c t K e y a n y T y p e z b w N T n L X & g t ; & l t ; a : K e y & g t ; & l t ; K e y & g t ; M e a s u r e s \ S u m   o f   P o s t   C o m m e n t s & l t ; / K e y & g t ; & l t ; / a : K e y & g t ; & l t ; a : V a l u e   i : t y p e = " M e a s u r e G r i d N o d e V i e w S t a t e " & g t ; & l t ; C o l u m n & g t ; 3 1 & l t ; / C o l u m n & g t ; & l t ; L a y e d O u t & g t ; t r u e & l t ; / L a y e d O u t & g t ; & l t ; W a s U I I n v i s i b l e & g t ; t r u e & l t ; / W a s U I I n v i s i b l e & g t ; & l t ; / a : V a l u e & g t ; & l t ; / a : K e y V a l u e O f D i a g r a m O b j e c t K e y a n y T y p e z b w N T n L X & g t ; & l t ; a : K e y V a l u e O f D i a g r a m O b j e c t K e y a n y T y p e z b w N T n L X & g t ; & l t ; a : K e y & g t ; & l t ; K e y & g t ; M e a s u r e s \ S u m   o f   P o s t   C o m m e n t s \ T a g I n f o \ F o r m u l a & l t ; / K e y & g t ; & l t ; / a : K e y & g t ; & l t ; a : V a l u e   i : t y p e = " M e a s u r e G r i d V i e w S t a t e I D i a g r a m T a g A d d i t i o n a l I n f o " / & g t ; & l t ; / a : K e y V a l u e O f D i a g r a m O b j e c t K e y a n y T y p e z b w N T n L X & g t ; & l t ; a : K e y V a l u e O f D i a g r a m O b j e c t K e y a n y T y p e z b w N T n L X & g t ; & l t ; a : K e y & g t ; & l t ; K e y & g t ; M e a s u r e s \ S u m   o f   P o s t   C o m m e n t s \ T a g I n f o \ V a l u e & l t ; / K e y & g t ; & l t ; / a : K e y & g t ; & l t ; a : V a l u e   i : t y p e = " M e a s u r e G r i d V i e w S t a t e I D i a g r a m T a g A d d i t i o n a l I n f o " / & g t ; & l t ; / a : K e y V a l u e O f D i a g r a m O b j e c t K e y a n y T y p e z b w N T n L X & g t ; & l t ; a : K e y V a l u e O f D i a g r a m O b j e c t K e y a n y T y p e z b w N T n L X & g t ; & l t ; a : K e y & g t ; & l t ; K e y & g t ; M e a s u r e s \ S u m   o f   P o s t   R e a c t i o n s & l t ; / K e y & g t ; & l t ; / a : K e y & g t ; & l t ; a : V a l u e   i : t y p e = " M e a s u r e G r i d N o d e V i e w S t a t e " & g t ; & l t ; C o l u m n & g t ; 3 2 & l t ; / C o l u m n & g t ; & l t ; L a y e d O u t & g t ; t r u e & l t ; / L a y e d O u t & g t ; & l t ; W a s U I I n v i s i b l e & g t ; t r u e & l t ; / W a s U I I n v i s i b l e & g t ; & l t ; / a : V a l u e & g t ; & l t ; / a : K e y V a l u e O f D i a g r a m O b j e c t K e y a n y T y p e z b w N T n L X & g t ; & l t ; a : K e y V a l u e O f D i a g r a m O b j e c t K e y a n y T y p e z b w N T n L X & g t ; & l t ; a : K e y & g t ; & l t ; K e y & g t ; M e a s u r e s \ S u m   o f   P o s t   R e a c t i o n s \ T a g I n f o \ F o r m u l a & l t ; / K e y & g t ; & l t ; / a : K e y & g t ; & l t ; a : V a l u e   i : t y p e = " M e a s u r e G r i d V i e w S t a t e I D i a g r a m T a g A d d i t i o n a l I n f o " / & g t ; & l t ; / a : K e y V a l u e O f D i a g r a m O b j e c t K e y a n y T y p e z b w N T n L X & g t ; & l t ; a : K e y V a l u e O f D i a g r a m O b j e c t K e y a n y T y p e z b w N T n L X & g t ; & l t ; a : K e y & g t ; & l t ; K e y & g t ; M e a s u r e s \ S u m   o f   P o s t   R e a c t i o n s \ T a g I n f o \ V a l u e & l t ; / K e y & g t ; & l t ; / a : K e y & g t ; & l t ; a : V a l u e   i : t y p e = " M e a s u r e G r i d V i e w S t a t e I D i a g r a m T a g A d d i t i o n a l I n f o " / & g t ; & l t ; / a : K e y V a l u e O f D i a g r a m O b j e c t K e y a n y T y p e z b w N T n L X & g t ; & l t ; a : K e y V a l u e O f D i a g r a m O b j e c t K e y a n y T y p e z b w N T n L X & g t ; & l t ; a : K e y & g t ; & l t ; K e y & g t ; M e a s u r e s \ S u m   o f   T o t a l   P o s t   R e a c t i o n s & l t ; / K e y & g t ; & l t ; / a : K e y & g t ; & l t ; a : V a l u e   i : t y p e = " M e a s u r e G r i d N o d e V i e w S t a t e " & g t ; & l t ; C o l u m n & g t ; 3 8 & l t ; / C o l u m n & g t ; & l t ; L a y e d O u t & g t ; t r u e & l t ; / L a y e d O u t & g t ; & l t ; W a s U I I n v i s i b l e & g t ; t r u e & l t ; / W a s U I I n v i s i b l e & g t ; & l t ; / a : V a l u e & g t ; & l t ; / a : K e y V a l u e O f D i a g r a m O b j e c t K e y a n y T y p e z b w N T n L X & g t ; & l t ; a : K e y V a l u e O f D i a g r a m O b j e c t K e y a n y T y p e z b w N T n L X & g t ; & l t ; a : K e y & g t ; & l t ; K e y & g t ; M e a s u r e s \ S u m   o f   T o t a l   P o s t   R e a c t i o n s \ T a g I n f o \ F o r m u l a & l t ; / K e y & g t ; & l t ; / a : K e y & g t ; & l t ; a : V a l u e   i : t y p e = " M e a s u r e G r i d V i e w S t a t e I D i a g r a m T a g A d d i t i o n a l I n f o " / & g t ; & l t ; / a : K e y V a l u e O f D i a g r a m O b j e c t K e y a n y T y p e z b w N T n L X & g t ; & l t ; a : K e y V a l u e O f D i a g r a m O b j e c t K e y a n y T y p e z b w N T n L X & g t ; & l t ; a : K e y & g t ; & l t ; K e y & g t ; M e a s u r e s \ S u m   o f   T o t a l   P o s t   R e a c t i o n s \ T a g I n f o \ V a l u e & l t ; / K e y & g t ; & l t ; / a : K e y & g t ; & l t ; a : V a l u e   i : t y p e = " M e a s u r e G r i d V i e w S t a t e I D i a g r a m T a g A d d i t i o n a l I n f o " / & g t ; & l t ; / a : K e y V a l u e O f D i a g r a m O b j e c t K e y a n y T y p e z b w N T n L X & g t ; & l t ; a : K e y V a l u e O f D i a g r a m O b j e c t K e y a n y T y p e z b w N T n L X & g t ; & l t ; a : K e y & g t ; & l t ; K e y & g t ; M e a s u r e s \ S u m   o f   T o t a l   P o s t   S h a r e s & l t ; / K e y & g t ; & l t ; / a : K e y & g t ; & l t ; a : V a l u e   i : t y p e = " M e a s u r e G r i d N o d e V i e w S t a t e " & g t ; & l t ; C o l u m n & g t ; 3 9 & l t ; / C o l u m n & g t ; & l t ; L a y e d O u t & g t ; t r u e & l t ; / L a y e d O u t & g t ; & l t ; W a s U I I n v i s i b l e & g t ; t r u e & l t ; / W a s U I I n v i s i b l e & g t ; & l t ; / a : V a l u e & g t ; & l t ; / a : K e y V a l u e O f D i a g r a m O b j e c t K e y a n y T y p e z b w N T n L X & g t ; & l t ; a : K e y V a l u e O f D i a g r a m O b j e c t K e y a n y T y p e z b w N T n L X & g t ; & l t ; a : K e y & g t ; & l t ; K e y & g t ; M e a s u r e s \ S u m   o f   T o t a l   P o s t   S h a r e s \ T a g I n f o \ F o r m u l a & l t ; / K e y & g t ; & l t ; / a : K e y & g t ; & l t ; a : V a l u e   i : t y p e = " M e a s u r e G r i d V i e w S t a t e I D i a g r a m T a g A d d i t i o n a l I n f o " / & g t ; & l t ; / a : K e y V a l u e O f D i a g r a m O b j e c t K e y a n y T y p e z b w N T n L X & g t ; & l t ; a : K e y V a l u e O f D i a g r a m O b j e c t K e y a n y T y p e z b w N T n L X & g t ; & l t ; a : K e y & g t ; & l t ; K e y & g t ; M e a s u r e s \ S u m   o f   T o t a l   P o s t   S h a r e s \ T a g I n f o \ V a l u e & l t ; / K e y & g t ; & l t ; / a : K e y & g t ; & l t ; a : V a l u e   i : t y p e = " M e a s u r e G r i d V i e w S t a t e I D i a g r a m T a g A d d i t i o n a l I n f o " / & g t ; & l t ; / a : K e y V a l u e O f D i a g r a m O b j e c t K e y a n y T y p e z b w N T n L X & g t ; & l t ; a : K e y V a l u e O f D i a g r a m O b j e c t K e y a n y T y p e z b w N T n L X & g t ; & l t ; a : K e y & g t ; & l t ; K e y & g t ; M e a s u r e s \ S u m   o f   _ T o t a l   P o s t   C o m m e n t s   ( E x p r e s s i o n ) & l t ; / K e y & g t ; & l t ; / a : K e y & g t ; & l t ; a : V a l u e   i : t y p e = " M e a s u r e G r i d N o d e V i e w S t a t e " & g t ; & l t ; C o l u m n & g t ; 1 1 & l t ; / C o l u m n & g t ; & l t ; L a y e d O u t & g t ; t r u e & l t ; / L a y e d O u t & g t ; & l t ; W a s U I I n v i s i b l e & g t ; t r u e & l t ; / W a s U I I n v i s i b l e & g t ; & l t ; / a : V a l u e & g t ; & l t ; / a : K e y V a l u e O f D i a g r a m O b j e c t K e y a n y T y p e z b w N T n L X & g t ; & l t ; a : K e y V a l u e O f D i a g r a m O b j e c t K e y a n y T y p e z b w N T n L X & g t ; & l t ; a : K e y & g t ; & l t ; K e y & g t ; M e a s u r e s \ S u m   o f   _ T o t a l   P o s t   C o m m e n t s   ( E x p r e s s i o n ) \ T a g I n f o \ F o r m u l a & l t ; / K e y & g t ; & l t ; / a : K e y & g t ; & l t ; a : V a l u e   i : t y p e = " M e a s u r e G r i d V i e w S t a t e I D i a g r a m T a g A d d i t i o n a l I n f o " / & g t ; & l t ; / a : K e y V a l u e O f D i a g r a m O b j e c t K e y a n y T y p e z b w N T n L X & g t ; & l t ; a : K e y V a l u e O f D i a g r a m O b j e c t K e y a n y T y p e z b w N T n L X & g t ; & l t ; a : K e y & g t ; & l t ; K e y & g t ; M e a s u r e s \ S u m   o f   _ T o t a l   P o s t   C o m m e n t s   ( E x p r e s s i o n ) \ T a g I n f o \ V a l u e & l t ; / K e y & g t ; & l t ; / a : K e y & g t ; & l t ; a : V a l u e   i : t y p e = " M e a s u r e G r i d V i e w S t a t e I D i a g r a m T a g A d d i t i o n a l I n f o " / & g t ; & l t ; / a : K e y V a l u e O f D i a g r a m O b j e c t K e y a n y T y p e z b w N T n L X & g t ; & l t ; a : K e y V a l u e O f D i a g r a m O b j e c t K e y a n y T y p e z b w N T n L X & g t ; & l t ; a : K e y & g t ; & l t ; K e y & g t ; M e a s u r e s \ S u m   o f   _ T o t a l   P o s t   R e a c t i o n s   ( E x p r e s s i o n ) & l t ; / K e y & g t ; & l t ; / a : K e y & g t ; & l t ; a : V a l u e   i : t y p e = " M e a s u r e G r i d N o d e V i e w S t a t e " & g t ; & l t ; C o l u m n & g t ; 1 2 & l t ; / C o l u m n & g t ; & l t ; L a y e d O u t & g t ; t r u e & l t ; / L a y e d O u t & g t ; & l t ; W a s U I I n v i s i b l e & g t ; t r u e & l t ; / W a s U I I n v i s i b l e & g t ; & l t ; / a : V a l u e & g t ; & l t ; / a : K e y V a l u e O f D i a g r a m O b j e c t K e y a n y T y p e z b w N T n L X & g t ; & l t ; a : K e y V a l u e O f D i a g r a m O b j e c t K e y a n y T y p e z b w N T n L X & g t ; & l t ; a : K e y & g t ; & l t ; K e y & g t ; M e a s u r e s \ S u m   o f   _ T o t a l   P o s t   R e a c t i o n s   ( E x p r e s s i o n ) \ T a g I n f o \ F o r m u l a & l t ; / K e y & g t ; & l t ; / a : K e y & g t ; & l t ; a : V a l u e   i : t y p e = " M e a s u r e G r i d V i e w S t a t e I D i a g r a m T a g A d d i t i o n a l I n f o " / & g t ; & l t ; / a : K e y V a l u e O f D i a g r a m O b j e c t K e y a n y T y p e z b w N T n L X & g t ; & l t ; a : K e y V a l u e O f D i a g r a m O b j e c t K e y a n y T y p e z b w N T n L X & g t ; & l t ; a : K e y & g t ; & l t ; K e y & g t ; M e a s u r e s \ S u m   o f   _ T o t a l   P o s t   R e a c t i o n s   ( E x p r e s s i o n ) \ T a g I n f o \ V a l u e & l t ; / K e y & g t ; & l t ; / a : K e y & g t ; & l t ; a : V a l u e   i : t y p e = " M e a s u r e G r i d V i e w S t a t e I D i a g r a m T a g A d d i t i o n a l I n f o " / & g t ; & l t ; / a : K e y V a l u e O f D i a g r a m O b j e c t K e y a n y T y p e z b w N T n L X & g t ; & l t ; a : K e y V a l u e O f D i a g r a m O b j e c t K e y a n y T y p e z b w N T n L X & g t ; & l t ; a : K e y & g t ; & l t ; K e y & g t ; M e a s u r e s \ S u m   o f   _ T o t a l   P o s t   S h a r e s   ( E x p r e s s i o n ) & l t ; / K e y & g t ; & l t ; / a : K e y & g t ; & l t ; a : V a l u e   i : t y p e = " M e a s u r e G r i d N o d e V i e w S t a t e " & g t ; & l t ; C o l u m n & g t ; 1 3 & l t ; / C o l u m n & g t ; & l t ; L a y e d O u t & g t ; t r u e & l t ; / L a y e d O u t & g t ; & l t ; W a s U I I n v i s i b l e & g t ; t r u e & l t ; / W a s U I I n v i s i b l e & g t ; & l t ; / a : V a l u e & g t ; & l t ; / a : K e y V a l u e O f D i a g r a m O b j e c t K e y a n y T y p e z b w N T n L X & g t ; & l t ; a : K e y V a l u e O f D i a g r a m O b j e c t K e y a n y T y p e z b w N T n L X & g t ; & l t ; a : K e y & g t ; & l t ; K e y & g t ; M e a s u r e s \ S u m   o f   _ T o t a l   P o s t   S h a r e s   ( E x p r e s s i o n ) \ T a g I n f o \ F o r m u l a & l t ; / K e y & g t ; & l t ; / a : K e y & g t ; & l t ; a : V a l u e   i : t y p e = " M e a s u r e G r i d V i e w S t a t e I D i a g r a m T a g A d d i t i o n a l I n f o " / & g t ; & l t ; / a : K e y V a l u e O f D i a g r a m O b j e c t K e y a n y T y p e z b w N T n L X & g t ; & l t ; a : K e y V a l u e O f D i a g r a m O b j e c t K e y a n y T y p e z b w N T n L X & g t ; & l t ; a : K e y & g t ; & l t ; K e y & g t ; M e a s u r e s \ S u m   o f   _ T o t a l   P o s t   S h a r e s   ( E x p r e s s i o n ) \ T a g I n f o \ V a l u e & l t ; / K e y & g t ; & l t ; / a : K e y & g t ; & l t ; a : V a l u e   i : t y p e = " M e a s u r e G r i d V i e w S t a t e I D i a g r a m T a g A d d i t i o n a l I n f o " / & g t ; & l t ; / a : K e y V a l u e O f D i a g r a m O b j e c t K e y a n y T y p e z b w N T n L X & g t ; & l t ; a : K e y V a l u e O f D i a g r a m O b j e c t K e y a n y T y p e z b w N T n L X & g t ; & l t ; a : K e y & g t ; & l t ; K e y & g t ; M e a s u r e s \ S u m   o f   _ T o t a l   S o c i a l   I n t e r a c t i o n s   ( E x p r e s s i o n ) & l t ; / K e y & g t ; & l t ; / a : K e y & g t ; & l t ; a : V a l u e   i : t y p e = " M e a s u r e G r i d N o d e V i e w S t a t e " & g t ; & l t ; C o l u m n & g t ; 1 4 & l t ; / C o l u m n & g t ; & l t ; L a y e d O u t & g t ; t r u e & l t ; / L a y e d O u t & g t ; & l t ; W a s U I I n v i s i b l e & g t ; t r u e & l t ; / W a s U I I n v i s i b l e & g t ; & l t ; / a : V a l u e & g t ; & l t ; / a : K e y V a l u e O f D i a g r a m O b j e c t K e y a n y T y p e z b w N T n L X & g t ; & l t ; a : K e y V a l u e O f D i a g r a m O b j e c t K e y a n y T y p e z b w N T n L X & g t ; & l t ; a : K e y & g t ; & l t ; K e y & g t ; M e a s u r e s \ S u m   o f   _ T o t a l   S o c i a l   I n t e r a c t i o n s   ( E x p r e s s i o n ) \ T a g I n f o \ F o r m u l a & l t ; / K e y & g t ; & l t ; / a : K e y & g t ; & l t ; a : V a l u e   i : t y p e = " M e a s u r e G r i d V i e w S t a t e I D i a g r a m T a g A d d i t i o n a l I n f o " / & g t ; & l t ; / a : K e y V a l u e O f D i a g r a m O b j e c t K e y a n y T y p e z b w N T n L X & g t ; & l t ; a : K e y V a l u e O f D i a g r a m O b j e c t K e y a n y T y p e z b w N T n L X & g t ; & l t ; a : K e y & g t ; & l t ; K e y & g t ; M e a s u r e s \ S u m   o f   _ T o t a l   S o c i a l   I n t e r a c t i o n s   ( E x p r e s s i o n ) \ T a g I n f o \ V a l u e & l t ; / K e y & g t ; & l t ; / a : K e y & g t ; & l t ; a : V a l u e   i : t y p e = " M e a s u r e G r i d V i e w S t a t e I D i a g r a m T a g A d d i t i o n a l I n f o " / & g t ; & l t ; / a : K e y V a l u e O f D i a g r a m O b j e c t K e y a n y T y p e z b w N T n L X & g t ; & l t ; a : K e y V a l u e O f D i a g r a m O b j e c t K e y a n y T y p e z b w N T n L X & g t ; & l t ; a : K e y & g t ; & l t ; K e y & g t ; M e a s u r e s \ S u m   o f   K P I & l t ; / K e y & g t ; & l t ; / a : K e y & g t ; & l t ; a : V a l u e   i : t y p e = " M e a s u r e G r i d N o d e V i e w S t a t e " & g t ; & l t ; C o l u m n & g t ; 2 7 & l t ; / C o l u m n & g t ; & l t ; L a y e d O u t & g t ; t r u e & l t ; / L a y e d O u t & g t ; & l t ; W a s U I I n v i s i b l e & g t ; t r u e & l t ; / W a s U I I n v i s i b l e & g t ; & l t ; / a : V a l u e & g t ; & l t ; / a : K e y V a l u e O f D i a g r a m O b j e c t K e y a n y T y p e z b w N T n L X & g t ; & l t ; a : K e y V a l u e O f D i a g r a m O b j e c t K e y a n y T y p e z b w N T n L X & g t ; & l t ; a : K e y & g t ; & l t ; K e y & g t ; M e a s u r e s \ S u m   o f   K P I \ T a g I n f o \ F o r m u l a & l t ; / K e y & g t ; & l t ; / a : K e y & g t ; & l t ; a : V a l u e   i : t y p e = " M e a s u r e G r i d V i e w S t a t e I D i a g r a m T a g A d d i t i o n a l I n f o " / & g t ; & l t ; / a : K e y V a l u e O f D i a g r a m O b j e c t K e y a n y T y p e z b w N T n L X & g t ; & l t ; a : K e y V a l u e O f D i a g r a m O b j e c t K e y a n y T y p e z b w N T n L X & g t ; & l t ; a : K e y & g t ; & l t ; K e y & g t ; M e a s u r e s \ S u m   o f   K P I \ T a g I n f o \ V a l u e & l t ; / K e y & g t ; & l t ; / a : K e y & g t ; & l t ; a : V a l u e   i : t y p e = " M e a s u r e G r i d V i e w S t a t e I D i a g r a m T a g A d d i t i o n a l I n f o " / & g t ; & l t ; / a : K e y V a l u e O f D i a g r a m O b j e c t K e y a n y T y p e z b w N T n L X & g t ; & l t ; a : K e y V a l u e O f D i a g r a m O b j e c t K e y a n y T y p e z b w N T n L X & g t ; & l t ; a : K e y & g t ; & l t ; K e y & g t ; M e a s u r e s \ S u m   o f   _ T o t a l   W e b s i t e   L e a d s   ( E x p r e s s i o n ) & l t ; / K e y & g t ; & l t ; / a : K e y & g t ; & l t ; a : V a l u e   i : t y p e = " M e a s u r e G r i d N o d e V i e w S t a t e " & g t ; & l t ; C o l u m n & g t ; 1 5 & l t ; / C o l u m n & g t ; & l t ; L a y e d O u t & g t ; t r u e & l t ; / L a y e d O u t & g t ; & l t ; W a s U I I n v i s i b l e & g t ; t r u e & l t ; / W a s U I I n v i s i b l e & g t ; & l t ; / a : V a l u e & g t ; & l t ; / a : K e y V a l u e O f D i a g r a m O b j e c t K e y a n y T y p e z b w N T n L X & g t ; & l t ; a : K e y V a l u e O f D i a g r a m O b j e c t K e y a n y T y p e z b w N T n L X & g t ; & l t ; a : K e y & g t ; & l t ; K e y & g t ; M e a s u r e s \ S u m   o f   _ T o t a l   W e b s i t e   L e a d s   ( E x p r e s s i o n ) \ T a g I n f o \ F o r m u l a & l t ; / K e y & g t ; & l t ; / a : K e y & g t ; & l t ; a : V a l u e   i : t y p e = " M e a s u r e G r i d V i e w S t a t e I D i a g r a m T a g A d d i t i o n a l I n f o " / & g t ; & l t ; / a : K e y V a l u e O f D i a g r a m O b j e c t K e y a n y T y p e z b w N T n L X & g t ; & l t ; a : K e y V a l u e O f D i a g r a m O b j e c t K e y a n y T y p e z b w N T n L X & g t ; & l t ; a : K e y & g t ; & l t ; K e y & g t ; M e a s u r e s \ S u m   o f   _ T o t a l   W e b s i t e   L e a d s   ( E x p r e s s i o n ) \ T a g I n f o \ V a l u e & l t ; / K e y & g t ; & l t ; / a : K e y & g t ; & l t ; a : V a l u e   i : t y p e = " M e a s u r e G r i d V i e w S t a t e I D i a g r a m T a g A d d i t i o n a l I n f o " / & g t ; & l t ; / a : K e y V a l u e O f D i a g r a m O b j e c t K e y a n y T y p e z b w N T n L X & g t ; & l t ; a : K e y V a l u e O f D i a g r a m O b j e c t K e y a n y T y p e z b w N T n L X & g t ; & l t ; a : K e y & g t ; & l t ; K e y & g t ; M e a s u r e s \ S u m   o f   _ T o t a l   W e b s i t e   P u r c h a s e s   ( E x p r e s s i o n ) & l t ; / K e y & g t ; & l t ; / a : K e y & g t ; & l t ; a : V a l u e   i : t y p e = " M e a s u r e G r i d N o d e V i e w S t a t e " & g t ; & l t ; C o l u m n & g t ; 1 6 & l t ; / C o l u m n & g t ; & l t ; L a y e d O u t & g t ; t r u e & l t ; / L a y e d O u t & g t ; & l t ; W a s U I I n v i s i b l e & g t ; t r u e & l t ; / W a s U I I n v i s i b l e & g t ; & l t ; / a : V a l u e & g t ; & l t ; / a : K e y V a l u e O f D i a g r a m O b j e c t K e y a n y T y p e z b w N T n L X & g t ; & l t ; a : K e y V a l u e O f D i a g r a m O b j e c t K e y a n y T y p e z b w N T n L X & g t ; & l t ; a : K e y & g t ; & l t ; K e y & g t ; M e a s u r e s \ S u m   o f   _ T o t a l   W e b s i t e   P u r c h a s e s   ( E x p r e s s i o n ) \ T a g I n f o \ F o r m u l a & l t ; / K e y & g t ; & l t ; / a : K e y & g t ; & l t ; a : V a l u e   i : t y p e = " M e a s u r e G r i d V i e w S t a t e I D i a g r a m T a g A d d i t i o n a l I n f o " / & g t ; & l t ; / a : K e y V a l u e O f D i a g r a m O b j e c t K e y a n y T y p e z b w N T n L X & g t ; & l t ; a : K e y V a l u e O f D i a g r a m O b j e c t K e y a n y T y p e z b w N T n L X & g t ; & l t ; a : K e y & g t ; & l t ; K e y & g t ; M e a s u r e s \ S u m   o f   _ T o t a l   W e b s i t e   P u r c h a s e s   ( E x p r e s s i o n ) \ T a g I n f o \ V a l u e & l t ; / K e y & g t ; & l t ; / a : K e y & g t ; & l t ; a : V a l u e   i : t y p e = " M e a s u r e G r i d V i e w S t a t e I D i a g r a m T a g A d d i t i o n a l I n f o " / & g t ; & l t ; / a : K e y V a l u e O f D i a g r a m O b j e c t K e y a n y T y p e z b w N T n L X & g t ; & l t ; a : K e y V a l u e O f D i a g r a m O b j e c t K e y a n y T y p e z b w N T n L X & g t ; & l t ; a : K e y & g t ; & l t ; K e y & g t ; M e a s u r e s \ S u m   o f   _ T o t a l   W e b s i t e   P u r c h a s e s   V a l u e   ( E x p r e s s i o n ) & l t ; / K e y & g t ; & l t ; / a : K e y & g t ; & l t ; a : V a l u e   i : t y p e = " M e a s u r e G r i d N o d e V i e w S t a t e " & g t ; & l t ; C o l u m n & g t ; 1 7 & l t ; / C o l u m n & g t ; & l t ; L a y e d O u t & g t ; t r u e & l t ; / L a y e d O u t & g t ; & l t ; W a s U I I n v i s i b l e & g t ; t r u e & l t ; / W a s U I I n v i s i b l e & g t ; & l t ; / a : V a l u e & g t ; & l t ; / a : K e y V a l u e O f D i a g r a m O b j e c t K e y a n y T y p e z b w N T n L X & g t ; & l t ; a : K e y V a l u e O f D i a g r a m O b j e c t K e y a n y T y p e z b w N T n L X & g t ; & l t ; a : K e y & g t ; & l t ; K e y & g t ; M e a s u r e s \ S u m   o f   _ T o t a l   W e b s i t e   P u r c h a s e s   V a l u e   ( E x p r e s s i o n ) \ T a g I n f o \ F o r m u l a & l t ; / K e y & g t ; & l t ; / a : K e y & g t ; & l t ; a : V a l u e   i : t y p e = " M e a s u r e G r i d V i e w S t a t e I D i a g r a m T a g A d d i t i o n a l I n f o " / & g t ; & l t ; / a : K e y V a l u e O f D i a g r a m O b j e c t K e y a n y T y p e z b w N T n L X & g t ; & l t ; a : K e y V a l u e O f D i a g r a m O b j e c t K e y a n y T y p e z b w N T n L X & g t ; & l t ; a : K e y & g t ; & l t ; K e y & g t ; M e a s u r e s \ S u m   o f   _ T o t a l   W e b s i t e   P u r c h a s e s   V a l u e   ( E x p r e s s i o n ) \ T a g I n f o \ V a l u e & l t ; / K e y & g t ; & l t ; / a : K e y & g t ; & l t ; a : V a l u e   i : t y p e = " M e a s u r e G r i d V i e w S t a t e I D i a g r a m T a g A d d i t i o n a l I n f o " / & g t ; & l t ; / a : K e y V a l u e O f D i a g r a m O b j e c t K e y a n y T y p e z b w N T n L X & g t ; & l t ; a : K e y V a l u e O f D i a g r a m O b j e c t K e y a n y T y p e z b w N T n L X & g t ; & l t ; a : K e y & g t ; & l t ; K e y & g t ; M e a s u r e s \ C o u n t   o f   C a m p a i g n   N a m e & l t ; / K e y & g t ; & l t ; / a : K e y & g t ; & l t ; a : V a l u e   i : t y p e = " M e a s u r e G r i d N o d e V i e w S t a t e " & g t ; & l t ; C o l u m n & g t ; 3 & l t ; / C o l u m n & g t ; & l t ; L a y e d O u t & g t ; t r u e & l t ; / L a y e d O u t & g t ; & l t ; W a s U I I n v i s i b l e & g t ; t r u e & l t ; / W a s U I I n v i s i b l e & g t ; & l t ; / a : V a l u e & g t ; & l t ; / a : K e y V a l u e O f D i a g r a m O b j e c t K e y a n y T y p e z b w N T n L X & g t ; & l t ; a : K e y V a l u e O f D i a g r a m O b j e c t K e y a n y T y p e z b w N T n L X & g t ; & l t ; a : K e y & g t ; & l t ; K e y & g t ; M e a s u r e s \ C o u n t   o f   C a m p a i g n   N a m e \ T a g I n f o \ F o r m u l a & l t ; / K e y & g t ; & l t ; / a : K e y & g t ; & l t ; a : V a l u e   i : t y p e = " M e a s u r e G r i d V i e w S t a t e I D i a g r a m T a g A d d i t i o n a l I n f o " / & g t ; & l t ; / a : K e y V a l u e O f D i a g r a m O b j e c t K e y a n y T y p e z b w N T n L X & g t ; & l t ; a : K e y V a l u e O f D i a g r a m O b j e c t K e y a n y T y p e z b w N T n L X & g t ; & l t ; a : K e y & g t ; & l t ; K e y & g t ; M e a s u r e s \ C o u n t   o f   C a m p a i g n   N a m e \ T a g I n f o \ V a l u e & l t ; / K e y & g t ; & l t ; / a : K e y & g t ; & l t ; a : V a l u e   i : t y p e = " M e a s u r e G r i d V i e w S t a t e I D i a g r a m T a g A d d i t i o n a l I n f o " / & g t ; & l t ; / a : K e y V a l u e O f D i a g r a m O b j e c t K e y a n y T y p e z b w N T n L X & g t ; & l t ; a : K e y V a l u e O f D i a g r a m O b j e c t K e y a n y T y p e z b w N T n L X & g t ; & l t ; a : K e y & g t ; & l t ; K e y & g t ; M e a s u r e s \ S u m   o f   T o t a l   W e b s i t e   L e a d s & l t ; / K e y & g t ; & l t ; / a : K e y & g t ; & l t ; a : V a l u e   i : t y p e = " M e a s u r e G r i d N o d e V i e w S t a t e " & g t ; & l t ; C o l u m n & g t ; 4 1 & l t ; / C o l u m n & g t ; & l t ; L a y e d O u t & g t ; t r u e & l t ; / L a y e d O u t & g t ; & l t ; W a s U I I n v i s i b l e & g t ; t r u e & l t ; / W a s U I I n v i s i b l e & g t ; & l t ; / a : V a l u e & g t ; & l t ; / a : K e y V a l u e O f D i a g r a m O b j e c t K e y a n y T y p e z b w N T n L X & g t ; & l t ; a : K e y V a l u e O f D i a g r a m O b j e c t K e y a n y T y p e z b w N T n L X & g t ; & l t ; a : K e y & g t ; & l t ; K e y & g t ; M e a s u r e s \ S u m   o f   T o t a l   W e b s i t e   L e a d s \ T a g I n f o \ F o r m u l a & l t ; / K e y & g t ; & l t ; / a : K e y & g t ; & l t ; a : V a l u e   i : t y p e = " M e a s u r e G r i d V i e w S t a t e I D i a g r a m T a g A d d i t i o n a l I n f o " / & g t ; & l t ; / a : K e y V a l u e O f D i a g r a m O b j e c t K e y a n y T y p e z b w N T n L X & g t ; & l t ; a : K e y V a l u e O f D i a g r a m O b j e c t K e y a n y T y p e z b w N T n L X & g t ; & l t ; a : K e y & g t ; & l t ; K e y & g t ; M e a s u r e s \ S u m   o f   T o t a l   W e b s i t e   L e a d s \ T a g I n f o \ V a l u e & l t ; / K e y & g t ; & l t ; / a : K e y & g t ; & l t ; a : V a l u e   i : t y p e = " M e a s u r e G r i d V i e w S t a t e I D i a g r a m T a g A d d i t i o n a l I n f o " / & g t ; & l t ; / a : K e y V a l u e O f D i a g r a m O b j e c t K e y a n y T y p e z b w N T n L X & g t ; & l t ; a : K e y V a l u e O f D i a g r a m O b j e c t K e y a n y T y p e z b w N T n L X & g t ; & l t ; a : K e y & g t ; & l t ; K e y & g t ; M e a s u r e s \ S u m   o f   W e b s i t e   L e a d s & l t ; / K e y & g t ; & l t ; / a : K e y & g t ; & l t ; a : V a l u e   i : t y p e = " M e a s u r e G r i d N o d e V i e w S t a t e " & g t ; & l t ; C o l u m n & g t ; 4 2 & l t ; / C o l u m n & g t ; & l t ; L a y e d O u t & g t ; t r u e & l t ; / L a y e d O u t & g t ; & l t ; W a s U I I n v i s i b l e & g t ; t r u e & l t ; / W a s U I I n v i s i b l e & g t ; & l t ; / a : V a l u e & g t ; & l t ; / a : K e y V a l u e O f D i a g r a m O b j e c t K e y a n y T y p e z b w N T n L X & g t ; & l t ; a : K e y V a l u e O f D i a g r a m O b j e c t K e y a n y T y p e z b w N T n L X & g t ; & l t ; a : K e y & g t ; & l t ; K e y & g t ; M e a s u r e s \ S u m   o f   W e b s i t e   L e a d s \ T a g I n f o \ F o r m u l a & l t ; / K e y & g t ; & l t ; / a : K e y & g t ; & l t ; a : V a l u e   i : t y p e = " M e a s u r e G r i d V i e w S t a t e I D i a g r a m T a g A d d i t i o n a l I n f o " / & g t ; & l t ; / a : K e y V a l u e O f D i a g r a m O b j e c t K e y a n y T y p e z b w N T n L X & g t ; & l t ; a : K e y V a l u e O f D i a g r a m O b j e c t K e y a n y T y p e z b w N T n L X & g t ; & l t ; a : K e y & g t ; & l t ; K e y & g t ; M e a s u r e s \ S u m   o f   W e b s i t e   L e a d s \ T a g I n f o \ V a l u e & l t ; / K e y & g t ; & l t ; / a : K e y & g t ; & l t ; a : V a l u e   i : t y p e = " M e a s u r e G r i d V i e w S t a t e I D i a g r a m T a g A d d i t i o n a l I n f o " / & g t ; & l t ; / a : K e y V a l u e O f D i a g r a m O b j e c t K e y a n y T y p e z b w N T n L X & g t ; & l t ; a : K e y V a l u e O f D i a g r a m O b j e c t K e y a n y T y p e z b w N T n L X & g t ; & l t ; a : K e y & g t ; & l t ; K e y & g t ; M e a s u r e s \ S u m   o f   W e b s i t e   P u r c h a s e s & l t ; / K e y & g t ; & l t ; / a : K e y & g t ; & l t ; a : V a l u e   i : t y p e = " M e a s u r e G r i d N o d e V i e w S t a t e " & g t ; & l t ; C o l u m n & g t ; 4 3 & l t ; / C o l u m n & g t ; & l t ; L a y e d O u t & g t ; t r u e & l t ; / L a y e d O u t & g t ; & l t ; W a s U I I n v i s i b l e & g t ; t r u e & l t ; / W a s U I I n v i s i b l e & g t ; & l t ; / a : V a l u e & g t ; & l t ; / a : K e y V a l u e O f D i a g r a m O b j e c t K e y a n y T y p e z b w N T n L X & g t ; & l t ; a : K e y V a l u e O f D i a g r a m O b j e c t K e y a n y T y p e z b w N T n L X & g t ; & l t ; a : K e y & g t ; & l t ; K e y & g t ; M e a s u r e s \ S u m   o f   W e b s i t e   P u r c h a s e s \ T a g I n f o \ F o r m u l a & l t ; / K e y & g t ; & l t ; / a : K e y & g t ; & l t ; a : V a l u e   i : t y p e = " M e a s u r e G r i d V i e w S t a t e I D i a g r a m T a g A d d i t i o n a l I n f o " / & g t ; & l t ; / a : K e y V a l u e O f D i a g r a m O b j e c t K e y a n y T y p e z b w N T n L X & g t ; & l t ; a : K e y V a l u e O f D i a g r a m O b j e c t K e y a n y T y p e z b w N T n L X & g t ; & l t ; a : K e y & g t ; & l t ; K e y & g t ; M e a s u r e s \ S u m   o f   W e b s i t e   P u r c h a s e s \ T a g I n f o \ V a l u e & l t ; / K e y & g t ; & l t ; / a : K e y & g t ; & l t ; a : V a l u e   i : t y p e = " M e a s u r e G r i d V i e w S t a t e I D i a g r a m T a g A d d i t i o n a l I n f o " / & g t ; & l t ; / a : K e y V a l u e O f D i a g r a m O b j e c t K e y a n y T y p e z b w N T n L X & g t ; & l t ; a : K e y V a l u e O f D i a g r a m O b j e c t K e y a n y T y p e z b w N T n L X & g t ; & l t ; a : K e y & g t ; & l t ; K e y & g t ; C o l u m n s \ A d   N a m e & l t ; / K e y & g t ; & l t ; / a : K e y & g t ; & l t ; a : V a l u e   i : t y p e = " M e a s u r e G r i d N o d e V i e w S t a t e " & g t ; & l t ; L a y e d O u t & g t ; t r u e & l t ; / L a y e d O u t & g t ; & l t ; / a : V a l u e & g t ; & l t ; / a : K e y V a l u e O f D i a g r a m O b j e c t K e y a n y T y p e z b w N T n L X & g t ; & l t ; a : K e y V a l u e O f D i a g r a m O b j e c t K e y a n y T y p e z b w N T n L X & g t ; & l t ; a : K e y & g t ; & l t ; K e y & g t ; C o l u m n s \ A d   S e t   N a m e & l t ; / K e y & g t ; & l t ; / a : K e y & g t ; & l t ; a : V a l u e   i : t y p e = " M e a s u r e G r i d N o d e V i e w S t a t e " & g t ; & l t ; C o l u m n & g t ; 1 & l t ; / C o l u m n & g t ; & l t ; L a y e d O u t & g t ; t r u e & l t ; / L a y e d O u t & g t ; & l t ; / a : V a l u e & g t ; & l t ; / a : K e y V a l u e O f D i a g r a m O b j e c t K e y a n y T y p e z b w N T n L X & g t ; & l t ; a : K e y V a l u e O f D i a g r a m O b j e c t K e y a n y T y p e z b w N T n L X & g t ; & l t ; a : K e y & g t ; & l t ; K e y & g t ; C o l u m n s \ A g e & l t ; / K e y & g t ; & l t ; / a : K e y & g t ; & l t ; a : V a l u e   i : t y p e = " M e a s u r e G r i d N o d e V i e w S t a t e " & g t ; & l t ; C o l u m n & g t ; 2 & l t ; / C o l u m n & g t ; & l t ; L a y e d O u t & g t ; t r u e & l t ; / L a y e d O u t & g t ; & l t ; / a : V a l u e & g t ; & l t ; / a : K e y V a l u e O f D i a g r a m O b j e c t K e y a n y T y p e z b w N T n L X & g t ; & l t ; a : K e y V a l u e O f D i a g r a m O b j e c t K e y a n y T y p e z b w N T n L X & g t ; & l t ; a : K e y & g t ; & l t ; K e y & g t ; C o l u m n s \ C a m p a i g n   N a m e & l t ; / K e y & g t ; & l t ; / a : K e y & g t ; & l t ; a : V a l u e   i : t y p e = " M e a s u r e G r i d N o d e V i e w S t a t e " & g t ; & l t ; C o l u m n & g t ; 3 & l t ; / C o l u m n & g t ; & l t ; L a y e d O u t & g t ; t r u e & l t ; / L a y e d O u t & g t ; & l t ; / a : V a l u e & g t ; & l t ; / a : K e y V a l u e O f D i a g r a m O b j e c t K e y a n y T y p e z b w N T n L X & g t ; & l t ; a : K e y V a l u e O f D i a g r a m O b j e c t K e y a n y T y p e z b w N T n L X & g t ; & l t ; a : K e y & g t ; & l t ; K e y & g t ; C o l u m n s \ G e n d e r & l t ; / K e y & g t ; & l t ; / a : K e y & g t ; & l t ; a : V a l u e   i : t y p e = " M e a s u r e G r i d N o d e V i e w S t a t e " & g t ; & l t ; C o l u m n & g t ; 4 & l t ; / C o l u m n & g t ; & l t ; L a y e d O u t & g t ; t r u e & l t ; / L a y e d O u t & g t ; & l t ; / a : V a l u e & g t ; & l t ; / a : K e y V a l u e O f D i a g r a m O b j e c t K e y a n y T y p e z b w N T n L X & g t ; & l t ; a : K e y V a l u e O f D i a g r a m O b j e c t K e y a n y T y p e z b w N T n L X & g t ; & l t ; a : K e y & g t ; & l t ; K e y & g t ; C o l u m n s \ R e p o r t   S t a r t   D a t e & l t ; / K e y & g t ; & l t ; / a : K e y & g t ; & l t ; a : V a l u e   i : t y p e = " M e a s u r e G r i d N o d e V i e w S t a t e " & g t ; & l t ; C o l u m n & g t ; 5 & l t ; / C o l u m n & g t ; & l t ; L a y e d O u t & g t ; t r u e & l t ; / L a y e d O u t & g t ; & l t ; / a : V a l u e & g t ; & l t ; / a : K e y V a l u e O f D i a g r a m O b j e c t K e y a n y T y p e z b w N T n L X & g t ; & l t ; a : K e y V a l u e O f D i a g r a m O b j e c t K e y a n y T y p e z b w N T n L X & g t ; & l t ; a : K e y & g t ; & l t ; K e y & g t ; C o l u m n s \ _ T o t a l   C o s t   ( E x p r e s s i o n ) & l t ; / K e y & g t ; & l t ; / a : K e y & g t ; & l t ; a : V a l u e   i : t y p e = " M e a s u r e G r i d N o d e V i e w S t a t e " & g t ; & l t ; C o l u m n & g t ; 6 & l t ; / C o l u m n & g t ; & l t ; L a y e d O u t & g t ; t r u e & l t ; / L a y e d O u t & g t ; & l t ; / a : V a l u e & g t ; & l t ; / a : K e y V a l u e O f D i a g r a m O b j e c t K e y a n y T y p e z b w N T n L X & g t ; & l t ; a : K e y V a l u e O f D i a g r a m O b j e c t K e y a n y T y p e z b w N T n L X & g t ; & l t ; a : K e y & g t ; & l t ; K e y & g t ; C o l u m n s \ _ T o t a l   I m p r e s s i o n s   ( E x p r e s s i o n ) & l t ; / K e y & g t ; & l t ; / a : K e y & g t ; & l t ; a : V a l u e   i : t y p e = " M e a s u r e G r i d N o d e V i e w S t a t e " & g t ; & l t ; C o l u m n & g t ; 7 & l t ; / C o l u m n & g t ; & l t ; L a y e d O u t & g t ; t r u e & l t ; / L a y e d O u t & g t ; & l t ; / a : V a l u e & g t ; & l t ; / a : K e y V a l u e O f D i a g r a m O b j e c t K e y a n y T y p e z b w N T n L X & g t ; & l t ; a : K e y V a l u e O f D i a g r a m O b j e c t K e y a n y T y p e z b w N T n L X & g t ; & l t ; a : K e y & g t ; & l t ; K e y & g t ; C o l u m n s \ _ T o t a l   L i n k   C l i c k s   ( E x p r e s s i o n ) & l t ; / K e y & g t ; & l t ; / a : K e y & g t ; & l t ; a : V a l u e   i : t y p e = " M e a s u r e G r i d N o d e V i e w S t a t e " & g t ; & l t ; C o l u m n & g t ; 8 & l t ; / C o l u m n & g t ; & l t ; L a y e d O u t & g t ; t r u e & l t ; / L a y e d O u t & g t ; & l t ; / a : V a l u e & g t ; & l t ; / a : K e y V a l u e O f D i a g r a m O b j e c t K e y a n y T y p e z b w N T n L X & g t ; & l t ; a : K e y V a l u e O f D i a g r a m O b j e c t K e y a n y T y p e z b w N T n L X & g t ; & l t ; a : K e y & g t ; & l t ; K e y & g t ; C o l u m n s \ _ T o t a l   P a g e   L i k e s   ( E x p r e s s i o n ) & l t ; / K e y & g t ; & l t ; / a : K e y & g t ; & l t ; a : V a l u e   i : t y p e = " M e a s u r e G r i d N o d e V i e w S t a t e " & g t ; & l t ; C o l u m n & g t ; 9 & l t ; / C o l u m n & g t ; & l t ; L a y e d O u t & g t ; t r u e & l t ; / L a y e d O u t & g t ; & l t ; / a : V a l u e & g t ; & l t ; / a : K e y V a l u e O f D i a g r a m O b j e c t K e y a n y T y p e z b w N T n L X & g t ; & l t ; a : K e y V a l u e O f D i a g r a m O b j e c t K e y a n y T y p e z b w N T n L X & g t ; & l t ; a : K e y & g t ; & l t ; K e y & g t ; C o l u m n s \ _ T o t a l   P e o p l e   R e a c h e d   ( E x p r e s s i o n ) & l t ; / K e y & g t ; & l t ; / a : K e y & g t ; & l t ; a : V a l u e   i : t y p e = " M e a s u r e G r i d N o d e V i e w S t a t e " & g t ; & l t ; C o l u m n & g t ; 1 0 & l t ; / C o l u m n & g t ; & l t ; L a y e d O u t & g t ; t r u e & l t ; / L a y e d O u t & g t ; & l t ; / a : V a l u e & g t ; & l t ; / a : K e y V a l u e O f D i a g r a m O b j e c t K e y a n y T y p e z b w N T n L X & g t ; & l t ; a : K e y V a l u e O f D i a g r a m O b j e c t K e y a n y T y p e z b w N T n L X & g t ; & l t ; a : K e y & g t ; & l t ; K e y & g t ; C o l u m n s \ _ T o t a l   P o s t   C o m m e n t s   ( E x p r e s s i o n ) & l t ; / K e y & g t ; & l t ; / a : K e y & g t ; & l t ; a : V a l u e   i : t y p e = " M e a s u r e G r i d N o d e V i e w S t a t e " & g t ; & l t ; C o l u m n & g t ; 1 1 & l t ; / C o l u m n & g t ; & l t ; L a y e d O u t & g t ; t r u e & l t ; / L a y e d O u t & g t ; & l t ; / a : V a l u e & g t ; & l t ; / a : K e y V a l u e O f D i a g r a m O b j e c t K e y a n y T y p e z b w N T n L X & g t ; & l t ; a : K e y V a l u e O f D i a g r a m O b j e c t K e y a n y T y p e z b w N T n L X & g t ; & l t ; a : K e y & g t ; & l t ; K e y & g t ; C o l u m n s \ _ T o t a l   P o s t   R e a c t i o n s   ( E x p r e s s i o n ) & l t ; / K e y & g t ; & l t ; / a : K e y & g t ; & l t ; a : V a l u e   i : t y p e = " M e a s u r e G r i d N o d e V i e w S t a t e " & g t ; & l t ; C o l u m n & g t ; 1 2 & l t ; / C o l u m n & g t ; & l t ; L a y e d O u t & g t ; t r u e & l t ; / L a y e d O u t & g t ; & l t ; / a : V a l u e & g t ; & l t ; / a : K e y V a l u e O f D i a g r a m O b j e c t K e y a n y T y p e z b w N T n L X & g t ; & l t ; a : K e y V a l u e O f D i a g r a m O b j e c t K e y a n y T y p e z b w N T n L X & g t ; & l t ; a : K e y & g t ; & l t ; K e y & g t ; C o l u m n s \ _ T o t a l   P o s t   S h a r e s   ( E x p r e s s i o n ) & l t ; / K e y & g t ; & l t ; / a : K e y & g t ; & l t ; a : V a l u e   i : t y p e = " M e a s u r e G r i d N o d e V i e w S t a t e " & g t ; & l t ; C o l u m n & g t ; 1 3 & l t ; / C o l u m n & g t ; & l t ; L a y e d O u t & g t ; t r u e & l t ; / L a y e d O u t & g t ; & l t ; / a : V a l u e & g t ; & l t ; / a : K e y V a l u e O f D i a g r a m O b j e c t K e y a n y T y p e z b w N T n L X & g t ; & l t ; a : K e y V a l u e O f D i a g r a m O b j e c t K e y a n y T y p e z b w N T n L X & g t ; & l t ; a : K e y & g t ; & l t ; K e y & g t ; C o l u m n s \ _ T o t a l   S o c i a l   I n t e r a c t i o n s   ( E x p r e s s i o n ) & l t ; / K e y & g t ; & l t ; / a : K e y & g t ; & l t ; a : V a l u e   i : t y p e = " M e a s u r e G r i d N o d e V i e w S t a t e " & g t ; & l t ; C o l u m n & g t ; 1 4 & l t ; / C o l u m n & g t ; & l t ; L a y e d O u t & g t ; t r u e & l t ; / L a y e d O u t & g t ; & l t ; / a : V a l u e & g t ; & l t ; / a : K e y V a l u e O f D i a g r a m O b j e c t K e y a n y T y p e z b w N T n L X & g t ; & l t ; a : K e y V a l u e O f D i a g r a m O b j e c t K e y a n y T y p e z b w N T n L X & g t ; & l t ; a : K e y & g t ; & l t ; K e y & g t ; C o l u m n s \ _ T o t a l   W e b s i t e   L e a d s   ( E x p r e s s i o n ) & l t ; / K e y & g t ; & l t ; / a : K e y & g t ; & l t ; a : V a l u e   i : t y p e = " M e a s u r e G r i d N o d e V i e w S t a t e " & g t ; & l t ; C o l u m n & g t ; 1 5 & l t ; / C o l u m n & g t ; & l t ; L a y e d O u t & g t ; t r u e & l t ; / L a y e d O u t & g t ; & l t ; / a : V a l u e & g t ; & l t ; / a : K e y V a l u e O f D i a g r a m O b j e c t K e y a n y T y p e z b w N T n L X & g t ; & l t ; a : K e y V a l u e O f D i a g r a m O b j e c t K e y a n y T y p e z b w N T n L X & g t ; & l t ; a : K e y & g t ; & l t ; K e y & g t ; C o l u m n s \ _ T o t a l   W e b s i t e   P u r c h a s e s   ( E x p r e s s i o n ) & l t ; / K e y & g t ; & l t ; / a : K e y & g t ; & l t ; a : V a l u e   i : t y p e = " M e a s u r e G r i d N o d e V i e w S t a t e " & g t ; & l t ; C o l u m n & g t ; 1 6 & l t ; / C o l u m n & g t ; & l t ; L a y e d O u t & g t ; t r u e & l t ; / L a y e d O u t & g t ; & l t ; / a : V a l u e & g t ; & l t ; / a : K e y V a l u e O f D i a g r a m O b j e c t K e y a n y T y p e z b w N T n L X & g t ; & l t ; a : K e y V a l u e O f D i a g r a m O b j e c t K e y a n y T y p e z b w N T n L X & g t ; & l t ; a : K e y & g t ; & l t ; K e y & g t ; C o l u m n s \ _ T o t a l   W e b s i t e   P u r c h a s e s   V a l u e   ( E x p r e s s i o n ) & l t ; / K e y & g t ; & l t ; / a : K e y & g t ; & l t ; a : V a l u e   i : t y p e = " M e a s u r e G r i d N o d e V i e w S t a t e " & g t ; & l t ; C o l u m n & g t ; 1 7 & l t ; / C o l u m n & g t ; & l t ; L a y e d O u t & g t ; t r u e & l t ; / L a y e d O u t & g t ; & l t ; / a : V a l u e & g t ; & l t ; / a : K e y V a l u e O f D i a g r a m O b j e c t K e y a n y T y p e z b w N T n L X & g t ; & l t ; a : K e y V a l u e O f D i a g r a m O b j e c t K e y a n y T y p e z b w N T n L X & g t ; & l t ; a : K e y & g t ; & l t ; K e y & g t ; C o l u m n s \ A v g   P u r c h a s e   V a l u e & l t ; / K e y & g t ; & l t ; / a : K e y & g t ; & l t ; a : V a l u e   i : t y p e = " M e a s u r e G r i d N o d e V i e w S t a t e " & g t ; & l t ; C o l u m n & g t ; 1 8 & l t ; / C o l u m n & g t ; & l t ; L a y e d O u t & g t ; t r u e & l t ; / L a y e d O u t & g t ; & l t ; / a : V a l u e & g t ; & l t ; / a : K e y V a l u e O f D i a g r a m O b j e c t K e y a n y T y p e z b w N T n L X & g t ; & l t ; a : K e y V a l u e O f D i a g r a m O b j e c t K e y a n y T y p e z b w N T n L X & g t ; & l t ; a : K e y & g t ; & l t ; K e y & g t ; C o l u m n s \ C o s t & l t ; / K e y & g t ; & l t ; / a : K e y & g t ; & l t ; a : V a l u e   i : t y p e = " M e a s u r e G r i d N o d e V i e w S t a t e " & g t ; & l t ; C o l u m n & g t ; 1 9 & l t ; / C o l u m n & g t ; & l t ; L a y e d O u t & g t ; t r u e & l t ; / L a y e d O u t & g t ; & l t ; / a : V a l u e & g t ; & l t ; / a : K e y V a l u e O f D i a g r a m O b j e c t K e y a n y T y p e z b w N T n L X & g t ; & l t ; a : K e y V a l u e O f D i a g r a m O b j e c t K e y a n y T y p e z b w N T n L X & g t ; & l t ; a : K e y & g t ; & l t ; K e y & g t ; C o l u m n s \ C o s t   p e r   P e o p l e   R e a c h e d & l t ; / K e y & g t ; & l t ; / a : K e y & g t ; & l t ; a : V a l u e   i : t y p e = " M e a s u r e G r i d N o d e V i e w S t a t e " & g t ; & l t ; C o l u m n & g t ; 2 0 & l t ; / C o l u m n & g t ; & l t ; L a y e d O u t & g t ; t r u e & l t ; / L a y e d O u t & g t ; & l t ; / a : V a l u e & g t ; & l t ; / a : K e y V a l u e O f D i a g r a m O b j e c t K e y a n y T y p e z b w N T n L X & g t ; & l t ; a : K e y V a l u e O f D i a g r a m O b j e c t K e y a n y T y p e z b w N T n L X & g t ; & l t ; a : K e y & g t ; & l t ; K e y & g t ; C o l u m n s \ C P A   ( C o s t   p e r   A c t i o n ) & l t ; / K e y & g t ; & l t ; / a : K e y & g t ; & l t ; a : V a l u e   i : t y p e = " M e a s u r e G r i d N o d e V i e w S t a t e " & g t ; & l t ; C o l u m n & g t ; 2 1 & l t ; / C o l u m n & g t ; & l t ; L a y e d O u t & g t ; t r u e & l t ; / L a y e d O u t & g t ; & l t ; / a : V a l u e & g t ; & l t ; / a : K e y V a l u e O f D i a g r a m O b j e c t K e y a n y T y p e z b w N T n L X & g t ; & l t ; a : K e y V a l u e O f D i a g r a m O b j e c t K e y a n y T y p e z b w N T n L X & g t ; & l t ; a : K e y & g t ; & l t ; K e y & g t ; C o l u m n s \ C P C   ( C o s t   p e r   C l i c k ) & l t ; / K e y & g t ; & l t ; / a : K e y & g t ; & l t ; a : V a l u e   i : t y p e = " M e a s u r e G r i d N o d e V i e w S t a t e " & g t ; & l t ; C o l u m n & g t ; 2 2 & l t ; / C o l u m n & g t ; & l t ; L a y e d O u t & g t ; t r u e & l t ; / L a y e d O u t & g t ; & l t ; / a : V a l u e & g t ; & l t ; / a : K e y V a l u e O f D i a g r a m O b j e c t K e y a n y T y p e z b w N T n L X & g t ; & l t ; a : K e y V a l u e O f D i a g r a m O b j e c t K e y a n y T y p e z b w N T n L X & g t ; & l t ; a : K e y & g t ; & l t ; K e y & g t ; C o l u m n s \ C P L   ( C o s t   p e r   L e a d ) & l t ; / K e y & g t ; & l t ; / a : K e y & g t ; & l t ; a : V a l u e   i : t y p e = " M e a s u r e G r i d N o d e V i e w S t a t e " & g t ; & l t ; C o l u m n & g t ; 2 3 & l t ; / C o l u m n & g t ; & l t ; L a y e d O u t & g t ; t r u e & l t ; / L a y e d O u t & g t ; & l t ; / a : V a l u e & g t ; & l t ; / a : K e y V a l u e O f D i a g r a m O b j e c t K e y a n y T y p e z b w N T n L X & g t ; & l t ; a : K e y V a l u e O f D i a g r a m O b j e c t K e y a n y T y p e z b w N T n L X & g t ; & l t ; a : K e y & g t ; & l t ; K e y & g t ; C o l u m n s \ F r e q u e n c y & l t ; / K e y & g t ; & l t ; / a : K e y & g t ; & l t ; a : V a l u e   i : t y p e = " M e a s u r e G r i d N o d e V i e w S t a t e " & g t ; & l t ; C o l u m n & g t ; 2 4 & l t ; / C o l u m n & g t ; & l t ; L a y e d O u t & g t ; t r u e & l t ; / L a y e d O u t & g t ; & l t ; / a : V a l u e & g t ; & l t ; / a : K e y V a l u e O f D i a g r a m O b j e c t K e y a n y T y p e z b w N T n L X & g t ; & l t ; a : K e y V a l u e O f D i a g r a m O b j e c t K e y a n y T y p e z b w N T n L X & g t ; & l t ; a : K e y & g t ; & l t ; K e y & g t ; C o l u m n s \ I m p r e s s i o n s & l t ; / K e y & g t ; & l t ; / a : K e y & g t ; & l t ; a : V a l u e   i : t y p e = " M e a s u r e G r i d N o d e V i e w S t a t e " & g t ; & l t ; C o l u m n & g t ; 2 5 & l t ; / C o l u m n & g t ; & l t ; L a y e d O u t & g t ; t r u e & l t ; / L a y e d O u t & g t ; & l t ; / a : V a l u e & g t ; & l t ; / a : K e y V a l u e O f D i a g r a m O b j e c t K e y a n y T y p e z b w N T n L X & g t ; & l t ; a : K e y V a l u e O f D i a g r a m O b j e c t K e y a n y T y p e z b w N T n L X & g t ; & l t ; a : K e y & g t ; & l t ; K e y & g t ; C o l u m n s \ I n d i c a t o r & l t ; / K e y & g t ; & l t ; / a : K e y & g t ; & l t ; a : V a l u e   i : t y p e = " M e a s u r e G r i d N o d e V i e w S t a t e " & g t ; & l t ; C o l u m n & g t ; 2 6 & l t ; / C o l u m n & g t ; & l t ; L a y e d O u t & g t ; t r u e & l t ; / L a y e d O u t & g t ; & l t ; / a : V a l u e & g t ; & l t ; / a : K e y V a l u e O f D i a g r a m O b j e c t K e y a n y T y p e z b w N T n L X & g t ; & l t ; a : K e y V a l u e O f D i a g r a m O b j e c t K e y a n y T y p e z b w N T n L X & g t ; & l t ; a : K e y & g t ; & l t ; K e y & g t ; C o l u m n s \ K P I & l t ; / K e y & g t ; & l t ; / a : K e y & g t ; & l t ; a : V a l u e   i : t y p e = " M e a s u r e G r i d N o d e V i e w S t a t e " & g t ; & l t ; C o l u m n & g t ; 2 7 & l t ; / C o l u m n & g t ; & l t ; L a y e d O u t & g t ; t r u e & l t ; / L a y e d O u t & g t ; & l t ; / a : V a l u e & g t ; & l t ; / a : K e y V a l u e O f D i a g r a m O b j e c t K e y a n y T y p e z b w N T n L X & g t ; & l t ; a : K e y V a l u e O f D i a g r a m O b j e c t K e y a n y T y p e z b w N T n L X & g t ; & l t ; a : K e y & g t ; & l t ; K e y & g t ; C o l u m n s \ L i n k   C l i c k s & l t ; / K e y & g t ; & l t ; / a : K e y & g t ; & l t ; a : V a l u e   i : t y p e = " M e a s u r e G r i d N o d e V i e w S t a t e " & g t ; & l t ; C o l u m n & g t ; 2 8 & l t ; / C o l u m n & g t ; & l t ; L a y e d O u t & g t ; t r u e & l t ; / L a y e d O u t & g t ; & l t ; / a : V a l u e & g t ; & l t ; / a : K e y V a l u e O f D i a g r a m O b j e c t K e y a n y T y p e z b w N T n L X & g t ; & l t ; a : K e y V a l u e O f D i a g r a m O b j e c t K e y a n y T y p e z b w N T n L X & g t ; & l t ; a : K e y & g t ; & l t ; K e y & g t ; C o l u m n s \ L T R   ( L e a d - T h r o u g h - R a t e ) & l t ; / K e y & g t ; & l t ; / a : K e y & g t ; & l t ; a : V a l u e   i : t y p e = " M e a s u r e G r i d N o d e V i e w S t a t e " & g t ; & l t ; C o l u m n & g t ; 2 9 & l t ; / C o l u m n & g t ; & l t ; L a y e d O u t & g t ; t r u e & l t ; / L a y e d O u t & g t ; & l t ; / a : V a l u e & g t ; & l t ; / a : K e y V a l u e O f D i a g r a m O b j e c t K e y a n y T y p e z b w N T n L X & g t ; & l t ; a : K e y V a l u e O f D i a g r a m O b j e c t K e y a n y T y p e z b w N T n L X & g t ; & l t ; a : K e y & g t ; & l t ; K e y & g t ; C o l u m n s \ P a g e   L i k e s & l t ; / K e y & g t ; & l t ; / a : K e y & g t ; & l t ; a : V a l u e   i : t y p e = " M e a s u r e G r i d N o d e V i e w S t a t e " & g t ; & l t ; C o l u m n & g t ; 3 0 & l t ; / C o l u m n & g t ; & l t ; L a y e d O u t & g t ; t r u e & l t ; / L a y e d O u t & g t ; & l t ; / a : V a l u e & g t ; & l t ; / a : K e y V a l u e O f D i a g r a m O b j e c t K e y a n y T y p e z b w N T n L X & g t ; & l t ; a : K e y V a l u e O f D i a g r a m O b j e c t K e y a n y T y p e z b w N T n L X & g t ; & l t ; a : K e y & g t ; & l t ; K e y & g t ; C o l u m n s \ P o s t   C o m m e n t s & l t ; / K e y & g t ; & l t ; / a : K e y & g t ; & l t ; a : V a l u e   i : t y p e = " M e a s u r e G r i d N o d e V i e w S t a t e " & g t ; & l t ; C o l u m n & g t ; 3 1 & l t ; / C o l u m n & g t ; & l t ; L a y e d O u t & g t ; t r u e & l t ; / L a y e d O u t & g t ; & l t ; / a : V a l u e & g t ; & l t ; / a : K e y V a l u e O f D i a g r a m O b j e c t K e y a n y T y p e z b w N T n L X & g t ; & l t ; a : K e y V a l u e O f D i a g r a m O b j e c t K e y a n y T y p e z b w N T n L X & g t ; & l t ; a : K e y & g t ; & l t ; K e y & g t ; C o l u m n s \ P o s t   R e a c t i o n s & l t ; / K e y & g t ; & l t ; / a : K e y & g t ; & l t ; a : V a l u e   i : t y p e = " M e a s u r e G r i d N o d e V i e w S t a t e " & g t ; & l t ; C o l u m n & g t ; 3 2 & l t ; / C o l u m n & g t ; & l t ; L a y e d O u t & g t ; t r u e & l t ; / L a y e d O u t & g t ; & l t ; / a : V a l u e & g t ; & l t ; / a : K e y V a l u e O f D i a g r a m O b j e c t K e y a n y T y p e z b w N T n L X & g t ; & l t ; a : K e y V a l u e O f D i a g r a m O b j e c t K e y a n y T y p e z b w N T n L X & g t ; & l t ; a : K e y & g t ; & l t ; K e y & g t ; C o l u m n s \ R e a c h & l t ; / K e y & g t ; & l t ; / a : K e y & g t ; & l t ; a : V a l u e   i : t y p e = " M e a s u r e G r i d N o d e V i e w S t a t e " & g t ; & l t ; C o l u m n & g t ; 3 3 & l t ; / C o l u m n & g t ; & l t ; L a y e d O u t & g t ; t r u e & l t ; / L a y e d O u t & g t ; & l t ; / a : V a l u e & g t ; & l t ; / a : K e y V a l u e O f D i a g r a m O b j e c t K e y a n y T y p e z b w N T n L X & g t ; & l t ; a : K e y V a l u e O f D i a g r a m O b j e c t K e y a n y T y p e z b w N T n L X & g t ; & l t ; a : K e y & g t ; & l t ; K e y & g t ; C o l u m n s \ T o t a l   C o s t & l t ; / K e y & g t ; & l t ; / a : K e y & g t ; & l t ; a : V a l u e   i : t y p e = " M e a s u r e G r i d N o d e V i e w S t a t e " & g t ; & l t ; C o l u m n & g t ; 3 4 & l t ; / C o l u m n & g t ; & l t ; L a y e d O u t & g t ; t r u e & l t ; / L a y e d O u t & g t ; & l t ; / a : V a l u e & g t ; & l t ; / a : K e y V a l u e O f D i a g r a m O b j e c t K e y a n y T y p e z b w N T n L X & g t ; & l t ; a : K e y V a l u e O f D i a g r a m O b j e c t K e y a n y T y p e z b w N T n L X & g t ; & l t ; a : K e y & g t ; & l t ; K e y & g t ; C o l u m n s \ T o t a l   L i n k   C l i c k s & l t ; / K e y & g t ; & l t ; / a : K e y & g t ; & l t ; a : V a l u e   i : t y p e = " M e a s u r e G r i d N o d e V i e w S t a t e " & g t ; & l t ; C o l u m n & g t ; 3 5 & l t ; / C o l u m n & g t ; & l t ; L a y e d O u t & g t ; t r u e & l t ; / L a y e d O u t & g t ; & l t ; / a : V a l u e & g t ; & l t ; / a : K e y V a l u e O f D i a g r a m O b j e c t K e y a n y T y p e z b w N T n L X & g t ; & l t ; a : K e y V a l u e O f D i a g r a m O b j e c t K e y a n y T y p e z b w N T n L X & g t ; & l t ; a : K e y & g t ; & l t ; K e y & g t ; C o l u m n s \ T o t a l   M a r g i n & l t ; / K e y & g t ; & l t ; / a : K e y & g t ; & l t ; a : V a l u e   i : t y p e = " M e a s u r e G r i d N o d e V i e w S t a t e " & g t ; & l t ; C o l u m n & g t ; 3 6 & l t ; / C o l u m n & g t ; & l t ; L a y e d O u t & g t ; t r u e & l t ; / L a y e d O u t & g t ; & l t ; / a : V a l u e & g t ; & l t ; / a : K e y V a l u e O f D i a g r a m O b j e c t K e y a n y T y p e z b w N T n L X & g t ; & l t ; a : K e y V a l u e O f D i a g r a m O b j e c t K e y a n y T y p e z b w N T n L X & g t ; & l t ; a : K e y & g t ; & l t ; K e y & g t ; C o l u m n s \ T o t a l   P e o p l e   R e a c h e d & l t ; / K e y & g t ; & l t ; / a : K e y & g t ; & l t ; a : V a l u e   i : t y p e = " M e a s u r e G r i d N o d e V i e w S t a t e " & g t ; & l t ; C o l u m n & g t ; 3 7 & l t ; / C o l u m n & g t ; & l t ; L a y e d O u t & g t ; t r u e & l t ; / L a y e d O u t & g t ; & l t ; / a : V a l u e & g t ; & l t ; / a : K e y V a l u e O f D i a g r a m O b j e c t K e y a n y T y p e z b w N T n L X & g t ; & l t ; a : K e y V a l u e O f D i a g r a m O b j e c t K e y a n y T y p e z b w N T n L X & g t ; & l t ; a : K e y & g t ; & l t ; K e y & g t ; C o l u m n s \ T o t a l   P o s t   R e a c t i o n s & l t ; / K e y & g t ; & l t ; / a : K e y & g t ; & l t ; a : V a l u e   i : t y p e = " M e a s u r e G r i d N o d e V i e w S t a t e " & g t ; & l t ; C o l u m n & g t ; 3 8 & l t ; / C o l u m n & g t ; & l t ; L a y e d O u t & g t ; t r u e & l t ; / L a y e d O u t & g t ; & l t ; / a : V a l u e & g t ; & l t ; / a : K e y V a l u e O f D i a g r a m O b j e c t K e y a n y T y p e z b w N T n L X & g t ; & l t ; a : K e y V a l u e O f D i a g r a m O b j e c t K e y a n y T y p e z b w N T n L X & g t ; & l t ; a : K e y & g t ; & l t ; K e y & g t ; C o l u m n s \ T o t a l   P o s t   S h a r e s & l t ; / K e y & g t ; & l t ; / a : K e y & g t ; & l t ; a : V a l u e   i : t y p e = " M e a s u r e G r i d N o d e V i e w S t a t e " & g t ; & l t ; C o l u m n & g t ; 3 9 & l t ; / C o l u m n & g t ; & l t ; L a y e d O u t & g t ; t r u e & l t ; / L a y e d O u t & g t ; & l t ; / a : V a l u e & g t ; & l t ; / a : K e y V a l u e O f D i a g r a m O b j e c t K e y a n y T y p e z b w N T n L X & g t ; & l t ; a : K e y V a l u e O f D i a g r a m O b j e c t K e y a n y T y p e z b w N T n L X & g t ; & l t ; a : K e y & g t ; & l t ; K e y & g t ; C o l u m n s \ T o t a l   S o c i a l   I n t e r a c t i o n s & l t ; / K e y & g t ; & l t ; / a : K e y & g t ; & l t ; a : V a l u e   i : t y p e = " M e a s u r e G r i d N o d e V i e w S t a t e " & g t ; & l t ; C o l u m n & g t ; 4 0 & l t ; / C o l u m n & g t ; & l t ; L a y e d O u t & g t ; t r u e & l t ; / L a y e d O u t & g t ; & l t ; / a : V a l u e & g t ; & l t ; / a : K e y V a l u e O f D i a g r a m O b j e c t K e y a n y T y p e z b w N T n L X & g t ; & l t ; a : K e y V a l u e O f D i a g r a m O b j e c t K e y a n y T y p e z b w N T n L X & g t ; & l t ; a : K e y & g t ; & l t ; K e y & g t ; C o l u m n s \ T o t a l   W e b s i t e   L e a d s & l t ; / K e y & g t ; & l t ; / a : K e y & g t ; & l t ; a : V a l u e   i : t y p e = " M e a s u r e G r i d N o d e V i e w S t a t e " & g t ; & l t ; C o l u m n & g t ; 4 1 & l t ; / C o l u m n & g t ; & l t ; L a y e d O u t & g t ; t r u e & l t ; / L a y e d O u t & g t ; & l t ; / a : V a l u e & g t ; & l t ; / a : K e y V a l u e O f D i a g r a m O b j e c t K e y a n y T y p e z b w N T n L X & g t ; & l t ; a : K e y V a l u e O f D i a g r a m O b j e c t K e y a n y T y p e z b w N T n L X & g t ; & l t ; a : K e y & g t ; & l t ; K e y & g t ; C o l u m n s \ W e b s i t e   L e a d s & l t ; / K e y & g t ; & l t ; / a : K e y & g t ; & l t ; a : V a l u e   i : t y p e = " M e a s u r e G r i d N o d e V i e w S t a t e " & g t ; & l t ; C o l u m n & g t ; 4 2 & l t ; / C o l u m n & g t ; & l t ; L a y e d O u t & g t ; t r u e & l t ; / L a y e d O u t & g t ; & l t ; / a : V a l u e & g t ; & l t ; / a : K e y V a l u e O f D i a g r a m O b j e c t K e y a n y T y p e z b w N T n L X & g t ; & l t ; a : K e y V a l u e O f D i a g r a m O b j e c t K e y a n y T y p e z b w N T n L X & g t ; & l t ; a : K e y & g t ; & l t ; K e y & g t ; C o l u m n s \ W e b s i t e   P u r c h a s e s & l t ; / K e y & g t ; & l t ; / a : K e y & g t ; & l t ; a : V a l u e   i : t y p e = " M e a s u r e G r i d N o d e V i e w S t a t e " & g t ; & l t ; C o l u m n & g t ; 4 3 & l t ; / C o l u m n & g t ; & l t ; L a y e d O u t & g t ; t r u e & l t ; / L a y e d O u t & g t ; & l t ; / a : V a l u e & g t ; & l t ; / a : K e y V a l u e O f D i a g r a m O b j e c t K e y a n y T y p e z b w N T n L X & g t ; & l t ; a : K e y V a l u e O f D i a g r a m O b j e c t K e y a n y T y p e z b w N T n L X & g t ; & l t ; a : K e y & g t ; & l t ; K e y & g t ; C o l u m n s \ R e p o r t   S t a r t   D a t e   ( Y e a r ) & l t ; / K e y & g t ; & l t ; / a : K e y & g t ; & l t ; a : V a l u e   i : t y p e = " M e a s u r e G r i d N o d e V i e w S t a t e " & g t ; & l t ; C o l u m n & g t ; 4 4 & l t ; / C o l u m n & g t ; & l t ; L a y e d O u t & g t ; t r u e & l t ; / L a y e d O u t & g t ; & l t ; / a : V a l u e & g t ; & l t ; / a : K e y V a l u e O f D i a g r a m O b j e c t K e y a n y T y p e z b w N T n L X & g t ; & l t ; a : K e y V a l u e O f D i a g r a m O b j e c t K e y a n y T y p e z b w N T n L X & g t ; & l t ; a : K e y & g t ; & l t ; K e y & g t ; C o l u m n s \ R e p o r t   S t a r t   D a t e   ( Q u a r t e r ) & l t ; / K e y & g t ; & l t ; / a : K e y & g t ; & l t ; a : V a l u e   i : t y p e = " M e a s u r e G r i d N o d e V i e w S t a t e " & g t ; & l t ; C o l u m n & g t ; 4 5 & l t ; / C o l u m n & g t ; & l t ; L a y e d O u t & g t ; t r u e & l t ; / L a y e d O u t & g t ; & l t ; / a : V a l u e & g t ; & l t ; / a : K e y V a l u e O f D i a g r a m O b j e c t K e y a n y T y p e z b w N T n L X & g t ; & l t ; a : K e y V a l u e O f D i a g r a m O b j e c t K e y a n y T y p e z b w N T n L X & g t ; & l t ; a : K e y & g t ; & l t ; K e y & g t ; C o l u m n s \ R e p o r t   S t a r t   D a t e   ( M o n t h   I n d e x ) & l t ; / K e y & g t ; & l t ; / a : K e y & g t ; & l t ; a : V a l u e   i : t y p e = " M e a s u r e G r i d N o d e V i e w S t a t e " & g t ; & l t ; C o l u m n & g t ; 4 6 & l t ; / C o l u m n & g t ; & l t ; L a y e d O u t & g t ; t r u e & l t ; / L a y e d O u t & g t ; & l t ; / a : V a l u e & g t ; & l t ; / a : K e y V a l u e O f D i a g r a m O b j e c t K e y a n y T y p e z b w N T n L X & g t ; & l t ; a : K e y V a l u e O f D i a g r a m O b j e c t K e y a n y T y p e z b w N T n L X & g t ; & l t ; a : K e y & g t ; & l t ; K e y & g t ; C o l u m n s \ R e p o r t   S t a r t   D a t e   ( M o n t h ) & l t ; / K e y & g t ; & l t ; / a : K e y & g t ; & l t ; a : V a l u e   i : t y p e = " M e a s u r e G r i d N o d e V i e w S t a t e " & g t ; & l t ; C o l u m n & g t ; 4 7 & l t ; / C o l u m n & g t ; & l t ; L a y e d O u t & g t ; t r u e & l t ; / L a y e d O u t & g t ; & l t ; / a : V a l u e & g t ; & l t ; / a : K e y V a l u e O f D i a g r a m O b j e c t K e y a n y T y p e z b w N T n L X & g t ; & l t ; a : K e y V a l u e O f D i a g r a m O b j e c t K e y a n y T y p e z b w N T n L X & g t ; & l t ; a : K e y & g t ; & l t ; K e y & g t ; L i n k s \ & a m p ; l t ; C o l u m n s \ S u m   o f   _ T o t a l   L i n k   C l i c k s   ( E x p r e s s i o n ) & a m p ; g t ; - & a m p ; l t ; M e a s u r e s \ _ T o t a l   L i n k   C l i c k s   ( E x p r e s s i o n ) & a m p ; g t ; & l t ; / K e y & g t ; & l t ; / a : K e y & g t ; & l t ; a : V a l u e   i : t y p e = " M e a s u r e G r i d V i e w S t a t e I D i a g r a m L i n k " / & g t ; & l t ; / a : K e y V a l u e O f D i a g r a m O b j e c t K e y a n y T y p e z b w N T n L X & g t ; & l t ; a : K e y V a l u e O f D i a g r a m O b j e c t K e y a n y T y p e z b w N T n L X & g t ; & l t ; a : K e y & g t ; & l t ; K e y & g t ; L i n k s \ & a m p ; l t ; C o l u m n s \ S u m   o f   _ T o t a l   L i n k   C l i c k s   ( E x p r e s s i o n ) & a m p ; g t ; - & a m p ; l t ; M e a s u r e s \ _ T o t a l   L i n k   C l i c k s   ( E x p r e s s i o n ) & a m p ; g t ; \ C O L U M N & l t ; / K e y & g t ; & l t ; / a : K e y & g t ; & l t ; a : V a l u e   i : t y p e = " M e a s u r e G r i d V i e w S t a t e I D i a g r a m L i n k E n d p o i n t " / & g t ; & l t ; / a : K e y V a l u e O f D i a g r a m O b j e c t K e y a n y T y p e z b w N T n L X & g t ; & l t ; a : K e y V a l u e O f D i a g r a m O b j e c t K e y a n y T y p e z b w N T n L X & g t ; & l t ; a : K e y & g t ; & l t ; K e y & g t ; L i n k s \ & a m p ; l t ; C o l u m n s \ S u m   o f   _ T o t a l   L i n k   C l i c k s   ( E x p r e s s i o n ) & a m p ; g t ; - & a m p ; l t ; M e a s u r e s \ _ T o t a l   L i n k   C l i c k s   ( E x p r e s s i o n ) & a m p ; g t ; \ M E A S U R E & l t ; / K e y & g t ; & l t ; / a : K e y & g t ; & l t ; a : V a l u e   i : t y p e = " M e a s u r e G r i d V i e w S t a t e I D i a g r a m L i n k E n d p o i n t " / & g t ; & l t ; / a : K e y V a l u e O f D i a g r a m O b j e c t K e y a n y T y p e z b w N T n L X & g t ; & l t ; a : K e y V a l u e O f D i a g r a m O b j e c t K e y a n y T y p e z b w N T n L X & g t ; & l t ; a : K e y & g t ; & l t ; K e y & g t ; L i n k s \ & a m p ; l t ; C o l u m n s \ S u m   o f   _ T o t a l   P a g e   L i k e s   ( E x p r e s s i o n ) & a m p ; g t ; - & a m p ; l t ; M e a s u r e s \ _ T o t a l   P a g e   L i k e s   ( E x p r e s s i o n ) & a m p ; g t ; & l t ; / K e y & g t ; & l t ; / a : K e y & g t ; & l t ; a : V a l u e   i : t y p e = " M e a s u r e G r i d V i e w S t a t e I D i a g r a m L i n k " / & g t ; & l t ; / a : K e y V a l u e O f D i a g r a m O b j e c t K e y a n y T y p e z b w N T n L X & g t ; & l t ; a : K e y V a l u e O f D i a g r a m O b j e c t K e y a n y T y p e z b w N T n L X & g t ; & l t ; a : K e y & g t ; & l t ; K e y & g t ; L i n k s \ & a m p ; l t ; C o l u m n s \ S u m   o f   _ T o t a l   P a g e   L i k e s   ( E x p r e s s i o n ) & a m p ; g t ; - & a m p ; l t ; M e a s u r e s \ _ T o t a l   P a g e   L i k e s   ( E x p r e s s i o n ) & a m p ; g t ; \ C O L U M N & l t ; / K e y & g t ; & l t ; / a : K e y & g t ; & l t ; a : V a l u e   i : t y p e = " M e a s u r e G r i d V i e w S t a t e I D i a g r a m L i n k E n d p o i n t " / & g t ; & l t ; / a : K e y V a l u e O f D i a g r a m O b j e c t K e y a n y T y p e z b w N T n L X & g t ; & l t ; a : K e y V a l u e O f D i a g r a m O b j e c t K e y a n y T y p e z b w N T n L X & g t ; & l t ; a : K e y & g t ; & l t ; K e y & g t ; L i n k s \ & a m p ; l t ; C o l u m n s \ S u m   o f   _ T o t a l   P a g e   L i k e s   ( E x p r e s s i o n ) & a m p ; g t ; - & a m p ; l t ; M e a s u r e s \ _ T o t a l   P a g e   L i k e s   ( E x p r e s s i o n ) & a m p ; g t ; \ M E A S U R E & l t ; / K e y & g t ; & l t ; / a : K e y & g t ; & l t ; a : V a l u e   i : t y p e = " M e a s u r e G r i d V i e w S t a t e I D i a g r a m L i n k E n d p o i n t " / & g t ; & l t ; / a : K e y V a l u e O f D i a g r a m O b j e c t K e y a n y T y p e z b w N T n L X & g t ; & l t ; a : K e y V a l u e O f D i a g r a m O b j e c t K e y a n y T y p e z b w N T n L X & g t ; & l t ; a : K e y & g t ; & l t ; K e y & g t ; L i n k s \ & a m p ; l t ; C o l u m n s \ S u m   o f   _ T o t a l   I m p r e s s i o n s   ( E x p r e s s i o n ) & a m p ; g t ; - & a m p ; l t ; M e a s u r e s \ _ T o t a l   I m p r e s s i o n s   ( E x p r e s s i o n ) & a m p ; g t ; & l t ; / K e y & g t ; & l t ; / a : K e y & g t ; & l t ; a : V a l u e   i : t y p e = " M e a s u r e G r i d V i e w S t a t e I D i a g r a m L i n k " / & g t ; & l t ; / a : K e y V a l u e O f D i a g r a m O b j e c t K e y a n y T y p e z b w N T n L X & g t ; & l t ; a : K e y V a l u e O f D i a g r a m O b j e c t K e y a n y T y p e z b w N T n L X & g t ; & l t ; a : K e y & g t ; & l t ; K e y & g t ; L i n k s \ & a m p ; l t ; C o l u m n s \ S u m   o f   _ T o t a l   I m p r e s s i o n s   ( E x p r e s s i o n ) & a m p ; g t ; - & a m p ; l t ; M e a s u r e s \ _ T o t a l   I m p r e s s i o n s   ( E x p r e s s i o n ) & a m p ; g t ; \ C O L U M N & l t ; / K e y & g t ; & l t ; / a : K e y & g t ; & l t ; a : V a l u e   i : t y p e = " M e a s u r e G r i d V i e w S t a t e I D i a g r a m L i n k E n d p o i n t " / & g t ; & l t ; / a : K e y V a l u e O f D i a g r a m O b j e c t K e y a n y T y p e z b w N T n L X & g t ; & l t ; a : K e y V a l u e O f D i a g r a m O b j e c t K e y a n y T y p e z b w N T n L X & g t ; & l t ; a : K e y & g t ; & l t ; K e y & g t ; L i n k s \ & a m p ; l t ; C o l u m n s \ S u m   o f   _ T o t a l   I m p r e s s i o n s   ( E x p r e s s i o n ) & a m p ; g t ; - & a m p ; l t ; M e a s u r e s \ _ T o t a l   I m p r e s s i o n s   ( E x p r e s s i o n ) & a m p ; g t ; \ M E A S U R E & l t ; / K e y & g t ; & l t ; / a : K e y & g t ; & l t ; a : V a l u e   i : t y p e = " M e a s u r e G r i d V i e w S t a t e I D i a g r a m L i n k E n d p o i n t " / & g t ; & l t ; / a : K e y V a l u e O f D i a g r a m O b j e c t K e y a n y T y p e z b w N T n L X & g t ; & l t ; a : K e y V a l u e O f D i a g r a m O b j e c t K e y a n y T y p e z b w N T n L X & g t ; & l t ; a : K e y & g t ; & l t ; K e y & g t ; L i n k s \ & a m p ; l t ; C o l u m n s \ S u m   o f   _ T o t a l   C o s t   ( E x p r e s s i o n ) & a m p ; g t ; - & a m p ; l t ; M e a s u r e s \ _ T o t a l   C o s t   ( E x p r e s s i o n ) & a m p ; g t ; & l t ; / K e y & g t ; & l t ; / a : K e y & g t ; & l t ; a : V a l u e   i : t y p e = " M e a s u r e G r i d V i e w S t a t e I D i a g r a m L i n k " / & g t ; & l t ; / a : K e y V a l u e O f D i a g r a m O b j e c t K e y a n y T y p e z b w N T n L X & g t ; & l t ; a : K e y V a l u e O f D i a g r a m O b j e c t K e y a n y T y p e z b w N T n L X & g t ; & l t ; a : K e y & g t ; & l t ; K e y & g t ; L i n k s \ & a m p ; l t ; C o l u m n s \ S u m   o f   _ T o t a l   C o s t   ( E x p r e s s i o n ) & a m p ; g t ; - & a m p ; l t ; M e a s u r e s \ _ T o t a l   C o s t   ( E x p r e s s i o n ) & a m p ; g t ; \ C O L U M N & l t ; / K e y & g t ; & l t ; / a : K e y & g t ; & l t ; a : V a l u e   i : t y p e = " M e a s u r e G r i d V i e w S t a t e I D i a g r a m L i n k E n d p o i n t " / & g t ; & l t ; / a : K e y V a l u e O f D i a g r a m O b j e c t K e y a n y T y p e z b w N T n L X & g t ; & l t ; a : K e y V a l u e O f D i a g r a m O b j e c t K e y a n y T y p e z b w N T n L X & g t ; & l t ; a : K e y & g t ; & l t ; K e y & g t ; L i n k s \ & a m p ; l t ; C o l u m n s \ S u m   o f   _ T o t a l   C o s t   ( E x p r e s s i o n ) & a m p ; g t ; - & a m p ; l t ; M e a s u r e s \ _ T o t a l   C o s t   ( E x p r e s s i o n ) & a m p ; g t ; \ M E A S U R E & l t ; / K e y & g t ; & l t ; / a : K e y & g t ; & l t ; a : V a l u e   i : t y p e = " M e a s u r e G r i d V i e w S t a t e I D i a g r a m L i n k E n d p o i n t " / & g t ; & l t ; / a : K e y V a l u e O f D i a g r a m O b j e c t K e y a n y T y p e z b w N T n L X & g t ; & l t ; a : K e y V a l u e O f D i a g r a m O b j e c t K e y a n y T y p e z b w N T n L X & g t ; & l t ; a : K e y & g t ; & l t ; K e y & g t ; L i n k s \ & a m p ; l t ; C o l u m n s \ S u m   o f   C o s t & a m p ; g t ; - & a m p ; l t ; M e a s u r e s \ C o s t & a m p ; g t ; & l t ; / K e y & g t ; & l t ; / a : K e y & g t ; & l t ; a : V a l u e   i : t y p e = " M e a s u r e G r i d V i e w S t a t e I D i a g r a m L i n k " / & g t ; & l t ; / a : K e y V a l u e O f D i a g r a m O b j e c t K e y a n y T y p e z b w N T n L X & g t ; & l t ; a : K e y V a l u e O f D i a g r a m O b j e c t K e y a n y T y p e z b w N T n L X & g t ; & l t ; a : K e y & g t ; & l t ; K e y & g t ; L i n k s \ & a m p ; l t ; C o l u m n s \ S u m   o f   C o s t & a m p ; g t ; - & a m p ; l t ; M e a s u r e s \ C o s t & a m p ; g t ; \ C O L U M N & l t ; / K e y & g t ; & l t ; / a : K e y & g t ; & l t ; a : V a l u e   i : t y p e = " M e a s u r e G r i d V i e w S t a t e I D i a g r a m L i n k E n d p o i n t " / & g t ; & l t ; / a : K e y V a l u e O f D i a g r a m O b j e c t K e y a n y T y p e z b w N T n L X & g t ; & l t ; a : K e y V a l u e O f D i a g r a m O b j e c t K e y a n y T y p e z b w N T n L X & g t ; & l t ; a : K e y & g t ; & l t ; K e y & g t ; L i n k s \ & a m p ; l t ; C o l u m n s \ S u m   o f   C o s t & a m p ; g t ; - & a m p ; l t ; M e a s u r e s \ C o s t & a m p ; g t ; \ M E A S U R E & l t ; / K e y & g t ; & l t ; / a : K e y & g t ; & l t ; a : V a l u e   i : t y p e = " M e a s u r e G r i d V i e w S t a t e I D i a g r a m L i n k E n d p o i n t " / & g t ; & l t ; / a : K e y V a l u e O f D i a g r a m O b j e c t K e y a n y T y p e z b w N T n L X & g t ; & l t ; a : K e y V a l u e O f D i a g r a m O b j e c t K e y a n y T y p e z b w N T n L X & g t ; & l t ; a : K e y & g t ; & l t ; K e y & g t ; L i n k s \ & a m p ; l t ; C o l u m n s \ S u m   o f   L i n k   C l i c k s & a m p ; g t ; - & a m p ; l t ; M e a s u r e s \ L i n k   C l i c k s & a m p ; g t ; & l t ; / K e y & g t ; & l t ; / a : K e y & g t ; & l t ; a : V a l u e   i : t y p e = " M e a s u r e G r i d V i e w S t a t e I D i a g r a m L i n k " / & g t ; & l t ; / a : K e y V a l u e O f D i a g r a m O b j e c t K e y a n y T y p e z b w N T n L X & g t ; & l t ; a : K e y V a l u e O f D i a g r a m O b j e c t K e y a n y T y p e z b w N T n L X & g t ; & l t ; a : K e y & g t ; & l t ; K e y & g t ; L i n k s \ & a m p ; l t ; C o l u m n s \ S u m   o f   L i n k   C l i c k s & a m p ; g t ; - & a m p ; l t ; M e a s u r e s \ L i n k   C l i c k s & a m p ; g t ; \ C O L U M N & l t ; / K e y & g t ; & l t ; / a : K e y & g t ; & l t ; a : V a l u e   i : t y p e = " M e a s u r e G r i d V i e w S t a t e I D i a g r a m L i n k E n d p o i n t " / & g t ; & l t ; / a : K e y V a l u e O f D i a g r a m O b j e c t K e y a n y T y p e z b w N T n L X & g t ; & l t ; a : K e y V a l u e O f D i a g r a m O b j e c t K e y a n y T y p e z b w N T n L X & g t ; & l t ; a : K e y & g t ; & l t ; K e y & g t ; L i n k s \ & a m p ; l t ; C o l u m n s \ S u m   o f   L i n k   C l i c k s & a m p ; g t ; - & a m p ; l t ; M e a s u r e s \ L i n k   C l i c k s & a m p ; g t ; \ M E A S U R E & l t ; / K e y & g t ; & l t ; / a : K e y & g t ; & l t ; a : V a l u e   i : t y p e = " M e a s u r e G r i d V i e w S t a t e I D i a g r a m L i n k E n d p o i n t " / & g t ; & l t ; / a : K e y V a l u e O f D i a g r a m O b j e c t K e y a n y T y p e z b w N T n L X & g t ; & l t ; a : K e y V a l u e O f D i a g r a m O b j e c t K e y a n y T y p e z b w N T n L X & g t ; & l t ; a : K e y & g t ; & l t ; K e y & g t ; L i n k s \ & a m p ; l t ; C o l u m n s \ S u m   o f   P a g e   L i k e s & a m p ; g t ; - & a m p ; l t ; M e a s u r e s \ P a g e   L i k e s & a m p ; g t ; & l t ; / K e y & g t ; & l t ; / a : K e y & g t ; & l t ; a : V a l u e   i : t y p e = " M e a s u r e G r i d V i e w S t a t e I D i a g r a m L i n k " / & g t ; & l t ; / a : K e y V a l u e O f D i a g r a m O b j e c t K e y a n y T y p e z b w N T n L X & g t ; & l t ; a : K e y V a l u e O f D i a g r a m O b j e c t K e y a n y T y p e z b w N T n L X & g t ; & l t ; a : K e y & g t ; & l t ; K e y & g t ; L i n k s \ & a m p ; l t ; C o l u m n s \ S u m   o f   P a g e   L i k e s & a m p ; g t ; - & a m p ; l t ; M e a s u r e s \ P a g e   L i k e s & a m p ; g t ; \ C O L U M N & l t ; / K e y & g t ; & l t ; / a : K e y & g t ; & l t ; a : V a l u e   i : t y p e = " M e a s u r e G r i d V i e w S t a t e I D i a g r a m L i n k E n d p o i n t " / & g t ; & l t ; / a : K e y V a l u e O f D i a g r a m O b j e c t K e y a n y T y p e z b w N T n L X & g t ; & l t ; a : K e y V a l u e O f D i a g r a m O b j e c t K e y a n y T y p e z b w N T n L X & g t ; & l t ; a : K e y & g t ; & l t ; K e y & g t ; L i n k s \ & a m p ; l t ; C o l u m n s \ S u m   o f   P a g e   L i k e s & a m p ; g t ; - & a m p ; l t ; M e a s u r e s \ P a g e   L i k e s & a m p ; g t ; \ M E A S U R E & l t ; / K e y & g t ; & l t ; / a : K e y & g t ; & l t ; a : V a l u e   i : t y p e = " M e a s u r e G r i d V i e w S t a t e I D i a g r a m L i n k E n d p o i n t " / & g t ; & l t ; / a : K e y V a l u e O f D i a g r a m O b j e c t K e y a n y T y p e z b w N T n L X & g t ; & l t ; a : K e y V a l u e O f D i a g r a m O b j e c t K e y a n y T y p e z b w N T n L X & g t ; & l t ; a : K e y & g t ; & l t ; K e y & g t ; L i n k s \ & a m p ; l t ; C o l u m n s \ S u m   o f   _ T o t a l   P e o p l e   R e a c h e d   ( E x p r e s s i o n ) & a m p ; g t ; - & a m p ; l t ; M e a s u r e s \ _ T o t a l   P e o p l e   R e a c h e d   ( E x p r e s s i o n ) & a m p ; g t ; & l t ; / K e y & g t ; & l t ; / a : K e y & g t ; & l t ; a : V a l u e   i : t y p e = " M e a s u r e G r i d V i e w S t a t e I D i a g r a m L i n k " / & g t ; & l t ; / a : K e y V a l u e O f D i a g r a m O b j e c t K e y a n y T y p e z b w N T n L X & g t ; & l t ; a : K e y V a l u e O f D i a g r a m O b j e c t K e y a n y T y p e z b w N T n L X & g t ; & l t ; a : K e y & g t ; & l t ; K e y & g t ; L i n k s \ & a m p ; l t ; C o l u m n s \ S u m   o f   _ T o t a l   P e o p l e   R e a c h e d   ( E x p r e s s i o n ) & a m p ; g t ; - & a m p ; l t ; M e a s u r e s \ _ T o t a l   P e o p l e   R e a c h e d   ( E x p r e s s i o n ) & a m p ; g t ; \ C O L U M N & l t ; / K e y & g t ; & l t ; / a : K e y & g t ; & l t ; a : V a l u e   i : t y p e = " M e a s u r e G r i d V i e w S t a t e I D i a g r a m L i n k E n d p o i n t " / & g t ; & l t ; / a : K e y V a l u e O f D i a g r a m O b j e c t K e y a n y T y p e z b w N T n L X & g t ; & l t ; a : K e y V a l u e O f D i a g r a m O b j e c t K e y a n y T y p e z b w N T n L X & g t ; & l t ; a : K e y & g t ; & l t ; K e y & g t ; L i n k s \ & a m p ; l t ; C o l u m n s \ S u m   o f   _ T o t a l   P e o p l e   R e a c h e d   ( E x p r e s s i o n ) & a m p ; g t ; - & a m p ; l t ; M e a s u r e s \ _ T o t a l   P e o p l e   R e a c h e d   ( E x p r e s s i o n ) & a m p ; g t ; \ M E A S U R E & l t ; / K e y & g t ; & l t ; / a : K e y & g t ; & l t ; a : V a l u e   i : t y p e = " M e a s u r e G r i d V i e w S t a t e I D i a g r a m L i n k E n d p o i n t " / & g t ; & l t ; / a : K e y V a l u e O f D i a g r a m O b j e c t K e y a n y T y p e z b w N T n L X & g t ; & l t ; a : K e y V a l u e O f D i a g r a m O b j e c t K e y a n y T y p e z b w N T n L X & g t ; & l t ; a : K e y & g t ; & l t ; K e y & g t ; L i n k s \ & a m p ; l t ; C o l u m n s \ S u m   o f   P o s t   C o m m e n t s & a m p ; g t ; - & a m p ; l t ; M e a s u r e s \ P o s t   C o m m e n t s & a m p ; g t ; & l t ; / K e y & g t ; & l t ; / a : K e y & g t ; & l t ; a : V a l u e   i : t y p e = " M e a s u r e G r i d V i e w S t a t e I D i a g r a m L i n k " / & g t ; & l t ; / a : K e y V a l u e O f D i a g r a m O b j e c t K e y a n y T y p e z b w N T n L X & g t ; & l t ; a : K e y V a l u e O f D i a g r a m O b j e c t K e y a n y T y p e z b w N T n L X & g t ; & l t ; a : K e y & g t ; & l t ; K e y & g t ; L i n k s \ & a m p ; l t ; C o l u m n s \ S u m   o f   P o s t   C o m m e n t s & a m p ; g t ; - & a m p ; l t ; M e a s u r e s \ P o s t   C o m m e n t s & a m p ; g t ; \ C O L U M N & l t ; / K e y & g t ; & l t ; / a : K e y & g t ; & l t ; a : V a l u e   i : t y p e = " M e a s u r e G r i d V i e w S t a t e I D i a g r a m L i n k E n d p o i n t " / & g t ; & l t ; / a : K e y V a l u e O f D i a g r a m O b j e c t K e y a n y T y p e z b w N T n L X & g t ; & l t ; a : K e y V a l u e O f D i a g r a m O b j e c t K e y a n y T y p e z b w N T n L X & g t ; & l t ; a : K e y & g t ; & l t ; K e y & g t ; L i n k s \ & a m p ; l t ; C o l u m n s \ S u m   o f   P o s t   C o m m e n t s & a m p ; g t ; - & a m p ; l t ; M e a s u r e s \ P o s t   C o m m e n t s & a m p ; g t ; \ M E A S U R E & l t ; / K e y & g t ; & l t ; / a : K e y & g t ; & l t ; a : V a l u e   i : t y p e = " M e a s u r e G r i d V i e w S t a t e I D i a g r a m L i n k E n d p o i n t " / & g t ; & l t ; / a : K e y V a l u e O f D i a g r a m O b j e c t K e y a n y T y p e z b w N T n L X & g t ; & l t ; a : K e y V a l u e O f D i a g r a m O b j e c t K e y a n y T y p e z b w N T n L X & g t ; & l t ; a : K e y & g t ; & l t ; K e y & g t ; L i n k s \ & a m p ; l t ; C o l u m n s \ S u m   o f   P o s t   R e a c t i o n s & a m p ; g t ; - & a m p ; l t ; M e a s u r e s \ P o s t   R e a c t i o n s & a m p ; g t ; & l t ; / K e y & g t ; & l t ; / a : K e y & g t ; & l t ; a : V a l u e   i : t y p e = " M e a s u r e G r i d V i e w S t a t e I D i a g r a m L i n k " / & g t ; & l t ; / a : K e y V a l u e O f D i a g r a m O b j e c t K e y a n y T y p e z b w N T n L X & g t ; & l t ; a : K e y V a l u e O f D i a g r a m O b j e c t K e y a n y T y p e z b w N T n L X & g t ; & l t ; a : K e y & g t ; & l t ; K e y & g t ; L i n k s \ & a m p ; l t ; C o l u m n s \ S u m   o f   P o s t   R e a c t i o n s & a m p ; g t ; - & a m p ; l t ; M e a s u r e s \ P o s t   R e a c t i o n s & a m p ; g t ; \ C O L U M N & l t ; / K e y & g t ; & l t ; / a : K e y & g t ; & l t ; a : V a l u e   i : t y p e = " M e a s u r e G r i d V i e w S t a t e I D i a g r a m L i n k E n d p o i n t " / & g t ; & l t ; / a : K e y V a l u e O f D i a g r a m O b j e c t K e y a n y T y p e z b w N T n L X & g t ; & l t ; a : K e y V a l u e O f D i a g r a m O b j e c t K e y a n y T y p e z b w N T n L X & g t ; & l t ; a : K e y & g t ; & l t ; K e y & g t ; L i n k s \ & a m p ; l t ; C o l u m n s \ S u m   o f   P o s t   R e a c t i o n s & a m p ; g t ; - & a m p ; l t ; M e a s u r e s \ P o s t   R e a c t i o n s & a m p ; g t ; \ M E A S U R E & l t ; / K e y & g t ; & l t ; / a : K e y & g t ; & l t ; a : V a l u e   i : t y p e = " M e a s u r e G r i d V i e w S t a t e I D i a g r a m L i n k E n d p o i n t " / & g t ; & l t ; / a : K e y V a l u e O f D i a g r a m O b j e c t K e y a n y T y p e z b w N T n L X & g t ; & l t ; a : K e y V a l u e O f D i a g r a m O b j e c t K e y a n y T y p e z b w N T n L X & g t ; & l t ; a : K e y & g t ; & l t ; K e y & g t ; L i n k s \ & a m p ; l t ; C o l u m n s \ S u m   o f   T o t a l   P o s t   R e a c t i o n s & a m p ; g t ; - & a m p ; l t ; M e a s u r e s \ T o t a l   P o s t   R e a c t i o n s & a m p ; g t ; & l t ; / K e y & g t ; & l t ; / a : K e y & g t ; & l t ; a : V a l u e   i : t y p e = " M e a s u r e G r i d V i e w S t a t e I D i a g r a m L i n k " / & g t ; & l t ; / a : K e y V a l u e O f D i a g r a m O b j e c t K e y a n y T y p e z b w N T n L X & g t ; & l t ; a : K e y V a l u e O f D i a g r a m O b j e c t K e y a n y T y p e z b w N T n L X & g t ; & l t ; a : K e y & g t ; & l t ; K e y & g t ; L i n k s \ & a m p ; l t ; C o l u m n s \ S u m   o f   T o t a l   P o s t   R e a c t i o n s & a m p ; g t ; - & a m p ; l t ; M e a s u r e s \ T o t a l   P o s t   R e a c t i o n s & a m p ; g t ; \ C O L U M N & l t ; / K e y & g t ; & l t ; / a : K e y & g t ; & l t ; a : V a l u e   i : t y p e = " M e a s u r e G r i d V i e w S t a t e I D i a g r a m L i n k E n d p o i n t " / & g t ; & l t ; / a : K e y V a l u e O f D i a g r a m O b j e c t K e y a n y T y p e z b w N T n L X & g t ; & l t ; a : K e y V a l u e O f D i a g r a m O b j e c t K e y a n y T y p e z b w N T n L X & g t ; & l t ; a : K e y & g t ; & l t ; K e y & g t ; L i n k s \ & a m p ; l t ; C o l u m n s \ S u m   o f   T o t a l   P o s t   R e a c t i o n s & a m p ; g t ; - & a m p ; l t ; M e a s u r e s \ T o t a l   P o s t   R e a c t i o n s & a m p ; g t ; \ M E A S U R E & l t ; / K e y & g t ; & l t ; / a : K e y & g t ; & l t ; a : V a l u e   i : t y p e = " M e a s u r e G r i d V i e w S t a t e I D i a g r a m L i n k E n d p o i n t " / & g t ; & l t ; / a : K e y V a l u e O f D i a g r a m O b j e c t K e y a n y T y p e z b w N T n L X & g t ; & l t ; a : K e y V a l u e O f D i a g r a m O b j e c t K e y a n y T y p e z b w N T n L X & g t ; & l t ; a : K e y & g t ; & l t ; K e y & g t ; L i n k s \ & a m p ; l t ; C o l u m n s \ S u m   o f   T o t a l   P o s t   S h a r e s & a m p ; g t ; - & a m p ; l t ; M e a s u r e s \ T o t a l   P o s t   S h a r e s & a m p ; g t ; & l t ; / K e y & g t ; & l t ; / a : K e y & g t ; & l t ; a : V a l u e   i : t y p e = " M e a s u r e G r i d V i e w S t a t e I D i a g r a m L i n k " / & g t ; & l t ; / a : K e y V a l u e O f D i a g r a m O b j e c t K e y a n y T y p e z b w N T n L X & g t ; & l t ; a : K e y V a l u e O f D i a g r a m O b j e c t K e y a n y T y p e z b w N T n L X & g t ; & l t ; a : K e y & g t ; & l t ; K e y & g t ; L i n k s \ & a m p ; l t ; C o l u m n s \ S u m   o f   T o t a l   P o s t   S h a r e s & a m p ; g t ; - & a m p ; l t ; M e a s u r e s \ T o t a l   P o s t   S h a r e s & a m p ; g t ; \ C O L U M N & l t ; / K e y & g t ; & l t ; / a : K e y & g t ; & l t ; a : V a l u e   i : t y p e = " M e a s u r e G r i d V i e w S t a t e I D i a g r a m L i n k E n d p o i n t " / & g t ; & l t ; / a : K e y V a l u e O f D i a g r a m O b j e c t K e y a n y T y p e z b w N T n L X & g t ; & l t ; a : K e y V a l u e O f D i a g r a m O b j e c t K e y a n y T y p e z b w N T n L X & g t ; & l t ; a : K e y & g t ; & l t ; K e y & g t ; L i n k s \ & a m p ; l t ; C o l u m n s \ S u m   o f   T o t a l   P o s t   S h a r e s & a m p ; g t ; - & a m p ; l t ; M e a s u r e s \ T o t a l   P o s t   S h a r e s & a m p ; g t ; \ M E A S U R E & l t ; / K e y & g t ; & l t ; / a : K e y & g t ; & l t ; a : V a l u e   i : t y p e = " M e a s u r e G r i d V i e w S t a t e I D i a g r a m L i n k E n d p o i n t " / & g t ; & l t ; / a : K e y V a l u e O f D i a g r a m O b j e c t K e y a n y T y p e z b w N T n L X & g t ; & l t ; a : K e y V a l u e O f D i a g r a m O b j e c t K e y a n y T y p e z b w N T n L X & g t ; & l t ; a : K e y & g t ; & l t ; K e y & g t ; L i n k s \ & a m p ; l t ; C o l u m n s \ S u m   o f   _ T o t a l   P o s t   C o m m e n t s   ( E x p r e s s i o n ) & a m p ; g t ; - & a m p ; l t ; M e a s u r e s \ _ T o t a l   P o s t   C o m m e n t s   ( E x p r e s s i o n ) & a m p ; g t ; & l t ; / K e y & g t ; & l t ; / a : K e y & g t ; & l t ; a : V a l u e   i : t y p e = " M e a s u r e G r i d V i e w S t a t e I D i a g r a m L i n k " / & g t ; & l t ; / a : K e y V a l u e O f D i a g r a m O b j e c t K e y a n y T y p e z b w N T n L X & g t ; & l t ; a : K e y V a l u e O f D i a g r a m O b j e c t K e y a n y T y p e z b w N T n L X & g t ; & l t ; a : K e y & g t ; & l t ; K e y & g t ; L i n k s \ & a m p ; l t ; C o l u m n s \ S u m   o f   _ T o t a l   P o s t   C o m m e n t s   ( E x p r e s s i o n ) & a m p ; g t ; - & a m p ; l t ; M e a s u r e s \ _ T o t a l   P o s t   C o m m e n t s   ( E x p r e s s i o n ) & a m p ; g t ; \ C O L U M N & l t ; / K e y & g t ; & l t ; / a : K e y & g t ; & l t ; a : V a l u e   i : t y p e = " M e a s u r e G r i d V i e w S t a t e I D i a g r a m L i n k E n d p o i n t " / & g t ; & l t ; / a : K e y V a l u e O f D i a g r a m O b j e c t K e y a n y T y p e z b w N T n L X & g t ; & l t ; a : K e y V a l u e O f D i a g r a m O b j e c t K e y a n y T y p e z b w N T n L X & g t ; & l t ; a : K e y & g t ; & l t ; K e y & g t ; L i n k s \ & a m p ; l t ; C o l u m n s \ S u m   o f   _ T o t a l   P o s t   C o m m e n t s   ( E x p r e s s i o n ) & a m p ; g t ; - & a m p ; l t ; M e a s u r e s \ _ T o t a l   P o s t   C o m m e n t s   ( E x p r e s s i o n ) & a m p ; g t ; \ M E A S U R E & l t ; / K e y & g t ; & l t ; / a : K e y & g t ; & l t ; a : V a l u e   i : t y p e = " M e a s u r e G r i d V i e w S t a t e I D i a g r a m L i n k E n d p o i n t " / & g t ; & l t ; / a : K e y V a l u e O f D i a g r a m O b j e c t K e y a n y T y p e z b w N T n L X & g t ; & l t ; a : K e y V a l u e O f D i a g r a m O b j e c t K e y a n y T y p e z b w N T n L X & g t ; & l t ; a : K e y & g t ; & l t ; K e y & g t ; L i n k s \ & a m p ; l t ; C o l u m n s \ S u m   o f   _ T o t a l   P o s t   R e a c t i o n s   ( E x p r e s s i o n ) & a m p ; g t ; - & a m p ; l t ; M e a s u r e s \ _ T o t a l   P o s t   R e a c t i o n s   ( E x p r e s s i o n ) & a m p ; g t ; & l t ; / K e y & g t ; & l t ; / a : K e y & g t ; & l t ; a : V a l u e   i : t y p e = " M e a s u r e G r i d V i e w S t a t e I D i a g r a m L i n k " / & g t ; & l t ; / a : K e y V a l u e O f D i a g r a m O b j e c t K e y a n y T y p e z b w N T n L X & g t ; & l t ; a : K e y V a l u e O f D i a g r a m O b j e c t K e y a n y T y p e z b w N T n L X & g t ; & l t ; a : K e y & g t ; & l t ; K e y & g t ; L i n k s \ & a m p ; l t ; C o l u m n s \ S u m   o f   _ T o t a l   P o s t   R e a c t i o n s   ( E x p r e s s i o n ) & a m p ; g t ; - & a m p ; l t ; M e a s u r e s \ _ T o t a l   P o s t   R e a c t i o n s   ( E x p r e s s i o n ) & a m p ; g t ; \ C O L U M N & l t ; / K e y & g t ; & l t ; / a : K e y & g t ; & l t ; a : V a l u e   i : t y p e = " M e a s u r e G r i d V i e w S t a t e I D i a g r a m L i n k E n d p o i n t " / & g t ; & l t ; / a : K e y V a l u e O f D i a g r a m O b j e c t K e y a n y T y p e z b w N T n L X & g t ; & l t ; a : K e y V a l u e O f D i a g r a m O b j e c t K e y a n y T y p e z b w N T n L X & g t ; & l t ; a : K e y & g t ; & l t ; K e y & g t ; L i n k s \ & a m p ; l t ; C o l u m n s \ S u m   o f   _ T o t a l   P o s t   R e a c t i o n s   ( E x p r e s s i o n ) & a m p ; g t ; - & a m p ; l t ; M e a s u r e s \ _ T o t a l   P o s t   R e a c t i o n s   ( E x p r e s s i o n ) & a m p ; g t ; \ M E A S U R E & l t ; / K e y & g t ; & l t ; / a : K e y & g t ; & l t ; a : V a l u e   i : t y p e = " M e a s u r e G r i d V i e w S t a t e I D i a g r a m L i n k E n d p o i n t " / & g t ; & l t ; / a : K e y V a l u e O f D i a g r a m O b j e c t K e y a n y T y p e z b w N T n L X & g t ; & l t ; a : K e y V a l u e O f D i a g r a m O b j e c t K e y a n y T y p e z b w N T n L X & g t ; & l t ; a : K e y & g t ; & l t ; K e y & g t ; L i n k s \ & a m p ; l t ; C o l u m n s \ S u m   o f   _ T o t a l   P o s t   S h a r e s   ( E x p r e s s i o n ) & a m p ; g t ; - & a m p ; l t ; M e a s u r e s \ _ T o t a l   P o s t   S h a r e s   ( E x p r e s s i o n ) & a m p ; g t ; & l t ; / K e y & g t ; & l t ; / a : K e y & g t ; & l t ; a : V a l u e   i : t y p e = " M e a s u r e G r i d V i e w S t a t e I D i a g r a m L i n k " / & g t ; & l t ; / a : K e y V a l u e O f D i a g r a m O b j e c t K e y a n y T y p e z b w N T n L X & g t ; & l t ; a : K e y V a l u e O f D i a g r a m O b j e c t K e y a n y T y p e z b w N T n L X & g t ; & l t ; a : K e y & g t ; & l t ; K e y & g t ; L i n k s \ & a m p ; l t ; C o l u m n s \ S u m   o f   _ T o t a l   P o s t   S h a r e s   ( E x p r e s s i o n ) & a m p ; g t ; - & a m p ; l t ; M e a s u r e s \ _ T o t a l   P o s t   S h a r e s   ( E x p r e s s i o n ) & a m p ; g t ; \ C O L U M N & l t ; / K e y & g t ; & l t ; / a : K e y & g t ; & l t ; a : V a l u e   i : t y p e = " M e a s u r e G r i d V i e w S t a t e I D i a g r a m L i n k E n d p o i n t " / & g t ; & l t ; / a : K e y V a l u e O f D i a g r a m O b j e c t K e y a n y T y p e z b w N T n L X & g t ; & l t ; a : K e y V a l u e O f D i a g r a m O b j e c t K e y a n y T y p e z b w N T n L X & g t ; & l t ; a : K e y & g t ; & l t ; K e y & g t ; L i n k s \ & a m p ; l t ; C o l u m n s \ S u m   o f   _ T o t a l   P o s t   S h a r e s   ( E x p r e s s i o n ) & a m p ; g t ; - & a m p ; l t ; M e a s u r e s \ _ T o t a l   P o s t   S h a r e s   ( E x p r e s s i o n ) & a m p ; g t ; \ M E A S U R E & l t ; / K e y & g t ; & l t ; / a : K e y & g t ; & l t ; a : V a l u e   i : t y p e = " M e a s u r e G r i d V i e w S t a t e I D i a g r a m L i n k E n d p o i n t " / & g t ; & l t ; / a : K e y V a l u e O f D i a g r a m O b j e c t K e y a n y T y p e z b w N T n L X & g t ; & l t ; a : K e y V a l u e O f D i a g r a m O b j e c t K e y a n y T y p e z b w N T n L X & g t ; & l t ; a : K e y & g t ; & l t ; K e y & g t ; L i n k s \ & a m p ; l t ; C o l u m n s \ S u m   o f   _ T o t a l   S o c i a l   I n t e r a c t i o n s   ( E x p r e s s i o n ) & a m p ; g t ; - & a m p ; l t ; M e a s u r e s \ _ T o t a l   S o c i a l   I n t e r a c t i o n s   ( E x p r e s s i o n ) & a m p ; g t ; & l t ; / K e y & g t ; & l t ; / a : K e y & g t ; & l t ; a : V a l u e   i : t y p e = " M e a s u r e G r i d V i e w S t a t e I D i a g r a m L i n k " / & g t ; & l t ; / a : K e y V a l u e O f D i a g r a m O b j e c t K e y a n y T y p e z b w N T n L X & g t ; & l t ; a : K e y V a l u e O f D i a g r a m O b j e c t K e y a n y T y p e z b w N T n L X & g t ; & l t ; a : K e y & g t ; & l t ; K e y & g t ; L i n k s \ & a m p ; l t ; C o l u m n s \ S u m   o f   _ T o t a l   S o c i a l   I n t e r a c t i o n s   ( E x p r e s s i o n ) & a m p ; g t ; - & a m p ; l t ; M e a s u r e s \ _ T o t a l   S o c i a l   I n t e r a c t i o n s   ( E x p r e s s i o n ) & a m p ; g t ; \ C O L U M N & l t ; / K e y & g t ; & l t ; / a : K e y & g t ; & l t ; a : V a l u e   i : t y p e = " M e a s u r e G r i d V i e w S t a t e I D i a g r a m L i n k E n d p o i n t " / & g t ; & l t ; / a : K e y V a l u e O f D i a g r a m O b j e c t K e y a n y T y p e z b w N T n L X & g t ; & l t ; a : K e y V a l u e O f D i a g r a m O b j e c t K e y a n y T y p e z b w N T n L X & g t ; & l t ; a : K e y & g t ; & l t ; K e y & g t ; L i n k s \ & a m p ; l t ; C o l u m n s \ S u m   o f   _ T o t a l   S o c i a l   I n t e r a c t i o n s   ( E x p r e s s i o n ) & a m p ; g t ; - & a m p ; l t ; M e a s u r e s \ _ T o t a l   S o c i a l   I n t e r a c t i o n s   ( E x p r e s s i o n ) & a m p ; g t ; \ M E A S U R E & l t ; / K e y & g t ; & l t ; / a : K e y & g t ; & l t ; a : V a l u e   i : t y p e = " M e a s u r e G r i d V i e w S t a t e I D i a g r a m L i n k E n d p o i n t " / & g t ; & l t ; / a : K e y V a l u e O f D i a g r a m O b j e c t K e y a n y T y p e z b w N T n L X & g t ; & l t ; a : K e y V a l u e O f D i a g r a m O b j e c t K e y a n y T y p e z b w N T n L X & g t ; & l t ; a : K e y & g t ; & l t ; K e y & g t ; L i n k s \ & a m p ; l t ; C o l u m n s \ S u m   o f   K P I & a m p ; g t ; - & a m p ; l t ; M e a s u r e s \ K P I & a m p ; g t ; & l t ; / K e y & g t ; & l t ; / a : K e y & g t ; & l t ; a : V a l u e   i : t y p e = " M e a s u r e G r i d V i e w S t a t e I D i a g r a m L i n k " / & g t ; & l t ; / a : K e y V a l u e O f D i a g r a m O b j e c t K e y a n y T y p e z b w N T n L X & g t ; & l t ; a : K e y V a l u e O f D i a g r a m O b j e c t K e y a n y T y p e z b w N T n L X & g t ; & l t ; a : K e y & g t ; & l t ; K e y & g t ; L i n k s \ & a m p ; l t ; C o l u m n s \ S u m   o f   K P I & a m p ; g t ; - & a m p ; l t ; M e a s u r e s \ K P I & a m p ; g t ; \ C O L U M N & l t ; / K e y & g t ; & l t ; / a : K e y & g t ; & l t ; a : V a l u e   i : t y p e = " M e a s u r e G r i d V i e w S t a t e I D i a g r a m L i n k E n d p o i n t " / & g t ; & l t ; / a : K e y V a l u e O f D i a g r a m O b j e c t K e y a n y T y p e z b w N T n L X & g t ; & l t ; a : K e y V a l u e O f D i a g r a m O b j e c t K e y a n y T y p e z b w N T n L X & g t ; & l t ; a : K e y & g t ; & l t ; K e y & g t ; L i n k s \ & a m p ; l t ; C o l u m n s \ S u m   o f   K P I & a m p ; g t ; - & a m p ; l t ; M e a s u r e s \ K P I & a m p ; g t ; \ M E A S U R E & l t ; / K e y & g t ; & l t ; / a : K e y & g t ; & l t ; a : V a l u e   i : t y p e = " M e a s u r e G r i d V i e w S t a t e I D i a g r a m L i n k E n d p o i n t " / & g t ; & l t ; / a : K e y V a l u e O f D i a g r a m O b j e c t K e y a n y T y p e z b w N T n L X & g t ; & l t ; a : K e y V a l u e O f D i a g r a m O b j e c t K e y a n y T y p e z b w N T n L X & g t ; & l t ; a : K e y & g t ; & l t ; K e y & g t ; L i n k s \ & a m p ; l t ; C o l u m n s \ S u m   o f   _ T o t a l   W e b s i t e   L e a d s   ( E x p r e s s i o n ) & a m p ; g t ; - & a m p ; l t ; M e a s u r e s \ _ T o t a l   W e b s i t e   L e a d s   ( E x p r e s s i o n ) & a m p ; g t ; & l t ; / K e y & g t ; & l t ; / a : K e y & g t ; & l t ; a : V a l u e   i : t y p e = " M e a s u r e G r i d V i e w S t a t e I D i a g r a m L i n k " / & g t ; & l t ; / a : K e y V a l u e O f D i a g r a m O b j e c t K e y a n y T y p e z b w N T n L X & g t ; & l t ; a : K e y V a l u e O f D i a g r a m O b j e c t K e y a n y T y p e z b w N T n L X & g t ; & l t ; a : K e y & g t ; & l t ; K e y & g t ; L i n k s \ & a m p ; l t ; C o l u m n s \ S u m   o f   _ T o t a l   W e b s i t e   L e a d s   ( E x p r e s s i o n ) & a m p ; g t ; - & a m p ; l t ; M e a s u r e s \ _ T o t a l   W e b s i t e   L e a d s   ( E x p r e s s i o n ) & a m p ; g t ; \ C O L U M N & l t ; / K e y & g t ; & l t ; / a : K e y & g t ; & l t ; a : V a l u e   i : t y p e = " M e a s u r e G r i d V i e w S t a t e I D i a g r a m L i n k E n d p o i n t " / & g t ; & l t ; / a : K e y V a l u e O f D i a g r a m O b j e c t K e y a n y T y p e z b w N T n L X & g t ; & l t ; a : K e y V a l u e O f D i a g r a m O b j e c t K e y a n y T y p e z b w N T n L X & g t ; & l t ; a : K e y & g t ; & l t ; K e y & g t ; L i n k s \ & a m p ; l t ; C o l u m n s \ S u m   o f   _ T o t a l   W e b s i t e   L e a d s   ( E x p r e s s i o n ) & a m p ; g t ; - & a m p ; l t ; M e a s u r e s \ _ T o t a l   W e b s i t e   L e a d s   ( E x p r e s s i o n ) & a m p ; g t ; \ M E A S U R E & l t ; / K e y & g t ; & l t ; / a : K e y & g t ; & l t ; a : V a l u e   i : t y p e = " M e a s u r e G r i d V i e w S t a t e I D i a g r a m L i n k E n d p o i n t " / & g t ; & l t ; / a : K e y V a l u e O f D i a g r a m O b j e c t K e y a n y T y p e z b w N T n L X & g t ; & l t ; a : K e y V a l u e O f D i a g r a m O b j e c t K e y a n y T y p e z b w N T n L X & g t ; & l t ; a : K e y & g t ; & l t ; K e y & g t ; L i n k s \ & a m p ; l t ; C o l u m n s \ S u m   o f   _ T o t a l   W e b s i t e   P u r c h a s e s   ( E x p r e s s i o n ) & a m p ; g t ; - & a m p ; l t ; M e a s u r e s \ _ T o t a l   W e b s i t e   P u r c h a s e s   ( E x p r e s s i o n ) & a m p ; g t ; & l t ; / K e y & g t ; & l t ; / a : K e y & g t ; & l t ; a : V a l u e   i : t y p e = " M e a s u r e G r i d V i e w S t a t e I D i a g r a m L i n k " / & g t ; & l t ; / a : K e y V a l u e O f D i a g r a m O b j e c t K e y a n y T y p e z b w N T n L X & g t ; & l t ; a : K e y V a l u e O f D i a g r a m O b j e c t K e y a n y T y p e z b w N T n L X & g t ; & l t ; a : K e y & g t ; & l t ; K e y & g t ; L i n k s \ & a m p ; l t ; C o l u m n s \ S u m   o f   _ T o t a l   W e b s i t e   P u r c h a s e s   ( E x p r e s s i o n ) & a m p ; g t ; - & a m p ; l t ; M e a s u r e s \ _ T o t a l   W e b s i t e   P u r c h a s e s   ( E x p r e s s i o n ) & a m p ; g t ; \ C O L U M N & l t ; / K e y & g t ; & l t ; / a : K e y & g t ; & l t ; a : V a l u e   i : t y p e = " M e a s u r e G r i d V i e w S t a t e I D i a g r a m L i n k E n d p o i n t " / & g t ; & l t ; / a : K e y V a l u e O f D i a g r a m O b j e c t K e y a n y T y p e z b w N T n L X & g t ; & l t ; a : K e y V a l u e O f D i a g r a m O b j e c t K e y a n y T y p e z b w N T n L X & g t ; & l t ; a : K e y & g t ; & l t ; K e y & g t ; L i n k s \ & a m p ; l t ; C o l u m n s \ S u m   o f   _ T o t a l   W e b s i t e   P u r c h a s e s   ( E x p r e s s i o n ) & a m p ; g t ; - & a m p ; l t ; M e a s u r e s \ _ T o t a l   W e b s i t e   P u r c h a s e s   ( E x p r e s s i o n ) & a m p ; g t ; \ M E A S U R E & l t ; / K e y & g t ; & l t ; / a : K e y & g t ; & l t ; a : V a l u e   i : t y p e = " M e a s u r e G r i d V i e w S t a t e I D i a g r a m L i n k E n d p o i n t " / & g t ; & l t ; / a : K e y V a l u e O f D i a g r a m O b j e c t K e y a n y T y p e z b w N T n L X & g t ; & l t ; a : K e y V a l u e O f D i a g r a m O b j e c t K e y a n y T y p e z b w N T n L X & g t ; & l t ; a : K e y & g t ; & l t ; K e y & g t ; L i n k s \ & a m p ; l t ; C o l u m n s \ S u m   o f   _ T o t a l   W e b s i t e   P u r c h a s e s   V a l u e   ( E x p r e s s i o n ) & a m p ; g t ; - & a m p ; l t ; M e a s u r e s \ _ T o t a l   W e b s i t e   P u r c h a s e s   V a l u e   ( E x p r e s s i o n ) & a m p ; g t ; & l t ; / K e y & g t ; & l t ; / a : K e y & g t ; & l t ; a : V a l u e   i : t y p e = " M e a s u r e G r i d V i e w S t a t e I D i a g r a m L i n k " / & g t ; & l t ; / a : K e y V a l u e O f D i a g r a m O b j e c t K e y a n y T y p e z b w N T n L X & g t ; & l t ; a : K e y V a l u e O f D i a g r a m O b j e c t K e y a n y T y p e z b w N T n L X & g t ; & l t ; a : K e y & g t ; & l t ; K e y & g t ; L i n k s \ & a m p ; l t ; C o l u m n s \ S u m   o f   _ T o t a l   W e b s i t e   P u r c h a s e s   V a l u e   ( E x p r e s s i o n ) & a m p ; g t ; - & a m p ; l t ; M e a s u r e s \ _ T o t a l   W e b s i t e   P u r c h a s e s   V a l u e   ( E x p r e s s i o n ) & a m p ; g t ; \ C O L U M N & l t ; / K e y & g t ; & l t ; / a : K e y & g t ; & l t ; a : V a l u e   i : t y p e = " M e a s u r e G r i d V i e w S t a t e I D i a g r a m L i n k E n d p o i n t " / & g t ; & l t ; / a : K e y V a l u e O f D i a g r a m O b j e c t K e y a n y T y p e z b w N T n L X & g t ; & l t ; a : K e y V a l u e O f D i a g r a m O b j e c t K e y a n y T y p e z b w N T n L X & g t ; & l t ; a : K e y & g t ; & l t ; K e y & g t ; L i n k s \ & a m p ; l t ; C o l u m n s \ S u m   o f   _ T o t a l   W e b s i t e   P u r c h a s e s   V a l u e   ( E x p r e s s i o n ) & a m p ; g t ; - & a m p ; l t ; M e a s u r e s \ _ T o t a l   W e b s i t e   P u r c h a s e s   V a l u e   ( E x p r e s s i o n ) & a m p ; g t ; \ M E A S U R E & l t ; / K e y & g t ; & l t ; / a : K e y & g t ; & l t ; a : V a l u e   i : t y p e = " M e a s u r e G r i d V i e w S t a t e I D i a g r a m L i n k E n d p o i n t " / & g t ; & l t ; / a : K e y V a l u e O f D i a g r a m O b j e c t K e y a n y T y p e z b w N T n L X & g t ; & l t ; a : K e y V a l u e O f D i a g r a m O b j e c t K e y a n y T y p e z b w N T n L X & g t ; & l t ; a : K e y & g t ; & l t ; K e y & g t ; L i n k s \ & a m p ; l t ; C o l u m n s \ C o u n t   o f   C a m p a i g n   N a m e & a m p ; g t ; - & a m p ; l t ; M e a s u r e s \ C a m p a i g n   N a m e & a m p ; g t ; & l t ; / K e y & g t ; & l t ; / a : K e y & g t ; & l t ; a : V a l u e   i : t y p e = " M e a s u r e G r i d V i e w S t a t e I D i a g r a m L i n k " / & g t ; & l t ; / a : K e y V a l u e O f D i a g r a m O b j e c t K e y a n y T y p e z b w N T n L X & g t ; & l t ; a : K e y V a l u e O f D i a g r a m O b j e c t K e y a n y T y p e z b w N T n L X & g t ; & l t ; a : K e y & g t ; & l t ; K e y & g t ; L i n k s \ & a m p ; l t ; C o l u m n s \ C o u n t   o f   C a m p a i g n   N a m e & a m p ; g t ; - & a m p ; l t ; M e a s u r e s \ C a m p a i g n   N a m e & a m p ; g t ; \ C O L U M N & l t ; / K e y & g t ; & l t ; / a : K e y & g t ; & l t ; a : V a l u e   i : t y p e = " M e a s u r e G r i d V i e w S t a t e I D i a g r a m L i n k E n d p o i n t " / & g t ; & l t ; / a : K e y V a l u e O f D i a g r a m O b j e c t K e y a n y T y p e z b w N T n L X & g t ; & l t ; a : K e y V a l u e O f D i a g r a m O b j e c t K e y a n y T y p e z b w N T n L X & g t ; & l t ; a : K e y & g t ; & l t ; K e y & g t ; L i n k s \ & a m p ; l t ; C o l u m n s \ C o u n t   o f   C a m p a i g n   N a m e & a m p ; g t ; - & a m p ; l t ; M e a s u r e s \ C a m p a i g n   N a m e & a m p ; g t ; \ M E A S U R E & l t ; / K e y & g t ; & l t ; / a : K e y & g t ; & l t ; a : V a l u e   i : t y p e = " M e a s u r e G r i d V i e w S t a t e I D i a g r a m L i n k E n d p o i n t " / & g t ; & l t ; / a : K e y V a l u e O f D i a g r a m O b j e c t K e y a n y T y p e z b w N T n L X & g t ; & l t ; a : K e y V a l u e O f D i a g r a m O b j e c t K e y a n y T y p e z b w N T n L X & g t ; & l t ; a : K e y & g t ; & l t ; K e y & g t ; L i n k s \ & a m p ; l t ; C o l u m n s \ S u m   o f   T o t a l   W e b s i t e   L e a d s & a m p ; g t ; - & a m p ; l t ; M e a s u r e s \ T o t a l   W e b s i t e   L e a d s & a m p ; g t ; & l t ; / K e y & g t ; & l t ; / a : K e y & g t ; & l t ; a : V a l u e   i : t y p e = " M e a s u r e G r i d V i e w S t a t e I D i a g r a m L i n k " / & g t ; & l t ; / a : K e y V a l u e O f D i a g r a m O b j e c t K e y a n y T y p e z b w N T n L X & g t ; & l t ; a : K e y V a l u e O f D i a g r a m O b j e c t K e y a n y T y p e z b w N T n L X & g t ; & l t ; a : K e y & g t ; & l t ; K e y & g t ; L i n k s \ & a m p ; l t ; C o l u m n s \ S u m   o f   T o t a l   W e b s i t e   L e a d s & a m p ; g t ; - & a m p ; l t ; M e a s u r e s \ T o t a l   W e b s i t e   L e a d s & a m p ; g t ; \ C O L U M N & l t ; / K e y & g t ; & l t ; / a : K e y & g t ; & l t ; a : V a l u e   i : t y p e = " M e a s u r e G r i d V i e w S t a t e I D i a g r a m L i n k E n d p o i n t " / & g t ; & l t ; / a : K e y V a l u e O f D i a g r a m O b j e c t K e y a n y T y p e z b w N T n L X & g t ; & l t ; a : K e y V a l u e O f D i a g r a m O b j e c t K e y a n y T y p e z b w N T n L X & g t ; & l t ; a : K e y & g t ; & l t ; K e y & g t ; L i n k s \ & a m p ; l t ; C o l u m n s \ S u m   o f   T o t a l   W e b s i t e   L e a d s & a m p ; g t ; - & a m p ; l t ; M e a s u r e s \ T o t a l   W e b s i t e   L e a d s & a m p ; g t ; \ M E A S U R E & l t ; / K e y & g t ; & l t ; / a : K e y & g t ; & l t ; a : V a l u e   i : t y p e = " M e a s u r e G r i d V i e w S t a t e I D i a g r a m L i n k E n d p o i n t " / & g t ; & l t ; / a : K e y V a l u e O f D i a g r a m O b j e c t K e y a n y T y p e z b w N T n L X & g t ; & l t ; a : K e y V a l u e O f D i a g r a m O b j e c t K e y a n y T y p e z b w N T n L X & g t ; & l t ; a : K e y & g t ; & l t ; K e y & g t ; L i n k s \ & a m p ; l t ; C o l u m n s \ S u m   o f   W e b s i t e   L e a d s & a m p ; g t ; - & a m p ; l t ; M e a s u r e s \ W e b s i t e   L e a d s & a m p ; g t ; & l t ; / K e y & g t ; & l t ; / a : K e y & g t ; & l t ; a : V a l u e   i : t y p e = " M e a s u r e G r i d V i e w S t a t e I D i a g r a m L i n k " / & g t ; & l t ; / a : K e y V a l u e O f D i a g r a m O b j e c t K e y a n y T y p e z b w N T n L X & g t ; & l t ; a : K e y V a l u e O f D i a g r a m O b j e c t K e y a n y T y p e z b w N T n L X & g t ; & l t ; a : K e y & g t ; & l t ; K e y & g t ; L i n k s \ & a m p ; l t ; C o l u m n s \ S u m   o f   W e b s i t e   L e a d s & a m p ; g t ; - & a m p ; l t ; M e a s u r e s \ W e b s i t e   L e a d s & a m p ; g t ; \ C O L U M N & l t ; / K e y & g t ; & l t ; / a : K e y & g t ; & l t ; a : V a l u e   i : t y p e = " M e a s u r e G r i d V i e w S t a t e I D i a g r a m L i n k E n d p o i n t " / & g t ; & l t ; / a : K e y V a l u e O f D i a g r a m O b j e c t K e y a n y T y p e z b w N T n L X & g t ; & l t ; a : K e y V a l u e O f D i a g r a m O b j e c t K e y a n y T y p e z b w N T n L X & g t ; & l t ; a : K e y & g t ; & l t ; K e y & g t ; L i n k s \ & a m p ; l t ; C o l u m n s \ S u m   o f   W e b s i t e   L e a d s & a m p ; g t ; - & a m p ; l t ; M e a s u r e s \ W e b s i t e   L e a d s & a m p ; g t ; \ M E A S U R E & l t ; / K e y & g t ; & l t ; / a : K e y & g t ; & l t ; a : V a l u e   i : t y p e = " M e a s u r e G r i d V i e w S t a t e I D i a g r a m L i n k E n d p o i n t " / & g t ; & l t ; / a : K e y V a l u e O f D i a g r a m O b j e c t K e y a n y T y p e z b w N T n L X & g t ; & l t ; a : K e y V a l u e O f D i a g r a m O b j e c t K e y a n y T y p e z b w N T n L X & g t ; & l t ; a : K e y & g t ; & l t ; K e y & g t ; L i n k s \ & a m p ; l t ; C o l u m n s \ S u m   o f   W e b s i t e   P u r c h a s e s & a m p ; g t ; - & a m p ; l t ; M e a s u r e s \ W e b s i t e   P u r c h a s e s & a m p ; g t ; & l t ; / K e y & g t ; & l t ; / a : K e y & g t ; & l t ; a : V a l u e   i : t y p e = " M e a s u r e G r i d V i e w S t a t e I D i a g r a m L i n k " / & g t ; & l t ; / a : K e y V a l u e O f D i a g r a m O b j e c t K e y a n y T y p e z b w N T n L X & g t ; & l t ; a : K e y V a l u e O f D i a g r a m O b j e c t K e y a n y T y p e z b w N T n L X & g t ; & l t ; a : K e y & g t ; & l t ; K e y & g t ; L i n k s \ & a m p ; l t ; C o l u m n s \ S u m   o f   W e b s i t e   P u r c h a s e s & a m p ; g t ; - & a m p ; l t ; M e a s u r e s \ W e b s i t e   P u r c h a s e s & a m p ; g t ; \ C O L U M N & l t ; / K e y & g t ; & l t ; / a : K e y & g t ; & l t ; a : V a l u e   i : t y p e = " M e a s u r e G r i d V i e w S t a t e I D i a g r a m L i n k E n d p o i n t " / & g t ; & l t ; / a : K e y V a l u e O f D i a g r a m O b j e c t K e y a n y T y p e z b w N T n L X & g t ; & l t ; a : K e y V a l u e O f D i a g r a m O b j e c t K e y a n y T y p e z b w N T n L X & g t ; & l t ; a : K e y & g t ; & l t ; K e y & g t ; L i n k s \ & a m p ; l t ; C o l u m n s \ S u m   o f   W e b s i t e   P u r c h a s e s & a m p ; g t ; - & a m p ; l t ; M e a s u r e s \ W e b s i t e   P u r c h a s e s & a m p ; g t ; \ M E A S U R E & l t ; / K e y & g t ; & l t ; / a : K e y & g t ; & l t ; a : V a l u e   i : t y p e = " M e a s u r e G r i d V i e w S t a t e I D i a g r a m L i n k E n d p o i n t " / & g t ; & l t ; / a : K e y V a l u e O f D i a g r a m O b j e c t K e y a n y T y p e z b w N T n L X & g t ; & l t ; / V i e w S t a t e s & g t ; & l t ; / D i a g r a m M a n a g e r . S e r i a l i z a b l e D i a g r a m & g t ; & l t ; / A r r a y O f D i a g r a m M a n a g e r . S e r i a l i z a b l e D i a g r a m & g t ; < / C u s t o m C o n t e n t > < / G e m i n i > 
</file>

<file path=customXml/item9.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 x m l n s : i = " h t t p : / / w w w . w 3 . o r g / 2 0 0 1 / X M L S c h e m a - i n s t a n c e " & g t ; & l t ; K e y V a l u e O f s t r i n g S a n d b o x E d i t o r . M e a s u r e G r i d S t a t e S c d E 3 5 R y & g t ; & l t ; K e y & g t ; F a c e b o o k   A d s _ 5 f 6 a 9 b 7 8 - 7 c 7 c - 4 e 0 c - a 5 2 f - 9 f 7 3 f 8 c 1 3 e 0 8 & l t ; / K e y & g t ; & l t ; V a l u e   x m l n s : a = " h t t p : / / s c h e m a s . d a t a c o n t r a c t . o r g / 2 0 0 4 / 0 7 / M i c r o s o f t . A n a l y s i s S e r v i c e s . C o m m o n " & g t ; & l t ; a : H a s F o c u s & g t ; t r u e & l t ; / a : H a s F o c u s & g t ; & l t ; a : S i z e A t D p i 9 6 & g t ; 1 3 0 & l t ; / a : S i z e A t D p i 9 6 & g t ; & l t ; a : V i s i b l e & g t ; t r u e & l t ; / a : V i s i b l e & g t ; & l t ; / V a l u e & g t ; & l t ; / K e y V a l u e O f s t r i n g S a n d b o x E d i t o r . M e a s u r e G r i d S t a t e S c d E 3 5 R y & g t ; & l t ; / A r r a y O f K e y V a l u e O f s t r i n g S a n d b o x E d i t o r . M e a s u r e G r i d S t a t e S c d E 3 5 R y & g t ; < / C u s t o m C o n t e n t > < / G e m i n i > 
</file>

<file path=customXml/itemProps1.xml><?xml version="1.0" encoding="utf-8"?>
<ds:datastoreItem xmlns:ds="http://schemas.openxmlformats.org/officeDocument/2006/customXml" ds:itemID="{A781ACEE-7C17-46D2-B1C3-D14505487351}">
  <ds:schemaRefs/>
</ds:datastoreItem>
</file>

<file path=customXml/itemProps10.xml><?xml version="1.0" encoding="utf-8"?>
<ds:datastoreItem xmlns:ds="http://schemas.openxmlformats.org/officeDocument/2006/customXml" ds:itemID="{D3099C20-DE99-402E-AE51-C0A3F32536D6}">
  <ds:schemaRefs/>
</ds:datastoreItem>
</file>

<file path=customXml/itemProps11.xml><?xml version="1.0" encoding="utf-8"?>
<ds:datastoreItem xmlns:ds="http://schemas.openxmlformats.org/officeDocument/2006/customXml" ds:itemID="{0DF19403-47B8-460A-AE0B-ABE17A4F713D}">
  <ds:schemaRefs/>
</ds:datastoreItem>
</file>

<file path=customXml/itemProps12.xml><?xml version="1.0" encoding="utf-8"?>
<ds:datastoreItem xmlns:ds="http://schemas.openxmlformats.org/officeDocument/2006/customXml" ds:itemID="{B4C0CA99-1107-4E03-9A47-0016AF652CC4}">
  <ds:schemaRefs/>
</ds:datastoreItem>
</file>

<file path=customXml/itemProps13.xml><?xml version="1.0" encoding="utf-8"?>
<ds:datastoreItem xmlns:ds="http://schemas.openxmlformats.org/officeDocument/2006/customXml" ds:itemID="{C148E1E9-8307-4874-A665-AA7938EA23A5}">
  <ds:schemaRefs/>
</ds:datastoreItem>
</file>

<file path=customXml/itemProps14.xml><?xml version="1.0" encoding="utf-8"?>
<ds:datastoreItem xmlns:ds="http://schemas.openxmlformats.org/officeDocument/2006/customXml" ds:itemID="{5F135165-D2AA-40F7-8DD9-CF72C7131855}">
  <ds:schemaRefs/>
</ds:datastoreItem>
</file>

<file path=customXml/itemProps15.xml><?xml version="1.0" encoding="utf-8"?>
<ds:datastoreItem xmlns:ds="http://schemas.openxmlformats.org/officeDocument/2006/customXml" ds:itemID="{AF9DC892-857D-4501-BE83-C786D489F401}">
  <ds:schemaRefs/>
</ds:datastoreItem>
</file>

<file path=customXml/itemProps16.xml><?xml version="1.0" encoding="utf-8"?>
<ds:datastoreItem xmlns:ds="http://schemas.openxmlformats.org/officeDocument/2006/customXml" ds:itemID="{4B6FB044-8178-4ADB-A704-C92AC2B1288F}">
  <ds:schemaRefs/>
</ds:datastoreItem>
</file>

<file path=customXml/itemProps17.xml><?xml version="1.0" encoding="utf-8"?>
<ds:datastoreItem xmlns:ds="http://schemas.openxmlformats.org/officeDocument/2006/customXml" ds:itemID="{9F44D95B-ED7F-43EB-BD01-1F1FCD9C0B09}">
  <ds:schemaRefs/>
</ds:datastoreItem>
</file>

<file path=customXml/itemProps18.xml><?xml version="1.0" encoding="utf-8"?>
<ds:datastoreItem xmlns:ds="http://schemas.openxmlformats.org/officeDocument/2006/customXml" ds:itemID="{F427C6D8-1013-4168-AA1C-3ABAC9818FFF}">
  <ds:schemaRefs>
    <ds:schemaRef ds:uri="http://schemas.microsoft.com/DataMashup"/>
  </ds:schemaRefs>
</ds:datastoreItem>
</file>

<file path=customXml/itemProps2.xml><?xml version="1.0" encoding="utf-8"?>
<ds:datastoreItem xmlns:ds="http://schemas.openxmlformats.org/officeDocument/2006/customXml" ds:itemID="{DFF1DCCD-D853-4866-A43E-508701BC3FCE}">
  <ds:schemaRefs/>
</ds:datastoreItem>
</file>

<file path=customXml/itemProps3.xml><?xml version="1.0" encoding="utf-8"?>
<ds:datastoreItem xmlns:ds="http://schemas.openxmlformats.org/officeDocument/2006/customXml" ds:itemID="{764E176C-593F-4470-82A6-B757E2AD85F8}">
  <ds:schemaRefs/>
</ds:datastoreItem>
</file>

<file path=customXml/itemProps4.xml><?xml version="1.0" encoding="utf-8"?>
<ds:datastoreItem xmlns:ds="http://schemas.openxmlformats.org/officeDocument/2006/customXml" ds:itemID="{C68A0227-A44F-4423-97C2-F2D7578B197F}">
  <ds:schemaRefs/>
</ds:datastoreItem>
</file>

<file path=customXml/itemProps5.xml><?xml version="1.0" encoding="utf-8"?>
<ds:datastoreItem xmlns:ds="http://schemas.openxmlformats.org/officeDocument/2006/customXml" ds:itemID="{E0BB4311-AD67-4965-8442-26300E9C4836}">
  <ds:schemaRefs/>
</ds:datastoreItem>
</file>

<file path=customXml/itemProps6.xml><?xml version="1.0" encoding="utf-8"?>
<ds:datastoreItem xmlns:ds="http://schemas.openxmlformats.org/officeDocument/2006/customXml" ds:itemID="{FF982D96-3EA7-492B-85AC-218586EE522C}">
  <ds:schemaRefs/>
</ds:datastoreItem>
</file>

<file path=customXml/itemProps7.xml><?xml version="1.0" encoding="utf-8"?>
<ds:datastoreItem xmlns:ds="http://schemas.openxmlformats.org/officeDocument/2006/customXml" ds:itemID="{B0892CB4-B29F-4EA4-86D4-EAAA8452C80E}">
  <ds:schemaRefs/>
</ds:datastoreItem>
</file>

<file path=customXml/itemProps8.xml><?xml version="1.0" encoding="utf-8"?>
<ds:datastoreItem xmlns:ds="http://schemas.openxmlformats.org/officeDocument/2006/customXml" ds:itemID="{9E4D6995-3A45-424C-AD6A-D5468E60B58A}">
  <ds:schemaRefs/>
</ds:datastoreItem>
</file>

<file path=customXml/itemProps9.xml><?xml version="1.0" encoding="utf-8"?>
<ds:datastoreItem xmlns:ds="http://schemas.openxmlformats.org/officeDocument/2006/customXml" ds:itemID="{61BE7891-272E-435D-BBDB-805A8B23DAA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Kpi 1</vt:lpstr>
      <vt:lpstr>Kpi 2</vt:lpstr>
      <vt:lpstr>Kpi 3</vt:lpstr>
      <vt:lpstr>Kpi 4</vt:lpstr>
      <vt:lpstr>Kpi 5</vt:lpstr>
      <vt:lpstr>Card</vt:lpstr>
      <vt:lpstr>card 2</vt:lpstr>
      <vt:lpstr>Card2</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Gulab Shaikh</dc:creator>
  <cp:lastModifiedBy>Gulab Shaikh</cp:lastModifiedBy>
  <dcterms:created xsi:type="dcterms:W3CDTF">2025-02-12T08:57:43Z</dcterms:created>
  <dcterms:modified xsi:type="dcterms:W3CDTF">2025-02-15T12:28:36Z</dcterms:modified>
</cp:coreProperties>
</file>