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Ex5.xml" ContentType="application/vnd.ms-office.chartex+xml"/>
  <Override PartName="/xl/charts/style16.xml" ContentType="application/vnd.ms-office.chartstyle+xml"/>
  <Override PartName="/xl/charts/colors16.xml" ContentType="application/vnd.ms-office.chartcolorstyle+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charts/chartEx6.xml" ContentType="application/vnd.ms-office.chartex+xml"/>
  <Override PartName="/xl/charts/style20.xml" ContentType="application/vnd.ms-office.chartstyle+xml"/>
  <Override PartName="/xl/charts/colors20.xml" ContentType="application/vnd.ms-office.chartcolorsty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Project-2\"/>
    </mc:Choice>
  </mc:AlternateContent>
  <bookViews>
    <workbookView xWindow="0" yWindow="0" windowWidth="19368" windowHeight="9072" activeTab="5"/>
  </bookViews>
  <sheets>
    <sheet name="KPI 4" sheetId="5" r:id="rId1"/>
    <sheet name="KPI 3" sheetId="7" r:id="rId2"/>
    <sheet name="KPI 2" sheetId="8" r:id="rId3"/>
    <sheet name="KPI 1" sheetId="2" r:id="rId4"/>
    <sheet name="CARDS" sheetId="1" r:id="rId5"/>
    <sheet name="DashBoard" sheetId="6" r:id="rId6"/>
    <sheet name="DAY'S SLICERS" sheetId="10" r:id="rId7"/>
    <sheet name="TOPIC SLICER" sheetId="11" r:id="rId8"/>
    <sheet name="MONTH'S SLICERS" sheetId="12" r:id="rId9"/>
  </sheets>
  <definedNames>
    <definedName name="_xlchart.v1.0" hidden="1">'KPI 1'!$E$4:$E$13</definedName>
    <definedName name="_xlchart.v1.1" hidden="1">'KPI 1'!$F$4:$F$13</definedName>
    <definedName name="_xlchart.v1.10" hidden="1">'KPI 1'!$E$4:$E$13</definedName>
    <definedName name="_xlchart.v1.11" hidden="1">'KPI 1'!$F$4:$F$13</definedName>
    <definedName name="_xlchart.v1.2" hidden="1">CARDS!$G$3:$G$7</definedName>
    <definedName name="_xlchart.v1.3" hidden="1">CARDS!$H$3:$H$7</definedName>
    <definedName name="_xlchart.v1.4" hidden="1">'KPI 1'!$E$4:$E$13</definedName>
    <definedName name="_xlchart.v1.5" hidden="1">'KPI 1'!$F$4:$F$13</definedName>
    <definedName name="_xlchart.v1.6" hidden="1">'KPI 1'!$E$4:$E$13</definedName>
    <definedName name="_xlchart.v1.7" hidden="1">'KPI 1'!$F$4:$F$13</definedName>
    <definedName name="_xlchart.v1.8" hidden="1">'KPI 1'!$E$4:$E$13</definedName>
    <definedName name="_xlchart.v1.9" hidden="1">'KPI 1'!$F$4:$F$13</definedName>
    <definedName name="Slicer_Date__Quarter">#N/A</definedName>
    <definedName name="Slicer_Day">#N/A</definedName>
    <definedName name="Slicer_Day_Name">#N/A</definedName>
    <definedName name="Slicer_Month_Name">#N/A</definedName>
    <definedName name="Slicer_Topic">#N/A</definedName>
  </definedNames>
  <calcPr calcId="162913"/>
  <pivotCaches>
    <pivotCache cacheId="0" r:id="rId10"/>
    <pivotCache cacheId="1" r:id="rId11"/>
    <pivotCache cacheId="2" r:id="rId12"/>
    <pivotCache cacheId="3" r:id="rId13"/>
    <pivotCache cacheId="4" r:id="rId14"/>
  </pivotCaches>
  <extLst>
    <ext xmlns:x14="http://schemas.microsoft.com/office/spreadsheetml/2009/9/main" uri="{876F7934-8845-4945-9796-88D515C7AA90}">
      <x14:pivotCaches>
        <pivotCache cacheId="5"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inkdin Data_28e505fd-adfc-4b20-a202-1023c9e8dc18" name="Linkdin Data" connection="Query - Linkdin Data"/>
        </x15:modelTables>
        <x15:extLst>
          <ext xmlns:x16="http://schemas.microsoft.com/office/spreadsheetml/2014/11/main" uri="{9835A34E-60A6-4A7C-AAB8-D5F71C897F49}">
            <x16:modelTimeGroupings>
              <x16:modelTimeGrouping tableName="Linkdin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F13" i="2" l="1"/>
  <c r="F10" i="2"/>
  <c r="F9" i="2"/>
  <c r="F5" i="2"/>
  <c r="F12" i="2"/>
  <c r="F11" i="2"/>
  <c r="F8" i="2"/>
  <c r="F7" i="2"/>
  <c r="F6" i="2"/>
  <c r="F4" i="2"/>
  <c r="H6" i="1"/>
  <c r="H5" i="1"/>
  <c r="H4" i="1"/>
  <c r="H3" i="1"/>
  <c r="H7" i="1"/>
  <c r="E3" i="1"/>
  <c r="D3" i="1"/>
  <c r="C3" i="1"/>
  <c r="B3" i="1"/>
  <c r="A3" i="1"/>
</calcChain>
</file>

<file path=xl/connections.xml><?xml version="1.0" encoding="utf-8"?>
<connections xmlns="http://schemas.openxmlformats.org/spreadsheetml/2006/main">
  <connection id="1" name="Query - Linkdin Data" description="Connection to the 'Linkdin Data' query in the workbook." type="100" refreshedVersion="6" minRefreshableVersion="5">
    <extLst>
      <ext xmlns:x15="http://schemas.microsoft.com/office/spreadsheetml/2010/11/main" uri="{DE250136-89BD-433C-8126-D09CA5730AF9}">
        <x15:connection id="a27e19ec-97e8-44a8-8400-c2d7ba4b170e"/>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<sst xmlns="http://schemas.openxmlformats.org/spreadsheetml/2006/main" count="64" uniqueCount="50">
  <si>
    <t>Row Labels</t>
  </si>
  <si>
    <t>Career</t>
  </si>
  <si>
    <t>Coding</t>
  </si>
  <si>
    <t>Content Creation</t>
  </si>
  <si>
    <t>Data Analytics</t>
  </si>
  <si>
    <t>Data Visualization</t>
  </si>
  <si>
    <t>General</t>
  </si>
  <si>
    <t>Learning</t>
  </si>
  <si>
    <t>Mental Health</t>
  </si>
  <si>
    <t>Self Improvement</t>
  </si>
  <si>
    <t>Grand Total</t>
  </si>
  <si>
    <t>Sum of Comments</t>
  </si>
  <si>
    <t>Sum of Followers</t>
  </si>
  <si>
    <t>Sum of Reactions</t>
  </si>
  <si>
    <t>Sum of Reposts</t>
  </si>
  <si>
    <t>Sum of Views</t>
  </si>
  <si>
    <t>April</t>
  </si>
  <si>
    <t>August</t>
  </si>
  <si>
    <t>December</t>
  </si>
  <si>
    <t>February</t>
  </si>
  <si>
    <t>January</t>
  </si>
  <si>
    <t>July</t>
  </si>
  <si>
    <t>June</t>
  </si>
  <si>
    <t>March</t>
  </si>
  <si>
    <t>May</t>
  </si>
  <si>
    <t>November</t>
  </si>
  <si>
    <t>October</t>
  </si>
  <si>
    <t>September</t>
  </si>
  <si>
    <t>Friday</t>
  </si>
  <si>
    <t>Monday</t>
  </si>
  <si>
    <t>Saturday</t>
  </si>
  <si>
    <t>Sunday</t>
  </si>
  <si>
    <t>Thursday</t>
  </si>
  <si>
    <t>Tuesday</t>
  </si>
  <si>
    <t>Wednesday</t>
  </si>
  <si>
    <t>Qtr1</t>
  </si>
  <si>
    <t>Qtr2</t>
  </si>
  <si>
    <t>Qtr3</t>
  </si>
  <si>
    <t>Qtr4</t>
  </si>
  <si>
    <t>Content</t>
  </si>
  <si>
    <t>Analytics</t>
  </si>
  <si>
    <t>Visualization</t>
  </si>
  <si>
    <t>Mental Helth</t>
  </si>
  <si>
    <t>Self Improve.</t>
  </si>
  <si>
    <t>Total</t>
  </si>
  <si>
    <t>COMMENTS</t>
  </si>
  <si>
    <t>FOLLOWES</t>
  </si>
  <si>
    <t>REACTIONS</t>
  </si>
  <si>
    <t>REPOSTS</t>
  </si>
  <si>
    <t>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</si>
</sst>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quot;k&quot;"/>
    <numFmt numFmtId="165" formatCode="#,,&quot;M&quot;"/>
    <numFmt numFmtId="166" formatCode="0,,&quot;M&quot;"/>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2">
    <dxf>
      <font>
        <color theme="0"/>
        <name val="Bookman Old Style"/>
        <scheme val="none"/>
      </font>
      <border>
        <left style="thin">
          <color theme="0"/>
        </left>
        <right style="thin">
          <color theme="0"/>
        </right>
        <top style="thin">
          <color theme="0"/>
        </top>
        <bottom style="thin">
          <color theme="0"/>
        </bottom>
        <vertical/>
        <horizontal/>
      </border>
    </dxf>
    <dxf>
      <font>
        <b/>
        <i val="0"/>
        <color theme="0"/>
        <name val="Bookman Old Style"/>
      </font>
      <fill>
        <patternFill patternType="solid">
          <bgColor rgb="FF233D69"/>
        </patternFill>
      </fill>
      <border>
        <left style="thin">
          <color theme="0"/>
        </left>
        <right style="thin">
          <color theme="0"/>
        </right>
        <top style="thin">
          <color theme="0"/>
        </top>
        <bottom style="thin">
          <color theme="0"/>
        </bottom>
        <vertical/>
        <horizontal/>
      </border>
    </dxf>
  </dxfs>
  <tableStyles count="1" defaultTableStyle="TableStyleMedium2" defaultPivotStyle="PivotStyleLight16">
    <tableStyle name="SlicerStyleLight1 2" pivot="0" table="0" count="10">
      <tableStyleElement type="wholeTable" dxfId="1"/>
      <tableStyleElement type="headerRow" dxfId="0"/>
    </tableStyle>
  </tableStyles>
  <colors>
    <mruColors>
      <color rgb="FFC198E0"/>
      <color rgb="FFFF8181"/>
      <color rgb="FF233D69"/>
      <color rgb="FF000000"/>
      <color rgb="FFBDD7EE"/>
      <color rgb="FF1E3660"/>
      <color rgb="FF004EAC"/>
      <color rgb="FF012ED1"/>
    </mruColors>
  </colors>
  <extLst>
    <ext xmlns:x14="http://schemas.microsoft.com/office/spreadsheetml/2009/9/main" uri="{46F421CA-312F-682f-3DD2-61675219B42D}">
      <x14:dxfs count="8">
        <dxf>
          <font>
            <color rgb="FF000000"/>
          </font>
          <fill>
            <patternFill patternType="solid">
              <fgColor auto="1"/>
              <bgColor rgb="FFFF818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233D69"/>
            </patternFill>
          </fill>
          <border>
            <left style="thin">
              <color theme="0"/>
            </left>
            <right style="thin">
              <color theme="0"/>
            </right>
            <top style="thin">
              <color theme="0"/>
            </top>
            <bottom style="thin">
              <color theme="0"/>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1.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4!PivotTable5</c:name>
    <c:fmtId val="19"/>
  </c:pivotSource>
  <c:chart>
    <c:title>
      <c:tx>
        <c:rich>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r>
              <a:rPr lang="en-US" sz="1200">
                <a:latin typeface="Bookman Old Style" panose="02050604050505020204" pitchFamily="18" charset="0"/>
              </a:rPr>
              <a:t>Qtr Wise Reaction </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3"/>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4"/>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5"/>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'KPI 4'!$C$3</c:f>
              <c:strCache>
                <c:ptCount val="1"/>
                <c:pt idx="0">
                  <c:v>Total</c:v>
                </c:pt>
              </c:strCache>
            </c:strRef>
          </c:tx>
          <c:spPr>
            <a:ln>
              <a:solidFill>
                <a:schemeClr val="lt1"/>
              </a:solidFill>
            </a:ln>
          </c:spPr>
          <c:dPt>
            <c:idx val="0"/>
            <c:bubble3D val="0"/>
            <c:spPr>
              <a:gradFill rotWithShape="1">
                <a:gsLst>
                  <a:gs pos="0">
                    <a:srgbClr val="C198E0"/>
                  </a:gs>
                  <a:gs pos="31000">
                    <a:schemeClr val="accent1"/>
                  </a:gs>
                </a:gsLst>
                <a:lin ang="5400000" scaled="1"/>
              </a:gradFill>
              <a:ln>
                <a:solidFill>
                  <a:schemeClr val="lt1"/>
                </a:solidFill>
              </a:ln>
              <a:effectLst/>
            </c:spPr>
            <c:extLst>
              <c:ext xmlns:c16="http://schemas.microsoft.com/office/drawing/2014/chart" uri="{C3380CC4-5D6E-409C-BE32-E72D297353CC}">
                <c16:uniqueId val="{00000001-4141-4BA1-9B24-CA685FF35A66}"/>
              </c:ext>
            </c:extLst>
          </c:dPt>
          <c:dPt>
            <c:idx val="1"/>
            <c:bubble3D val="0"/>
            <c:spPr>
              <a:gradFill rotWithShape="1">
                <a:gsLst>
                  <a:gs pos="0">
                    <a:srgbClr val="C198E0"/>
                  </a:gs>
                  <a:gs pos="31000">
                    <a:schemeClr val="accent5">
                      <a:lumMod val="60000"/>
                      <a:lumOff val="40000"/>
                    </a:schemeClr>
                  </a:gs>
                </a:gsLst>
                <a:lin ang="16800000" scaled="0"/>
              </a:gradFill>
              <a:ln>
                <a:solidFill>
                  <a:schemeClr val="lt1"/>
                </a:solidFill>
              </a:ln>
              <a:effectLst/>
            </c:spPr>
            <c:extLst>
              <c:ext xmlns:c16="http://schemas.microsoft.com/office/drawing/2014/chart" uri="{C3380CC4-5D6E-409C-BE32-E72D297353CC}">
                <c16:uniqueId val="{00000003-4141-4BA1-9B24-CA685FF35A66}"/>
              </c:ext>
            </c:extLst>
          </c:dPt>
          <c:dPt>
            <c:idx val="2"/>
            <c:bubble3D val="0"/>
            <c:spPr>
              <a:gradFill rotWithShape="1">
                <a:gsLst>
                  <a:gs pos="0">
                    <a:srgbClr val="C198E0"/>
                  </a:gs>
                  <a:gs pos="31000">
                    <a:schemeClr val="accent1">
                      <a:lumMod val="60000"/>
                      <a:lumOff val="40000"/>
                    </a:schemeClr>
                  </a:gs>
                </a:gsLst>
                <a:lin ang="8400000" scaled="0"/>
              </a:gradFill>
              <a:ln>
                <a:solidFill>
                  <a:schemeClr val="lt1"/>
                </a:solidFill>
              </a:ln>
              <a:effectLst/>
            </c:spPr>
            <c:extLst>
              <c:ext xmlns:c16="http://schemas.microsoft.com/office/drawing/2014/chart" uri="{C3380CC4-5D6E-409C-BE32-E72D297353CC}">
                <c16:uniqueId val="{00000005-4141-4BA1-9B24-CA685FF35A66}"/>
              </c:ext>
            </c:extLst>
          </c:dPt>
          <c:dPt>
            <c:idx val="3"/>
            <c:bubble3D val="0"/>
            <c:spPr>
              <a:gradFill rotWithShape="1">
                <a:gsLst>
                  <a:gs pos="0">
                    <a:srgbClr val="C198E0"/>
                  </a:gs>
                  <a:gs pos="31000">
                    <a:schemeClr val="accent1">
                      <a:lumMod val="75000"/>
                    </a:schemeClr>
                  </a:gs>
                </a:gsLst>
                <a:lin ang="16800000" scaled="0"/>
              </a:gradFill>
              <a:ln>
                <a:solidFill>
                  <a:schemeClr val="lt1"/>
                </a:solidFill>
              </a:ln>
              <a:effectLst/>
            </c:spPr>
            <c:extLst>
              <c:ext xmlns:c16="http://schemas.microsoft.com/office/drawing/2014/chart" uri="{C3380CC4-5D6E-409C-BE32-E72D297353CC}">
                <c16:uniqueId val="{00000007-4141-4BA1-9B24-CA685FF35A66}"/>
              </c:ext>
            </c:extLst>
          </c:dPt>
          <c:dLbls>
            <c:dLbl>
              <c:idx val="0"/>
              <c:layout>
                <c:manualLayout>
                  <c:x val="9.9999999999999908E-2"/>
                  <c:y val="-8.2236842105263164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141-4BA1-9B24-CA685FF35A66}"/>
                </c:ext>
              </c:extLst>
            </c:dLbl>
            <c:dLbl>
              <c:idx val="1"/>
              <c:layout>
                <c:manualLayout>
                  <c:x val="0.10476190476190476"/>
                  <c:y val="9.3201754385964911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141-4BA1-9B24-CA685FF35A66}"/>
                </c:ext>
              </c:extLst>
            </c:dLbl>
            <c:dLbl>
              <c:idx val="2"/>
              <c:layout>
                <c:manualLayout>
                  <c:x val="-3.3333333333333333E-2"/>
                  <c:y val="8.7719298245613933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4141-4BA1-9B24-CA685FF35A66}"/>
                </c:ext>
              </c:extLst>
            </c:dLbl>
            <c:dLbl>
              <c:idx val="3"/>
              <c:layout>
                <c:manualLayout>
                  <c:x val="-0.1095238095238095"/>
                  <c:y val="-0.10416666666666667"/>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4141-4BA1-9B24-CA685FF35A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 4'!$B$4:$B$8</c:f>
              <c:strCache>
                <c:ptCount val="4"/>
                <c:pt idx="0">
                  <c:v>Qtr1</c:v>
                </c:pt>
                <c:pt idx="1">
                  <c:v>Qtr2</c:v>
                </c:pt>
                <c:pt idx="2">
                  <c:v>Qtr3</c:v>
                </c:pt>
                <c:pt idx="3">
                  <c:v>Qtr4</c:v>
                </c:pt>
              </c:strCache>
            </c:strRef>
          </c:cat>
          <c:val>
            <c:numRef>
              <c:f>'KPI 4'!$C$4:$C$8</c:f>
              <c:numCache>
                <c:formatCode>General</c:formatCode>
                <c:ptCount val="4"/>
                <c:pt idx="0">
                  <c:v>4177</c:v>
                </c:pt>
                <c:pt idx="1">
                  <c:v>601</c:v>
                </c:pt>
                <c:pt idx="2">
                  <c:v>2661</c:v>
                </c:pt>
                <c:pt idx="3">
                  <c:v>5110</c:v>
                </c:pt>
              </c:numCache>
            </c:numRef>
          </c:val>
          <c:extLst>
            <c:ext xmlns:c16="http://schemas.microsoft.com/office/drawing/2014/chart" uri="{C3380CC4-5D6E-409C-BE32-E72D297353CC}">
              <c16:uniqueId val="{00000008-4141-4BA1-9B24-CA685FF35A6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4!PivotTable5</c:name>
    <c:fmtId val="15"/>
  </c:pivotSource>
  <c:chart>
    <c:title>
      <c:tx>
        <c:rich>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r>
              <a:rPr lang="en-US" sz="1200">
                <a:latin typeface="Bookman Old Style" panose="02050604050505020204" pitchFamily="18" charset="0"/>
              </a:rPr>
              <a:t>Qtr Wise Reaction </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3"/>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4"/>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5"/>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'KPI 4'!$C$3</c:f>
              <c:strCache>
                <c:ptCount val="1"/>
                <c:pt idx="0">
                  <c:v>Total</c:v>
                </c:pt>
              </c:strCache>
            </c:strRef>
          </c:tx>
          <c:spPr>
            <a:ln>
              <a:solidFill>
                <a:schemeClr val="lt1"/>
              </a:solidFill>
            </a:ln>
          </c:spPr>
          <c:dPt>
            <c:idx val="0"/>
            <c:bubble3D val="0"/>
            <c:spPr>
              <a:gradFill rotWithShape="1">
                <a:gsLst>
                  <a:gs pos="0">
                    <a:srgbClr val="C198E0"/>
                  </a:gs>
                  <a:gs pos="31000">
                    <a:schemeClr val="accent1"/>
                  </a:gs>
                </a:gsLst>
                <a:lin ang="5400000" scaled="1"/>
              </a:gradFill>
              <a:ln>
                <a:solidFill>
                  <a:schemeClr val="lt1"/>
                </a:solidFill>
              </a:ln>
              <a:effectLst/>
            </c:spPr>
            <c:extLst>
              <c:ext xmlns:c16="http://schemas.microsoft.com/office/drawing/2014/chart" uri="{C3380CC4-5D6E-409C-BE32-E72D297353CC}">
                <c16:uniqueId val="{00000001-3F29-4239-A45B-28A60358EDA5}"/>
              </c:ext>
            </c:extLst>
          </c:dPt>
          <c:dPt>
            <c:idx val="1"/>
            <c:bubble3D val="0"/>
            <c:spPr>
              <a:gradFill rotWithShape="1">
                <a:gsLst>
                  <a:gs pos="0">
                    <a:srgbClr val="C198E0"/>
                  </a:gs>
                  <a:gs pos="31000">
                    <a:schemeClr val="accent5">
                      <a:lumMod val="60000"/>
                      <a:lumOff val="40000"/>
                    </a:schemeClr>
                  </a:gs>
                </a:gsLst>
                <a:lin ang="16800000" scaled="0"/>
              </a:gradFill>
              <a:ln>
                <a:solidFill>
                  <a:schemeClr val="lt1"/>
                </a:solidFill>
              </a:ln>
              <a:effectLst/>
            </c:spPr>
            <c:extLst>
              <c:ext xmlns:c16="http://schemas.microsoft.com/office/drawing/2014/chart" uri="{C3380CC4-5D6E-409C-BE32-E72D297353CC}">
                <c16:uniqueId val="{00000003-3F29-4239-A45B-28A60358EDA5}"/>
              </c:ext>
            </c:extLst>
          </c:dPt>
          <c:dPt>
            <c:idx val="2"/>
            <c:bubble3D val="0"/>
            <c:spPr>
              <a:gradFill rotWithShape="1">
                <a:gsLst>
                  <a:gs pos="0">
                    <a:srgbClr val="C198E0"/>
                  </a:gs>
                  <a:gs pos="31000">
                    <a:schemeClr val="accent1">
                      <a:lumMod val="60000"/>
                      <a:lumOff val="40000"/>
                    </a:schemeClr>
                  </a:gs>
                </a:gsLst>
                <a:lin ang="8400000" scaled="0"/>
              </a:gradFill>
              <a:ln>
                <a:solidFill>
                  <a:schemeClr val="lt1"/>
                </a:solidFill>
              </a:ln>
              <a:effectLst/>
            </c:spPr>
            <c:extLst>
              <c:ext xmlns:c16="http://schemas.microsoft.com/office/drawing/2014/chart" uri="{C3380CC4-5D6E-409C-BE32-E72D297353CC}">
                <c16:uniqueId val="{00000005-3F29-4239-A45B-28A60358EDA5}"/>
              </c:ext>
            </c:extLst>
          </c:dPt>
          <c:dPt>
            <c:idx val="3"/>
            <c:bubble3D val="0"/>
            <c:spPr>
              <a:gradFill rotWithShape="1">
                <a:gsLst>
                  <a:gs pos="0">
                    <a:srgbClr val="C198E0"/>
                  </a:gs>
                  <a:gs pos="31000">
                    <a:schemeClr val="accent1">
                      <a:lumMod val="75000"/>
                    </a:schemeClr>
                  </a:gs>
                </a:gsLst>
                <a:lin ang="16800000" scaled="0"/>
              </a:gradFill>
              <a:ln>
                <a:solidFill>
                  <a:schemeClr val="lt1"/>
                </a:solidFill>
              </a:ln>
              <a:effectLst/>
            </c:spPr>
            <c:extLst>
              <c:ext xmlns:c16="http://schemas.microsoft.com/office/drawing/2014/chart" uri="{C3380CC4-5D6E-409C-BE32-E72D297353CC}">
                <c16:uniqueId val="{00000007-3F29-4239-A45B-28A60358EDA5}"/>
              </c:ext>
            </c:extLst>
          </c:dPt>
          <c:dLbls>
            <c:dLbl>
              <c:idx val="0"/>
              <c:layout>
                <c:manualLayout>
                  <c:x val="9.9999999999999908E-2"/>
                  <c:y val="-8.2236842105263164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F29-4239-A45B-28A60358EDA5}"/>
                </c:ext>
              </c:extLst>
            </c:dLbl>
            <c:dLbl>
              <c:idx val="1"/>
              <c:layout>
                <c:manualLayout>
                  <c:x val="0.10476190476190476"/>
                  <c:y val="9.3201754385964911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F29-4239-A45B-28A60358EDA5}"/>
                </c:ext>
              </c:extLst>
            </c:dLbl>
            <c:dLbl>
              <c:idx val="2"/>
              <c:layout>
                <c:manualLayout>
                  <c:x val="-3.3333333333333333E-2"/>
                  <c:y val="8.7719298245613933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3F29-4239-A45B-28A60358EDA5}"/>
                </c:ext>
              </c:extLst>
            </c:dLbl>
            <c:dLbl>
              <c:idx val="3"/>
              <c:layout>
                <c:manualLayout>
                  <c:x val="-0.1095238095238095"/>
                  <c:y val="-0.10416666666666667"/>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F29-4239-A45B-28A60358ED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 4'!$B$4:$B$8</c:f>
              <c:strCache>
                <c:ptCount val="4"/>
                <c:pt idx="0">
                  <c:v>Qtr1</c:v>
                </c:pt>
                <c:pt idx="1">
                  <c:v>Qtr2</c:v>
                </c:pt>
                <c:pt idx="2">
                  <c:v>Qtr3</c:v>
                </c:pt>
                <c:pt idx="3">
                  <c:v>Qtr4</c:v>
                </c:pt>
              </c:strCache>
            </c:strRef>
          </c:cat>
          <c:val>
            <c:numRef>
              <c:f>'KPI 4'!$C$4:$C$8</c:f>
              <c:numCache>
                <c:formatCode>General</c:formatCode>
                <c:ptCount val="4"/>
                <c:pt idx="0">
                  <c:v>4177</c:v>
                </c:pt>
                <c:pt idx="1">
                  <c:v>601</c:v>
                </c:pt>
                <c:pt idx="2">
                  <c:v>2661</c:v>
                </c:pt>
                <c:pt idx="3">
                  <c:v>5110</c:v>
                </c:pt>
              </c:numCache>
            </c:numRef>
          </c:val>
          <c:extLst>
            <c:ext xmlns:c16="http://schemas.microsoft.com/office/drawing/2014/chart" uri="{C3380CC4-5D6E-409C-BE32-E72D297353CC}">
              <c16:uniqueId val="{00000008-3F29-4239-A45B-28A60358EDA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3!PivotTable2</c:name>
    <c:fmtId val="13"/>
  </c:pivotSource>
  <c:chart>
    <c:title>
      <c:tx>
        <c:rich>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r>
              <a:rPr lang="en-US" sz="1200" b="1">
                <a:solidFill>
                  <a:schemeClr val="bg1"/>
                </a:solidFill>
                <a:latin typeface="Bookman Old Style" panose="02050604050505020204" pitchFamily="18" charset="0"/>
              </a:rPr>
              <a:t>Day Wise Comments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 3'!$C$3</c:f>
              <c:strCache>
                <c:ptCount val="1"/>
                <c:pt idx="0">
                  <c:v>Total</c:v>
                </c:pt>
              </c:strCache>
            </c:strRef>
          </c:tx>
          <c:spPr>
            <a:gradFill>
              <a:gsLst>
                <a:gs pos="43000">
                  <a:schemeClr val="accent1">
                    <a:lumMod val="60000"/>
                    <a:lumOff val="40000"/>
                  </a:schemeClr>
                </a:gs>
                <a:gs pos="100000">
                  <a:srgbClr val="C198E0"/>
                </a:gs>
              </a:gsLst>
              <a:lin ang="1800000" scaled="0"/>
            </a:gradFill>
            <a:ln>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3'!$B$4:$B$11</c:f>
              <c:strCache>
                <c:ptCount val="7"/>
                <c:pt idx="0">
                  <c:v>Friday</c:v>
                </c:pt>
                <c:pt idx="1">
                  <c:v>Monday</c:v>
                </c:pt>
                <c:pt idx="2">
                  <c:v>Saturday</c:v>
                </c:pt>
                <c:pt idx="3">
                  <c:v>Sunday</c:v>
                </c:pt>
                <c:pt idx="4">
                  <c:v>Thursday</c:v>
                </c:pt>
                <c:pt idx="5">
                  <c:v>Tuesday</c:v>
                </c:pt>
                <c:pt idx="6">
                  <c:v>Wednesday</c:v>
                </c:pt>
              </c:strCache>
            </c:strRef>
          </c:cat>
          <c:val>
            <c:numRef>
              <c:f>'KPI 3'!$C$4:$C$11</c:f>
              <c:numCache>
                <c:formatCode>General</c:formatCode>
                <c:ptCount val="7"/>
                <c:pt idx="0">
                  <c:v>82</c:v>
                </c:pt>
                <c:pt idx="1">
                  <c:v>99</c:v>
                </c:pt>
                <c:pt idx="2">
                  <c:v>112</c:v>
                </c:pt>
                <c:pt idx="3">
                  <c:v>68</c:v>
                </c:pt>
                <c:pt idx="4">
                  <c:v>1239</c:v>
                </c:pt>
                <c:pt idx="5">
                  <c:v>1495</c:v>
                </c:pt>
                <c:pt idx="6">
                  <c:v>517</c:v>
                </c:pt>
              </c:numCache>
            </c:numRef>
          </c:val>
          <c:extLst>
            <c:ext xmlns:c16="http://schemas.microsoft.com/office/drawing/2014/chart" uri="{C3380CC4-5D6E-409C-BE32-E72D297353CC}">
              <c16:uniqueId val="{00000000-73E8-423D-AF74-68F5E50B6F0C}"/>
            </c:ext>
          </c:extLst>
        </c:ser>
        <c:dLbls>
          <c:dLblPos val="outEnd"/>
          <c:showLegendKey val="0"/>
          <c:showVal val="1"/>
          <c:showCatName val="0"/>
          <c:showSerName val="0"/>
          <c:showPercent val="0"/>
          <c:showBubbleSize val="0"/>
        </c:dLbls>
        <c:gapWidth val="100"/>
        <c:overlap val="-27"/>
        <c:axId val="1736780016"/>
        <c:axId val="1736780848"/>
      </c:barChart>
      <c:catAx>
        <c:axId val="17367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848"/>
        <c:crosses val="autoZero"/>
        <c:auto val="0"/>
        <c:lblAlgn val="ctr"/>
        <c:lblOffset val="100"/>
        <c:noMultiLvlLbl val="0"/>
      </c:catAx>
      <c:valAx>
        <c:axId val="1736780848"/>
        <c:scaling>
          <c:orientation val="minMax"/>
        </c:scaling>
        <c:delete val="0"/>
        <c:axPos val="l"/>
        <c:majorGridlines>
          <c:spPr>
            <a:ln w="9525" cap="flat" cmpd="sng" algn="ctr">
              <a:solidFill>
                <a:schemeClr val="bg1">
                  <a:alpha val="26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0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2!PivotTable3</c:name>
    <c:fmtId val="14"/>
  </c:pivotSource>
  <c:chart>
    <c:autoTitleDeleted val="1"/>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'KPI 2'!$C$3</c:f>
              <c:strCache>
                <c:ptCount val="1"/>
                <c:pt idx="0">
                  <c:v>Total</c:v>
                </c:pt>
              </c:strCache>
            </c:strRef>
          </c:tx>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'KPI 2'!$B$4:$B$16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'KPI 2'!$C$4:$C$16</c:f>
              <c:numCache>
                <c:formatCode>General</c:formatCode>
                <c:ptCount val="12"/>
                <c:pt idx="0">
                  <c:v>21039</c:v>
                </c:pt>
                <c:pt idx="1">
                  <c:v>79009</c:v>
                </c:pt>
                <c:pt idx="2">
                  <c:v>615609</c:v>
                </c:pt>
                <c:pt idx="3">
                  <c:v>13077</c:v>
                </c:pt>
                <c:pt idx="4">
                  <c:v>356133</c:v>
                </c:pt>
                <c:pt idx="5">
                  <c:v>46551</c:v>
                </c:pt>
                <c:pt idx="6">
                  <c:v>23349</c:v>
                </c:pt>
                <c:pt idx="7">
                  <c:v>17885</c:v>
                </c:pt>
                <c:pt idx="8">
                  <c:v>7443</c:v>
                </c:pt>
                <c:pt idx="9">
                  <c:v>115623</c:v>
                </c:pt>
                <c:pt idx="10">
                  <c:v>80701</c:v>
                </c:pt>
                <c:pt idx="11">
                  <c:v>143476</c:v>
                </c:pt>
              </c:numCache>
            </c:numRef>
          </c:val>
          <c:smooth val="0"/>
          <c:extLst>
            <c:ext xmlns:c16="http://schemas.microsoft.com/office/drawing/2014/chart" uri="{C3380CC4-5D6E-409C-BE32-E72D297353CC}">
              <c16:uniqueId val="{00000000-B65B-4DED-B76C-64F4180D9A20}"/>
            </c:ext>
          </c:extLst>
        </c:ser>
        <c:dLbls>
          <c:dLblPos val="t"/>
          <c:showLegendKey val="0"/>
          <c:showVal val="1"/>
          <c:showCatName val="0"/>
          <c:showSerName val="0"/>
          <c:showPercent val="0"/>
          <c:showBubbleSize val="0"/>
        </c:dLbls>
        <c:dropLines>
          <c:spPr>
            <a:ln w="9525" cap="flat" cmpd="sng" algn="ctr">
              <a:gradFill>
                <a:gsLst>
                  <a:gs pos="41000">
                    <a:srgbClr val="C198E0"/>
                  </a:gs>
                  <a:gs pos="100000">
                    <a:schemeClr val="accent1">
                      <a:lumMod val="30000"/>
                      <a:lumOff val="70000"/>
                    </a:schemeClr>
                  </a:gs>
                </a:gsLst>
                <a:lin ang="5400000" scaled="1"/>
              </a:gradFill>
              <a:round/>
            </a:ln>
            <a:effectLst/>
          </c:spPr>
        </c:dropLines>
        <c:marker val="1"/>
        <c:smooth val="0"/>
        <c:axId val="1275124624"/>
        <c:axId val="1275127952"/>
      </c:lineChart>
      <c:catAx>
        <c:axId val="12751246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75127952"/>
        <c:crosses val="autoZero"/>
        <c:auto val="1"/>
        <c:lblAlgn val="ctr"/>
        <c:lblOffset val="100"/>
        <c:noMultiLvlLbl val="0"/>
      </c:catAx>
      <c:valAx>
        <c:axId val="1275127952"/>
        <c:scaling>
          <c:orientation val="minMax"/>
        </c:scaling>
        <c:delete val="0"/>
        <c:axPos val="l"/>
        <c:majorGridlines>
          <c:spPr>
            <a:ln w="9525" cap="flat" cmpd="sng" algn="ctr">
              <a:solidFill>
                <a:schemeClr val="lt1">
                  <a:alpha val="2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51246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4!PivotTable5</c:name>
    <c:fmtId val="17"/>
  </c:pivotSource>
  <c:chart>
    <c:title>
      <c:tx>
        <c:rich>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r>
              <a:rPr lang="en-US" sz="1200">
                <a:latin typeface="Bookman Old Style" panose="02050604050505020204" pitchFamily="18" charset="0"/>
              </a:rPr>
              <a:t>Qtr Wise Reaction </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3"/>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4"/>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5"/>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'KPI 4'!$C$3</c:f>
              <c:strCache>
                <c:ptCount val="1"/>
                <c:pt idx="0">
                  <c:v>Total</c:v>
                </c:pt>
              </c:strCache>
            </c:strRef>
          </c:tx>
          <c:spPr>
            <a:ln>
              <a:solidFill>
                <a:schemeClr val="lt1"/>
              </a:solidFill>
            </a:ln>
          </c:spPr>
          <c:dPt>
            <c:idx val="0"/>
            <c:bubble3D val="0"/>
            <c:spPr>
              <a:gradFill rotWithShape="1">
                <a:gsLst>
                  <a:gs pos="0">
                    <a:srgbClr val="C198E0"/>
                  </a:gs>
                  <a:gs pos="31000">
                    <a:schemeClr val="accent1"/>
                  </a:gs>
                </a:gsLst>
                <a:lin ang="5400000" scaled="1"/>
              </a:gradFill>
              <a:ln>
                <a:solidFill>
                  <a:schemeClr val="lt1"/>
                </a:solidFill>
              </a:ln>
              <a:effectLst/>
            </c:spPr>
            <c:extLst>
              <c:ext xmlns:c16="http://schemas.microsoft.com/office/drawing/2014/chart" uri="{C3380CC4-5D6E-409C-BE32-E72D297353CC}">
                <c16:uniqueId val="{00000001-007A-4A88-84B2-C02F57103D0C}"/>
              </c:ext>
            </c:extLst>
          </c:dPt>
          <c:dPt>
            <c:idx val="1"/>
            <c:bubble3D val="0"/>
            <c:spPr>
              <a:gradFill rotWithShape="1">
                <a:gsLst>
                  <a:gs pos="0">
                    <a:srgbClr val="C198E0"/>
                  </a:gs>
                  <a:gs pos="31000">
                    <a:schemeClr val="accent5">
                      <a:lumMod val="60000"/>
                      <a:lumOff val="40000"/>
                    </a:schemeClr>
                  </a:gs>
                </a:gsLst>
                <a:lin ang="16800000" scaled="0"/>
              </a:gradFill>
              <a:ln>
                <a:solidFill>
                  <a:schemeClr val="lt1"/>
                </a:solidFill>
              </a:ln>
              <a:effectLst/>
            </c:spPr>
            <c:extLst>
              <c:ext xmlns:c16="http://schemas.microsoft.com/office/drawing/2014/chart" uri="{C3380CC4-5D6E-409C-BE32-E72D297353CC}">
                <c16:uniqueId val="{00000003-007A-4A88-84B2-C02F57103D0C}"/>
              </c:ext>
            </c:extLst>
          </c:dPt>
          <c:dPt>
            <c:idx val="2"/>
            <c:bubble3D val="0"/>
            <c:spPr>
              <a:gradFill rotWithShape="1">
                <a:gsLst>
                  <a:gs pos="0">
                    <a:srgbClr val="C198E0"/>
                  </a:gs>
                  <a:gs pos="31000">
                    <a:schemeClr val="accent1">
                      <a:lumMod val="60000"/>
                      <a:lumOff val="40000"/>
                    </a:schemeClr>
                  </a:gs>
                </a:gsLst>
                <a:lin ang="8400000" scaled="0"/>
              </a:gradFill>
              <a:ln>
                <a:solidFill>
                  <a:schemeClr val="lt1"/>
                </a:solidFill>
              </a:ln>
              <a:effectLst/>
            </c:spPr>
            <c:extLst>
              <c:ext xmlns:c16="http://schemas.microsoft.com/office/drawing/2014/chart" uri="{C3380CC4-5D6E-409C-BE32-E72D297353CC}">
                <c16:uniqueId val="{00000005-007A-4A88-84B2-C02F57103D0C}"/>
              </c:ext>
            </c:extLst>
          </c:dPt>
          <c:dPt>
            <c:idx val="3"/>
            <c:bubble3D val="0"/>
            <c:spPr>
              <a:gradFill rotWithShape="1">
                <a:gsLst>
                  <a:gs pos="0">
                    <a:srgbClr val="C198E0"/>
                  </a:gs>
                  <a:gs pos="31000">
                    <a:schemeClr val="accent1">
                      <a:lumMod val="75000"/>
                    </a:schemeClr>
                  </a:gs>
                </a:gsLst>
                <a:lin ang="16800000" scaled="0"/>
              </a:gradFill>
              <a:ln>
                <a:solidFill>
                  <a:schemeClr val="lt1"/>
                </a:solidFill>
              </a:ln>
              <a:effectLst/>
            </c:spPr>
            <c:extLst>
              <c:ext xmlns:c16="http://schemas.microsoft.com/office/drawing/2014/chart" uri="{C3380CC4-5D6E-409C-BE32-E72D297353CC}">
                <c16:uniqueId val="{00000007-007A-4A88-84B2-C02F57103D0C}"/>
              </c:ext>
            </c:extLst>
          </c:dPt>
          <c:dLbls>
            <c:dLbl>
              <c:idx val="0"/>
              <c:layout>
                <c:manualLayout>
                  <c:x val="9.9999999999999908E-2"/>
                  <c:y val="-8.2236842105263164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07A-4A88-84B2-C02F57103D0C}"/>
                </c:ext>
              </c:extLst>
            </c:dLbl>
            <c:dLbl>
              <c:idx val="1"/>
              <c:layout>
                <c:manualLayout>
                  <c:x val="0.10476190476190476"/>
                  <c:y val="9.3201754385964911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07A-4A88-84B2-C02F57103D0C}"/>
                </c:ext>
              </c:extLst>
            </c:dLbl>
            <c:dLbl>
              <c:idx val="2"/>
              <c:layout>
                <c:manualLayout>
                  <c:x val="-3.3333333333333333E-2"/>
                  <c:y val="8.7719298245613933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07A-4A88-84B2-C02F57103D0C}"/>
                </c:ext>
              </c:extLst>
            </c:dLbl>
            <c:dLbl>
              <c:idx val="3"/>
              <c:layout>
                <c:manualLayout>
                  <c:x val="-0.1095238095238095"/>
                  <c:y val="-0.10416666666666667"/>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07A-4A88-84B2-C02F57103D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 4'!$B$4:$B$8</c:f>
              <c:strCache>
                <c:ptCount val="4"/>
                <c:pt idx="0">
                  <c:v>Qtr1</c:v>
                </c:pt>
                <c:pt idx="1">
                  <c:v>Qtr2</c:v>
                </c:pt>
                <c:pt idx="2">
                  <c:v>Qtr3</c:v>
                </c:pt>
                <c:pt idx="3">
                  <c:v>Qtr4</c:v>
                </c:pt>
              </c:strCache>
            </c:strRef>
          </c:cat>
          <c:val>
            <c:numRef>
              <c:f>'KPI 4'!$C$4:$C$8</c:f>
              <c:numCache>
                <c:formatCode>General</c:formatCode>
                <c:ptCount val="4"/>
                <c:pt idx="0">
                  <c:v>4177</c:v>
                </c:pt>
                <c:pt idx="1">
                  <c:v>601</c:v>
                </c:pt>
                <c:pt idx="2">
                  <c:v>2661</c:v>
                </c:pt>
                <c:pt idx="3">
                  <c:v>5110</c:v>
                </c:pt>
              </c:numCache>
            </c:numRef>
          </c:val>
          <c:extLst>
            <c:ext xmlns:c16="http://schemas.microsoft.com/office/drawing/2014/chart" uri="{C3380CC4-5D6E-409C-BE32-E72D297353CC}">
              <c16:uniqueId val="{00000008-007A-4A88-84B2-C02F57103D0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3!PivotTable2</c:name>
    <c:fmtId val="15"/>
  </c:pivotSource>
  <c:chart>
    <c:title>
      <c:tx>
        <c:rich>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r>
              <a:rPr lang="en-US" sz="1200" b="1">
                <a:solidFill>
                  <a:schemeClr val="bg1"/>
                </a:solidFill>
                <a:latin typeface="Bookman Old Style" panose="02050604050505020204" pitchFamily="18" charset="0"/>
              </a:rPr>
              <a:t>Day Wise Comments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 3'!$C$3</c:f>
              <c:strCache>
                <c:ptCount val="1"/>
                <c:pt idx="0">
                  <c:v>Total</c:v>
                </c:pt>
              </c:strCache>
            </c:strRef>
          </c:tx>
          <c:spPr>
            <a:gradFill>
              <a:gsLst>
                <a:gs pos="43000">
                  <a:schemeClr val="accent1">
                    <a:lumMod val="60000"/>
                    <a:lumOff val="40000"/>
                  </a:schemeClr>
                </a:gs>
                <a:gs pos="100000">
                  <a:srgbClr val="C198E0"/>
                </a:gs>
              </a:gsLst>
              <a:lin ang="1800000" scaled="0"/>
            </a:gradFill>
            <a:ln>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3'!$B$4:$B$11</c:f>
              <c:strCache>
                <c:ptCount val="7"/>
                <c:pt idx="0">
                  <c:v>Friday</c:v>
                </c:pt>
                <c:pt idx="1">
                  <c:v>Monday</c:v>
                </c:pt>
                <c:pt idx="2">
                  <c:v>Saturday</c:v>
                </c:pt>
                <c:pt idx="3">
                  <c:v>Sunday</c:v>
                </c:pt>
                <c:pt idx="4">
                  <c:v>Thursday</c:v>
                </c:pt>
                <c:pt idx="5">
                  <c:v>Tuesday</c:v>
                </c:pt>
                <c:pt idx="6">
                  <c:v>Wednesday</c:v>
                </c:pt>
              </c:strCache>
            </c:strRef>
          </c:cat>
          <c:val>
            <c:numRef>
              <c:f>'KPI 3'!$C$4:$C$11</c:f>
              <c:numCache>
                <c:formatCode>General</c:formatCode>
                <c:ptCount val="7"/>
                <c:pt idx="0">
                  <c:v>82</c:v>
                </c:pt>
                <c:pt idx="1">
                  <c:v>99</c:v>
                </c:pt>
                <c:pt idx="2">
                  <c:v>112</c:v>
                </c:pt>
                <c:pt idx="3">
                  <c:v>68</c:v>
                </c:pt>
                <c:pt idx="4">
                  <c:v>1239</c:v>
                </c:pt>
                <c:pt idx="5">
                  <c:v>1495</c:v>
                </c:pt>
                <c:pt idx="6">
                  <c:v>517</c:v>
                </c:pt>
              </c:numCache>
            </c:numRef>
          </c:val>
          <c:extLst>
            <c:ext xmlns:c16="http://schemas.microsoft.com/office/drawing/2014/chart" uri="{C3380CC4-5D6E-409C-BE32-E72D297353CC}">
              <c16:uniqueId val="{00000000-FDED-400F-A48D-BAF60B95B0FB}"/>
            </c:ext>
          </c:extLst>
        </c:ser>
        <c:dLbls>
          <c:dLblPos val="outEnd"/>
          <c:showLegendKey val="0"/>
          <c:showVal val="1"/>
          <c:showCatName val="0"/>
          <c:showSerName val="0"/>
          <c:showPercent val="0"/>
          <c:showBubbleSize val="0"/>
        </c:dLbls>
        <c:gapWidth val="100"/>
        <c:overlap val="-27"/>
        <c:axId val="1736780016"/>
        <c:axId val="1736780848"/>
      </c:barChart>
      <c:catAx>
        <c:axId val="17367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848"/>
        <c:crosses val="autoZero"/>
        <c:auto val="0"/>
        <c:lblAlgn val="ctr"/>
        <c:lblOffset val="100"/>
        <c:noMultiLvlLbl val="0"/>
      </c:catAx>
      <c:valAx>
        <c:axId val="1736780848"/>
        <c:scaling>
          <c:orientation val="minMax"/>
        </c:scaling>
        <c:delete val="0"/>
        <c:axPos val="l"/>
        <c:majorGridlines>
          <c:spPr>
            <a:ln w="9525" cap="flat" cmpd="sng" algn="ctr">
              <a:solidFill>
                <a:schemeClr val="bg1">
                  <a:alpha val="26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0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2!PivotTable3</c:name>
    <c:fmtId val="16"/>
  </c:pivotSource>
  <c:chart>
    <c:autoTitleDeleted val="1"/>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'KPI 2'!$C$3</c:f>
              <c:strCache>
                <c:ptCount val="1"/>
                <c:pt idx="0">
                  <c:v>Total</c:v>
                </c:pt>
              </c:strCache>
            </c:strRef>
          </c:tx>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'KPI 2'!$B$4:$B$16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'KPI 2'!$C$4:$C$16</c:f>
              <c:numCache>
                <c:formatCode>General</c:formatCode>
                <c:ptCount val="12"/>
                <c:pt idx="0">
                  <c:v>21039</c:v>
                </c:pt>
                <c:pt idx="1">
                  <c:v>79009</c:v>
                </c:pt>
                <c:pt idx="2">
                  <c:v>615609</c:v>
                </c:pt>
                <c:pt idx="3">
                  <c:v>13077</c:v>
                </c:pt>
                <c:pt idx="4">
                  <c:v>356133</c:v>
                </c:pt>
                <c:pt idx="5">
                  <c:v>46551</c:v>
                </c:pt>
                <c:pt idx="6">
                  <c:v>23349</c:v>
                </c:pt>
                <c:pt idx="7">
                  <c:v>17885</c:v>
                </c:pt>
                <c:pt idx="8">
                  <c:v>7443</c:v>
                </c:pt>
                <c:pt idx="9">
                  <c:v>115623</c:v>
                </c:pt>
                <c:pt idx="10">
                  <c:v>80701</c:v>
                </c:pt>
                <c:pt idx="11">
                  <c:v>143476</c:v>
                </c:pt>
              </c:numCache>
            </c:numRef>
          </c:val>
          <c:smooth val="0"/>
          <c:extLst>
            <c:ext xmlns:c16="http://schemas.microsoft.com/office/drawing/2014/chart" uri="{C3380CC4-5D6E-409C-BE32-E72D297353CC}">
              <c16:uniqueId val="{00000000-E610-4170-9110-77319E2C7EED}"/>
            </c:ext>
          </c:extLst>
        </c:ser>
        <c:dLbls>
          <c:dLblPos val="t"/>
          <c:showLegendKey val="0"/>
          <c:showVal val="1"/>
          <c:showCatName val="0"/>
          <c:showSerName val="0"/>
          <c:showPercent val="0"/>
          <c:showBubbleSize val="0"/>
        </c:dLbls>
        <c:dropLines>
          <c:spPr>
            <a:ln w="9525" cap="flat" cmpd="sng" algn="ctr">
              <a:gradFill>
                <a:gsLst>
                  <a:gs pos="41000">
                    <a:srgbClr val="C198E0"/>
                  </a:gs>
                  <a:gs pos="100000">
                    <a:schemeClr val="accent1">
                      <a:lumMod val="30000"/>
                      <a:lumOff val="70000"/>
                    </a:schemeClr>
                  </a:gs>
                </a:gsLst>
                <a:lin ang="5400000" scaled="1"/>
              </a:gradFill>
              <a:round/>
            </a:ln>
            <a:effectLst/>
          </c:spPr>
        </c:dropLines>
        <c:marker val="1"/>
        <c:smooth val="0"/>
        <c:axId val="1275124624"/>
        <c:axId val="1275127952"/>
      </c:lineChart>
      <c:catAx>
        <c:axId val="12751246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75127952"/>
        <c:crosses val="autoZero"/>
        <c:auto val="1"/>
        <c:lblAlgn val="ctr"/>
        <c:lblOffset val="100"/>
        <c:noMultiLvlLbl val="0"/>
      </c:catAx>
      <c:valAx>
        <c:axId val="1275127952"/>
        <c:scaling>
          <c:orientation val="minMax"/>
        </c:scaling>
        <c:delete val="0"/>
        <c:axPos val="l"/>
        <c:majorGridlines>
          <c:spPr>
            <a:ln w="9525" cap="flat" cmpd="sng" algn="ctr">
              <a:solidFill>
                <a:schemeClr val="lt1">
                  <a:alpha val="2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51246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3!PivotTable2</c:name>
    <c:fmtId val="17"/>
  </c:pivotSource>
  <c:chart>
    <c:title>
      <c:tx>
        <c:rich>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r>
              <a:rPr lang="en-US" sz="1200" b="1">
                <a:solidFill>
                  <a:schemeClr val="bg1"/>
                </a:solidFill>
                <a:latin typeface="Bookman Old Style" panose="02050604050505020204" pitchFamily="18" charset="0"/>
              </a:rPr>
              <a:t>Day Wise Comments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 3'!$C$3</c:f>
              <c:strCache>
                <c:ptCount val="1"/>
                <c:pt idx="0">
                  <c:v>Total</c:v>
                </c:pt>
              </c:strCache>
            </c:strRef>
          </c:tx>
          <c:spPr>
            <a:gradFill>
              <a:gsLst>
                <a:gs pos="43000">
                  <a:schemeClr val="accent1">
                    <a:lumMod val="60000"/>
                    <a:lumOff val="40000"/>
                  </a:schemeClr>
                </a:gs>
                <a:gs pos="100000">
                  <a:srgbClr val="C198E0"/>
                </a:gs>
              </a:gsLst>
              <a:lin ang="1800000" scaled="0"/>
            </a:gradFill>
            <a:ln>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3'!$B$4:$B$11</c:f>
              <c:strCache>
                <c:ptCount val="7"/>
                <c:pt idx="0">
                  <c:v>Friday</c:v>
                </c:pt>
                <c:pt idx="1">
                  <c:v>Monday</c:v>
                </c:pt>
                <c:pt idx="2">
                  <c:v>Saturday</c:v>
                </c:pt>
                <c:pt idx="3">
                  <c:v>Sunday</c:v>
                </c:pt>
                <c:pt idx="4">
                  <c:v>Thursday</c:v>
                </c:pt>
                <c:pt idx="5">
                  <c:v>Tuesday</c:v>
                </c:pt>
                <c:pt idx="6">
                  <c:v>Wednesday</c:v>
                </c:pt>
              </c:strCache>
            </c:strRef>
          </c:cat>
          <c:val>
            <c:numRef>
              <c:f>'KPI 3'!$C$4:$C$11</c:f>
              <c:numCache>
                <c:formatCode>General</c:formatCode>
                <c:ptCount val="7"/>
                <c:pt idx="0">
                  <c:v>82</c:v>
                </c:pt>
                <c:pt idx="1">
                  <c:v>99</c:v>
                </c:pt>
                <c:pt idx="2">
                  <c:v>112</c:v>
                </c:pt>
                <c:pt idx="3">
                  <c:v>68</c:v>
                </c:pt>
                <c:pt idx="4">
                  <c:v>1239</c:v>
                </c:pt>
                <c:pt idx="5">
                  <c:v>1495</c:v>
                </c:pt>
                <c:pt idx="6">
                  <c:v>517</c:v>
                </c:pt>
              </c:numCache>
            </c:numRef>
          </c:val>
          <c:extLst>
            <c:ext xmlns:c16="http://schemas.microsoft.com/office/drawing/2014/chart" uri="{C3380CC4-5D6E-409C-BE32-E72D297353CC}">
              <c16:uniqueId val="{00000000-BB09-4322-9B7C-F9EBA778B053}"/>
            </c:ext>
          </c:extLst>
        </c:ser>
        <c:dLbls>
          <c:dLblPos val="outEnd"/>
          <c:showLegendKey val="0"/>
          <c:showVal val="1"/>
          <c:showCatName val="0"/>
          <c:showSerName val="0"/>
          <c:showPercent val="0"/>
          <c:showBubbleSize val="0"/>
        </c:dLbls>
        <c:gapWidth val="100"/>
        <c:overlap val="-27"/>
        <c:axId val="1736780016"/>
        <c:axId val="1736780848"/>
      </c:barChart>
      <c:catAx>
        <c:axId val="17367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848"/>
        <c:crosses val="autoZero"/>
        <c:auto val="0"/>
        <c:lblAlgn val="ctr"/>
        <c:lblOffset val="100"/>
        <c:noMultiLvlLbl val="0"/>
      </c:catAx>
      <c:valAx>
        <c:axId val="1736780848"/>
        <c:scaling>
          <c:orientation val="minMax"/>
        </c:scaling>
        <c:delete val="0"/>
        <c:axPos val="l"/>
        <c:majorGridlines>
          <c:spPr>
            <a:ln w="9525" cap="flat" cmpd="sng" algn="ctr">
              <a:solidFill>
                <a:schemeClr val="bg1">
                  <a:alpha val="26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0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2!PivotTable3</c:name>
    <c:fmtId val="18"/>
  </c:pivotSource>
  <c:chart>
    <c:title>
      <c:tx>
        <c:rich>
          <a:bodyPr rot="0" spcFirstLastPara="1" vertOverflow="ellipsis" vert="horz" wrap="square" anchor="ctr" anchorCtr="1"/>
          <a:lstStyle/>
          <a:p>
            <a:pPr>
              <a:defRPr sz="1500" b="0" i="0" u="none" strike="noStrike" kern="1200" cap="all" spc="100" normalizeH="0" baseline="0">
                <a:solidFill>
                  <a:schemeClr val="lt1"/>
                </a:solidFill>
                <a:latin typeface="Bookman Old Style" panose="02050604050505020204" pitchFamily="18" charset="0"/>
                <a:ea typeface="+mn-ea"/>
                <a:cs typeface="+mn-cs"/>
              </a:defRPr>
            </a:pPr>
            <a:r>
              <a:rPr lang="en-IN" b="0">
                <a:latin typeface="Bookman Old Style" panose="02050604050505020204" pitchFamily="18" charset="0"/>
              </a:rPr>
              <a:t>Month</a:t>
            </a:r>
            <a:r>
              <a:rPr lang="en-IN" b="0" baseline="0">
                <a:latin typeface="Bookman Old Style" panose="02050604050505020204" pitchFamily="18" charset="0"/>
              </a:rPr>
              <a:t> wise views</a:t>
            </a:r>
          </a:p>
        </c:rich>
      </c:tx>
      <c:layout/>
      <c:overlay val="0"/>
      <c:spPr>
        <a:noFill/>
        <a:ln>
          <a:noFill/>
        </a:ln>
        <a:effectLst/>
      </c:spPr>
      <c:txPr>
        <a:bodyPr rot="0" spcFirstLastPara="1" vertOverflow="ellipsis" vert="horz" wrap="square" anchor="ctr" anchorCtr="1"/>
        <a:lstStyle/>
        <a:p>
          <a:pPr>
            <a:defRPr sz="1500" b="0" i="0" u="none" strike="noStrike" kern="1200" cap="all" spc="100" normalizeH="0" baseline="0">
              <a:solidFill>
                <a:schemeClr val="lt1"/>
              </a:solidFill>
              <a:latin typeface="Bookman Old Style" panose="02050604050505020204" pitchFamily="18" charset="0"/>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'KPI 2'!$C$3</c:f>
              <c:strCache>
                <c:ptCount val="1"/>
                <c:pt idx="0">
                  <c:v>Total</c:v>
                </c:pt>
              </c:strCache>
            </c:strRef>
          </c:tx>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'KPI 2'!$B$4:$B$16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'KPI 2'!$C$4:$C$16</c:f>
              <c:numCache>
                <c:formatCode>General</c:formatCode>
                <c:ptCount val="12"/>
                <c:pt idx="0">
                  <c:v>21039</c:v>
                </c:pt>
                <c:pt idx="1">
                  <c:v>79009</c:v>
                </c:pt>
                <c:pt idx="2">
                  <c:v>615609</c:v>
                </c:pt>
                <c:pt idx="3">
                  <c:v>13077</c:v>
                </c:pt>
                <c:pt idx="4">
                  <c:v>356133</c:v>
                </c:pt>
                <c:pt idx="5">
                  <c:v>46551</c:v>
                </c:pt>
                <c:pt idx="6">
                  <c:v>23349</c:v>
                </c:pt>
                <c:pt idx="7">
                  <c:v>17885</c:v>
                </c:pt>
                <c:pt idx="8">
                  <c:v>7443</c:v>
                </c:pt>
                <c:pt idx="9">
                  <c:v>115623</c:v>
                </c:pt>
                <c:pt idx="10">
                  <c:v>80701</c:v>
                </c:pt>
                <c:pt idx="11">
                  <c:v>143476</c:v>
                </c:pt>
              </c:numCache>
            </c:numRef>
          </c:val>
          <c:smooth val="0"/>
          <c:extLst>
            <c:ext xmlns:c16="http://schemas.microsoft.com/office/drawing/2014/chart" uri="{C3380CC4-5D6E-409C-BE32-E72D297353CC}">
              <c16:uniqueId val="{00000000-3AD8-490D-9AC3-88987CF83660}"/>
            </c:ext>
          </c:extLst>
        </c:ser>
        <c:dLbls>
          <c:dLblPos val="t"/>
          <c:showLegendKey val="0"/>
          <c:showVal val="1"/>
          <c:showCatName val="0"/>
          <c:showSerName val="0"/>
          <c:showPercent val="0"/>
          <c:showBubbleSize val="0"/>
        </c:dLbls>
        <c:dropLines>
          <c:spPr>
            <a:ln w="9525" cap="flat" cmpd="sng" algn="ctr">
              <a:gradFill>
                <a:gsLst>
                  <a:gs pos="41000">
                    <a:srgbClr val="C198E0"/>
                  </a:gs>
                  <a:gs pos="100000">
                    <a:schemeClr val="accent1">
                      <a:lumMod val="30000"/>
                      <a:lumOff val="70000"/>
                    </a:schemeClr>
                  </a:gs>
                </a:gsLst>
                <a:lin ang="5400000" scaled="1"/>
              </a:gradFill>
              <a:round/>
            </a:ln>
            <a:effectLst/>
          </c:spPr>
        </c:dropLines>
        <c:marker val="1"/>
        <c:smooth val="0"/>
        <c:axId val="1275124624"/>
        <c:axId val="1275127952"/>
      </c:lineChart>
      <c:catAx>
        <c:axId val="12751246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75127952"/>
        <c:crosses val="autoZero"/>
        <c:auto val="1"/>
        <c:lblAlgn val="ctr"/>
        <c:lblOffset val="100"/>
        <c:noMultiLvlLbl val="0"/>
      </c:catAx>
      <c:valAx>
        <c:axId val="1275127952"/>
        <c:scaling>
          <c:orientation val="minMax"/>
        </c:scaling>
        <c:delete val="0"/>
        <c:axPos val="l"/>
        <c:majorGridlines>
          <c:spPr>
            <a:ln w="9525" cap="flat" cmpd="sng" algn="ctr">
              <a:solidFill>
                <a:schemeClr val="lt1">
                  <a:alpha val="2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51246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4!PivotTable5</c:name>
    <c:fmtId val="2"/>
  </c:pivotSource>
  <c:chart>
    <c:title>
      <c:tx>
        <c:rich>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r>
              <a:rPr lang="en-US" sz="1200">
                <a:latin typeface="Bookman Old Style" panose="02050604050505020204" pitchFamily="18" charset="0"/>
              </a:rPr>
              <a:t>Qtr Wise Reaction </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13"/>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14"/>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15"/>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'KPI 4'!$C$3</c:f>
              <c:strCache>
                <c:ptCount val="1"/>
                <c:pt idx="0">
                  <c:v>Total</c:v>
                </c:pt>
              </c:strCache>
            </c:strRef>
          </c:tx>
          <c:spPr>
            <a:ln>
              <a:solidFill>
                <a:schemeClr val="lt1"/>
              </a:solidFill>
            </a:ln>
          </c:spPr>
          <c:dPt>
            <c:idx val="0"/>
            <c:bubble3D val="0"/>
            <c:spPr>
              <a:gradFill rotWithShape="1">
                <a:gsLst>
                  <a:gs pos="0">
                    <a:srgbClr val="C198E0"/>
                  </a:gs>
                  <a:gs pos="31000">
                    <a:schemeClr val="accent1"/>
                  </a:gs>
                </a:gsLst>
                <a:lin ang="5400000" scaled="1"/>
              </a:gradFill>
              <a:ln>
                <a:solidFill>
                  <a:schemeClr val="lt1"/>
                </a:solidFill>
              </a:ln>
              <a:effectLst/>
            </c:spPr>
            <c:extLst>
              <c:ext xmlns:c16="http://schemas.microsoft.com/office/drawing/2014/chart" uri="{C3380CC4-5D6E-409C-BE32-E72D297353CC}">
                <c16:uniqueId val="{00000001-D9F3-4E18-B9A7-51C1F2EDF5DE}"/>
              </c:ext>
            </c:extLst>
          </c:dPt>
          <c:dPt>
            <c:idx val="1"/>
            <c:bubble3D val="0"/>
            <c:spPr>
              <a:gradFill rotWithShape="1">
                <a:gsLst>
                  <a:gs pos="0">
                    <a:srgbClr val="C198E0"/>
                  </a:gs>
                  <a:gs pos="31000">
                    <a:schemeClr val="accent5">
                      <a:lumMod val="60000"/>
                      <a:lumOff val="40000"/>
                    </a:schemeClr>
                  </a:gs>
                </a:gsLst>
                <a:lin ang="16800000" scaled="0"/>
              </a:gradFill>
              <a:ln>
                <a:solidFill>
                  <a:schemeClr val="lt1"/>
                </a:solidFill>
              </a:ln>
              <a:effectLst/>
            </c:spPr>
            <c:extLst>
              <c:ext xmlns:c16="http://schemas.microsoft.com/office/drawing/2014/chart" uri="{C3380CC4-5D6E-409C-BE32-E72D297353CC}">
                <c16:uniqueId val="{00000003-D9F3-4E18-B9A7-51C1F2EDF5DE}"/>
              </c:ext>
            </c:extLst>
          </c:dPt>
          <c:dPt>
            <c:idx val="2"/>
            <c:bubble3D val="0"/>
            <c:spPr>
              <a:gradFill rotWithShape="1">
                <a:gsLst>
                  <a:gs pos="0">
                    <a:srgbClr val="C198E0"/>
                  </a:gs>
                  <a:gs pos="31000">
                    <a:schemeClr val="accent1">
                      <a:lumMod val="60000"/>
                      <a:lumOff val="40000"/>
                    </a:schemeClr>
                  </a:gs>
                </a:gsLst>
                <a:lin ang="8400000" scaled="0"/>
              </a:gradFill>
              <a:ln>
                <a:solidFill>
                  <a:schemeClr val="lt1"/>
                </a:solidFill>
              </a:ln>
              <a:effectLst/>
            </c:spPr>
            <c:extLst>
              <c:ext xmlns:c16="http://schemas.microsoft.com/office/drawing/2014/chart" uri="{C3380CC4-5D6E-409C-BE32-E72D297353CC}">
                <c16:uniqueId val="{00000005-D9F3-4E18-B9A7-51C1F2EDF5DE}"/>
              </c:ext>
            </c:extLst>
          </c:dPt>
          <c:dPt>
            <c:idx val="3"/>
            <c:bubble3D val="0"/>
            <c:spPr>
              <a:gradFill rotWithShape="1">
                <a:gsLst>
                  <a:gs pos="0">
                    <a:srgbClr val="C198E0"/>
                  </a:gs>
                  <a:gs pos="31000">
                    <a:schemeClr val="accent1">
                      <a:lumMod val="75000"/>
                    </a:schemeClr>
                  </a:gs>
                </a:gsLst>
                <a:lin ang="16800000" scaled="0"/>
              </a:gradFill>
              <a:ln>
                <a:solidFill>
                  <a:schemeClr val="lt1"/>
                </a:solidFill>
              </a:ln>
              <a:effectLst/>
            </c:spPr>
            <c:extLst>
              <c:ext xmlns:c16="http://schemas.microsoft.com/office/drawing/2014/chart" uri="{C3380CC4-5D6E-409C-BE32-E72D297353CC}">
                <c16:uniqueId val="{00000007-D9F3-4E18-B9A7-51C1F2EDF5DE}"/>
              </c:ext>
            </c:extLst>
          </c:dPt>
          <c:dLbls>
            <c:dLbl>
              <c:idx val="0"/>
              <c:layout>
                <c:manualLayout>
                  <c:x val="9.9999999999999908E-2"/>
                  <c:y val="-8.2236842105263164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9F3-4E18-B9A7-51C1F2EDF5DE}"/>
                </c:ext>
              </c:extLst>
            </c:dLbl>
            <c:dLbl>
              <c:idx val="1"/>
              <c:layout>
                <c:manualLayout>
                  <c:x val="0.10476190476190476"/>
                  <c:y val="9.3201754385964911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9F3-4E18-B9A7-51C1F2EDF5DE}"/>
                </c:ext>
              </c:extLst>
            </c:dLbl>
            <c:dLbl>
              <c:idx val="2"/>
              <c:layout>
                <c:manualLayout>
                  <c:x val="-3.3333333333333333E-2"/>
                  <c:y val="8.7719298245613933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9F3-4E18-B9A7-51C1F2EDF5DE}"/>
                </c:ext>
              </c:extLst>
            </c:dLbl>
            <c:dLbl>
              <c:idx val="3"/>
              <c:layout>
                <c:manualLayout>
                  <c:x val="-0.1095238095238095"/>
                  <c:y val="-0.10416666666666667"/>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D9F3-4E18-B9A7-51C1F2EDF5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 4'!$B$4:$B$8</c:f>
              <c:strCache>
                <c:ptCount val="4"/>
                <c:pt idx="0">
                  <c:v>Qtr1</c:v>
                </c:pt>
                <c:pt idx="1">
                  <c:v>Qtr2</c:v>
                </c:pt>
                <c:pt idx="2">
                  <c:v>Qtr3</c:v>
                </c:pt>
                <c:pt idx="3">
                  <c:v>Qtr4</c:v>
                </c:pt>
              </c:strCache>
            </c:strRef>
          </c:cat>
          <c:val>
            <c:numRef>
              <c:f>'KPI 4'!$C$4:$C$8</c:f>
              <c:numCache>
                <c:formatCode>General</c:formatCode>
                <c:ptCount val="4"/>
                <c:pt idx="0">
                  <c:v>4177</c:v>
                </c:pt>
                <c:pt idx="1">
                  <c:v>601</c:v>
                </c:pt>
                <c:pt idx="2">
                  <c:v>2661</c:v>
                </c:pt>
                <c:pt idx="3">
                  <c:v>5110</c:v>
                </c:pt>
              </c:numCache>
            </c:numRef>
          </c:val>
          <c:extLst>
            <c:ext xmlns:c16="http://schemas.microsoft.com/office/drawing/2014/chart" uri="{C3380CC4-5D6E-409C-BE32-E72D297353CC}">
              <c16:uniqueId val="{00000008-D9F3-4E18-B9A7-51C1F2EDF5D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3!PivotTable2</c:name>
    <c:fmtId val="3"/>
  </c:pivotSource>
  <c:chart>
    <c:title>
      <c:tx>
        <c:rich>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r>
              <a:rPr lang="en-US" sz="1200" b="1">
                <a:solidFill>
                  <a:schemeClr val="bg1"/>
                </a:solidFill>
                <a:latin typeface="Bookman Old Style" panose="02050604050505020204" pitchFamily="18" charset="0"/>
              </a:rPr>
              <a:t>Day Wise Comments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 3'!$C$3</c:f>
              <c:strCache>
                <c:ptCount val="1"/>
                <c:pt idx="0">
                  <c:v>Total</c:v>
                </c:pt>
              </c:strCache>
            </c:strRef>
          </c:tx>
          <c:spPr>
            <a:gradFill>
              <a:gsLst>
                <a:gs pos="43000">
                  <a:schemeClr val="accent1">
                    <a:lumMod val="60000"/>
                    <a:lumOff val="40000"/>
                  </a:schemeClr>
                </a:gs>
                <a:gs pos="100000">
                  <a:srgbClr val="C198E0"/>
                </a:gs>
              </a:gsLst>
              <a:lin ang="1800000" scaled="0"/>
            </a:gradFill>
            <a:ln>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3'!$B$4:$B$11</c:f>
              <c:strCache>
                <c:ptCount val="7"/>
                <c:pt idx="0">
                  <c:v>Friday</c:v>
                </c:pt>
                <c:pt idx="1">
                  <c:v>Monday</c:v>
                </c:pt>
                <c:pt idx="2">
                  <c:v>Saturday</c:v>
                </c:pt>
                <c:pt idx="3">
                  <c:v>Sunday</c:v>
                </c:pt>
                <c:pt idx="4">
                  <c:v>Thursday</c:v>
                </c:pt>
                <c:pt idx="5">
                  <c:v>Tuesday</c:v>
                </c:pt>
                <c:pt idx="6">
                  <c:v>Wednesday</c:v>
                </c:pt>
              </c:strCache>
            </c:strRef>
          </c:cat>
          <c:val>
            <c:numRef>
              <c:f>'KPI 3'!$C$4:$C$11</c:f>
              <c:numCache>
                <c:formatCode>General</c:formatCode>
                <c:ptCount val="7"/>
                <c:pt idx="0">
                  <c:v>82</c:v>
                </c:pt>
                <c:pt idx="1">
                  <c:v>99</c:v>
                </c:pt>
                <c:pt idx="2">
                  <c:v>112</c:v>
                </c:pt>
                <c:pt idx="3">
                  <c:v>68</c:v>
                </c:pt>
                <c:pt idx="4">
                  <c:v>1239</c:v>
                </c:pt>
                <c:pt idx="5">
                  <c:v>1495</c:v>
                </c:pt>
                <c:pt idx="6">
                  <c:v>517</c:v>
                </c:pt>
              </c:numCache>
            </c:numRef>
          </c:val>
          <c:extLst>
            <c:ext xmlns:c16="http://schemas.microsoft.com/office/drawing/2014/chart" uri="{C3380CC4-5D6E-409C-BE32-E72D297353CC}">
              <c16:uniqueId val="{00000000-551E-4F82-8AA7-A57AF8915EE1}"/>
            </c:ext>
          </c:extLst>
        </c:ser>
        <c:dLbls>
          <c:dLblPos val="outEnd"/>
          <c:showLegendKey val="0"/>
          <c:showVal val="1"/>
          <c:showCatName val="0"/>
          <c:showSerName val="0"/>
          <c:showPercent val="0"/>
          <c:showBubbleSize val="0"/>
        </c:dLbls>
        <c:gapWidth val="100"/>
        <c:overlap val="-27"/>
        <c:axId val="1736780016"/>
        <c:axId val="1736780848"/>
      </c:barChart>
      <c:catAx>
        <c:axId val="17367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848"/>
        <c:crosses val="autoZero"/>
        <c:auto val="0"/>
        <c:lblAlgn val="ctr"/>
        <c:lblOffset val="100"/>
        <c:noMultiLvlLbl val="0"/>
      </c:catAx>
      <c:valAx>
        <c:axId val="1736780848"/>
        <c:scaling>
          <c:orientation val="minMax"/>
        </c:scaling>
        <c:delete val="0"/>
        <c:axPos val="l"/>
        <c:majorGridlines>
          <c:spPr>
            <a:ln w="9525" cap="flat" cmpd="sng" algn="ctr">
              <a:solidFill>
                <a:schemeClr val="bg1">
                  <a:alpha val="26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0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2!PivotTable3</c:name>
    <c:fmtId val="8"/>
  </c:pivotSource>
  <c:chart>
    <c:autoTitleDeleted val="1"/>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'KPI 2'!$C$3</c:f>
              <c:strCache>
                <c:ptCount val="1"/>
                <c:pt idx="0">
                  <c:v>Total</c:v>
                </c:pt>
              </c:strCache>
            </c:strRef>
          </c:tx>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'KPI 2'!$B$4:$B$16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'KPI 2'!$C$4:$C$16</c:f>
              <c:numCache>
                <c:formatCode>General</c:formatCode>
                <c:ptCount val="12"/>
                <c:pt idx="0">
                  <c:v>21039</c:v>
                </c:pt>
                <c:pt idx="1">
                  <c:v>79009</c:v>
                </c:pt>
                <c:pt idx="2">
                  <c:v>615609</c:v>
                </c:pt>
                <c:pt idx="3">
                  <c:v>13077</c:v>
                </c:pt>
                <c:pt idx="4">
                  <c:v>356133</c:v>
                </c:pt>
                <c:pt idx="5">
                  <c:v>46551</c:v>
                </c:pt>
                <c:pt idx="6">
                  <c:v>23349</c:v>
                </c:pt>
                <c:pt idx="7">
                  <c:v>17885</c:v>
                </c:pt>
                <c:pt idx="8">
                  <c:v>7443</c:v>
                </c:pt>
                <c:pt idx="9">
                  <c:v>115623</c:v>
                </c:pt>
                <c:pt idx="10">
                  <c:v>80701</c:v>
                </c:pt>
                <c:pt idx="11">
                  <c:v>143476</c:v>
                </c:pt>
              </c:numCache>
            </c:numRef>
          </c:val>
          <c:smooth val="0"/>
          <c:extLst>
            <c:ext xmlns:c16="http://schemas.microsoft.com/office/drawing/2014/chart" uri="{C3380CC4-5D6E-409C-BE32-E72D297353CC}">
              <c16:uniqueId val="{00000000-3782-42E3-B0CF-60EB0894D023}"/>
            </c:ext>
          </c:extLst>
        </c:ser>
        <c:dLbls>
          <c:dLblPos val="t"/>
          <c:showLegendKey val="0"/>
          <c:showVal val="1"/>
          <c:showCatName val="0"/>
          <c:showSerName val="0"/>
          <c:showPercent val="0"/>
          <c:showBubbleSize val="0"/>
        </c:dLbls>
        <c:dropLines>
          <c:spPr>
            <a:ln w="9525" cap="flat" cmpd="sng" algn="ctr">
              <a:gradFill>
                <a:gsLst>
                  <a:gs pos="41000">
                    <a:srgbClr val="C198E0"/>
                  </a:gs>
                  <a:gs pos="100000">
                    <a:schemeClr val="accent1">
                      <a:lumMod val="30000"/>
                      <a:lumOff val="70000"/>
                    </a:schemeClr>
                  </a:gs>
                </a:gsLst>
                <a:lin ang="5400000" scaled="1"/>
              </a:gradFill>
              <a:round/>
            </a:ln>
            <a:effectLst/>
          </c:spPr>
        </c:dropLines>
        <c:marker val="1"/>
        <c:smooth val="0"/>
        <c:axId val="1275124624"/>
        <c:axId val="1275127952"/>
      </c:lineChart>
      <c:catAx>
        <c:axId val="12751246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75127952"/>
        <c:crosses val="autoZero"/>
        <c:auto val="1"/>
        <c:lblAlgn val="ctr"/>
        <c:lblOffset val="100"/>
        <c:noMultiLvlLbl val="0"/>
      </c:catAx>
      <c:valAx>
        <c:axId val="1275127952"/>
        <c:scaling>
          <c:orientation val="minMax"/>
        </c:scaling>
        <c:delete val="0"/>
        <c:axPos val="l"/>
        <c:majorGridlines>
          <c:spPr>
            <a:ln w="9525" cap="flat" cmpd="sng" algn="ctr">
              <a:solidFill>
                <a:schemeClr val="lt1">
                  <a:alpha val="2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51246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4!PivotTable5</c:name>
    <c:fmtId val="13"/>
  </c:pivotSource>
  <c:chart>
    <c:title>
      <c:tx>
        <c:rich>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r>
              <a:rPr lang="en-US" sz="1200">
                <a:latin typeface="Bookman Old Style" panose="02050604050505020204" pitchFamily="18" charset="0"/>
              </a:rPr>
              <a:t>Qtr Wise Reaction </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Bookman Old Style" panose="02050604050505020204" pitchFamily="18"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rgbClr val="C198E0"/>
              </a:gs>
              <a:gs pos="31000">
                <a:schemeClr val="accent1"/>
              </a:gs>
            </a:gsLst>
            <a:lin ang="5400000" scaled="1"/>
          </a:gradFill>
          <a:ln>
            <a:solidFill>
              <a:schemeClr val="lt1"/>
            </a:solidFill>
          </a:ln>
          <a:effectLst/>
        </c:spPr>
        <c:dLbl>
          <c:idx val="0"/>
          <c:layout>
            <c:manualLayout>
              <c:x val="9.9999999999999908E-2"/>
              <c:y val="-8.223684210526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3"/>
        <c:spPr>
          <a:gradFill rotWithShape="1">
            <a:gsLst>
              <a:gs pos="0">
                <a:srgbClr val="C198E0"/>
              </a:gs>
              <a:gs pos="31000">
                <a:schemeClr val="accent5">
                  <a:lumMod val="60000"/>
                  <a:lumOff val="40000"/>
                </a:schemeClr>
              </a:gs>
            </a:gsLst>
            <a:lin ang="16800000" scaled="0"/>
          </a:gradFill>
          <a:ln>
            <a:solidFill>
              <a:schemeClr val="lt1"/>
            </a:solidFill>
          </a:ln>
          <a:effectLst/>
        </c:spPr>
        <c:dLbl>
          <c:idx val="0"/>
          <c:layout>
            <c:manualLayout>
              <c:x val="0.10476190476190476"/>
              <c:y val="9.320175438596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4"/>
        <c:spPr>
          <a:gradFill rotWithShape="1">
            <a:gsLst>
              <a:gs pos="0">
                <a:srgbClr val="C198E0"/>
              </a:gs>
              <a:gs pos="31000">
                <a:schemeClr val="accent1">
                  <a:lumMod val="60000"/>
                  <a:lumOff val="40000"/>
                </a:schemeClr>
              </a:gs>
            </a:gsLst>
            <a:lin ang="8400000" scaled="0"/>
          </a:gradFill>
          <a:ln>
            <a:solidFill>
              <a:schemeClr val="lt1"/>
            </a:solidFill>
          </a:ln>
          <a:effectLst/>
        </c:spPr>
        <c:dLbl>
          <c:idx val="0"/>
          <c:layout>
            <c:manualLayout>
              <c:x val="-3.3333333333333333E-2"/>
              <c:y val="8.7719298245613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5"/>
        <c:spPr>
          <a:gradFill rotWithShape="1">
            <a:gsLst>
              <a:gs pos="0">
                <a:srgbClr val="C198E0"/>
              </a:gs>
              <a:gs pos="31000">
                <a:schemeClr val="accent1">
                  <a:lumMod val="75000"/>
                </a:schemeClr>
              </a:gs>
            </a:gsLst>
            <a:lin ang="16800000" scaled="0"/>
          </a:gradFill>
          <a:ln>
            <a:solidFill>
              <a:schemeClr val="lt1"/>
            </a:solidFill>
          </a:ln>
          <a:effectLst/>
        </c:spPr>
        <c:dLbl>
          <c:idx val="0"/>
          <c:layout>
            <c:manualLayout>
              <c:x val="-0.1095238095238095"/>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'KPI 4'!$C$3</c:f>
              <c:strCache>
                <c:ptCount val="1"/>
                <c:pt idx="0">
                  <c:v>Total</c:v>
                </c:pt>
              </c:strCache>
            </c:strRef>
          </c:tx>
          <c:spPr>
            <a:ln>
              <a:solidFill>
                <a:schemeClr val="lt1"/>
              </a:solidFill>
            </a:ln>
          </c:spPr>
          <c:dPt>
            <c:idx val="0"/>
            <c:bubble3D val="0"/>
            <c:spPr>
              <a:gradFill rotWithShape="1">
                <a:gsLst>
                  <a:gs pos="0">
                    <a:srgbClr val="C198E0"/>
                  </a:gs>
                  <a:gs pos="31000">
                    <a:schemeClr val="accent1"/>
                  </a:gs>
                </a:gsLst>
                <a:lin ang="5400000" scaled="1"/>
              </a:gradFill>
              <a:ln>
                <a:solidFill>
                  <a:schemeClr val="lt1"/>
                </a:solidFill>
              </a:ln>
              <a:effectLst/>
            </c:spPr>
            <c:extLst>
              <c:ext xmlns:c16="http://schemas.microsoft.com/office/drawing/2014/chart" uri="{C3380CC4-5D6E-409C-BE32-E72D297353CC}">
                <c16:uniqueId val="{00000001-6E94-4E80-8E94-BF11581B1635}"/>
              </c:ext>
            </c:extLst>
          </c:dPt>
          <c:dPt>
            <c:idx val="1"/>
            <c:bubble3D val="0"/>
            <c:spPr>
              <a:gradFill rotWithShape="1">
                <a:gsLst>
                  <a:gs pos="0">
                    <a:srgbClr val="C198E0"/>
                  </a:gs>
                  <a:gs pos="31000">
                    <a:schemeClr val="accent5">
                      <a:lumMod val="60000"/>
                      <a:lumOff val="40000"/>
                    </a:schemeClr>
                  </a:gs>
                </a:gsLst>
                <a:lin ang="16800000" scaled="0"/>
              </a:gradFill>
              <a:ln>
                <a:solidFill>
                  <a:schemeClr val="lt1"/>
                </a:solidFill>
              </a:ln>
              <a:effectLst/>
            </c:spPr>
            <c:extLst>
              <c:ext xmlns:c16="http://schemas.microsoft.com/office/drawing/2014/chart" uri="{C3380CC4-5D6E-409C-BE32-E72D297353CC}">
                <c16:uniqueId val="{00000003-6E94-4E80-8E94-BF11581B1635}"/>
              </c:ext>
            </c:extLst>
          </c:dPt>
          <c:dPt>
            <c:idx val="2"/>
            <c:bubble3D val="0"/>
            <c:spPr>
              <a:gradFill rotWithShape="1">
                <a:gsLst>
                  <a:gs pos="0">
                    <a:srgbClr val="C198E0"/>
                  </a:gs>
                  <a:gs pos="31000">
                    <a:schemeClr val="accent1">
                      <a:lumMod val="60000"/>
                      <a:lumOff val="40000"/>
                    </a:schemeClr>
                  </a:gs>
                </a:gsLst>
                <a:lin ang="8400000" scaled="0"/>
              </a:gradFill>
              <a:ln>
                <a:solidFill>
                  <a:schemeClr val="lt1"/>
                </a:solidFill>
              </a:ln>
              <a:effectLst/>
            </c:spPr>
            <c:extLst>
              <c:ext xmlns:c16="http://schemas.microsoft.com/office/drawing/2014/chart" uri="{C3380CC4-5D6E-409C-BE32-E72D297353CC}">
                <c16:uniqueId val="{00000005-6E94-4E80-8E94-BF11581B1635}"/>
              </c:ext>
            </c:extLst>
          </c:dPt>
          <c:dPt>
            <c:idx val="3"/>
            <c:bubble3D val="0"/>
            <c:spPr>
              <a:gradFill rotWithShape="1">
                <a:gsLst>
                  <a:gs pos="0">
                    <a:srgbClr val="C198E0"/>
                  </a:gs>
                  <a:gs pos="31000">
                    <a:schemeClr val="accent1">
                      <a:lumMod val="75000"/>
                    </a:schemeClr>
                  </a:gs>
                </a:gsLst>
                <a:lin ang="16800000" scaled="0"/>
              </a:gradFill>
              <a:ln>
                <a:solidFill>
                  <a:schemeClr val="lt1"/>
                </a:solidFill>
              </a:ln>
              <a:effectLst/>
            </c:spPr>
            <c:extLst>
              <c:ext xmlns:c16="http://schemas.microsoft.com/office/drawing/2014/chart" uri="{C3380CC4-5D6E-409C-BE32-E72D297353CC}">
                <c16:uniqueId val="{00000007-6E94-4E80-8E94-BF11581B1635}"/>
              </c:ext>
            </c:extLst>
          </c:dPt>
          <c:dLbls>
            <c:dLbl>
              <c:idx val="0"/>
              <c:layout>
                <c:manualLayout>
                  <c:x val="9.9999999999999908E-2"/>
                  <c:y val="-8.2236842105263164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E94-4E80-8E94-BF11581B1635}"/>
                </c:ext>
              </c:extLst>
            </c:dLbl>
            <c:dLbl>
              <c:idx val="1"/>
              <c:layout>
                <c:manualLayout>
                  <c:x val="0.10476190476190476"/>
                  <c:y val="9.3201754385964911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E94-4E80-8E94-BF11581B1635}"/>
                </c:ext>
              </c:extLst>
            </c:dLbl>
            <c:dLbl>
              <c:idx val="2"/>
              <c:layout>
                <c:manualLayout>
                  <c:x val="-3.3333333333333333E-2"/>
                  <c:y val="8.7719298245613933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E94-4E80-8E94-BF11581B1635}"/>
                </c:ext>
              </c:extLst>
            </c:dLbl>
            <c:dLbl>
              <c:idx val="3"/>
              <c:layout>
                <c:manualLayout>
                  <c:x val="-0.1095238095238095"/>
                  <c:y val="-0.10416666666666667"/>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6E94-4E80-8E94-BF11581B16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 4'!$B$4:$B$8</c:f>
              <c:strCache>
                <c:ptCount val="4"/>
                <c:pt idx="0">
                  <c:v>Qtr1</c:v>
                </c:pt>
                <c:pt idx="1">
                  <c:v>Qtr2</c:v>
                </c:pt>
                <c:pt idx="2">
                  <c:v>Qtr3</c:v>
                </c:pt>
                <c:pt idx="3">
                  <c:v>Qtr4</c:v>
                </c:pt>
              </c:strCache>
            </c:strRef>
          </c:cat>
          <c:val>
            <c:numRef>
              <c:f>'KPI 4'!$C$4:$C$8</c:f>
              <c:numCache>
                <c:formatCode>General</c:formatCode>
                <c:ptCount val="4"/>
                <c:pt idx="0">
                  <c:v>4177</c:v>
                </c:pt>
                <c:pt idx="1">
                  <c:v>601</c:v>
                </c:pt>
                <c:pt idx="2">
                  <c:v>2661</c:v>
                </c:pt>
                <c:pt idx="3">
                  <c:v>5110</c:v>
                </c:pt>
              </c:numCache>
            </c:numRef>
          </c:val>
          <c:extLst>
            <c:ext xmlns:c16="http://schemas.microsoft.com/office/drawing/2014/chart" uri="{C3380CC4-5D6E-409C-BE32-E72D297353CC}">
              <c16:uniqueId val="{00000008-6E94-4E80-8E94-BF11581B163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3!PivotTable2</c:name>
    <c:fmtId val="11"/>
  </c:pivotSource>
  <c:chart>
    <c:title>
      <c:tx>
        <c:rich>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r>
              <a:rPr lang="en-US" sz="1200" b="1">
                <a:solidFill>
                  <a:schemeClr val="bg1"/>
                </a:solidFill>
                <a:latin typeface="Bookman Old Style" panose="02050604050505020204" pitchFamily="18" charset="0"/>
              </a:rPr>
              <a:t>Day Wise Comments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43000">
                <a:schemeClr val="accent1">
                  <a:lumMod val="60000"/>
                  <a:lumOff val="40000"/>
                </a:schemeClr>
              </a:gs>
              <a:gs pos="100000">
                <a:srgbClr val="C198E0"/>
              </a:gs>
            </a:gsLst>
            <a:lin ang="1800000" scaled="0"/>
          </a:gradFill>
          <a:ln>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 3'!$C$3</c:f>
              <c:strCache>
                <c:ptCount val="1"/>
                <c:pt idx="0">
                  <c:v>Total</c:v>
                </c:pt>
              </c:strCache>
            </c:strRef>
          </c:tx>
          <c:spPr>
            <a:gradFill>
              <a:gsLst>
                <a:gs pos="43000">
                  <a:schemeClr val="accent1">
                    <a:lumMod val="60000"/>
                    <a:lumOff val="40000"/>
                  </a:schemeClr>
                </a:gs>
                <a:gs pos="100000">
                  <a:srgbClr val="C198E0"/>
                </a:gs>
              </a:gsLst>
              <a:lin ang="1800000" scaled="0"/>
            </a:gradFill>
            <a:ln>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3'!$B$4:$B$11</c:f>
              <c:strCache>
                <c:ptCount val="7"/>
                <c:pt idx="0">
                  <c:v>Friday</c:v>
                </c:pt>
                <c:pt idx="1">
                  <c:v>Monday</c:v>
                </c:pt>
                <c:pt idx="2">
                  <c:v>Saturday</c:v>
                </c:pt>
                <c:pt idx="3">
                  <c:v>Sunday</c:v>
                </c:pt>
                <c:pt idx="4">
                  <c:v>Thursday</c:v>
                </c:pt>
                <c:pt idx="5">
                  <c:v>Tuesday</c:v>
                </c:pt>
                <c:pt idx="6">
                  <c:v>Wednesday</c:v>
                </c:pt>
              </c:strCache>
            </c:strRef>
          </c:cat>
          <c:val>
            <c:numRef>
              <c:f>'KPI 3'!$C$4:$C$11</c:f>
              <c:numCache>
                <c:formatCode>General</c:formatCode>
                <c:ptCount val="7"/>
                <c:pt idx="0">
                  <c:v>82</c:v>
                </c:pt>
                <c:pt idx="1">
                  <c:v>99</c:v>
                </c:pt>
                <c:pt idx="2">
                  <c:v>112</c:v>
                </c:pt>
                <c:pt idx="3">
                  <c:v>68</c:v>
                </c:pt>
                <c:pt idx="4">
                  <c:v>1239</c:v>
                </c:pt>
                <c:pt idx="5">
                  <c:v>1495</c:v>
                </c:pt>
                <c:pt idx="6">
                  <c:v>517</c:v>
                </c:pt>
              </c:numCache>
            </c:numRef>
          </c:val>
          <c:extLst>
            <c:ext xmlns:c16="http://schemas.microsoft.com/office/drawing/2014/chart" uri="{C3380CC4-5D6E-409C-BE32-E72D297353CC}">
              <c16:uniqueId val="{00000000-87E5-4461-9375-E69919DF80B7}"/>
            </c:ext>
          </c:extLst>
        </c:ser>
        <c:dLbls>
          <c:dLblPos val="outEnd"/>
          <c:showLegendKey val="0"/>
          <c:showVal val="1"/>
          <c:showCatName val="0"/>
          <c:showSerName val="0"/>
          <c:showPercent val="0"/>
          <c:showBubbleSize val="0"/>
        </c:dLbls>
        <c:gapWidth val="100"/>
        <c:overlap val="-27"/>
        <c:axId val="1736780016"/>
        <c:axId val="1736780848"/>
      </c:barChart>
      <c:catAx>
        <c:axId val="17367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848"/>
        <c:crosses val="autoZero"/>
        <c:auto val="0"/>
        <c:lblAlgn val="ctr"/>
        <c:lblOffset val="100"/>
        <c:noMultiLvlLbl val="0"/>
      </c:catAx>
      <c:valAx>
        <c:axId val="1736780848"/>
        <c:scaling>
          <c:orientation val="minMax"/>
        </c:scaling>
        <c:delete val="0"/>
        <c:axPos val="l"/>
        <c:majorGridlines>
          <c:spPr>
            <a:ln w="9525" cap="flat" cmpd="sng" algn="ctr">
              <a:solidFill>
                <a:schemeClr val="bg1">
                  <a:alpha val="26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7800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[LinkdIn DashBoard.xlsx]KPI 2!PivotTable3</c:name>
    <c:fmtId val="12"/>
  </c:pivotSource>
  <c:chart>
    <c:autoTitleDeleted val="1"/>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
          <c:idx val="0"/>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'KPI 2'!$C$3</c:f>
              <c:strCache>
                <c:ptCount val="1"/>
                <c:pt idx="0">
                  <c:v>Total</c:v>
                </c:pt>
              </c:strCache>
            </c:strRef>
          </c:tx>
          <c:spPr>
            <a:ln w="34925" cap="rnd">
              <a:gradFill>
                <a:gsLst>
                  <a:gs pos="53000">
                    <a:srgbClr val="C198E0"/>
                  </a:gs>
                  <a:gs pos="93000">
                    <a:schemeClr val="accent1">
                      <a:lumMod val="40000"/>
                      <a:lumOff val="60000"/>
                    </a:schemeClr>
                  </a:gs>
                </a:gsLst>
                <a:lin ang="5400000" scaled="1"/>
              </a:gradFill>
              <a:round/>
            </a:ln>
            <a:effectLst>
              <a:outerShdw dist="25400" dir="2700000" algn="tl" rotWithShape="0">
                <a:schemeClr val="accent1"/>
              </a:outerShdw>
            </a:effectLst>
          </c:spPr>
          <c:marker>
            <c:symbol val="circle"/>
            <c:size val="5"/>
            <c:spPr>
              <a:gradFill>
                <a:gsLst>
                  <a:gs pos="53000">
                    <a:srgbClr val="C198E0"/>
                  </a:gs>
                  <a:gs pos="93000">
                    <a:schemeClr val="accent1">
                      <a:lumMod val="40000"/>
                      <a:lumOff val="60000"/>
                    </a:schemeClr>
                  </a:gs>
                </a:gsLst>
                <a:lin ang="5400000" scaled="1"/>
              </a:gradFill>
              <a:ln w="22225">
                <a:solidFill>
                  <a:schemeClr val="lt1"/>
                </a:solidFill>
                <a:round/>
              </a:ln>
              <a:effectLst/>
            </c:spPr>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'KPI 2'!$B$4:$B$16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'KPI 2'!$C$4:$C$16</c:f>
              <c:numCache>
                <c:formatCode>General</c:formatCode>
                <c:ptCount val="12"/>
                <c:pt idx="0">
                  <c:v>21039</c:v>
                </c:pt>
                <c:pt idx="1">
                  <c:v>79009</c:v>
                </c:pt>
                <c:pt idx="2">
                  <c:v>615609</c:v>
                </c:pt>
                <c:pt idx="3">
                  <c:v>13077</c:v>
                </c:pt>
                <c:pt idx="4">
                  <c:v>356133</c:v>
                </c:pt>
                <c:pt idx="5">
                  <c:v>46551</c:v>
                </c:pt>
                <c:pt idx="6">
                  <c:v>23349</c:v>
                </c:pt>
                <c:pt idx="7">
                  <c:v>17885</c:v>
                </c:pt>
                <c:pt idx="8">
                  <c:v>7443</c:v>
                </c:pt>
                <c:pt idx="9">
                  <c:v>115623</c:v>
                </c:pt>
                <c:pt idx="10">
                  <c:v>80701</c:v>
                </c:pt>
                <c:pt idx="11">
                  <c:v>143476</c:v>
                </c:pt>
              </c:numCache>
            </c:numRef>
          </c:val>
          <c:smooth val="0"/>
          <c:extLst>
            <c:ext xmlns:c16="http://schemas.microsoft.com/office/drawing/2014/chart" uri="{C3380CC4-5D6E-409C-BE32-E72D297353CC}">
              <c16:uniqueId val="{00000000-0256-49E4-BC52-0A44C77E329F}"/>
            </c:ext>
          </c:extLst>
        </c:ser>
        <c:dLbls>
          <c:dLblPos val="t"/>
          <c:showLegendKey val="0"/>
          <c:showVal val="1"/>
          <c:showCatName val="0"/>
          <c:showSerName val="0"/>
          <c:showPercent val="0"/>
          <c:showBubbleSize val="0"/>
        </c:dLbls>
        <c:dropLines>
          <c:spPr>
            <a:ln w="9525" cap="flat" cmpd="sng" algn="ctr">
              <a:gradFill>
                <a:gsLst>
                  <a:gs pos="41000">
                    <a:srgbClr val="C198E0"/>
                  </a:gs>
                  <a:gs pos="100000">
                    <a:schemeClr val="accent1">
                      <a:lumMod val="30000"/>
                      <a:lumOff val="70000"/>
                    </a:schemeClr>
                  </a:gs>
                </a:gsLst>
                <a:lin ang="5400000" scaled="1"/>
              </a:gradFill>
              <a:round/>
            </a:ln>
            <a:effectLst/>
          </c:spPr>
        </c:dropLines>
        <c:marker val="1"/>
        <c:smooth val="0"/>
        <c:axId val="1275124624"/>
        <c:axId val="1275127952"/>
      </c:lineChart>
      <c:catAx>
        <c:axId val="12751246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75127952"/>
        <c:crosses val="autoZero"/>
        <c:auto val="1"/>
        <c:lblAlgn val="ctr"/>
        <c:lblOffset val="100"/>
        <c:noMultiLvlLbl val="0"/>
      </c:catAx>
      <c:valAx>
        <c:axId val="1275127952"/>
        <c:scaling>
          <c:orientation val="minMax"/>
        </c:scaling>
        <c:delete val="0"/>
        <c:axPos val="l"/>
        <c:majorGridlines>
          <c:spPr>
            <a:ln w="9525" cap="flat" cmpd="sng" algn="ctr">
              <a:solidFill>
                <a:schemeClr val="lt1">
                  <a:alpha val="2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51246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spcFirstLastPara="1" vertOverflow="ellipsis" wrap="square" lIns="0" tIns="0" rIns="0" bIns="0" anchor="ctr" anchorCtr="1"/>
          <a:lstStyle/>
          <a:p>
            <a:pPr algn="ctr">
              <a:defRPr b="1">
                <a:solidFill>
                  <a:schemeClr val="bg1"/>
                </a:solidFill>
                <a:latin typeface="Bookman Old Style" panose="02050604050505020204" pitchFamily="18" charset="0"/>
                <a:ea typeface="Bookman Old Style" panose="02050604050505020204" pitchFamily="18" charset="0"/>
                <a:cs typeface="Bookman Old Style" panose="02050604050505020204" pitchFamily="18" charset="0"/>
              </a:defRPr>
            </a:pPr>
            <a:r>
              <a:rPr lang="en-US" b="1">
                <a:solidFill>
                  <a:schemeClr val="bg1"/>
                </a:solidFill>
                <a:latin typeface="Bookman Old Style" panose="02050604050505020204" pitchFamily="18" charset="0"/>
              </a:rPr>
              <a:t>Topic Wise FOllowers</a:t>
            </a:r>
          </a:p>
        </cx:rich>
      </cx:tx>
    </cx:title>
    <cx:plotArea>
      <cx:plotAreaRegion>
        <cx:series layoutId="waterfall" uniqueId="{E054219B-0676-4685-BC10-5F7CAE4888E3}">
          <cx:spPr>
            <a:gradFill>
              <a:gsLst>
                <a:gs pos="43000">
                  <a:schemeClr val="accent1">
                    <a:lumMod val="60000"/>
                    <a:lumOff val="40000"/>
                  </a:schemeClr>
                </a:gs>
                <a:gs pos="100000">
                  <a:srgbClr val="C198E0"/>
                </a:gs>
              </a:gsLst>
              <a:lin ang="1800000" scaled="0"/>
            </a:gradFill>
            <a:ln>
              <a:solidFill>
                <a:schemeClr val="lt1"/>
              </a:solidFill>
            </a:ln>
          </cx:spPr>
          <cx:dataPt idx="9"/>
          <cx:dataLabels pos="outEnd">
            <cx:txPr>
              <a:bodyPr spcFirstLastPara="1" vertOverflow="ellipsis" wrap="square" lIns="0" tIns="0" rIns="0" bIns="0" anchor="ctr" anchorCtr="1">
                <a:spAutoFit/>
              </a:bodyPr>
              <a:lstStyle/>
              <a:p>
                <a:pPr>
                  <a:defRPr>
                    <a:solidFill>
                      <a:schemeClr val="bg1"/>
                    </a:solidFill>
                  </a:defRPr>
                </a:pPr>
                <a:endParaRPr lang="en-US">
                  <a:solidFill>
                    <a:schemeClr val="bg1"/>
                  </a:solidFill>
                </a:endParaRPr>
              </a:p>
            </cx:txPr>
            <cx:visibility seriesName="0" categoryName="0" value="1"/>
            <cx:dataLabel idx="0"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174k</a:t>
                  </a:r>
                </a:p>
              </cx:txPr>
              <cx:separator>, </cx:separator>
            </cx:dataLabel>
            <cx:dataLabel idx="2"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41k</a:t>
                  </a:r>
                </a:p>
              </cx:txPr>
              <cx:separator>, </cx:separator>
            </cx:dataLabel>
            <cx:dataLabel idx="3"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109k</a:t>
                  </a:r>
                </a:p>
              </cx:txPr>
              <cx:separator>, </cx:separator>
            </cx:dataLabel>
            <cx:dataLabel idx="6" pos="outEnd">
              <cx:numFmt formatCode="0,&quot;k&quot;" sourceLinked="0"/>
              <cx:txPr>
                <a:bodyPr spcFirstLastPara="1" vertOverflow="ellipsis" wrap="square" lIns="0" tIns="0" rIns="0" bIns="0" anchor="ctr" anchorCtr="1">
                  <a:spAutoFit/>
                </a:bodyPr>
                <a:lstStyle/>
                <a:p>
                  <a:pPr>
                    <a:defRPr/>
                  </a:pPr>
                  <a:r>
                    <a:rPr lang="en-US">
                      <a:solidFill>
                        <a:schemeClr val="bg1"/>
                      </a:solidFill>
                    </a:rPr>
                    <a:t>21k</a:t>
                  </a:r>
                </a:p>
              </cx:txPr>
              <cx:separator>, </cx:separator>
            </cx:dataLabel>
            <cx:dataLabel idx="7"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35k</a:t>
                  </a:r>
                </a:p>
              </cx:txPr>
              <cx:separator>, </cx:separator>
            </cx:dataLabel>
            <cx:dataLabel idx="8"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36k</a:t>
                  </a:r>
                </a:p>
              </cx:txPr>
              <cx:separator>, </cx:separator>
            </cx:dataLabel>
            <cx:dataLabel idx="9"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435k</a:t>
                  </a:r>
                </a:p>
              </cx:txPr>
              <cx:separator>, </cx:separator>
            </cx:dataLabel>
          </cx:dataLabels>
          <cx:dataId val="0"/>
          <cx:layoutPr>
            <cx:subtotals>
              <cx:idx val="9"/>
            </cx:subtotals>
          </cx:layoutPr>
        </cx:series>
      </cx:plotAreaRegion>
      <cx:axis id="0">
        <cx:catScaling gapWidth="0.5"/>
        <cx:tickLabels/>
        <cx:txPr>
          <a:bodyPr spcFirstLastPara="1" vertOverflow="ellipsis" wrap="square" lIns="0" tIns="0" rIns="0" bIns="0" anchor="ctr" anchorCtr="1"/>
          <a:lstStyle/>
          <a:p>
            <a:pPr>
              <a:defRPr lang="en-US" sz="900" b="1" i="0" u="none" strike="noStrike" kern="1200" baseline="0">
                <a:solidFill>
                  <a:schemeClr val="bg1"/>
                </a:solidFill>
                <a:latin typeface="Calibri" panose="020F0502020204030204"/>
              </a:defRPr>
            </a:pPr>
            <a:endParaRPr lang="en-US" sz="900" b="1">
              <a:solidFill>
                <a:schemeClr val="bg1"/>
              </a:solidFill>
            </a:endParaRPr>
          </a:p>
        </cx:txPr>
      </cx:axis>
      <cx:axis id="1">
        <cx:valScaling/>
        <cx:majorGridlines>
          <cx:spPr>
            <a:ln>
              <a:solidFill>
                <a:schemeClr val="lt1">
                  <a:alpha val="27000"/>
                </a:schemeClr>
              </a:solidFill>
              <a:prstDash val="sysDot"/>
            </a:ln>
          </cx:spPr>
        </cx:majorGridlines>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plotArea>
  </cx:chart>
  <cx:spPr>
    <a:noFill/>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 lastClr="FFFFFF"/>
                </a:solidFill>
                <a:latin typeface="Bookman Old Style" panose="02050604050505020204" pitchFamily="18" charset="0"/>
                <a:ea typeface="+mn-ea"/>
                <a:cs typeface="+mn-cs"/>
              </a:defRPr>
            </a:pPr>
            <a:r>
              <a:rPr kumimoji="0" lang="en-IN" sz="1400" b="0" i="0" u="none" strike="noStrike" kern="1200" cap="none" spc="0" normalizeH="0" baseline="0" noProof="0">
                <a:ln>
                  <a:noFill/>
                </a:ln>
                <a:solidFill>
                  <a:sysClr val="window" lastClr="FFFFFF"/>
                </a:solidFill>
                <a:effectLst/>
                <a:uLnTx/>
                <a:uFillTx/>
                <a:latin typeface="Bookman Old Style" panose="02050604050505020204" pitchFamily="18" charset="0"/>
              </a:rPr>
              <a:t>Cards</a:t>
            </a:r>
          </a:p>
        </cx:rich>
      </cx:tx>
    </cx:title>
    <cx:plotArea>
      <cx:plotAreaRegion>
        <cx:series layoutId="waterfall" uniqueId="{71D9BD96-4D2C-4958-BB7A-7462166AC322}">
          <cx:spPr>
            <a:gradFill>
              <a:gsLst>
                <a:gs pos="0">
                  <a:schemeClr val="accent1">
                    <a:lumMod val="60000"/>
                    <a:lumOff val="40000"/>
                  </a:schemeClr>
                </a:gs>
                <a:gs pos="100000">
                  <a:srgbClr val="C198E0"/>
                </a:gs>
              </a:gsLst>
              <a:lin ang="5400000" scaled="1"/>
            </a:gradFill>
            <a:ln>
              <a:solidFill>
                <a:schemeClr val="tx1">
                  <a:lumMod val="15000"/>
                  <a:lumOff val="85000"/>
                </a:schemeClr>
              </a:solidFill>
            </a:ln>
          </cx:spPr>
          <cx:data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visibility seriesName="0" categoryName="0" value="1"/>
            <cx:dataLabel idx="1">
              <cx:numFmt formatCode="0,&quot;K&quot;" sourceLinked="0"/>
              <cx:txPr>
                <a:bodyPr spcFirstLastPara="1" vertOverflow="ellipsis" wrap="square" lIns="0" tIns="0" rIns="0" bIns="0" anchor="ctr" anchorCtr="1"/>
                <a:lstStyle/>
                <a:p>
                  <a:pPr>
                    <a:defRPr/>
                  </a:pPr>
                  <a:r>
                    <a:rPr lang="en-US">
                      <a:solidFill>
                        <a:schemeClr val="bg1"/>
                      </a:solidFill>
                    </a:rPr>
                    <a:t>435K</a:t>
                  </a:r>
                </a:p>
              </cx:txPr>
              <cx:separator>, </cx:separator>
            </cx:dataLabel>
            <cx:dataLabel idx="4">
              <cx:numFmt formatCode="0,,&quot;M&quot;" sourceLinked="0"/>
              <cx:txPr>
                <a:bodyPr spcFirstLastPara="1" vertOverflow="ellipsis" wrap="square" lIns="0" tIns="0" rIns="0" bIns="0" anchor="ctr" anchorCtr="1"/>
                <a:lstStyle/>
                <a:p>
                  <a:pPr>
                    <a:defRPr/>
                  </a:pPr>
                  <a:r>
                    <a:rPr lang="en-US">
                      <a:solidFill>
                        <a:schemeClr val="bg1"/>
                      </a:solidFill>
                    </a:rPr>
                    <a:t>2M</a:t>
                  </a:r>
                </a:p>
              </cx:txPr>
              <cx:separator>, </cx:separator>
            </cx:dataLabel>
          </cx:dataLabels>
          <cx:dataId val="0"/>
          <cx:layoutPr>
            <cx:subtotals>
              <cx:idx val="4"/>
            </cx:subtotals>
          </cx:layoutPr>
        </cx:series>
      </cx:plotAreaRegion>
      <cx:axis id="0">
        <cx:catScaling gapWidth="2.19000006"/>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axis id="1">
        <cx:valScaling/>
        <cx:majorGridlines>
          <cx:spPr>
            <a:ln>
              <a:solidFill>
                <a:schemeClr val="tx1">
                  <a:lumMod val="15000"/>
                  <a:lumOff val="85000"/>
                  <a:alpha val="29000"/>
                </a:schemeClr>
              </a:solidFill>
              <a:prstDash val="sysDot"/>
            </a:ln>
          </cx:spPr>
        </cx:majorGridlines>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plotArea>
  </cx:chart>
  <cx:spPr>
    <a:noFill/>
    <a:ln>
      <a:noFill/>
    </a:ln>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rich>
          <a:bodyPr spcFirstLastPara="1" vertOverflow="ellipsis" wrap="square" lIns="0" tIns="0" rIns="0" bIns="0" anchor="ctr" anchorCtr="1"/>
          <a:lstStyle/>
          <a:p>
            <a:pPr algn="ctr">
              <a:defRPr b="1">
                <a:solidFill>
                  <a:schemeClr val="bg1"/>
                </a:solidFill>
                <a:latin typeface="Bookman Old Style" panose="02050604050505020204" pitchFamily="18" charset="0"/>
                <a:ea typeface="Bookman Old Style" panose="02050604050505020204" pitchFamily="18" charset="0"/>
                <a:cs typeface="Bookman Old Style" panose="02050604050505020204" pitchFamily="18" charset="0"/>
              </a:defRPr>
            </a:pPr>
            <a:r>
              <a:rPr lang="en-US" b="1">
                <a:solidFill>
                  <a:schemeClr val="bg1"/>
                </a:solidFill>
                <a:latin typeface="Bookman Old Style" panose="02050604050505020204" pitchFamily="18" charset="0"/>
              </a:rPr>
              <a:t>Topic Wise FOllowers</a:t>
            </a:r>
          </a:p>
        </cx:rich>
      </cx:tx>
    </cx:title>
    <cx:plotArea>
      <cx:plotAreaRegion>
        <cx:series layoutId="waterfall" uniqueId="{E054219B-0676-4685-BC10-5F7CAE4888E3}">
          <cx:spPr>
            <a:gradFill>
              <a:gsLst>
                <a:gs pos="43000">
                  <a:schemeClr val="accent1">
                    <a:lumMod val="60000"/>
                    <a:lumOff val="40000"/>
                  </a:schemeClr>
                </a:gs>
                <a:gs pos="100000">
                  <a:srgbClr val="C198E0"/>
                </a:gs>
              </a:gsLst>
              <a:lin ang="1800000" scaled="0"/>
            </a:gradFill>
            <a:ln>
              <a:solidFill>
                <a:schemeClr val="lt1"/>
              </a:solidFill>
            </a:ln>
          </cx:spPr>
          <cx:dataPt idx="9"/>
          <cx:dataLabels pos="outEnd">
            <cx:txPr>
              <a:bodyPr spcFirstLastPara="1" vertOverflow="ellipsis" wrap="square" lIns="0" tIns="0" rIns="0" bIns="0" anchor="ctr" anchorCtr="1">
                <a:spAutoFit/>
              </a:bodyPr>
              <a:lstStyle/>
              <a:p>
                <a:pPr>
                  <a:defRPr>
                    <a:solidFill>
                      <a:schemeClr val="bg1"/>
                    </a:solidFill>
                  </a:defRPr>
                </a:pPr>
                <a:endParaRPr lang="en-US">
                  <a:solidFill>
                    <a:schemeClr val="bg1"/>
                  </a:solidFill>
                </a:endParaRPr>
              </a:p>
            </cx:txPr>
            <cx:visibility seriesName="0" categoryName="0" value="1"/>
            <cx:dataLabel idx="0"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174k</a:t>
                  </a:r>
                </a:p>
              </cx:txPr>
              <cx:separator>, </cx:separator>
            </cx:dataLabel>
            <cx:dataLabel idx="2"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41k</a:t>
                  </a:r>
                </a:p>
              </cx:txPr>
              <cx:separator>, </cx:separator>
            </cx:dataLabel>
            <cx:dataLabel idx="3"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109k</a:t>
                  </a:r>
                </a:p>
              </cx:txPr>
              <cx:separator>, </cx:separator>
            </cx:dataLabel>
            <cx:dataLabel idx="6" pos="outEnd">
              <cx:numFmt formatCode="0,&quot;k&quot;" sourceLinked="0"/>
              <cx:txPr>
                <a:bodyPr spcFirstLastPara="1" vertOverflow="ellipsis" wrap="square" lIns="0" tIns="0" rIns="0" bIns="0" anchor="ctr" anchorCtr="1">
                  <a:spAutoFit/>
                </a:bodyPr>
                <a:lstStyle/>
                <a:p>
                  <a:pPr>
                    <a:defRPr/>
                  </a:pPr>
                  <a:r>
                    <a:rPr lang="en-US">
                      <a:solidFill>
                        <a:schemeClr val="bg1"/>
                      </a:solidFill>
                    </a:rPr>
                    <a:t>21k</a:t>
                  </a:r>
                </a:p>
              </cx:txPr>
              <cx:separator>, </cx:separator>
            </cx:dataLabel>
            <cx:dataLabel idx="7"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35k</a:t>
                  </a:r>
                </a:p>
              </cx:txPr>
              <cx:separator>, </cx:separator>
            </cx:dataLabel>
            <cx:dataLabel idx="8"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36k</a:t>
                  </a:r>
                </a:p>
              </cx:txPr>
              <cx:separator>, </cx:separator>
            </cx:dataLabel>
            <cx:dataLabel idx="9"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435k</a:t>
                  </a:r>
                </a:p>
              </cx:txPr>
              <cx:separator>, </cx:separator>
            </cx:dataLabel>
          </cx:dataLabels>
          <cx:dataId val="0"/>
          <cx:layoutPr>
            <cx:subtotals>
              <cx:idx val="9"/>
            </cx:subtotals>
          </cx:layoutPr>
        </cx:series>
      </cx:plotAreaRegion>
      <cx:axis id="0">
        <cx:catScaling gapWidth="0.5"/>
        <cx:tickLabels/>
        <cx:txPr>
          <a:bodyPr spcFirstLastPara="1" vertOverflow="ellipsis" wrap="square" lIns="0" tIns="0" rIns="0" bIns="0" anchor="ctr" anchorCtr="1"/>
          <a:lstStyle/>
          <a:p>
            <a:pPr>
              <a:defRPr lang="en-US" sz="900" b="1" i="0" u="none" strike="noStrike" kern="1200" baseline="0">
                <a:solidFill>
                  <a:schemeClr val="bg1"/>
                </a:solidFill>
                <a:latin typeface="Calibri" panose="020F0502020204030204"/>
              </a:defRPr>
            </a:pPr>
            <a:endParaRPr lang="en-US" sz="900" b="1">
              <a:solidFill>
                <a:schemeClr val="bg1"/>
              </a:solidFill>
            </a:endParaRPr>
          </a:p>
        </cx:txPr>
      </cx:axis>
      <cx:axis id="1">
        <cx:valScaling/>
        <cx:majorGridlines>
          <cx:spPr>
            <a:ln>
              <a:solidFill>
                <a:schemeClr val="lt1">
                  <a:alpha val="27000"/>
                </a:schemeClr>
              </a:solidFill>
              <a:prstDash val="sysDot"/>
            </a:ln>
          </cx:spPr>
        </cx:majorGridlines>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plotArea>
  </cx:chart>
  <cx:spPr>
    <a:noFill/>
    <a:ln>
      <a:noFill/>
    </a:ln>
  </cx:spPr>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rich>
          <a:bodyPr spcFirstLastPara="1" vertOverflow="ellipsis" wrap="square" lIns="0" tIns="0" rIns="0" bIns="0" anchor="ctr" anchorCtr="1"/>
          <a:lstStyle/>
          <a:p>
            <a:pPr algn="ctr">
              <a:defRPr b="1">
                <a:solidFill>
                  <a:schemeClr val="bg1"/>
                </a:solidFill>
                <a:latin typeface="Bookman Old Style" panose="02050604050505020204" pitchFamily="18" charset="0"/>
                <a:ea typeface="Bookman Old Style" panose="02050604050505020204" pitchFamily="18" charset="0"/>
                <a:cs typeface="Bookman Old Style" panose="02050604050505020204" pitchFamily="18" charset="0"/>
              </a:defRPr>
            </a:pPr>
            <a:r>
              <a:rPr lang="en-US" b="1">
                <a:solidFill>
                  <a:schemeClr val="bg1"/>
                </a:solidFill>
                <a:latin typeface="Bookman Old Style" panose="02050604050505020204" pitchFamily="18" charset="0"/>
              </a:rPr>
              <a:t>Topic Wise FOllowers</a:t>
            </a:r>
          </a:p>
        </cx:rich>
      </cx:tx>
    </cx:title>
    <cx:plotArea>
      <cx:plotAreaRegion>
        <cx:series layoutId="waterfall" uniqueId="{E054219B-0676-4685-BC10-5F7CAE4888E3}">
          <cx:spPr>
            <a:gradFill>
              <a:gsLst>
                <a:gs pos="43000">
                  <a:schemeClr val="accent1">
                    <a:lumMod val="60000"/>
                    <a:lumOff val="40000"/>
                  </a:schemeClr>
                </a:gs>
                <a:gs pos="100000">
                  <a:srgbClr val="C198E0"/>
                </a:gs>
              </a:gsLst>
              <a:lin ang="1800000" scaled="0"/>
            </a:gradFill>
            <a:ln>
              <a:solidFill>
                <a:schemeClr val="lt1"/>
              </a:solidFill>
            </a:ln>
          </cx:spPr>
          <cx:dataPt idx="9"/>
          <cx:dataLabels pos="outEnd">
            <cx:txPr>
              <a:bodyPr spcFirstLastPara="1" vertOverflow="ellipsis" wrap="square" lIns="0" tIns="0" rIns="0" bIns="0" anchor="ctr" anchorCtr="1">
                <a:spAutoFit/>
              </a:bodyPr>
              <a:lstStyle/>
              <a:p>
                <a:pPr>
                  <a:defRPr>
                    <a:solidFill>
                      <a:schemeClr val="bg1"/>
                    </a:solidFill>
                  </a:defRPr>
                </a:pPr>
                <a:endParaRPr lang="en-US">
                  <a:solidFill>
                    <a:schemeClr val="bg1"/>
                  </a:solidFill>
                </a:endParaRPr>
              </a:p>
            </cx:txPr>
            <cx:visibility seriesName="0" categoryName="0" value="1"/>
            <cx:dataLabel idx="0"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174k</a:t>
                  </a:r>
                </a:p>
              </cx:txPr>
              <cx:separator>, </cx:separator>
            </cx:dataLabel>
            <cx:dataLabel idx="2"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41k</a:t>
                  </a:r>
                </a:p>
              </cx:txPr>
              <cx:separator>, </cx:separator>
            </cx:dataLabel>
            <cx:dataLabel idx="3"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109k</a:t>
                  </a:r>
                </a:p>
              </cx:txPr>
              <cx:separator>, </cx:separator>
            </cx:dataLabel>
            <cx:dataLabel idx="6" pos="outEnd">
              <cx:numFmt formatCode="0,&quot;k&quot;" sourceLinked="0"/>
              <cx:txPr>
                <a:bodyPr spcFirstLastPara="1" vertOverflow="ellipsis" wrap="square" lIns="0" tIns="0" rIns="0" bIns="0" anchor="ctr" anchorCtr="1">
                  <a:spAutoFit/>
                </a:bodyPr>
                <a:lstStyle/>
                <a:p>
                  <a:pPr>
                    <a:defRPr/>
                  </a:pPr>
                  <a:r>
                    <a:rPr lang="en-US">
                      <a:solidFill>
                        <a:schemeClr val="bg1"/>
                      </a:solidFill>
                    </a:rPr>
                    <a:t>21k</a:t>
                  </a:r>
                </a:p>
              </cx:txPr>
              <cx:separator>, </cx:separator>
            </cx:dataLabel>
            <cx:dataLabel idx="7"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35k</a:t>
                  </a:r>
                </a:p>
              </cx:txPr>
              <cx:separator>, </cx:separator>
            </cx:dataLabel>
            <cx:dataLabel idx="8"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36k</a:t>
                  </a:r>
                </a:p>
              </cx:txPr>
              <cx:separator>, </cx:separator>
            </cx:dataLabel>
            <cx:dataLabel idx="9"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435k</a:t>
                  </a:r>
                </a:p>
              </cx:txPr>
              <cx:separator>, </cx:separator>
            </cx:dataLabel>
          </cx:dataLabels>
          <cx:dataId val="0"/>
          <cx:layoutPr>
            <cx:subtotals>
              <cx:idx val="9"/>
            </cx:subtotals>
          </cx:layoutPr>
        </cx:series>
      </cx:plotAreaRegion>
      <cx:axis id="0">
        <cx:catScaling gapWidth="0.5"/>
        <cx:tickLabels/>
        <cx:txPr>
          <a:bodyPr spcFirstLastPara="1" vertOverflow="ellipsis" wrap="square" lIns="0" tIns="0" rIns="0" bIns="0" anchor="ctr" anchorCtr="1"/>
          <a:lstStyle/>
          <a:p>
            <a:pPr>
              <a:defRPr lang="en-US" sz="900" b="1" i="0" u="none" strike="noStrike" kern="1200" baseline="0">
                <a:solidFill>
                  <a:schemeClr val="bg1"/>
                </a:solidFill>
                <a:latin typeface="Calibri" panose="020F0502020204030204"/>
              </a:defRPr>
            </a:pPr>
            <a:endParaRPr lang="en-US" sz="900" b="1">
              <a:solidFill>
                <a:schemeClr val="bg1"/>
              </a:solidFill>
            </a:endParaRPr>
          </a:p>
        </cx:txPr>
      </cx:axis>
      <cx:axis id="1">
        <cx:valScaling/>
        <cx:majorGridlines>
          <cx:spPr>
            <a:ln>
              <a:solidFill>
                <a:schemeClr val="lt1">
                  <a:alpha val="27000"/>
                </a:schemeClr>
              </a:solidFill>
              <a:prstDash val="sysDot"/>
            </a:ln>
          </cx:spPr>
        </cx:majorGridlines>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plotArea>
  </cx:chart>
  <cx:spPr>
    <a:noFill/>
    <a:ln>
      <a:noFill/>
    </a:ln>
  </cx:spPr>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rich>
          <a:bodyPr spcFirstLastPara="1" vertOverflow="ellipsis" wrap="square" lIns="0" tIns="0" rIns="0" bIns="0" anchor="ctr" anchorCtr="1"/>
          <a:lstStyle/>
          <a:p>
            <a:pPr algn="ctr">
              <a:defRPr b="1">
                <a:solidFill>
                  <a:schemeClr val="bg1"/>
                </a:solidFill>
                <a:latin typeface="Bookman Old Style" panose="02050604050505020204" pitchFamily="18" charset="0"/>
                <a:ea typeface="Bookman Old Style" panose="02050604050505020204" pitchFamily="18" charset="0"/>
                <a:cs typeface="Bookman Old Style" panose="02050604050505020204" pitchFamily="18" charset="0"/>
              </a:defRPr>
            </a:pPr>
            <a:r>
              <a:rPr lang="en-US" b="1">
                <a:solidFill>
                  <a:schemeClr val="bg1"/>
                </a:solidFill>
                <a:latin typeface="Bookman Old Style" panose="02050604050505020204" pitchFamily="18" charset="0"/>
              </a:rPr>
              <a:t>Topic Wise FOllowers</a:t>
            </a:r>
          </a:p>
        </cx:rich>
      </cx:tx>
    </cx:title>
    <cx:plotArea>
      <cx:plotAreaRegion>
        <cx:series layoutId="waterfall" uniqueId="{E054219B-0676-4685-BC10-5F7CAE4888E3}">
          <cx:spPr>
            <a:gradFill>
              <a:gsLst>
                <a:gs pos="43000">
                  <a:schemeClr val="accent1">
                    <a:lumMod val="60000"/>
                    <a:lumOff val="40000"/>
                  </a:schemeClr>
                </a:gs>
                <a:gs pos="100000">
                  <a:srgbClr val="C198E0"/>
                </a:gs>
              </a:gsLst>
              <a:lin ang="1800000" scaled="0"/>
            </a:gradFill>
            <a:ln>
              <a:solidFill>
                <a:schemeClr val="lt1"/>
              </a:solidFill>
            </a:ln>
          </cx:spPr>
          <cx:dataPt idx="9"/>
          <cx:dataLabels pos="outEnd">
            <cx:txPr>
              <a:bodyPr spcFirstLastPara="1" vertOverflow="ellipsis" wrap="square" lIns="0" tIns="0" rIns="0" bIns="0" anchor="ctr" anchorCtr="1">
                <a:spAutoFit/>
              </a:bodyPr>
              <a:lstStyle/>
              <a:p>
                <a:pPr>
                  <a:defRPr>
                    <a:solidFill>
                      <a:schemeClr val="bg1"/>
                    </a:solidFill>
                  </a:defRPr>
                </a:pPr>
                <a:endParaRPr lang="en-US">
                  <a:solidFill>
                    <a:schemeClr val="bg1"/>
                  </a:solidFill>
                </a:endParaRPr>
              </a:p>
            </cx:txPr>
            <cx:visibility seriesName="0" categoryName="0" value="1"/>
            <cx:dataLabel idx="0"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174k</a:t>
                  </a:r>
                </a:p>
              </cx:txPr>
              <cx:separator>, </cx:separator>
            </cx:dataLabel>
            <cx:dataLabel idx="2"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41k</a:t>
                  </a:r>
                </a:p>
              </cx:txPr>
              <cx:separator>, </cx:separator>
            </cx:dataLabel>
            <cx:dataLabel idx="3"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109k</a:t>
                  </a:r>
                </a:p>
              </cx:txPr>
              <cx:separator>, </cx:separator>
            </cx:dataLabel>
            <cx:dataLabel idx="6" pos="outEnd">
              <cx:numFmt formatCode="0,&quot;k&quot;" sourceLinked="0"/>
              <cx:txPr>
                <a:bodyPr spcFirstLastPara="1" vertOverflow="ellipsis" wrap="square" lIns="0" tIns="0" rIns="0" bIns="0" anchor="ctr" anchorCtr="1">
                  <a:spAutoFit/>
                </a:bodyPr>
                <a:lstStyle/>
                <a:p>
                  <a:pPr>
                    <a:defRPr/>
                  </a:pPr>
                  <a:r>
                    <a:rPr lang="en-US">
                      <a:solidFill>
                        <a:schemeClr val="bg1"/>
                      </a:solidFill>
                    </a:rPr>
                    <a:t>21k</a:t>
                  </a:r>
                </a:p>
              </cx:txPr>
              <cx:separator>, </cx:separator>
            </cx:dataLabel>
            <cx:dataLabel idx="7"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35k</a:t>
                  </a:r>
                </a:p>
              </cx:txPr>
              <cx:separator>, </cx:separator>
            </cx:dataLabel>
            <cx:dataLabel idx="8"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36k</a:t>
                  </a:r>
                </a:p>
              </cx:txPr>
              <cx:separator>, </cx:separator>
            </cx:dataLabel>
            <cx:dataLabel idx="9"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435k</a:t>
                  </a:r>
                </a:p>
              </cx:txPr>
              <cx:separator>, </cx:separator>
            </cx:dataLabel>
          </cx:dataLabels>
          <cx:dataId val="0"/>
          <cx:layoutPr>
            <cx:subtotals>
              <cx:idx val="9"/>
            </cx:subtotals>
          </cx:layoutPr>
        </cx:series>
      </cx:plotAreaRegion>
      <cx:axis id="0">
        <cx:catScaling gapWidth="0.5"/>
        <cx:tickLabels/>
        <cx:txPr>
          <a:bodyPr spcFirstLastPara="1" vertOverflow="ellipsis" wrap="square" lIns="0" tIns="0" rIns="0" bIns="0" anchor="ctr" anchorCtr="1"/>
          <a:lstStyle/>
          <a:p>
            <a:pPr>
              <a:defRPr lang="en-US" sz="900" b="1" i="0" u="none" strike="noStrike" kern="1200" baseline="0">
                <a:solidFill>
                  <a:schemeClr val="bg1"/>
                </a:solidFill>
                <a:latin typeface="Calibri" panose="020F0502020204030204"/>
              </a:defRPr>
            </a:pPr>
            <a:endParaRPr lang="en-US" sz="900" b="1">
              <a:solidFill>
                <a:schemeClr val="bg1"/>
              </a:solidFill>
            </a:endParaRPr>
          </a:p>
        </cx:txPr>
      </cx:axis>
      <cx:axis id="1">
        <cx:valScaling/>
        <cx:majorGridlines>
          <cx:spPr>
            <a:ln>
              <a:solidFill>
                <a:schemeClr val="lt1">
                  <a:alpha val="27000"/>
                </a:schemeClr>
              </a:solidFill>
              <a:prstDash val="sysDot"/>
            </a:ln>
          </cx:spPr>
        </cx:majorGridlines>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plotArea>
  </cx:chart>
  <cx:spPr>
    <a:noFill/>
    <a:ln>
      <a:noFill/>
    </a:ln>
  </cx:spPr>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rich>
          <a:bodyPr spcFirstLastPara="1" vertOverflow="ellipsis" wrap="square" lIns="0" tIns="0" rIns="0" bIns="0" anchor="ctr" anchorCtr="1"/>
          <a:lstStyle/>
          <a:p>
            <a:pPr algn="ctr">
              <a:defRPr b="1">
                <a:solidFill>
                  <a:schemeClr val="bg1"/>
                </a:solidFill>
                <a:latin typeface="Bookman Old Style" panose="02050604050505020204" pitchFamily="18" charset="0"/>
                <a:ea typeface="Bookman Old Style" panose="02050604050505020204" pitchFamily="18" charset="0"/>
                <a:cs typeface="Bookman Old Style" panose="02050604050505020204" pitchFamily="18" charset="0"/>
              </a:defRPr>
            </a:pPr>
            <a:r>
              <a:rPr lang="en-US" b="1">
                <a:solidFill>
                  <a:schemeClr val="bg1"/>
                </a:solidFill>
                <a:latin typeface="Bookman Old Style" panose="02050604050505020204" pitchFamily="18" charset="0"/>
              </a:rPr>
              <a:t>Topic Wise FOllowers</a:t>
            </a:r>
          </a:p>
        </cx:rich>
      </cx:tx>
    </cx:title>
    <cx:plotArea>
      <cx:plotAreaRegion>
        <cx:series layoutId="waterfall" uniqueId="{E054219B-0676-4685-BC10-5F7CAE4888E3}">
          <cx:spPr>
            <a:gradFill>
              <a:gsLst>
                <a:gs pos="43000">
                  <a:schemeClr val="accent1">
                    <a:lumMod val="60000"/>
                    <a:lumOff val="40000"/>
                  </a:schemeClr>
                </a:gs>
                <a:gs pos="100000">
                  <a:srgbClr val="C198E0"/>
                </a:gs>
              </a:gsLst>
              <a:lin ang="1800000" scaled="0"/>
            </a:gradFill>
            <a:ln>
              <a:solidFill>
                <a:schemeClr val="lt1"/>
              </a:solidFill>
            </a:ln>
          </cx:spPr>
          <cx:dataPt idx="9"/>
          <cx:dataLabels pos="outEnd">
            <cx:txPr>
              <a:bodyPr spcFirstLastPara="1" vertOverflow="ellipsis" wrap="square" lIns="0" tIns="0" rIns="0" bIns="0" anchor="ctr" anchorCtr="1">
                <a:spAutoFit/>
              </a:bodyPr>
              <a:lstStyle/>
              <a:p>
                <a:pPr>
                  <a:defRPr>
                    <a:solidFill>
                      <a:schemeClr val="bg1"/>
                    </a:solidFill>
                  </a:defRPr>
                </a:pPr>
                <a:endParaRPr lang="en-US">
                  <a:solidFill>
                    <a:schemeClr val="bg1"/>
                  </a:solidFill>
                </a:endParaRPr>
              </a:p>
            </cx:txPr>
            <cx:visibility seriesName="0" categoryName="0" value="1"/>
            <cx:dataLabel idx="0"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174k</a:t>
                  </a:r>
                </a:p>
              </cx:txPr>
              <cx:separator>, </cx:separator>
            </cx:dataLabel>
            <cx:dataLabel idx="2"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41k</a:t>
                  </a:r>
                </a:p>
              </cx:txPr>
              <cx:separator>, </cx:separator>
            </cx:dataLabel>
            <cx:dataLabel idx="3" pos="outEnd">
              <cx:numFmt formatCode="0,&quot;k&quot;" sourceLinked="0"/>
              <cx:txPr>
                <a:bodyPr spcFirstLastPara="1" vertOverflow="ellipsis" wrap="square" lIns="0" tIns="0" rIns="0" bIns="0" anchor="ctr" anchorCtr="1">
                  <a:spAutoFit/>
                </a:bodyPr>
                <a:lstStyle/>
                <a:p>
                  <a:pPr>
                    <a:defRPr/>
                  </a:pPr>
                  <a:r>
                    <a:rPr lang="en-US">
                      <a:solidFill>
                        <a:schemeClr val="bg1"/>
                      </a:solidFill>
                    </a:rPr>
                    <a:t>109k</a:t>
                  </a:r>
                </a:p>
              </cx:txPr>
              <cx:separator>, </cx:separator>
            </cx:dataLabel>
            <cx:dataLabel idx="6" pos="outEnd">
              <cx:numFmt formatCode="0,&quot;k&quot;" sourceLinked="0"/>
              <cx:txPr>
                <a:bodyPr spcFirstLastPara="1" vertOverflow="ellipsis" wrap="square" lIns="0" tIns="0" rIns="0" bIns="0" anchor="ctr" anchorCtr="1">
                  <a:spAutoFit/>
                </a:bodyPr>
                <a:lstStyle/>
                <a:p>
                  <a:pPr>
                    <a:defRPr/>
                  </a:pPr>
                  <a:r>
                    <a:rPr lang="en-US">
                      <a:solidFill>
                        <a:schemeClr val="bg1"/>
                      </a:solidFill>
                    </a:rPr>
                    <a:t>21k</a:t>
                  </a:r>
                </a:p>
              </cx:txPr>
              <cx:separator>, </cx:separator>
            </cx:dataLabel>
            <cx:dataLabel idx="7"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35k</a:t>
                  </a:r>
                </a:p>
              </cx:txPr>
              <cx:separator>, </cx:separator>
            </cx:dataLabel>
            <cx:dataLabel idx="8" pos="outEnd">
              <cx:numFmt formatCode="0,&quot;k&quot;" sourceLinked="0"/>
              <cx:txPr>
                <a:bodyPr spcFirstLastPara="1" vertOverflow="ellipsis" wrap="square" lIns="0" tIns="0" rIns="0" bIns="0" anchor="ctr" anchorCtr="1">
                  <a:spAutoFit/>
                </a:bodyPr>
                <a:lstStyle/>
                <a:p>
                  <a:pPr>
                    <a:defRPr/>
                  </a:pPr>
                  <a:r>
                    <a:rPr lang="en-US">
                      <a:solidFill>
                        <a:schemeClr val="bg1"/>
                      </a:solidFill>
                    </a:rPr>
                    <a:t>36k</a:t>
                  </a:r>
                </a:p>
              </cx:txPr>
              <cx:separator>, </cx:separator>
            </cx:dataLabel>
            <cx:dataLabel idx="9" pos="outEnd">
              <cx:numFmt formatCode="0,&quot;k&quot;" sourceLinked="0"/>
              <cx:txPr>
                <a:bodyPr spcFirstLastPara="1" vertOverflow="ellipsis" wrap="square" lIns="0" tIns="0" rIns="0" bIns="0" anchor="ctr" anchorCtr="1">
                  <a:spAutoFit/>
                </a:bodyPr>
                <a:lstStyle/>
                <a:p>
                  <a:pPr>
                    <a:defRPr/>
                  </a:pPr>
                  <a:r>
                    <a:rPr lang="en-US">
                      <a:solidFill>
                        <a:schemeClr val="bg1"/>
                      </a:solidFill>
                    </a:rPr>
                    <a:t>435k</a:t>
                  </a:r>
                </a:p>
              </cx:txPr>
              <cx:separator>, </cx:separator>
            </cx:dataLabel>
          </cx:dataLabels>
          <cx:dataId val="0"/>
          <cx:layoutPr>
            <cx:subtotals>
              <cx:idx val="9"/>
            </cx:subtotals>
          </cx:layoutPr>
        </cx:series>
      </cx:plotAreaRegion>
      <cx:axis id="0">
        <cx:catScaling gapWidth="0.5"/>
        <cx:tickLabels/>
        <cx:txPr>
          <a:bodyPr spcFirstLastPara="1" vertOverflow="ellipsis" wrap="square" lIns="0" tIns="0" rIns="0" bIns="0" anchor="ctr" anchorCtr="1"/>
          <a:lstStyle/>
          <a:p>
            <a:pPr>
              <a:defRPr lang="en-US" sz="900" b="1" i="0" u="none" strike="noStrike" kern="1200" baseline="0">
                <a:solidFill>
                  <a:schemeClr val="bg1"/>
                </a:solidFill>
                <a:latin typeface="Calibri" panose="020F0502020204030204"/>
              </a:defRPr>
            </a:pPr>
            <a:endParaRPr lang="en-US" sz="900" b="1">
              <a:solidFill>
                <a:schemeClr val="bg1"/>
              </a:solidFill>
            </a:endParaRPr>
          </a:p>
        </cx:txPr>
      </cx:axis>
      <cx:axis id="1">
        <cx:valScaling/>
        <cx:majorGridlines>
          <cx:spPr>
            <a:ln>
              <a:solidFill>
                <a:schemeClr val="lt1">
                  <a:alpha val="27000"/>
                </a:schemeClr>
              </a:solidFill>
              <a:prstDash val="sysDot"/>
            </a:ln>
          </cx:spPr>
        </cx:majorGridlines>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2'!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CARDS!A1"/><Relationship Id="rId4" Type="http://schemas.openxmlformats.org/officeDocument/2006/relationships/hyperlink" Target="#'KPI 1'!A1"/><Relationship Id="rId9" Type="http://schemas.openxmlformats.org/officeDocument/2006/relationships/image" Target="../media/image5.png"/><Relationship Id="rId1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2'!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CARDS!A1"/><Relationship Id="rId4" Type="http://schemas.openxmlformats.org/officeDocument/2006/relationships/hyperlink" Target="#'KPI 1'!A1"/><Relationship Id="rId9" Type="http://schemas.openxmlformats.org/officeDocument/2006/relationships/image" Target="../media/image5.png"/><Relationship Id="rId1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2'!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CARDS!A1"/><Relationship Id="rId4" Type="http://schemas.openxmlformats.org/officeDocument/2006/relationships/hyperlink" Target="#'KPI 1'!A1"/><Relationship Id="rId9" Type="http://schemas.openxmlformats.org/officeDocument/2006/relationships/image" Target="../media/image5.png"/><Relationship Id="rId1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2'!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CARDS!A1"/><Relationship Id="rId4" Type="http://schemas.openxmlformats.org/officeDocument/2006/relationships/hyperlink" Target="#'KPI 1'!A1"/><Relationship Id="rId9" Type="http://schemas.openxmlformats.org/officeDocument/2006/relationships/image" Target="../media/image5.png"/><Relationship Id="rId14" Type="http://schemas.microsoft.com/office/2014/relationships/chartEx" Target="../charts/chartEx1.xml"/></Relationships>
</file>

<file path=xl/drawings/_rels/drawing5.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2'!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CARDS!A1"/><Relationship Id="rId4" Type="http://schemas.openxmlformats.org/officeDocument/2006/relationships/hyperlink" Target="#'KPI 1'!A1"/><Relationship Id="rId9" Type="http://schemas.openxmlformats.org/officeDocument/2006/relationships/image" Target="../media/image5.png"/><Relationship Id="rId14" Type="http://schemas.microsoft.com/office/2014/relationships/chartEx" Target="../charts/chartEx2.xml"/></Relationships>
</file>

<file path=xl/drawings/_rels/drawing6.xml.rels><?xml version="1.0" encoding="UTF-8" standalone="yes"?>
<Relationships xmlns="http://schemas.openxmlformats.org/package/2006/relationships"><Relationship Id="rId8" Type="http://schemas.openxmlformats.org/officeDocument/2006/relationships/hyperlink" Target="#'TOPIC SLICER'!A1"/><Relationship Id="rId13" Type="http://schemas.openxmlformats.org/officeDocument/2006/relationships/image" Target="../media/image2.png"/><Relationship Id="rId18" Type="http://schemas.openxmlformats.org/officeDocument/2006/relationships/hyperlink" Target="#'KPI 4'!A1"/><Relationship Id="rId3" Type="http://schemas.microsoft.com/office/2014/relationships/chartEx" Target="../charts/chartEx3.xml"/><Relationship Id="rId21" Type="http://schemas.openxmlformats.org/officeDocument/2006/relationships/image" Target="../media/image6.png"/><Relationship Id="rId7" Type="http://schemas.openxmlformats.org/officeDocument/2006/relationships/image" Target="../media/image8.png"/><Relationship Id="rId12" Type="http://schemas.openxmlformats.org/officeDocument/2006/relationships/hyperlink" Target="#'KPI 2'!A1"/><Relationship Id="rId17" Type="http://schemas.openxmlformats.org/officeDocument/2006/relationships/image" Target="../media/image4.png"/><Relationship Id="rId2" Type="http://schemas.openxmlformats.org/officeDocument/2006/relationships/chart" Target="../charts/chart5.xml"/><Relationship Id="rId16" Type="http://schemas.openxmlformats.org/officeDocument/2006/relationships/hyperlink" Target="#'KPI 3'!A1"/><Relationship Id="rId20" Type="http://schemas.openxmlformats.org/officeDocument/2006/relationships/hyperlink" Target="#CARDS!A1"/><Relationship Id="rId1" Type="http://schemas.openxmlformats.org/officeDocument/2006/relationships/chart" Target="../charts/chart4.xml"/><Relationship Id="rId6" Type="http://schemas.openxmlformats.org/officeDocument/2006/relationships/hyperlink" Target="#'DAY''S SLICERS'!A1"/><Relationship Id="rId11" Type="http://schemas.openxmlformats.org/officeDocument/2006/relationships/image" Target="../media/image10.png"/><Relationship Id="rId5" Type="http://schemas.openxmlformats.org/officeDocument/2006/relationships/image" Target="../media/image1.png"/><Relationship Id="rId15" Type="http://schemas.openxmlformats.org/officeDocument/2006/relationships/image" Target="../media/image3.png"/><Relationship Id="rId23" Type="http://schemas.openxmlformats.org/officeDocument/2006/relationships/image" Target="../media/image7.png"/><Relationship Id="rId10" Type="http://schemas.openxmlformats.org/officeDocument/2006/relationships/hyperlink" Target="#'MONTH''S SLICERS'!A1"/><Relationship Id="rId19" Type="http://schemas.openxmlformats.org/officeDocument/2006/relationships/image" Target="../media/image5.png"/><Relationship Id="rId4" Type="http://schemas.openxmlformats.org/officeDocument/2006/relationships/chart" Target="../charts/chart6.xml"/><Relationship Id="rId9" Type="http://schemas.openxmlformats.org/officeDocument/2006/relationships/image" Target="../media/image9.png"/><Relationship Id="rId14" Type="http://schemas.openxmlformats.org/officeDocument/2006/relationships/hyperlink" Target="#'KPI 1'!A1"/><Relationship Id="rId22" Type="http://schemas.openxmlformats.org/officeDocument/2006/relationships/hyperlink" Target="#DashBoard!A1"/></Relationships>
</file>

<file path=xl/drawings/_rels/drawing7.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7.xml"/><Relationship Id="rId18" Type="http://schemas.openxmlformats.org/officeDocument/2006/relationships/image" Target="../media/image8.png"/><Relationship Id="rId3" Type="http://schemas.openxmlformats.org/officeDocument/2006/relationships/hyperlink" Target="#'KPI 1'!A1"/><Relationship Id="rId7" Type="http://schemas.openxmlformats.org/officeDocument/2006/relationships/hyperlink" Target="#'KPI 4'!A1"/><Relationship Id="rId12" Type="http://schemas.openxmlformats.org/officeDocument/2006/relationships/image" Target="../media/image7.png"/><Relationship Id="rId17" Type="http://schemas.openxmlformats.org/officeDocument/2006/relationships/image" Target="../media/image1.png"/><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hyperlink" Target="#'KPI 2'!A1"/><Relationship Id="rId6" Type="http://schemas.openxmlformats.org/officeDocument/2006/relationships/image" Target="../media/image4.png"/><Relationship Id="rId11" Type="http://schemas.openxmlformats.org/officeDocument/2006/relationships/hyperlink" Target="#DashBoard!A1"/><Relationship Id="rId5" Type="http://schemas.openxmlformats.org/officeDocument/2006/relationships/hyperlink" Target="#'KPI 3'!A1"/><Relationship Id="rId15" Type="http://schemas.microsoft.com/office/2014/relationships/chartEx" Target="../charts/chartEx4.xm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CARDS!A1"/><Relationship Id="rId1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0.xml"/><Relationship Id="rId18" Type="http://schemas.openxmlformats.org/officeDocument/2006/relationships/image" Target="../media/image9.png"/><Relationship Id="rId3" Type="http://schemas.openxmlformats.org/officeDocument/2006/relationships/hyperlink" Target="#'KPI 1'!A1"/><Relationship Id="rId7" Type="http://schemas.openxmlformats.org/officeDocument/2006/relationships/hyperlink" Target="#'KPI 4'!A1"/><Relationship Id="rId12" Type="http://schemas.openxmlformats.org/officeDocument/2006/relationships/image" Target="../media/image7.png"/><Relationship Id="rId17" Type="http://schemas.openxmlformats.org/officeDocument/2006/relationships/image" Target="../media/image1.png"/><Relationship Id="rId2" Type="http://schemas.openxmlformats.org/officeDocument/2006/relationships/image" Target="../media/image2.png"/><Relationship Id="rId16" Type="http://schemas.openxmlformats.org/officeDocument/2006/relationships/chart" Target="../charts/chart12.xml"/><Relationship Id="rId1" Type="http://schemas.openxmlformats.org/officeDocument/2006/relationships/hyperlink" Target="#'KPI 2'!A1"/><Relationship Id="rId6" Type="http://schemas.openxmlformats.org/officeDocument/2006/relationships/image" Target="../media/image4.png"/><Relationship Id="rId11" Type="http://schemas.openxmlformats.org/officeDocument/2006/relationships/hyperlink" Target="#DashBoard!A1"/><Relationship Id="rId5" Type="http://schemas.openxmlformats.org/officeDocument/2006/relationships/hyperlink" Target="#'KPI 3'!A1"/><Relationship Id="rId15" Type="http://schemas.microsoft.com/office/2014/relationships/chartEx" Target="../charts/chartEx5.xm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CARDS!A1"/><Relationship Id="rId14"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3.xml"/><Relationship Id="rId18" Type="http://schemas.openxmlformats.org/officeDocument/2006/relationships/image" Target="../media/image10.png"/><Relationship Id="rId3" Type="http://schemas.openxmlformats.org/officeDocument/2006/relationships/hyperlink" Target="#'KPI 1'!A1"/><Relationship Id="rId7" Type="http://schemas.openxmlformats.org/officeDocument/2006/relationships/hyperlink" Target="#'KPI 4'!A1"/><Relationship Id="rId12" Type="http://schemas.openxmlformats.org/officeDocument/2006/relationships/image" Target="../media/image7.png"/><Relationship Id="rId17" Type="http://schemas.openxmlformats.org/officeDocument/2006/relationships/image" Target="../media/image1.png"/><Relationship Id="rId2" Type="http://schemas.openxmlformats.org/officeDocument/2006/relationships/image" Target="../media/image2.png"/><Relationship Id="rId16" Type="http://schemas.openxmlformats.org/officeDocument/2006/relationships/chart" Target="../charts/chart15.xml"/><Relationship Id="rId1" Type="http://schemas.openxmlformats.org/officeDocument/2006/relationships/hyperlink" Target="#'KPI 2'!A1"/><Relationship Id="rId6" Type="http://schemas.openxmlformats.org/officeDocument/2006/relationships/image" Target="../media/image4.png"/><Relationship Id="rId11" Type="http://schemas.openxmlformats.org/officeDocument/2006/relationships/hyperlink" Target="#DashBoard!A1"/><Relationship Id="rId5" Type="http://schemas.openxmlformats.org/officeDocument/2006/relationships/hyperlink" Target="#'KPI 3'!A1"/><Relationship Id="rId15" Type="http://schemas.microsoft.com/office/2014/relationships/chartEx" Target="../charts/chartEx6.xm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CARDS!A1"/><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876300</xdr:colOff>
      <xdr:row>33</xdr:row>
      <xdr:rowOff>114300</xdr:rowOff>
    </xdr:to>
    <xdr:sp macro="" textlink="">
      <xdr:nvSpPr>
        <xdr:cNvPr id="29" name="Rectangle 28"/>
        <xdr:cNvSpPr/>
      </xdr:nvSpPr>
      <xdr:spPr>
        <a:xfrm>
          <a:off x="0" y="0"/>
          <a:ext cx="14226540" cy="6149340"/>
        </a:xfrm>
        <a:prstGeom prst="rect">
          <a:avLst/>
        </a:prstGeom>
        <a:solidFill>
          <a:srgbClr val="1E3660"/>
        </a:solidFill>
        <a:ln w="317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342900</xdr:colOff>
      <xdr:row>7</xdr:row>
      <xdr:rowOff>30480</xdr:rowOff>
    </xdr:from>
    <xdr:to>
      <xdr:col>17</xdr:col>
      <xdr:colOff>617220</xdr:colOff>
      <xdr:row>24</xdr:row>
      <xdr:rowOff>144779</xdr:rowOff>
    </xdr:to>
    <xdr:sp macro="" textlink="">
      <xdr:nvSpPr>
        <xdr:cNvPr id="30" name="Rectangle 29"/>
        <xdr:cNvSpPr/>
      </xdr:nvSpPr>
      <xdr:spPr>
        <a:xfrm>
          <a:off x="3893820" y="1310640"/>
          <a:ext cx="6134100" cy="322325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xdr:rowOff>
    </xdr:from>
    <xdr:to>
      <xdr:col>4</xdr:col>
      <xdr:colOff>335280</xdr:colOff>
      <xdr:row>3</xdr:row>
      <xdr:rowOff>76200</xdr:rowOff>
    </xdr:to>
    <xdr:sp macro="" textlink="">
      <xdr:nvSpPr>
        <xdr:cNvPr id="4" name="Rectangle 3"/>
        <xdr:cNvSpPr/>
      </xdr:nvSpPr>
      <xdr:spPr>
        <a:xfrm>
          <a:off x="0" y="1"/>
          <a:ext cx="320040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106680</xdr:colOff>
      <xdr:row>0</xdr:row>
      <xdr:rowOff>1</xdr:rowOff>
    </xdr:from>
    <xdr:to>
      <xdr:col>11</xdr:col>
      <xdr:colOff>144780</xdr:colOff>
      <xdr:row>3</xdr:row>
      <xdr:rowOff>76200</xdr:rowOff>
    </xdr:to>
    <xdr:sp macro="" textlink="">
      <xdr:nvSpPr>
        <xdr:cNvPr id="5" name="Rectangle 4"/>
        <xdr:cNvSpPr/>
      </xdr:nvSpPr>
      <xdr:spPr>
        <a:xfrm>
          <a:off x="485394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160020</xdr:colOff>
      <xdr:row>0</xdr:row>
      <xdr:rowOff>0</xdr:rowOff>
    </xdr:from>
    <xdr:to>
      <xdr:col>14</xdr:col>
      <xdr:colOff>198120</xdr:colOff>
      <xdr:row>3</xdr:row>
      <xdr:rowOff>76199</xdr:rowOff>
    </xdr:to>
    <xdr:sp macro="" textlink="">
      <xdr:nvSpPr>
        <xdr:cNvPr id="6" name="Rectangle 5"/>
        <xdr:cNvSpPr/>
      </xdr:nvSpPr>
      <xdr:spPr>
        <a:xfrm>
          <a:off x="646176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220980</xdr:colOff>
      <xdr:row>0</xdr:row>
      <xdr:rowOff>0</xdr:rowOff>
    </xdr:from>
    <xdr:to>
      <xdr:col>17</xdr:col>
      <xdr:colOff>259080</xdr:colOff>
      <xdr:row>3</xdr:row>
      <xdr:rowOff>76199</xdr:rowOff>
    </xdr:to>
    <xdr:sp macro="" textlink="">
      <xdr:nvSpPr>
        <xdr:cNvPr id="7" name="Rectangle 6"/>
        <xdr:cNvSpPr/>
      </xdr:nvSpPr>
      <xdr:spPr>
        <a:xfrm>
          <a:off x="807720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281940</xdr:colOff>
      <xdr:row>0</xdr:row>
      <xdr:rowOff>0</xdr:rowOff>
    </xdr:from>
    <xdr:to>
      <xdr:col>19</xdr:col>
      <xdr:colOff>68580</xdr:colOff>
      <xdr:row>3</xdr:row>
      <xdr:rowOff>76199</xdr:rowOff>
    </xdr:to>
    <xdr:sp macro="" textlink="">
      <xdr:nvSpPr>
        <xdr:cNvPr id="8" name="Rectangle 7"/>
        <xdr:cNvSpPr/>
      </xdr:nvSpPr>
      <xdr:spPr>
        <a:xfrm>
          <a:off x="969264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30480</xdr:colOff>
      <xdr:row>0</xdr:row>
      <xdr:rowOff>1</xdr:rowOff>
    </xdr:from>
    <xdr:to>
      <xdr:col>8</xdr:col>
      <xdr:colOff>83820</xdr:colOff>
      <xdr:row>3</xdr:row>
      <xdr:rowOff>76200</xdr:rowOff>
    </xdr:to>
    <xdr:sp macro="" textlink="">
      <xdr:nvSpPr>
        <xdr:cNvPr id="9" name="Rectangle 8"/>
        <xdr:cNvSpPr/>
      </xdr:nvSpPr>
      <xdr:spPr>
        <a:xfrm>
          <a:off x="323850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220980</xdr:colOff>
      <xdr:row>0</xdr:row>
      <xdr:rowOff>0</xdr:rowOff>
    </xdr:from>
    <xdr:to>
      <xdr:col>8</xdr:col>
      <xdr:colOff>243840</xdr:colOff>
      <xdr:row>2</xdr:row>
      <xdr:rowOff>15240</xdr:rowOff>
    </xdr:to>
    <xdr:sp macro="" textlink="">
      <xdr:nvSpPr>
        <xdr:cNvPr id="10" name="TextBox 9"/>
        <xdr:cNvSpPr txBox="1"/>
      </xdr:nvSpPr>
      <xdr:spPr>
        <a:xfrm>
          <a:off x="30861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Comments</a:t>
          </a:r>
        </a:p>
      </xdr:txBody>
    </xdr:sp>
    <xdr:clientData/>
  </xdr:twoCellAnchor>
  <xdr:twoCellAnchor>
    <xdr:from>
      <xdr:col>7</xdr:col>
      <xdr:colOff>381000</xdr:colOff>
      <xdr:row>0</xdr:row>
      <xdr:rowOff>7620</xdr:rowOff>
    </xdr:from>
    <xdr:to>
      <xdr:col>11</xdr:col>
      <xdr:colOff>274320</xdr:colOff>
      <xdr:row>2</xdr:row>
      <xdr:rowOff>22860</xdr:rowOff>
    </xdr:to>
    <xdr:sp macro="" textlink="">
      <xdr:nvSpPr>
        <xdr:cNvPr id="11" name="TextBox 10"/>
        <xdr:cNvSpPr txBox="1"/>
      </xdr:nvSpPr>
      <xdr:spPr>
        <a:xfrm>
          <a:off x="4671060" y="762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Reactions</a:t>
          </a:r>
        </a:p>
      </xdr:txBody>
    </xdr:sp>
    <xdr:clientData/>
  </xdr:twoCellAnchor>
  <xdr:twoCellAnchor>
    <xdr:from>
      <xdr:col>11</xdr:col>
      <xdr:colOff>0</xdr:colOff>
      <xdr:row>0</xdr:row>
      <xdr:rowOff>15240</xdr:rowOff>
    </xdr:from>
    <xdr:to>
      <xdr:col>14</xdr:col>
      <xdr:colOff>350520</xdr:colOff>
      <xdr:row>2</xdr:row>
      <xdr:rowOff>30480</xdr:rowOff>
    </xdr:to>
    <xdr:sp macro="" textlink="">
      <xdr:nvSpPr>
        <xdr:cNvPr id="12" name="TextBox 11"/>
        <xdr:cNvSpPr txBox="1"/>
      </xdr:nvSpPr>
      <xdr:spPr>
        <a:xfrm>
          <a:off x="6301740" y="1524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Followers</a:t>
          </a:r>
        </a:p>
      </xdr:txBody>
    </xdr:sp>
    <xdr:clientData/>
  </xdr:twoCellAnchor>
  <xdr:twoCellAnchor>
    <xdr:from>
      <xdr:col>14</xdr:col>
      <xdr:colOff>68580</xdr:colOff>
      <xdr:row>0</xdr:row>
      <xdr:rowOff>22860</xdr:rowOff>
    </xdr:from>
    <xdr:to>
      <xdr:col>17</xdr:col>
      <xdr:colOff>419100</xdr:colOff>
      <xdr:row>2</xdr:row>
      <xdr:rowOff>38100</xdr:rowOff>
    </xdr:to>
    <xdr:sp macro="" textlink="">
      <xdr:nvSpPr>
        <xdr:cNvPr id="13" name="TextBox 12"/>
        <xdr:cNvSpPr txBox="1"/>
      </xdr:nvSpPr>
      <xdr:spPr>
        <a:xfrm>
          <a:off x="7924800" y="2286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Views</a:t>
          </a:r>
        </a:p>
      </xdr:txBody>
    </xdr:sp>
    <xdr:clientData/>
  </xdr:twoCellAnchor>
  <xdr:twoCellAnchor>
    <xdr:from>
      <xdr:col>17</xdr:col>
      <xdr:colOff>114300</xdr:colOff>
      <xdr:row>0</xdr:row>
      <xdr:rowOff>0</xdr:rowOff>
    </xdr:from>
    <xdr:to>
      <xdr:col>19</xdr:col>
      <xdr:colOff>213360</xdr:colOff>
      <xdr:row>2</xdr:row>
      <xdr:rowOff>15240</xdr:rowOff>
    </xdr:to>
    <xdr:sp macro="" textlink="">
      <xdr:nvSpPr>
        <xdr:cNvPr id="14" name="TextBox 13"/>
        <xdr:cNvSpPr txBox="1"/>
      </xdr:nvSpPr>
      <xdr:spPr>
        <a:xfrm>
          <a:off x="95250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Reposts</a:t>
          </a:r>
        </a:p>
        <a:p>
          <a:pPr algn="ctr"/>
          <a:endParaRPr lang="en-IN" sz="1100" b="1">
            <a:solidFill>
              <a:schemeClr val="bg1"/>
            </a:solidFill>
            <a:latin typeface="Bookman Old Style" panose="02050604050505020204" pitchFamily="18" charset="0"/>
          </a:endParaRPr>
        </a:p>
        <a:p>
          <a:pPr algn="ctr"/>
          <a:endParaRPr lang="en-IN" sz="1100" b="1">
            <a:solidFill>
              <a:schemeClr val="bg1"/>
            </a:solidFill>
            <a:latin typeface="Bookman Old Style" panose="02050604050505020204" pitchFamily="18" charset="0"/>
          </a:endParaRPr>
        </a:p>
      </xdr:txBody>
    </xdr:sp>
    <xdr:clientData/>
  </xdr:twoCellAnchor>
  <xdr:twoCellAnchor>
    <xdr:from>
      <xdr:col>5</xdr:col>
      <xdr:colOff>60960</xdr:colOff>
      <xdr:row>1</xdr:row>
      <xdr:rowOff>152400</xdr:rowOff>
    </xdr:from>
    <xdr:to>
      <xdr:col>7</xdr:col>
      <xdr:colOff>426720</xdr:colOff>
      <xdr:row>3</xdr:row>
      <xdr:rowOff>30480</xdr:rowOff>
    </xdr:to>
    <xdr:sp macro="" textlink="CARDS!A3">
      <xdr:nvSpPr>
        <xdr:cNvPr id="15" name="TextBox 14"/>
        <xdr:cNvSpPr txBox="1"/>
      </xdr:nvSpPr>
      <xdr:spPr>
        <a:xfrm>
          <a:off x="326898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40288-A524-43FF-B946-3095A34E4961}" type="TxLink">
            <a:rPr lang="en-US" sz="1100" b="1" i="0" u="none" strike="noStrike">
              <a:solidFill>
                <a:schemeClr val="bg1"/>
              </a:solidFill>
              <a:latin typeface="Bookman Old Style" panose="02050604050505020204" pitchFamily="18" charset="0"/>
              <a:ea typeface="+mn-ea"/>
              <a:cs typeface="+mn-cs"/>
            </a:rPr>
            <a:pPr marL="0" indent="0" algn="ctr"/>
            <a:t>3612</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8</xdr:col>
      <xdr:colOff>175260</xdr:colOff>
      <xdr:row>1</xdr:row>
      <xdr:rowOff>152400</xdr:rowOff>
    </xdr:from>
    <xdr:to>
      <xdr:col>11</xdr:col>
      <xdr:colOff>68580</xdr:colOff>
      <xdr:row>3</xdr:row>
      <xdr:rowOff>30480</xdr:rowOff>
    </xdr:to>
    <xdr:sp macro="" textlink="CARDS!C3">
      <xdr:nvSpPr>
        <xdr:cNvPr id="16" name="TextBox 15"/>
        <xdr:cNvSpPr txBox="1"/>
      </xdr:nvSpPr>
      <xdr:spPr>
        <a:xfrm>
          <a:off x="492252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2E2316-2E7F-46DD-B22C-08843BBE93D3}" type="TxLink">
            <a:rPr lang="en-US" sz="1100" b="1" i="0" u="none" strike="noStrike">
              <a:solidFill>
                <a:schemeClr val="bg1"/>
              </a:solidFill>
              <a:latin typeface="Bookman Old Style" panose="02050604050505020204" pitchFamily="18" charset="0"/>
              <a:ea typeface="+mn-ea"/>
              <a:cs typeface="+mn-cs"/>
            </a:rPr>
            <a:pPr marL="0" indent="0" algn="ctr"/>
            <a:t>12549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11</xdr:col>
      <xdr:colOff>228600</xdr:colOff>
      <xdr:row>1</xdr:row>
      <xdr:rowOff>152400</xdr:rowOff>
    </xdr:from>
    <xdr:to>
      <xdr:col>14</xdr:col>
      <xdr:colOff>121920</xdr:colOff>
      <xdr:row>3</xdr:row>
      <xdr:rowOff>30480</xdr:rowOff>
    </xdr:to>
    <xdr:sp macro="" textlink="CARDS!B3">
      <xdr:nvSpPr>
        <xdr:cNvPr id="17" name="TextBox 16"/>
        <xdr:cNvSpPr txBox="1"/>
      </xdr:nvSpPr>
      <xdr:spPr>
        <a:xfrm>
          <a:off x="653034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E271CD-D09A-4ADB-8283-8F11FF51D558}" type="TxLink">
            <a:rPr lang="en-US" sz="1100" b="1" i="0" u="none" strike="noStrike">
              <a:solidFill>
                <a:schemeClr val="bg1"/>
              </a:solidFill>
              <a:latin typeface="Bookman Old Style" panose="02050604050505020204" pitchFamily="18" charset="0"/>
              <a:ea typeface="+mn-ea"/>
              <a:cs typeface="+mn-cs"/>
            </a:rPr>
            <a:pPr marL="0" indent="0" algn="ctr"/>
            <a:t>435k</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14</xdr:col>
      <xdr:colOff>297180</xdr:colOff>
      <xdr:row>1</xdr:row>
      <xdr:rowOff>144780</xdr:rowOff>
    </xdr:from>
    <xdr:to>
      <xdr:col>17</xdr:col>
      <xdr:colOff>190500</xdr:colOff>
      <xdr:row>3</xdr:row>
      <xdr:rowOff>22860</xdr:rowOff>
    </xdr:to>
    <xdr:sp macro="" textlink="CARDS!E3">
      <xdr:nvSpPr>
        <xdr:cNvPr id="18" name="TextBox 17"/>
        <xdr:cNvSpPr txBox="1"/>
      </xdr:nvSpPr>
      <xdr:spPr>
        <a:xfrm>
          <a:off x="8153400" y="32766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FBDD86-143F-419C-839C-6AE397E5E7CC}" type="TxLink">
            <a:rPr lang="en-US" sz="1100" b="1" i="0" u="none" strike="noStrike">
              <a:solidFill>
                <a:schemeClr val="bg1"/>
              </a:solidFill>
              <a:latin typeface="Bookman Old Style" panose="02050604050505020204" pitchFamily="18" charset="0"/>
              <a:ea typeface="+mn-ea"/>
              <a:cs typeface="+mn-cs"/>
            </a:rPr>
            <a:pPr marL="0" indent="0" algn="ctr"/>
            <a:t>2M</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17</xdr:col>
      <xdr:colOff>350520</xdr:colOff>
      <xdr:row>1</xdr:row>
      <xdr:rowOff>167640</xdr:rowOff>
    </xdr:from>
    <xdr:to>
      <xdr:col>18</xdr:col>
      <xdr:colOff>1059180</xdr:colOff>
      <xdr:row>3</xdr:row>
      <xdr:rowOff>45720</xdr:rowOff>
    </xdr:to>
    <xdr:sp macro="" textlink="CARDS!D3">
      <xdr:nvSpPr>
        <xdr:cNvPr id="19" name="TextBox 18"/>
        <xdr:cNvSpPr txBox="1"/>
      </xdr:nvSpPr>
      <xdr:spPr>
        <a:xfrm>
          <a:off x="9761220" y="35052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79FF96-FEAC-4C06-933A-FEDCC1E6413A}" type="TxLink">
            <a:rPr lang="en-US" sz="1100" b="1" i="0" u="none" strike="noStrike">
              <a:solidFill>
                <a:schemeClr val="bg1"/>
              </a:solidFill>
              <a:latin typeface="Bookman Old Style" panose="02050604050505020204" pitchFamily="18" charset="0"/>
              <a:ea typeface="+mn-ea"/>
              <a:cs typeface="+mn-cs"/>
            </a:rPr>
            <a:pPr marL="0" indent="0" algn="ctr"/>
            <a:t>249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0</xdr:col>
      <xdr:colOff>53340</xdr:colOff>
      <xdr:row>0</xdr:row>
      <xdr:rowOff>129540</xdr:rowOff>
    </xdr:from>
    <xdr:to>
      <xdr:col>5</xdr:col>
      <xdr:colOff>335280</xdr:colOff>
      <xdr:row>2</xdr:row>
      <xdr:rowOff>144780</xdr:rowOff>
    </xdr:to>
    <xdr:sp macro="" textlink="">
      <xdr:nvSpPr>
        <xdr:cNvPr id="20" name="TextBox 19"/>
        <xdr:cNvSpPr txBox="1"/>
      </xdr:nvSpPr>
      <xdr:spPr>
        <a:xfrm>
          <a:off x="53340" y="129540"/>
          <a:ext cx="3489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900" b="1">
              <a:solidFill>
                <a:schemeClr val="bg1"/>
              </a:solidFill>
              <a:latin typeface="Bookman Old Style" panose="02050604050505020204" pitchFamily="18" charset="0"/>
            </a:rPr>
            <a:t>Linkedin DashBoard</a:t>
          </a:r>
        </a:p>
      </xdr:txBody>
    </xdr:sp>
    <xdr:clientData/>
  </xdr:twoCellAnchor>
  <xdr:twoCellAnchor editAs="oneCell">
    <xdr:from>
      <xdr:col>0</xdr:col>
      <xdr:colOff>30480</xdr:colOff>
      <xdr:row>0</xdr:row>
      <xdr:rowOff>83821</xdr:rowOff>
    </xdr:from>
    <xdr:to>
      <xdr:col>0</xdr:col>
      <xdr:colOff>502920</xdr:colOff>
      <xdr:row>3</xdr:row>
      <xdr:rowOff>7621</xdr:rowOff>
    </xdr:to>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 y="83821"/>
          <a:ext cx="472440" cy="472440"/>
        </a:xfrm>
        <a:prstGeom prst="rect">
          <a:avLst/>
        </a:prstGeom>
      </xdr:spPr>
    </xdr:pic>
    <xdr:clientData/>
  </xdr:twoCellAnchor>
  <xdr:twoCellAnchor>
    <xdr:from>
      <xdr:col>0</xdr:col>
      <xdr:colOff>167640</xdr:colOff>
      <xdr:row>5</xdr:row>
      <xdr:rowOff>152400</xdr:rowOff>
    </xdr:from>
    <xdr:to>
      <xdr:col>1</xdr:col>
      <xdr:colOff>53340</xdr:colOff>
      <xdr:row>25</xdr:row>
      <xdr:rowOff>167640</xdr:rowOff>
    </xdr:to>
    <xdr:sp macro="" textlink="">
      <xdr:nvSpPr>
        <xdr:cNvPr id="22" name="Rounded Rectangle 21"/>
        <xdr:cNvSpPr/>
      </xdr:nvSpPr>
      <xdr:spPr>
        <a:xfrm>
          <a:off x="167640" y="1066800"/>
          <a:ext cx="495300" cy="3672840"/>
        </a:xfrm>
        <a:prstGeom prst="roundRect">
          <a:avLst>
            <a:gd name="adj" fmla="val 25898"/>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6</xdr:row>
      <xdr:rowOff>175260</xdr:rowOff>
    </xdr:from>
    <xdr:to>
      <xdr:col>1</xdr:col>
      <xdr:colOff>30953</xdr:colOff>
      <xdr:row>10</xdr:row>
      <xdr:rowOff>12412</xdr:rowOff>
    </xdr:to>
    <xdr:pic>
      <xdr:nvPicPr>
        <xdr:cNvPr id="23" name="Picture 22">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52400" y="1272540"/>
          <a:ext cx="488153" cy="568672"/>
        </a:xfrm>
        <a:prstGeom prst="rect">
          <a:avLst/>
        </a:prstGeom>
      </xdr:spPr>
    </xdr:pic>
    <xdr:clientData/>
  </xdr:twoCellAnchor>
  <xdr:twoCellAnchor editAs="oneCell">
    <xdr:from>
      <xdr:col>0</xdr:col>
      <xdr:colOff>254499</xdr:colOff>
      <xdr:row>9</xdr:row>
      <xdr:rowOff>136610</xdr:rowOff>
    </xdr:from>
    <xdr:to>
      <xdr:col>0</xdr:col>
      <xdr:colOff>526794</xdr:colOff>
      <xdr:row>11</xdr:row>
      <xdr:rowOff>128469</xdr:rowOff>
    </xdr:to>
    <xdr:pic>
      <xdr:nvPicPr>
        <xdr:cNvPr id="24" name="Picture 23">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499" y="1782530"/>
          <a:ext cx="272295" cy="357619"/>
        </a:xfrm>
        <a:prstGeom prst="rect">
          <a:avLst/>
        </a:prstGeom>
      </xdr:spPr>
    </xdr:pic>
    <xdr:clientData/>
  </xdr:twoCellAnchor>
  <xdr:twoCellAnchor editAs="oneCell">
    <xdr:from>
      <xdr:col>0</xdr:col>
      <xdr:colOff>189703</xdr:colOff>
      <xdr:row>12</xdr:row>
      <xdr:rowOff>116200</xdr:rowOff>
    </xdr:from>
    <xdr:to>
      <xdr:col>0</xdr:col>
      <xdr:colOff>590739</xdr:colOff>
      <xdr:row>14</xdr:row>
      <xdr:rowOff>156302</xdr:rowOff>
    </xdr:to>
    <xdr:pic>
      <xdr:nvPicPr>
        <xdr:cNvPr id="25" name="Picture 24">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9703" y="2310760"/>
          <a:ext cx="401036" cy="405862"/>
        </a:xfrm>
        <a:prstGeom prst="rect">
          <a:avLst/>
        </a:prstGeom>
      </xdr:spPr>
    </xdr:pic>
    <xdr:clientData/>
  </xdr:twoCellAnchor>
  <xdr:twoCellAnchor editAs="oneCell">
    <xdr:from>
      <xdr:col>0</xdr:col>
      <xdr:colOff>221729</xdr:colOff>
      <xdr:row>15</xdr:row>
      <xdr:rowOff>97330</xdr:rowOff>
    </xdr:from>
    <xdr:to>
      <xdr:col>0</xdr:col>
      <xdr:colOff>516741</xdr:colOff>
      <xdr:row>17</xdr:row>
      <xdr:rowOff>58736</xdr:rowOff>
    </xdr:to>
    <xdr:pic>
      <xdr:nvPicPr>
        <xdr:cNvPr id="26" name="Picture 25">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21729" y="2840530"/>
          <a:ext cx="295012" cy="327166"/>
        </a:xfrm>
        <a:prstGeom prst="rect">
          <a:avLst/>
        </a:prstGeom>
      </xdr:spPr>
    </xdr:pic>
    <xdr:clientData/>
  </xdr:twoCellAnchor>
  <xdr:twoCellAnchor editAs="oneCell">
    <xdr:from>
      <xdr:col>0</xdr:col>
      <xdr:colOff>206839</xdr:colOff>
      <xdr:row>17</xdr:row>
      <xdr:rowOff>16440</xdr:rowOff>
    </xdr:from>
    <xdr:to>
      <xdr:col>1</xdr:col>
      <xdr:colOff>174866</xdr:colOff>
      <xdr:row>21</xdr:row>
      <xdr:rowOff>137083</xdr:rowOff>
    </xdr:to>
    <xdr:pic>
      <xdr:nvPicPr>
        <xdr:cNvPr id="27" name="Picture 26">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206839" y="3125400"/>
          <a:ext cx="577627" cy="852163"/>
        </a:xfrm>
        <a:prstGeom prst="rect">
          <a:avLst/>
        </a:prstGeom>
      </xdr:spPr>
    </xdr:pic>
    <xdr:clientData/>
  </xdr:twoCellAnchor>
  <xdr:twoCellAnchor editAs="oneCell">
    <xdr:from>
      <xdr:col>0</xdr:col>
      <xdr:colOff>190578</xdr:colOff>
      <xdr:row>21</xdr:row>
      <xdr:rowOff>118017</xdr:rowOff>
    </xdr:from>
    <xdr:to>
      <xdr:col>1</xdr:col>
      <xdr:colOff>56987</xdr:colOff>
      <xdr:row>24</xdr:row>
      <xdr:rowOff>96702</xdr:rowOff>
    </xdr:to>
    <xdr:pic>
      <xdr:nvPicPr>
        <xdr:cNvPr id="28" name="Picture 27">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90578" y="3958497"/>
          <a:ext cx="476009" cy="527325"/>
        </a:xfrm>
        <a:prstGeom prst="rect">
          <a:avLst/>
        </a:prstGeom>
      </xdr:spPr>
    </xdr:pic>
    <xdr:clientData/>
  </xdr:twoCellAnchor>
  <xdr:twoCellAnchor>
    <xdr:from>
      <xdr:col>6</xdr:col>
      <xdr:colOff>358140</xdr:colOff>
      <xdr:row>7</xdr:row>
      <xdr:rowOff>91440</xdr:rowOff>
    </xdr:from>
    <xdr:to>
      <xdr:col>17</xdr:col>
      <xdr:colOff>518160</xdr:colOff>
      <xdr:row>24</xdr:row>
      <xdr:rowOff>91440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30480</xdr:colOff>
      <xdr:row>33</xdr:row>
      <xdr:rowOff>114300</xdr:rowOff>
    </xdr:to>
    <xdr:sp macro="" textlink="">
      <xdr:nvSpPr>
        <xdr:cNvPr id="29" name="Rectangle 28"/>
        <xdr:cNvSpPr/>
      </xdr:nvSpPr>
      <xdr:spPr>
        <a:xfrm>
          <a:off x="0" y="0"/>
          <a:ext cx="14226540" cy="6149340"/>
        </a:xfrm>
        <a:prstGeom prst="rect">
          <a:avLst/>
        </a:prstGeom>
        <a:solidFill>
          <a:srgbClr val="1E3660"/>
        </a:solidFill>
        <a:ln w="317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60960</xdr:colOff>
      <xdr:row>7</xdr:row>
      <xdr:rowOff>30480</xdr:rowOff>
    </xdr:from>
    <xdr:to>
      <xdr:col>15</xdr:col>
      <xdr:colOff>99060</xdr:colOff>
      <xdr:row>24</xdr:row>
      <xdr:rowOff>144779</xdr:rowOff>
    </xdr:to>
    <xdr:sp macro="" textlink="">
      <xdr:nvSpPr>
        <xdr:cNvPr id="30" name="Rectangle 29"/>
        <xdr:cNvSpPr/>
      </xdr:nvSpPr>
      <xdr:spPr>
        <a:xfrm>
          <a:off x="3893820" y="1310640"/>
          <a:ext cx="6134100" cy="322325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xdr:rowOff>
    </xdr:from>
    <xdr:to>
      <xdr:col>3</xdr:col>
      <xdr:colOff>586740</xdr:colOff>
      <xdr:row>3</xdr:row>
      <xdr:rowOff>76200</xdr:rowOff>
    </xdr:to>
    <xdr:sp macro="" textlink="">
      <xdr:nvSpPr>
        <xdr:cNvPr id="4" name="Rectangle 3"/>
        <xdr:cNvSpPr/>
      </xdr:nvSpPr>
      <xdr:spPr>
        <a:xfrm>
          <a:off x="0" y="1"/>
          <a:ext cx="320040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411480</xdr:colOff>
      <xdr:row>0</xdr:row>
      <xdr:rowOff>1</xdr:rowOff>
    </xdr:from>
    <xdr:to>
      <xdr:col>9</xdr:col>
      <xdr:colOff>175260</xdr:colOff>
      <xdr:row>3</xdr:row>
      <xdr:rowOff>76200</xdr:rowOff>
    </xdr:to>
    <xdr:sp macro="" textlink="">
      <xdr:nvSpPr>
        <xdr:cNvPr id="5" name="Rectangle 4"/>
        <xdr:cNvSpPr/>
      </xdr:nvSpPr>
      <xdr:spPr>
        <a:xfrm>
          <a:off x="485394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190500</xdr:colOff>
      <xdr:row>0</xdr:row>
      <xdr:rowOff>0</xdr:rowOff>
    </xdr:from>
    <xdr:to>
      <xdr:col>11</xdr:col>
      <xdr:colOff>563880</xdr:colOff>
      <xdr:row>3</xdr:row>
      <xdr:rowOff>76199</xdr:rowOff>
    </xdr:to>
    <xdr:sp macro="" textlink="">
      <xdr:nvSpPr>
        <xdr:cNvPr id="6" name="Rectangle 5"/>
        <xdr:cNvSpPr/>
      </xdr:nvSpPr>
      <xdr:spPr>
        <a:xfrm>
          <a:off x="646176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586740</xdr:colOff>
      <xdr:row>0</xdr:row>
      <xdr:rowOff>0</xdr:rowOff>
    </xdr:from>
    <xdr:to>
      <xdr:col>14</xdr:col>
      <xdr:colOff>350520</xdr:colOff>
      <xdr:row>3</xdr:row>
      <xdr:rowOff>76199</xdr:rowOff>
    </xdr:to>
    <xdr:sp macro="" textlink="">
      <xdr:nvSpPr>
        <xdr:cNvPr id="7" name="Rectangle 6"/>
        <xdr:cNvSpPr/>
      </xdr:nvSpPr>
      <xdr:spPr>
        <a:xfrm>
          <a:off x="807720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373380</xdr:colOff>
      <xdr:row>0</xdr:row>
      <xdr:rowOff>0</xdr:rowOff>
    </xdr:from>
    <xdr:to>
      <xdr:col>17</xdr:col>
      <xdr:colOff>137160</xdr:colOff>
      <xdr:row>3</xdr:row>
      <xdr:rowOff>76199</xdr:rowOff>
    </xdr:to>
    <xdr:sp macro="" textlink="">
      <xdr:nvSpPr>
        <xdr:cNvPr id="8" name="Rectangle 7"/>
        <xdr:cNvSpPr/>
      </xdr:nvSpPr>
      <xdr:spPr>
        <a:xfrm>
          <a:off x="969264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xdr:colOff>
      <xdr:row>0</xdr:row>
      <xdr:rowOff>1</xdr:rowOff>
    </xdr:from>
    <xdr:to>
      <xdr:col>6</xdr:col>
      <xdr:colOff>388620</xdr:colOff>
      <xdr:row>3</xdr:row>
      <xdr:rowOff>76200</xdr:rowOff>
    </xdr:to>
    <xdr:sp macro="" textlink="">
      <xdr:nvSpPr>
        <xdr:cNvPr id="9" name="Rectangle 8"/>
        <xdr:cNvSpPr/>
      </xdr:nvSpPr>
      <xdr:spPr>
        <a:xfrm>
          <a:off x="323850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472440</xdr:colOff>
      <xdr:row>0</xdr:row>
      <xdr:rowOff>0</xdr:rowOff>
    </xdr:from>
    <xdr:to>
      <xdr:col>6</xdr:col>
      <xdr:colOff>548640</xdr:colOff>
      <xdr:row>2</xdr:row>
      <xdr:rowOff>15240</xdr:rowOff>
    </xdr:to>
    <xdr:sp macro="" textlink="">
      <xdr:nvSpPr>
        <xdr:cNvPr id="10" name="TextBox 9"/>
        <xdr:cNvSpPr txBox="1"/>
      </xdr:nvSpPr>
      <xdr:spPr>
        <a:xfrm>
          <a:off x="30861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Comments</a:t>
          </a:r>
        </a:p>
      </xdr:txBody>
    </xdr:sp>
    <xdr:clientData/>
  </xdr:twoCellAnchor>
  <xdr:twoCellAnchor>
    <xdr:from>
      <xdr:col>6</xdr:col>
      <xdr:colOff>228600</xdr:colOff>
      <xdr:row>0</xdr:row>
      <xdr:rowOff>7620</xdr:rowOff>
    </xdr:from>
    <xdr:to>
      <xdr:col>9</xdr:col>
      <xdr:colOff>304800</xdr:colOff>
      <xdr:row>2</xdr:row>
      <xdr:rowOff>22860</xdr:rowOff>
    </xdr:to>
    <xdr:sp macro="" textlink="">
      <xdr:nvSpPr>
        <xdr:cNvPr id="11" name="TextBox 10"/>
        <xdr:cNvSpPr txBox="1"/>
      </xdr:nvSpPr>
      <xdr:spPr>
        <a:xfrm>
          <a:off x="4671060" y="762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Reactions</a:t>
          </a:r>
        </a:p>
      </xdr:txBody>
    </xdr:sp>
    <xdr:clientData/>
  </xdr:twoCellAnchor>
  <xdr:twoCellAnchor>
    <xdr:from>
      <xdr:col>9</xdr:col>
      <xdr:colOff>30480</xdr:colOff>
      <xdr:row>0</xdr:row>
      <xdr:rowOff>15240</xdr:rowOff>
    </xdr:from>
    <xdr:to>
      <xdr:col>12</xdr:col>
      <xdr:colOff>106680</xdr:colOff>
      <xdr:row>2</xdr:row>
      <xdr:rowOff>30480</xdr:rowOff>
    </xdr:to>
    <xdr:sp macro="" textlink="">
      <xdr:nvSpPr>
        <xdr:cNvPr id="12" name="TextBox 11"/>
        <xdr:cNvSpPr txBox="1"/>
      </xdr:nvSpPr>
      <xdr:spPr>
        <a:xfrm>
          <a:off x="6301740" y="1524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Followers</a:t>
          </a:r>
        </a:p>
      </xdr:txBody>
    </xdr:sp>
    <xdr:clientData/>
  </xdr:twoCellAnchor>
  <xdr:twoCellAnchor>
    <xdr:from>
      <xdr:col>11</xdr:col>
      <xdr:colOff>434340</xdr:colOff>
      <xdr:row>0</xdr:row>
      <xdr:rowOff>22860</xdr:rowOff>
    </xdr:from>
    <xdr:to>
      <xdr:col>14</xdr:col>
      <xdr:colOff>510540</xdr:colOff>
      <xdr:row>2</xdr:row>
      <xdr:rowOff>38100</xdr:rowOff>
    </xdr:to>
    <xdr:sp macro="" textlink="">
      <xdr:nvSpPr>
        <xdr:cNvPr id="13" name="TextBox 12"/>
        <xdr:cNvSpPr txBox="1"/>
      </xdr:nvSpPr>
      <xdr:spPr>
        <a:xfrm>
          <a:off x="7924800" y="2286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Views</a:t>
          </a:r>
        </a:p>
      </xdr:txBody>
    </xdr:sp>
    <xdr:clientData/>
  </xdr:twoCellAnchor>
  <xdr:twoCellAnchor>
    <xdr:from>
      <xdr:col>14</xdr:col>
      <xdr:colOff>205740</xdr:colOff>
      <xdr:row>0</xdr:row>
      <xdr:rowOff>0</xdr:rowOff>
    </xdr:from>
    <xdr:to>
      <xdr:col>17</xdr:col>
      <xdr:colOff>281940</xdr:colOff>
      <xdr:row>2</xdr:row>
      <xdr:rowOff>15240</xdr:rowOff>
    </xdr:to>
    <xdr:sp macro="" textlink="">
      <xdr:nvSpPr>
        <xdr:cNvPr id="14" name="TextBox 13"/>
        <xdr:cNvSpPr txBox="1"/>
      </xdr:nvSpPr>
      <xdr:spPr>
        <a:xfrm>
          <a:off x="95250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Reposts</a:t>
          </a:r>
        </a:p>
        <a:p>
          <a:pPr algn="ctr"/>
          <a:endParaRPr lang="en-IN" sz="1100" b="1">
            <a:solidFill>
              <a:schemeClr val="bg1"/>
            </a:solidFill>
            <a:latin typeface="Bookman Old Style" panose="02050604050505020204" pitchFamily="18" charset="0"/>
          </a:endParaRPr>
        </a:p>
        <a:p>
          <a:pPr algn="ctr"/>
          <a:endParaRPr lang="en-IN" sz="1100" b="1">
            <a:solidFill>
              <a:schemeClr val="bg1"/>
            </a:solidFill>
            <a:latin typeface="Bookman Old Style" panose="02050604050505020204" pitchFamily="18" charset="0"/>
          </a:endParaRPr>
        </a:p>
      </xdr:txBody>
    </xdr:sp>
    <xdr:clientData/>
  </xdr:twoCellAnchor>
  <xdr:twoCellAnchor>
    <xdr:from>
      <xdr:col>4</xdr:col>
      <xdr:colOff>45720</xdr:colOff>
      <xdr:row>1</xdr:row>
      <xdr:rowOff>152400</xdr:rowOff>
    </xdr:from>
    <xdr:to>
      <xdr:col>6</xdr:col>
      <xdr:colOff>274320</xdr:colOff>
      <xdr:row>3</xdr:row>
      <xdr:rowOff>30480</xdr:rowOff>
    </xdr:to>
    <xdr:sp macro="" textlink="CARDS!A3">
      <xdr:nvSpPr>
        <xdr:cNvPr id="15" name="TextBox 14"/>
        <xdr:cNvSpPr txBox="1"/>
      </xdr:nvSpPr>
      <xdr:spPr>
        <a:xfrm>
          <a:off x="326898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40288-A524-43FF-B946-3095A34E4961}" type="TxLink">
            <a:rPr lang="en-US" sz="1100" b="1" i="0" u="none" strike="noStrike">
              <a:solidFill>
                <a:schemeClr val="bg1"/>
              </a:solidFill>
              <a:latin typeface="Bookman Old Style" panose="02050604050505020204" pitchFamily="18" charset="0"/>
              <a:ea typeface="+mn-ea"/>
              <a:cs typeface="+mn-cs"/>
            </a:rPr>
            <a:pPr marL="0" indent="0" algn="ctr"/>
            <a:t>3612</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6</xdr:col>
      <xdr:colOff>480060</xdr:colOff>
      <xdr:row>1</xdr:row>
      <xdr:rowOff>152400</xdr:rowOff>
    </xdr:from>
    <xdr:to>
      <xdr:col>9</xdr:col>
      <xdr:colOff>99060</xdr:colOff>
      <xdr:row>3</xdr:row>
      <xdr:rowOff>30480</xdr:rowOff>
    </xdr:to>
    <xdr:sp macro="" textlink="CARDS!C3">
      <xdr:nvSpPr>
        <xdr:cNvPr id="16" name="TextBox 15"/>
        <xdr:cNvSpPr txBox="1"/>
      </xdr:nvSpPr>
      <xdr:spPr>
        <a:xfrm>
          <a:off x="492252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2E2316-2E7F-46DD-B22C-08843BBE93D3}" type="TxLink">
            <a:rPr lang="en-US" sz="1100" b="1" i="0" u="none" strike="noStrike">
              <a:solidFill>
                <a:schemeClr val="bg1"/>
              </a:solidFill>
              <a:latin typeface="Bookman Old Style" panose="02050604050505020204" pitchFamily="18" charset="0"/>
              <a:ea typeface="+mn-ea"/>
              <a:cs typeface="+mn-cs"/>
            </a:rPr>
            <a:pPr marL="0" indent="0" algn="ctr"/>
            <a:t>12549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9</xdr:col>
      <xdr:colOff>259080</xdr:colOff>
      <xdr:row>1</xdr:row>
      <xdr:rowOff>152400</xdr:rowOff>
    </xdr:from>
    <xdr:to>
      <xdr:col>11</xdr:col>
      <xdr:colOff>487680</xdr:colOff>
      <xdr:row>3</xdr:row>
      <xdr:rowOff>30480</xdr:rowOff>
    </xdr:to>
    <xdr:sp macro="" textlink="CARDS!B3">
      <xdr:nvSpPr>
        <xdr:cNvPr id="17" name="TextBox 16"/>
        <xdr:cNvSpPr txBox="1"/>
      </xdr:nvSpPr>
      <xdr:spPr>
        <a:xfrm>
          <a:off x="653034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E271CD-D09A-4ADB-8283-8F11FF51D558}" type="TxLink">
            <a:rPr lang="en-US" sz="1100" b="1" i="0" u="none" strike="noStrike">
              <a:solidFill>
                <a:schemeClr val="bg1"/>
              </a:solidFill>
              <a:latin typeface="Bookman Old Style" panose="02050604050505020204" pitchFamily="18" charset="0"/>
              <a:ea typeface="+mn-ea"/>
              <a:cs typeface="+mn-cs"/>
            </a:rPr>
            <a:pPr marL="0" indent="0" algn="ctr"/>
            <a:t>435k</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12</xdr:col>
      <xdr:colOff>53340</xdr:colOff>
      <xdr:row>1</xdr:row>
      <xdr:rowOff>144780</xdr:rowOff>
    </xdr:from>
    <xdr:to>
      <xdr:col>14</xdr:col>
      <xdr:colOff>281940</xdr:colOff>
      <xdr:row>3</xdr:row>
      <xdr:rowOff>22860</xdr:rowOff>
    </xdr:to>
    <xdr:sp macro="" textlink="CARDS!E3">
      <xdr:nvSpPr>
        <xdr:cNvPr id="18" name="TextBox 17"/>
        <xdr:cNvSpPr txBox="1"/>
      </xdr:nvSpPr>
      <xdr:spPr>
        <a:xfrm>
          <a:off x="8153400" y="32766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FBDD86-143F-419C-839C-6AE397E5E7CC}" type="TxLink">
            <a:rPr lang="en-US" sz="1100" b="1" i="0" u="none" strike="noStrike">
              <a:solidFill>
                <a:schemeClr val="bg1"/>
              </a:solidFill>
              <a:latin typeface="Bookman Old Style" panose="02050604050505020204" pitchFamily="18" charset="0"/>
              <a:ea typeface="+mn-ea"/>
              <a:cs typeface="+mn-cs"/>
            </a:rPr>
            <a:pPr marL="0" indent="0" algn="ctr"/>
            <a:t>2M</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14</xdr:col>
      <xdr:colOff>441960</xdr:colOff>
      <xdr:row>1</xdr:row>
      <xdr:rowOff>167640</xdr:rowOff>
    </xdr:from>
    <xdr:to>
      <xdr:col>17</xdr:col>
      <xdr:colOff>60960</xdr:colOff>
      <xdr:row>3</xdr:row>
      <xdr:rowOff>45720</xdr:rowOff>
    </xdr:to>
    <xdr:sp macro="" textlink="CARDS!D3">
      <xdr:nvSpPr>
        <xdr:cNvPr id="19" name="TextBox 18"/>
        <xdr:cNvSpPr txBox="1"/>
      </xdr:nvSpPr>
      <xdr:spPr>
        <a:xfrm>
          <a:off x="9761220" y="35052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79FF96-FEAC-4C06-933A-FEDCC1E6413A}" type="TxLink">
            <a:rPr lang="en-US" sz="1100" b="1" i="0" u="none" strike="noStrike">
              <a:solidFill>
                <a:schemeClr val="bg1"/>
              </a:solidFill>
              <a:latin typeface="Bookman Old Style" panose="02050604050505020204" pitchFamily="18" charset="0"/>
              <a:ea typeface="+mn-ea"/>
              <a:cs typeface="+mn-cs"/>
            </a:rPr>
            <a:pPr marL="0" indent="0" algn="ctr"/>
            <a:t>249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0</xdr:col>
      <xdr:colOff>53340</xdr:colOff>
      <xdr:row>0</xdr:row>
      <xdr:rowOff>129540</xdr:rowOff>
    </xdr:from>
    <xdr:to>
      <xdr:col>4</xdr:col>
      <xdr:colOff>320040</xdr:colOff>
      <xdr:row>2</xdr:row>
      <xdr:rowOff>144780</xdr:rowOff>
    </xdr:to>
    <xdr:sp macro="" textlink="">
      <xdr:nvSpPr>
        <xdr:cNvPr id="20" name="TextBox 19"/>
        <xdr:cNvSpPr txBox="1"/>
      </xdr:nvSpPr>
      <xdr:spPr>
        <a:xfrm>
          <a:off x="53340" y="129540"/>
          <a:ext cx="3489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900" b="1">
              <a:solidFill>
                <a:schemeClr val="bg1"/>
              </a:solidFill>
              <a:latin typeface="Bookman Old Style" panose="02050604050505020204" pitchFamily="18" charset="0"/>
            </a:rPr>
            <a:t>Linkedin DashBoard</a:t>
          </a:r>
        </a:p>
      </xdr:txBody>
    </xdr:sp>
    <xdr:clientData/>
  </xdr:twoCellAnchor>
  <xdr:twoCellAnchor editAs="oneCell">
    <xdr:from>
      <xdr:col>0</xdr:col>
      <xdr:colOff>30480</xdr:colOff>
      <xdr:row>0</xdr:row>
      <xdr:rowOff>83821</xdr:rowOff>
    </xdr:from>
    <xdr:to>
      <xdr:col>0</xdr:col>
      <xdr:colOff>502920</xdr:colOff>
      <xdr:row>3</xdr:row>
      <xdr:rowOff>7621</xdr:rowOff>
    </xdr:to>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 y="83821"/>
          <a:ext cx="472440" cy="472440"/>
        </a:xfrm>
        <a:prstGeom prst="rect">
          <a:avLst/>
        </a:prstGeom>
      </xdr:spPr>
    </xdr:pic>
    <xdr:clientData/>
  </xdr:twoCellAnchor>
  <xdr:twoCellAnchor>
    <xdr:from>
      <xdr:col>0</xdr:col>
      <xdr:colOff>167640</xdr:colOff>
      <xdr:row>5</xdr:row>
      <xdr:rowOff>152400</xdr:rowOff>
    </xdr:from>
    <xdr:to>
      <xdr:col>1</xdr:col>
      <xdr:colOff>53340</xdr:colOff>
      <xdr:row>25</xdr:row>
      <xdr:rowOff>167640</xdr:rowOff>
    </xdr:to>
    <xdr:sp macro="" textlink="">
      <xdr:nvSpPr>
        <xdr:cNvPr id="22" name="Rounded Rectangle 21"/>
        <xdr:cNvSpPr/>
      </xdr:nvSpPr>
      <xdr:spPr>
        <a:xfrm>
          <a:off x="167640" y="1066800"/>
          <a:ext cx="495300" cy="3672840"/>
        </a:xfrm>
        <a:prstGeom prst="roundRect">
          <a:avLst>
            <a:gd name="adj" fmla="val 25898"/>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6</xdr:row>
      <xdr:rowOff>175260</xdr:rowOff>
    </xdr:from>
    <xdr:to>
      <xdr:col>1</xdr:col>
      <xdr:colOff>30953</xdr:colOff>
      <xdr:row>10</xdr:row>
      <xdr:rowOff>12412</xdr:rowOff>
    </xdr:to>
    <xdr:pic>
      <xdr:nvPicPr>
        <xdr:cNvPr id="23" name="Picture 22">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52400" y="1272540"/>
          <a:ext cx="488153" cy="568672"/>
        </a:xfrm>
        <a:prstGeom prst="rect">
          <a:avLst/>
        </a:prstGeom>
      </xdr:spPr>
    </xdr:pic>
    <xdr:clientData/>
  </xdr:twoCellAnchor>
  <xdr:twoCellAnchor editAs="oneCell">
    <xdr:from>
      <xdr:col>0</xdr:col>
      <xdr:colOff>254499</xdr:colOff>
      <xdr:row>9</xdr:row>
      <xdr:rowOff>136610</xdr:rowOff>
    </xdr:from>
    <xdr:to>
      <xdr:col>0</xdr:col>
      <xdr:colOff>526794</xdr:colOff>
      <xdr:row>11</xdr:row>
      <xdr:rowOff>128469</xdr:rowOff>
    </xdr:to>
    <xdr:pic>
      <xdr:nvPicPr>
        <xdr:cNvPr id="24" name="Picture 23">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499" y="1782530"/>
          <a:ext cx="272295" cy="357619"/>
        </a:xfrm>
        <a:prstGeom prst="rect">
          <a:avLst/>
        </a:prstGeom>
      </xdr:spPr>
    </xdr:pic>
    <xdr:clientData/>
  </xdr:twoCellAnchor>
  <xdr:twoCellAnchor editAs="oneCell">
    <xdr:from>
      <xdr:col>0</xdr:col>
      <xdr:colOff>189703</xdr:colOff>
      <xdr:row>12</xdr:row>
      <xdr:rowOff>116200</xdr:rowOff>
    </xdr:from>
    <xdr:to>
      <xdr:col>0</xdr:col>
      <xdr:colOff>590739</xdr:colOff>
      <xdr:row>14</xdr:row>
      <xdr:rowOff>156302</xdr:rowOff>
    </xdr:to>
    <xdr:pic>
      <xdr:nvPicPr>
        <xdr:cNvPr id="25" name="Picture 24">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9703" y="2310760"/>
          <a:ext cx="401036" cy="405862"/>
        </a:xfrm>
        <a:prstGeom prst="rect">
          <a:avLst/>
        </a:prstGeom>
      </xdr:spPr>
    </xdr:pic>
    <xdr:clientData/>
  </xdr:twoCellAnchor>
  <xdr:twoCellAnchor editAs="oneCell">
    <xdr:from>
      <xdr:col>0</xdr:col>
      <xdr:colOff>221729</xdr:colOff>
      <xdr:row>15</xdr:row>
      <xdr:rowOff>97330</xdr:rowOff>
    </xdr:from>
    <xdr:to>
      <xdr:col>0</xdr:col>
      <xdr:colOff>516741</xdr:colOff>
      <xdr:row>17</xdr:row>
      <xdr:rowOff>58736</xdr:rowOff>
    </xdr:to>
    <xdr:pic>
      <xdr:nvPicPr>
        <xdr:cNvPr id="26" name="Picture 25">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21729" y="2840530"/>
          <a:ext cx="295012" cy="327166"/>
        </a:xfrm>
        <a:prstGeom prst="rect">
          <a:avLst/>
        </a:prstGeom>
      </xdr:spPr>
    </xdr:pic>
    <xdr:clientData/>
  </xdr:twoCellAnchor>
  <xdr:twoCellAnchor editAs="oneCell">
    <xdr:from>
      <xdr:col>0</xdr:col>
      <xdr:colOff>206839</xdr:colOff>
      <xdr:row>17</xdr:row>
      <xdr:rowOff>16440</xdr:rowOff>
    </xdr:from>
    <xdr:to>
      <xdr:col>1</xdr:col>
      <xdr:colOff>174866</xdr:colOff>
      <xdr:row>21</xdr:row>
      <xdr:rowOff>137083</xdr:rowOff>
    </xdr:to>
    <xdr:pic>
      <xdr:nvPicPr>
        <xdr:cNvPr id="27" name="Picture 26">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206839" y="3125400"/>
          <a:ext cx="577627" cy="852163"/>
        </a:xfrm>
        <a:prstGeom prst="rect">
          <a:avLst/>
        </a:prstGeom>
      </xdr:spPr>
    </xdr:pic>
    <xdr:clientData/>
  </xdr:twoCellAnchor>
  <xdr:twoCellAnchor editAs="oneCell">
    <xdr:from>
      <xdr:col>0</xdr:col>
      <xdr:colOff>190578</xdr:colOff>
      <xdr:row>21</xdr:row>
      <xdr:rowOff>118017</xdr:rowOff>
    </xdr:from>
    <xdr:to>
      <xdr:col>1</xdr:col>
      <xdr:colOff>56987</xdr:colOff>
      <xdr:row>24</xdr:row>
      <xdr:rowOff>96702</xdr:rowOff>
    </xdr:to>
    <xdr:pic>
      <xdr:nvPicPr>
        <xdr:cNvPr id="28" name="Picture 27">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90578" y="3958497"/>
          <a:ext cx="476009" cy="527325"/>
        </a:xfrm>
        <a:prstGeom prst="rect">
          <a:avLst/>
        </a:prstGeom>
      </xdr:spPr>
    </xdr:pic>
    <xdr:clientData/>
  </xdr:twoCellAnchor>
  <xdr:twoCellAnchor>
    <xdr:from>
      <xdr:col>5</xdr:col>
      <xdr:colOff>76200</xdr:colOff>
      <xdr:row>7</xdr:row>
      <xdr:rowOff>60960</xdr:rowOff>
    </xdr:from>
    <xdr:to>
      <xdr:col>15</xdr:col>
      <xdr:colOff>53340</xdr:colOff>
      <xdr:row>24</xdr:row>
      <xdr:rowOff>91440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327660</xdr:colOff>
      <xdr:row>33</xdr:row>
      <xdr:rowOff>114300</xdr:rowOff>
    </xdr:to>
    <xdr:sp macro="" textlink="">
      <xdr:nvSpPr>
        <xdr:cNvPr id="29" name="Rectangle 28"/>
        <xdr:cNvSpPr/>
      </xdr:nvSpPr>
      <xdr:spPr>
        <a:xfrm>
          <a:off x="0" y="0"/>
          <a:ext cx="14226540" cy="6149340"/>
        </a:xfrm>
        <a:prstGeom prst="rect">
          <a:avLst/>
        </a:prstGeom>
        <a:solidFill>
          <a:srgbClr val="1E3660"/>
        </a:solidFill>
        <a:ln w="317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358140</xdr:colOff>
      <xdr:row>7</xdr:row>
      <xdr:rowOff>30480</xdr:rowOff>
    </xdr:from>
    <xdr:to>
      <xdr:col>15</xdr:col>
      <xdr:colOff>396240</xdr:colOff>
      <xdr:row>24</xdr:row>
      <xdr:rowOff>144779</xdr:rowOff>
    </xdr:to>
    <xdr:sp macro="" textlink="">
      <xdr:nvSpPr>
        <xdr:cNvPr id="30" name="Rectangle 29"/>
        <xdr:cNvSpPr/>
      </xdr:nvSpPr>
      <xdr:spPr>
        <a:xfrm>
          <a:off x="3893820" y="1310640"/>
          <a:ext cx="6134100" cy="322325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xdr:rowOff>
    </xdr:from>
    <xdr:to>
      <xdr:col>4</xdr:col>
      <xdr:colOff>274320</xdr:colOff>
      <xdr:row>3</xdr:row>
      <xdr:rowOff>76200</xdr:rowOff>
    </xdr:to>
    <xdr:sp macro="" textlink="">
      <xdr:nvSpPr>
        <xdr:cNvPr id="4" name="Rectangle 3"/>
        <xdr:cNvSpPr/>
      </xdr:nvSpPr>
      <xdr:spPr>
        <a:xfrm>
          <a:off x="0" y="1"/>
          <a:ext cx="320040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99060</xdr:colOff>
      <xdr:row>0</xdr:row>
      <xdr:rowOff>1</xdr:rowOff>
    </xdr:from>
    <xdr:to>
      <xdr:col>9</xdr:col>
      <xdr:colOff>472440</xdr:colOff>
      <xdr:row>3</xdr:row>
      <xdr:rowOff>76200</xdr:rowOff>
    </xdr:to>
    <xdr:sp macro="" textlink="">
      <xdr:nvSpPr>
        <xdr:cNvPr id="5" name="Rectangle 4"/>
        <xdr:cNvSpPr/>
      </xdr:nvSpPr>
      <xdr:spPr>
        <a:xfrm>
          <a:off x="485394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487680</xdr:colOff>
      <xdr:row>0</xdr:row>
      <xdr:rowOff>0</xdr:rowOff>
    </xdr:from>
    <xdr:to>
      <xdr:col>12</xdr:col>
      <xdr:colOff>251460</xdr:colOff>
      <xdr:row>3</xdr:row>
      <xdr:rowOff>76199</xdr:rowOff>
    </xdr:to>
    <xdr:sp macro="" textlink="">
      <xdr:nvSpPr>
        <xdr:cNvPr id="6" name="Rectangle 5"/>
        <xdr:cNvSpPr/>
      </xdr:nvSpPr>
      <xdr:spPr>
        <a:xfrm>
          <a:off x="646176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274320</xdr:colOff>
      <xdr:row>0</xdr:row>
      <xdr:rowOff>0</xdr:rowOff>
    </xdr:from>
    <xdr:to>
      <xdr:col>15</xdr:col>
      <xdr:colOff>38100</xdr:colOff>
      <xdr:row>3</xdr:row>
      <xdr:rowOff>76199</xdr:rowOff>
    </xdr:to>
    <xdr:sp macro="" textlink="">
      <xdr:nvSpPr>
        <xdr:cNvPr id="7" name="Rectangle 6"/>
        <xdr:cNvSpPr/>
      </xdr:nvSpPr>
      <xdr:spPr>
        <a:xfrm>
          <a:off x="807720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60960</xdr:colOff>
      <xdr:row>0</xdr:row>
      <xdr:rowOff>0</xdr:rowOff>
    </xdr:from>
    <xdr:to>
      <xdr:col>17</xdr:col>
      <xdr:colOff>434340</xdr:colOff>
      <xdr:row>3</xdr:row>
      <xdr:rowOff>76199</xdr:rowOff>
    </xdr:to>
    <xdr:sp macro="" textlink="">
      <xdr:nvSpPr>
        <xdr:cNvPr id="8" name="Rectangle 7"/>
        <xdr:cNvSpPr/>
      </xdr:nvSpPr>
      <xdr:spPr>
        <a:xfrm>
          <a:off x="969264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312420</xdr:colOff>
      <xdr:row>0</xdr:row>
      <xdr:rowOff>1</xdr:rowOff>
    </xdr:from>
    <xdr:to>
      <xdr:col>7</xdr:col>
      <xdr:colOff>76200</xdr:colOff>
      <xdr:row>3</xdr:row>
      <xdr:rowOff>76200</xdr:rowOff>
    </xdr:to>
    <xdr:sp macro="" textlink="">
      <xdr:nvSpPr>
        <xdr:cNvPr id="9" name="Rectangle 8"/>
        <xdr:cNvSpPr/>
      </xdr:nvSpPr>
      <xdr:spPr>
        <a:xfrm>
          <a:off x="323850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160020</xdr:colOff>
      <xdr:row>0</xdr:row>
      <xdr:rowOff>0</xdr:rowOff>
    </xdr:from>
    <xdr:to>
      <xdr:col>7</xdr:col>
      <xdr:colOff>236220</xdr:colOff>
      <xdr:row>2</xdr:row>
      <xdr:rowOff>15240</xdr:rowOff>
    </xdr:to>
    <xdr:sp macro="" textlink="">
      <xdr:nvSpPr>
        <xdr:cNvPr id="10" name="TextBox 9"/>
        <xdr:cNvSpPr txBox="1"/>
      </xdr:nvSpPr>
      <xdr:spPr>
        <a:xfrm>
          <a:off x="30861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Comments</a:t>
          </a:r>
        </a:p>
      </xdr:txBody>
    </xdr:sp>
    <xdr:clientData/>
  </xdr:twoCellAnchor>
  <xdr:twoCellAnchor>
    <xdr:from>
      <xdr:col>6</xdr:col>
      <xdr:colOff>525780</xdr:colOff>
      <xdr:row>0</xdr:row>
      <xdr:rowOff>7620</xdr:rowOff>
    </xdr:from>
    <xdr:to>
      <xdr:col>9</xdr:col>
      <xdr:colOff>601980</xdr:colOff>
      <xdr:row>2</xdr:row>
      <xdr:rowOff>22860</xdr:rowOff>
    </xdr:to>
    <xdr:sp macro="" textlink="">
      <xdr:nvSpPr>
        <xdr:cNvPr id="11" name="TextBox 10"/>
        <xdr:cNvSpPr txBox="1"/>
      </xdr:nvSpPr>
      <xdr:spPr>
        <a:xfrm>
          <a:off x="4671060" y="762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Reactions</a:t>
          </a:r>
        </a:p>
      </xdr:txBody>
    </xdr:sp>
    <xdr:clientData/>
  </xdr:twoCellAnchor>
  <xdr:twoCellAnchor>
    <xdr:from>
      <xdr:col>9</xdr:col>
      <xdr:colOff>327660</xdr:colOff>
      <xdr:row>0</xdr:row>
      <xdr:rowOff>15240</xdr:rowOff>
    </xdr:from>
    <xdr:to>
      <xdr:col>12</xdr:col>
      <xdr:colOff>403860</xdr:colOff>
      <xdr:row>2</xdr:row>
      <xdr:rowOff>30480</xdr:rowOff>
    </xdr:to>
    <xdr:sp macro="" textlink="">
      <xdr:nvSpPr>
        <xdr:cNvPr id="12" name="TextBox 11"/>
        <xdr:cNvSpPr txBox="1"/>
      </xdr:nvSpPr>
      <xdr:spPr>
        <a:xfrm>
          <a:off x="6301740" y="1524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Followers</a:t>
          </a:r>
        </a:p>
      </xdr:txBody>
    </xdr:sp>
    <xdr:clientData/>
  </xdr:twoCellAnchor>
  <xdr:twoCellAnchor>
    <xdr:from>
      <xdr:col>12</xdr:col>
      <xdr:colOff>121920</xdr:colOff>
      <xdr:row>0</xdr:row>
      <xdr:rowOff>22860</xdr:rowOff>
    </xdr:from>
    <xdr:to>
      <xdr:col>15</xdr:col>
      <xdr:colOff>198120</xdr:colOff>
      <xdr:row>2</xdr:row>
      <xdr:rowOff>38100</xdr:rowOff>
    </xdr:to>
    <xdr:sp macro="" textlink="">
      <xdr:nvSpPr>
        <xdr:cNvPr id="13" name="TextBox 12"/>
        <xdr:cNvSpPr txBox="1"/>
      </xdr:nvSpPr>
      <xdr:spPr>
        <a:xfrm>
          <a:off x="7924800" y="2286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Views</a:t>
          </a:r>
        </a:p>
      </xdr:txBody>
    </xdr:sp>
    <xdr:clientData/>
  </xdr:twoCellAnchor>
  <xdr:twoCellAnchor>
    <xdr:from>
      <xdr:col>14</xdr:col>
      <xdr:colOff>502920</xdr:colOff>
      <xdr:row>0</xdr:row>
      <xdr:rowOff>0</xdr:rowOff>
    </xdr:from>
    <xdr:to>
      <xdr:col>17</xdr:col>
      <xdr:colOff>579120</xdr:colOff>
      <xdr:row>2</xdr:row>
      <xdr:rowOff>15240</xdr:rowOff>
    </xdr:to>
    <xdr:sp macro="" textlink="">
      <xdr:nvSpPr>
        <xdr:cNvPr id="14" name="TextBox 13"/>
        <xdr:cNvSpPr txBox="1"/>
      </xdr:nvSpPr>
      <xdr:spPr>
        <a:xfrm>
          <a:off x="95250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Reposts</a:t>
          </a:r>
        </a:p>
        <a:p>
          <a:pPr algn="ctr"/>
          <a:endParaRPr lang="en-IN" sz="1100" b="1">
            <a:solidFill>
              <a:schemeClr val="bg1"/>
            </a:solidFill>
            <a:latin typeface="Bookman Old Style" panose="02050604050505020204" pitchFamily="18" charset="0"/>
          </a:endParaRPr>
        </a:p>
        <a:p>
          <a:pPr algn="ctr"/>
          <a:endParaRPr lang="en-IN" sz="1100" b="1">
            <a:solidFill>
              <a:schemeClr val="bg1"/>
            </a:solidFill>
            <a:latin typeface="Bookman Old Style" panose="02050604050505020204" pitchFamily="18" charset="0"/>
          </a:endParaRPr>
        </a:p>
      </xdr:txBody>
    </xdr:sp>
    <xdr:clientData/>
  </xdr:twoCellAnchor>
  <xdr:twoCellAnchor>
    <xdr:from>
      <xdr:col>4</xdr:col>
      <xdr:colOff>342900</xdr:colOff>
      <xdr:row>1</xdr:row>
      <xdr:rowOff>152400</xdr:rowOff>
    </xdr:from>
    <xdr:to>
      <xdr:col>6</xdr:col>
      <xdr:colOff>571500</xdr:colOff>
      <xdr:row>3</xdr:row>
      <xdr:rowOff>30480</xdr:rowOff>
    </xdr:to>
    <xdr:sp macro="" textlink="CARDS!A3">
      <xdr:nvSpPr>
        <xdr:cNvPr id="15" name="TextBox 14"/>
        <xdr:cNvSpPr txBox="1"/>
      </xdr:nvSpPr>
      <xdr:spPr>
        <a:xfrm>
          <a:off x="326898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40288-A524-43FF-B946-3095A34E4961}" type="TxLink">
            <a:rPr lang="en-US" sz="1100" b="1" i="0" u="none" strike="noStrike">
              <a:solidFill>
                <a:schemeClr val="bg1"/>
              </a:solidFill>
              <a:latin typeface="Bookman Old Style" panose="02050604050505020204" pitchFamily="18" charset="0"/>
              <a:ea typeface="+mn-ea"/>
              <a:cs typeface="+mn-cs"/>
            </a:rPr>
            <a:pPr marL="0" indent="0" algn="ctr"/>
            <a:t>3612</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7</xdr:col>
      <xdr:colOff>167640</xdr:colOff>
      <xdr:row>1</xdr:row>
      <xdr:rowOff>152400</xdr:rowOff>
    </xdr:from>
    <xdr:to>
      <xdr:col>9</xdr:col>
      <xdr:colOff>396240</xdr:colOff>
      <xdr:row>3</xdr:row>
      <xdr:rowOff>30480</xdr:rowOff>
    </xdr:to>
    <xdr:sp macro="" textlink="CARDS!C3">
      <xdr:nvSpPr>
        <xdr:cNvPr id="16" name="TextBox 15"/>
        <xdr:cNvSpPr txBox="1"/>
      </xdr:nvSpPr>
      <xdr:spPr>
        <a:xfrm>
          <a:off x="492252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2E2316-2E7F-46DD-B22C-08843BBE93D3}" type="TxLink">
            <a:rPr lang="en-US" sz="1100" b="1" i="0" u="none" strike="noStrike">
              <a:solidFill>
                <a:schemeClr val="bg1"/>
              </a:solidFill>
              <a:latin typeface="Bookman Old Style" panose="02050604050505020204" pitchFamily="18" charset="0"/>
              <a:ea typeface="+mn-ea"/>
              <a:cs typeface="+mn-cs"/>
            </a:rPr>
            <a:pPr marL="0" indent="0" algn="ctr"/>
            <a:t>12549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9</xdr:col>
      <xdr:colOff>556260</xdr:colOff>
      <xdr:row>1</xdr:row>
      <xdr:rowOff>152400</xdr:rowOff>
    </xdr:from>
    <xdr:to>
      <xdr:col>12</xdr:col>
      <xdr:colOff>175260</xdr:colOff>
      <xdr:row>3</xdr:row>
      <xdr:rowOff>30480</xdr:rowOff>
    </xdr:to>
    <xdr:sp macro="" textlink="CARDS!B3">
      <xdr:nvSpPr>
        <xdr:cNvPr id="17" name="TextBox 16"/>
        <xdr:cNvSpPr txBox="1"/>
      </xdr:nvSpPr>
      <xdr:spPr>
        <a:xfrm>
          <a:off x="653034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E271CD-D09A-4ADB-8283-8F11FF51D558}" type="TxLink">
            <a:rPr lang="en-US" sz="1100" b="1" i="0" u="none" strike="noStrike">
              <a:solidFill>
                <a:schemeClr val="bg1"/>
              </a:solidFill>
              <a:latin typeface="Bookman Old Style" panose="02050604050505020204" pitchFamily="18" charset="0"/>
              <a:ea typeface="+mn-ea"/>
              <a:cs typeface="+mn-cs"/>
            </a:rPr>
            <a:pPr marL="0" indent="0" algn="ctr"/>
            <a:t>435k</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12</xdr:col>
      <xdr:colOff>350520</xdr:colOff>
      <xdr:row>1</xdr:row>
      <xdr:rowOff>144780</xdr:rowOff>
    </xdr:from>
    <xdr:to>
      <xdr:col>14</xdr:col>
      <xdr:colOff>579120</xdr:colOff>
      <xdr:row>3</xdr:row>
      <xdr:rowOff>22860</xdr:rowOff>
    </xdr:to>
    <xdr:sp macro="" textlink="CARDS!E3">
      <xdr:nvSpPr>
        <xdr:cNvPr id="18" name="TextBox 17"/>
        <xdr:cNvSpPr txBox="1"/>
      </xdr:nvSpPr>
      <xdr:spPr>
        <a:xfrm>
          <a:off x="8153400" y="32766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FBDD86-143F-419C-839C-6AE397E5E7CC}" type="TxLink">
            <a:rPr lang="en-US" sz="1100" b="1" i="0" u="none" strike="noStrike">
              <a:solidFill>
                <a:schemeClr val="bg1"/>
              </a:solidFill>
              <a:latin typeface="Bookman Old Style" panose="02050604050505020204" pitchFamily="18" charset="0"/>
              <a:ea typeface="+mn-ea"/>
              <a:cs typeface="+mn-cs"/>
            </a:rPr>
            <a:pPr marL="0" indent="0" algn="ctr"/>
            <a:t>2M</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15</xdr:col>
      <xdr:colOff>129540</xdr:colOff>
      <xdr:row>1</xdr:row>
      <xdr:rowOff>167640</xdr:rowOff>
    </xdr:from>
    <xdr:to>
      <xdr:col>17</xdr:col>
      <xdr:colOff>358140</xdr:colOff>
      <xdr:row>3</xdr:row>
      <xdr:rowOff>45720</xdr:rowOff>
    </xdr:to>
    <xdr:sp macro="" textlink="CARDS!D3">
      <xdr:nvSpPr>
        <xdr:cNvPr id="19" name="TextBox 18"/>
        <xdr:cNvSpPr txBox="1"/>
      </xdr:nvSpPr>
      <xdr:spPr>
        <a:xfrm>
          <a:off x="9761220" y="35052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79FF96-FEAC-4C06-933A-FEDCC1E6413A}" type="TxLink">
            <a:rPr lang="en-US" sz="1100" b="1" i="0" u="none" strike="noStrike">
              <a:solidFill>
                <a:schemeClr val="bg1"/>
              </a:solidFill>
              <a:latin typeface="Bookman Old Style" panose="02050604050505020204" pitchFamily="18" charset="0"/>
              <a:ea typeface="+mn-ea"/>
              <a:cs typeface="+mn-cs"/>
            </a:rPr>
            <a:pPr marL="0" indent="0" algn="ctr"/>
            <a:t>249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0</xdr:col>
      <xdr:colOff>53340</xdr:colOff>
      <xdr:row>0</xdr:row>
      <xdr:rowOff>129540</xdr:rowOff>
    </xdr:from>
    <xdr:to>
      <xdr:col>5</xdr:col>
      <xdr:colOff>7620</xdr:colOff>
      <xdr:row>2</xdr:row>
      <xdr:rowOff>144780</xdr:rowOff>
    </xdr:to>
    <xdr:sp macro="" textlink="">
      <xdr:nvSpPr>
        <xdr:cNvPr id="20" name="TextBox 19"/>
        <xdr:cNvSpPr txBox="1"/>
      </xdr:nvSpPr>
      <xdr:spPr>
        <a:xfrm>
          <a:off x="53340" y="129540"/>
          <a:ext cx="3489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900" b="1">
              <a:solidFill>
                <a:schemeClr val="bg1"/>
              </a:solidFill>
              <a:latin typeface="Bookman Old Style" panose="02050604050505020204" pitchFamily="18" charset="0"/>
            </a:rPr>
            <a:t>Linkedin DashBoard</a:t>
          </a:r>
        </a:p>
      </xdr:txBody>
    </xdr:sp>
    <xdr:clientData/>
  </xdr:twoCellAnchor>
  <xdr:twoCellAnchor editAs="oneCell">
    <xdr:from>
      <xdr:col>0</xdr:col>
      <xdr:colOff>30480</xdr:colOff>
      <xdr:row>0</xdr:row>
      <xdr:rowOff>83821</xdr:rowOff>
    </xdr:from>
    <xdr:to>
      <xdr:col>0</xdr:col>
      <xdr:colOff>502920</xdr:colOff>
      <xdr:row>3</xdr:row>
      <xdr:rowOff>7621</xdr:rowOff>
    </xdr:to>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 y="83821"/>
          <a:ext cx="472440" cy="472440"/>
        </a:xfrm>
        <a:prstGeom prst="rect">
          <a:avLst/>
        </a:prstGeom>
      </xdr:spPr>
    </xdr:pic>
    <xdr:clientData/>
  </xdr:twoCellAnchor>
  <xdr:twoCellAnchor>
    <xdr:from>
      <xdr:col>0</xdr:col>
      <xdr:colOff>167640</xdr:colOff>
      <xdr:row>5</xdr:row>
      <xdr:rowOff>152400</xdr:rowOff>
    </xdr:from>
    <xdr:to>
      <xdr:col>1</xdr:col>
      <xdr:colOff>53340</xdr:colOff>
      <xdr:row>25</xdr:row>
      <xdr:rowOff>167640</xdr:rowOff>
    </xdr:to>
    <xdr:sp macro="" textlink="">
      <xdr:nvSpPr>
        <xdr:cNvPr id="22" name="Rounded Rectangle 21"/>
        <xdr:cNvSpPr/>
      </xdr:nvSpPr>
      <xdr:spPr>
        <a:xfrm>
          <a:off x="167640" y="1066800"/>
          <a:ext cx="495300" cy="3672840"/>
        </a:xfrm>
        <a:prstGeom prst="roundRect">
          <a:avLst>
            <a:gd name="adj" fmla="val 25898"/>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6</xdr:row>
      <xdr:rowOff>175260</xdr:rowOff>
    </xdr:from>
    <xdr:to>
      <xdr:col>1</xdr:col>
      <xdr:colOff>30953</xdr:colOff>
      <xdr:row>10</xdr:row>
      <xdr:rowOff>12412</xdr:rowOff>
    </xdr:to>
    <xdr:pic>
      <xdr:nvPicPr>
        <xdr:cNvPr id="23" name="Picture 22">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52400" y="1272540"/>
          <a:ext cx="488153" cy="568672"/>
        </a:xfrm>
        <a:prstGeom prst="rect">
          <a:avLst/>
        </a:prstGeom>
      </xdr:spPr>
    </xdr:pic>
    <xdr:clientData/>
  </xdr:twoCellAnchor>
  <xdr:twoCellAnchor editAs="oneCell">
    <xdr:from>
      <xdr:col>0</xdr:col>
      <xdr:colOff>254499</xdr:colOff>
      <xdr:row>9</xdr:row>
      <xdr:rowOff>136610</xdr:rowOff>
    </xdr:from>
    <xdr:to>
      <xdr:col>0</xdr:col>
      <xdr:colOff>526794</xdr:colOff>
      <xdr:row>11</xdr:row>
      <xdr:rowOff>128469</xdr:rowOff>
    </xdr:to>
    <xdr:pic>
      <xdr:nvPicPr>
        <xdr:cNvPr id="24" name="Picture 23">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499" y="1782530"/>
          <a:ext cx="272295" cy="357619"/>
        </a:xfrm>
        <a:prstGeom prst="rect">
          <a:avLst/>
        </a:prstGeom>
      </xdr:spPr>
    </xdr:pic>
    <xdr:clientData/>
  </xdr:twoCellAnchor>
  <xdr:twoCellAnchor editAs="oneCell">
    <xdr:from>
      <xdr:col>0</xdr:col>
      <xdr:colOff>189703</xdr:colOff>
      <xdr:row>12</xdr:row>
      <xdr:rowOff>116200</xdr:rowOff>
    </xdr:from>
    <xdr:to>
      <xdr:col>0</xdr:col>
      <xdr:colOff>590739</xdr:colOff>
      <xdr:row>14</xdr:row>
      <xdr:rowOff>156302</xdr:rowOff>
    </xdr:to>
    <xdr:pic>
      <xdr:nvPicPr>
        <xdr:cNvPr id="25" name="Picture 24">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9703" y="2310760"/>
          <a:ext cx="401036" cy="405862"/>
        </a:xfrm>
        <a:prstGeom prst="rect">
          <a:avLst/>
        </a:prstGeom>
      </xdr:spPr>
    </xdr:pic>
    <xdr:clientData/>
  </xdr:twoCellAnchor>
  <xdr:twoCellAnchor editAs="oneCell">
    <xdr:from>
      <xdr:col>0</xdr:col>
      <xdr:colOff>221729</xdr:colOff>
      <xdr:row>15</xdr:row>
      <xdr:rowOff>97330</xdr:rowOff>
    </xdr:from>
    <xdr:to>
      <xdr:col>0</xdr:col>
      <xdr:colOff>516741</xdr:colOff>
      <xdr:row>17</xdr:row>
      <xdr:rowOff>58736</xdr:rowOff>
    </xdr:to>
    <xdr:pic>
      <xdr:nvPicPr>
        <xdr:cNvPr id="26" name="Picture 25">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21729" y="2840530"/>
          <a:ext cx="295012" cy="327166"/>
        </a:xfrm>
        <a:prstGeom prst="rect">
          <a:avLst/>
        </a:prstGeom>
      </xdr:spPr>
    </xdr:pic>
    <xdr:clientData/>
  </xdr:twoCellAnchor>
  <xdr:twoCellAnchor editAs="oneCell">
    <xdr:from>
      <xdr:col>0</xdr:col>
      <xdr:colOff>206839</xdr:colOff>
      <xdr:row>17</xdr:row>
      <xdr:rowOff>16440</xdr:rowOff>
    </xdr:from>
    <xdr:to>
      <xdr:col>1</xdr:col>
      <xdr:colOff>174866</xdr:colOff>
      <xdr:row>21</xdr:row>
      <xdr:rowOff>137083</xdr:rowOff>
    </xdr:to>
    <xdr:pic>
      <xdr:nvPicPr>
        <xdr:cNvPr id="27" name="Picture 26">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206839" y="3125400"/>
          <a:ext cx="577627" cy="852163"/>
        </a:xfrm>
        <a:prstGeom prst="rect">
          <a:avLst/>
        </a:prstGeom>
      </xdr:spPr>
    </xdr:pic>
    <xdr:clientData/>
  </xdr:twoCellAnchor>
  <xdr:twoCellAnchor editAs="oneCell">
    <xdr:from>
      <xdr:col>0</xdr:col>
      <xdr:colOff>190578</xdr:colOff>
      <xdr:row>21</xdr:row>
      <xdr:rowOff>118017</xdr:rowOff>
    </xdr:from>
    <xdr:to>
      <xdr:col>1</xdr:col>
      <xdr:colOff>56987</xdr:colOff>
      <xdr:row>24</xdr:row>
      <xdr:rowOff>96702</xdr:rowOff>
    </xdr:to>
    <xdr:pic>
      <xdr:nvPicPr>
        <xdr:cNvPr id="28" name="Picture 27">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90578" y="3958497"/>
          <a:ext cx="476009" cy="527325"/>
        </a:xfrm>
        <a:prstGeom prst="rect">
          <a:avLst/>
        </a:prstGeom>
      </xdr:spPr>
    </xdr:pic>
    <xdr:clientData/>
  </xdr:twoCellAnchor>
  <xdr:twoCellAnchor>
    <xdr:from>
      <xdr:col>5</xdr:col>
      <xdr:colOff>320040</xdr:colOff>
      <xdr:row>7</xdr:row>
      <xdr:rowOff>53340</xdr:rowOff>
    </xdr:from>
    <xdr:to>
      <xdr:col>15</xdr:col>
      <xdr:colOff>457200</xdr:colOff>
      <xdr:row>24</xdr:row>
      <xdr:rowOff>99060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45720</xdr:colOff>
      <xdr:row>33</xdr:row>
      <xdr:rowOff>114300</xdr:rowOff>
    </xdr:to>
    <xdr:sp macro="" textlink="">
      <xdr:nvSpPr>
        <xdr:cNvPr id="29" name="Rectangle 28"/>
        <xdr:cNvSpPr/>
      </xdr:nvSpPr>
      <xdr:spPr>
        <a:xfrm>
          <a:off x="0" y="0"/>
          <a:ext cx="14226540" cy="6149340"/>
        </a:xfrm>
        <a:prstGeom prst="rect">
          <a:avLst/>
        </a:prstGeom>
        <a:solidFill>
          <a:srgbClr val="1E3660"/>
        </a:solidFill>
        <a:ln w="317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76200</xdr:colOff>
      <xdr:row>7</xdr:row>
      <xdr:rowOff>30480</xdr:rowOff>
    </xdr:from>
    <xdr:to>
      <xdr:col>14</xdr:col>
      <xdr:colOff>114300</xdr:colOff>
      <xdr:row>24</xdr:row>
      <xdr:rowOff>144779</xdr:rowOff>
    </xdr:to>
    <xdr:sp macro="" textlink="">
      <xdr:nvSpPr>
        <xdr:cNvPr id="30" name="Rectangle 29"/>
        <xdr:cNvSpPr/>
      </xdr:nvSpPr>
      <xdr:spPr>
        <a:xfrm>
          <a:off x="3893820" y="1310640"/>
          <a:ext cx="6134100" cy="322325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xdr:rowOff>
    </xdr:from>
    <xdr:to>
      <xdr:col>3</xdr:col>
      <xdr:colOff>457200</xdr:colOff>
      <xdr:row>3</xdr:row>
      <xdr:rowOff>76200</xdr:rowOff>
    </xdr:to>
    <xdr:sp macro="" textlink="">
      <xdr:nvSpPr>
        <xdr:cNvPr id="4" name="Rectangle 3"/>
        <xdr:cNvSpPr/>
      </xdr:nvSpPr>
      <xdr:spPr>
        <a:xfrm>
          <a:off x="0" y="1"/>
          <a:ext cx="320040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426720</xdr:colOff>
      <xdr:row>0</xdr:row>
      <xdr:rowOff>1</xdr:rowOff>
    </xdr:from>
    <xdr:to>
      <xdr:col>8</xdr:col>
      <xdr:colOff>190500</xdr:colOff>
      <xdr:row>3</xdr:row>
      <xdr:rowOff>76200</xdr:rowOff>
    </xdr:to>
    <xdr:sp macro="" textlink="">
      <xdr:nvSpPr>
        <xdr:cNvPr id="5" name="Rectangle 4"/>
        <xdr:cNvSpPr/>
      </xdr:nvSpPr>
      <xdr:spPr>
        <a:xfrm>
          <a:off x="485394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205740</xdr:colOff>
      <xdr:row>0</xdr:row>
      <xdr:rowOff>0</xdr:rowOff>
    </xdr:from>
    <xdr:to>
      <xdr:col>10</xdr:col>
      <xdr:colOff>579120</xdr:colOff>
      <xdr:row>3</xdr:row>
      <xdr:rowOff>76199</xdr:rowOff>
    </xdr:to>
    <xdr:sp macro="" textlink="">
      <xdr:nvSpPr>
        <xdr:cNvPr id="6" name="Rectangle 5"/>
        <xdr:cNvSpPr/>
      </xdr:nvSpPr>
      <xdr:spPr>
        <a:xfrm>
          <a:off x="646176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601980</xdr:colOff>
      <xdr:row>0</xdr:row>
      <xdr:rowOff>0</xdr:rowOff>
    </xdr:from>
    <xdr:to>
      <xdr:col>13</xdr:col>
      <xdr:colOff>365760</xdr:colOff>
      <xdr:row>3</xdr:row>
      <xdr:rowOff>76199</xdr:rowOff>
    </xdr:to>
    <xdr:sp macro="" textlink="">
      <xdr:nvSpPr>
        <xdr:cNvPr id="7" name="Rectangle 6"/>
        <xdr:cNvSpPr/>
      </xdr:nvSpPr>
      <xdr:spPr>
        <a:xfrm>
          <a:off x="807720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388620</xdr:colOff>
      <xdr:row>0</xdr:row>
      <xdr:rowOff>0</xdr:rowOff>
    </xdr:from>
    <xdr:to>
      <xdr:col>16</xdr:col>
      <xdr:colOff>152400</xdr:colOff>
      <xdr:row>3</xdr:row>
      <xdr:rowOff>76199</xdr:rowOff>
    </xdr:to>
    <xdr:sp macro="" textlink="">
      <xdr:nvSpPr>
        <xdr:cNvPr id="8" name="Rectangle 7"/>
        <xdr:cNvSpPr/>
      </xdr:nvSpPr>
      <xdr:spPr>
        <a:xfrm>
          <a:off x="969264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495300</xdr:colOff>
      <xdr:row>0</xdr:row>
      <xdr:rowOff>1</xdr:rowOff>
    </xdr:from>
    <xdr:to>
      <xdr:col>5</xdr:col>
      <xdr:colOff>403860</xdr:colOff>
      <xdr:row>3</xdr:row>
      <xdr:rowOff>76200</xdr:rowOff>
    </xdr:to>
    <xdr:sp macro="" textlink="">
      <xdr:nvSpPr>
        <xdr:cNvPr id="9" name="Rectangle 8"/>
        <xdr:cNvSpPr/>
      </xdr:nvSpPr>
      <xdr:spPr>
        <a:xfrm>
          <a:off x="323850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342900</xdr:colOff>
      <xdr:row>0</xdr:row>
      <xdr:rowOff>0</xdr:rowOff>
    </xdr:from>
    <xdr:to>
      <xdr:col>5</xdr:col>
      <xdr:colOff>563880</xdr:colOff>
      <xdr:row>2</xdr:row>
      <xdr:rowOff>15240</xdr:rowOff>
    </xdr:to>
    <xdr:sp macro="" textlink="">
      <xdr:nvSpPr>
        <xdr:cNvPr id="10" name="TextBox 9"/>
        <xdr:cNvSpPr txBox="1"/>
      </xdr:nvSpPr>
      <xdr:spPr>
        <a:xfrm>
          <a:off x="30861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Comments</a:t>
          </a:r>
        </a:p>
      </xdr:txBody>
    </xdr:sp>
    <xdr:clientData/>
  </xdr:twoCellAnchor>
  <xdr:twoCellAnchor>
    <xdr:from>
      <xdr:col>5</xdr:col>
      <xdr:colOff>243840</xdr:colOff>
      <xdr:row>0</xdr:row>
      <xdr:rowOff>7620</xdr:rowOff>
    </xdr:from>
    <xdr:to>
      <xdr:col>8</xdr:col>
      <xdr:colOff>320040</xdr:colOff>
      <xdr:row>2</xdr:row>
      <xdr:rowOff>22860</xdr:rowOff>
    </xdr:to>
    <xdr:sp macro="" textlink="">
      <xdr:nvSpPr>
        <xdr:cNvPr id="11" name="TextBox 10"/>
        <xdr:cNvSpPr txBox="1"/>
      </xdr:nvSpPr>
      <xdr:spPr>
        <a:xfrm>
          <a:off x="4671060" y="762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Reactions</a:t>
          </a:r>
        </a:p>
      </xdr:txBody>
    </xdr:sp>
    <xdr:clientData/>
  </xdr:twoCellAnchor>
  <xdr:twoCellAnchor>
    <xdr:from>
      <xdr:col>8</xdr:col>
      <xdr:colOff>45720</xdr:colOff>
      <xdr:row>0</xdr:row>
      <xdr:rowOff>15240</xdr:rowOff>
    </xdr:from>
    <xdr:to>
      <xdr:col>11</xdr:col>
      <xdr:colOff>121920</xdr:colOff>
      <xdr:row>2</xdr:row>
      <xdr:rowOff>30480</xdr:rowOff>
    </xdr:to>
    <xdr:sp macro="" textlink="">
      <xdr:nvSpPr>
        <xdr:cNvPr id="12" name="TextBox 11"/>
        <xdr:cNvSpPr txBox="1"/>
      </xdr:nvSpPr>
      <xdr:spPr>
        <a:xfrm>
          <a:off x="6301740" y="1524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Followers</a:t>
          </a:r>
        </a:p>
      </xdr:txBody>
    </xdr:sp>
    <xdr:clientData/>
  </xdr:twoCellAnchor>
  <xdr:twoCellAnchor>
    <xdr:from>
      <xdr:col>10</xdr:col>
      <xdr:colOff>449580</xdr:colOff>
      <xdr:row>0</xdr:row>
      <xdr:rowOff>22860</xdr:rowOff>
    </xdr:from>
    <xdr:to>
      <xdr:col>13</xdr:col>
      <xdr:colOff>525780</xdr:colOff>
      <xdr:row>2</xdr:row>
      <xdr:rowOff>38100</xdr:rowOff>
    </xdr:to>
    <xdr:sp macro="" textlink="">
      <xdr:nvSpPr>
        <xdr:cNvPr id="13" name="TextBox 12"/>
        <xdr:cNvSpPr txBox="1"/>
      </xdr:nvSpPr>
      <xdr:spPr>
        <a:xfrm>
          <a:off x="7924800" y="2286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Views</a:t>
          </a:r>
        </a:p>
      </xdr:txBody>
    </xdr:sp>
    <xdr:clientData/>
  </xdr:twoCellAnchor>
  <xdr:twoCellAnchor>
    <xdr:from>
      <xdr:col>13</xdr:col>
      <xdr:colOff>220980</xdr:colOff>
      <xdr:row>0</xdr:row>
      <xdr:rowOff>0</xdr:rowOff>
    </xdr:from>
    <xdr:to>
      <xdr:col>16</xdr:col>
      <xdr:colOff>297180</xdr:colOff>
      <xdr:row>2</xdr:row>
      <xdr:rowOff>15240</xdr:rowOff>
    </xdr:to>
    <xdr:sp macro="" textlink="">
      <xdr:nvSpPr>
        <xdr:cNvPr id="14" name="TextBox 13"/>
        <xdr:cNvSpPr txBox="1"/>
      </xdr:nvSpPr>
      <xdr:spPr>
        <a:xfrm>
          <a:off x="95250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Reposts</a:t>
          </a:r>
        </a:p>
        <a:p>
          <a:pPr algn="ctr"/>
          <a:endParaRPr lang="en-IN" sz="1100" b="1">
            <a:solidFill>
              <a:schemeClr val="bg1"/>
            </a:solidFill>
            <a:latin typeface="Bookman Old Style" panose="02050604050505020204" pitchFamily="18" charset="0"/>
          </a:endParaRPr>
        </a:p>
        <a:p>
          <a:pPr algn="ctr"/>
          <a:endParaRPr lang="en-IN" sz="1100" b="1">
            <a:solidFill>
              <a:schemeClr val="bg1"/>
            </a:solidFill>
            <a:latin typeface="Bookman Old Style" panose="02050604050505020204" pitchFamily="18" charset="0"/>
          </a:endParaRPr>
        </a:p>
      </xdr:txBody>
    </xdr:sp>
    <xdr:clientData/>
  </xdr:twoCellAnchor>
  <xdr:twoCellAnchor>
    <xdr:from>
      <xdr:col>3</xdr:col>
      <xdr:colOff>525780</xdr:colOff>
      <xdr:row>1</xdr:row>
      <xdr:rowOff>152400</xdr:rowOff>
    </xdr:from>
    <xdr:to>
      <xdr:col>5</xdr:col>
      <xdr:colOff>289560</xdr:colOff>
      <xdr:row>3</xdr:row>
      <xdr:rowOff>30480</xdr:rowOff>
    </xdr:to>
    <xdr:sp macro="" textlink="CARDS!A3">
      <xdr:nvSpPr>
        <xdr:cNvPr id="15" name="TextBox 14"/>
        <xdr:cNvSpPr txBox="1"/>
      </xdr:nvSpPr>
      <xdr:spPr>
        <a:xfrm>
          <a:off x="326898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40288-A524-43FF-B946-3095A34E4961}" type="TxLink">
            <a:rPr lang="en-US" sz="1100" b="1" i="0" u="none" strike="noStrike">
              <a:solidFill>
                <a:schemeClr val="bg1"/>
              </a:solidFill>
              <a:latin typeface="Bookman Old Style" panose="02050604050505020204" pitchFamily="18" charset="0"/>
              <a:ea typeface="+mn-ea"/>
              <a:cs typeface="+mn-cs"/>
            </a:rPr>
            <a:pPr marL="0" indent="0" algn="ctr"/>
            <a:t>3612</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5</xdr:col>
      <xdr:colOff>495300</xdr:colOff>
      <xdr:row>1</xdr:row>
      <xdr:rowOff>152400</xdr:rowOff>
    </xdr:from>
    <xdr:to>
      <xdr:col>8</xdr:col>
      <xdr:colOff>114300</xdr:colOff>
      <xdr:row>3</xdr:row>
      <xdr:rowOff>30480</xdr:rowOff>
    </xdr:to>
    <xdr:sp macro="" textlink="CARDS!C3">
      <xdr:nvSpPr>
        <xdr:cNvPr id="16" name="TextBox 15"/>
        <xdr:cNvSpPr txBox="1"/>
      </xdr:nvSpPr>
      <xdr:spPr>
        <a:xfrm>
          <a:off x="492252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2E2316-2E7F-46DD-B22C-08843BBE93D3}" type="TxLink">
            <a:rPr lang="en-US" sz="1100" b="1" i="0" u="none" strike="noStrike">
              <a:solidFill>
                <a:schemeClr val="bg1"/>
              </a:solidFill>
              <a:latin typeface="Bookman Old Style" panose="02050604050505020204" pitchFamily="18" charset="0"/>
              <a:ea typeface="+mn-ea"/>
              <a:cs typeface="+mn-cs"/>
            </a:rPr>
            <a:pPr marL="0" indent="0" algn="ctr"/>
            <a:t>12549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8</xdr:col>
      <xdr:colOff>274320</xdr:colOff>
      <xdr:row>1</xdr:row>
      <xdr:rowOff>152400</xdr:rowOff>
    </xdr:from>
    <xdr:to>
      <xdr:col>10</xdr:col>
      <xdr:colOff>502920</xdr:colOff>
      <xdr:row>3</xdr:row>
      <xdr:rowOff>30480</xdr:rowOff>
    </xdr:to>
    <xdr:sp macro="" textlink="CARDS!B3">
      <xdr:nvSpPr>
        <xdr:cNvPr id="17" name="TextBox 16"/>
        <xdr:cNvSpPr txBox="1"/>
      </xdr:nvSpPr>
      <xdr:spPr>
        <a:xfrm>
          <a:off x="653034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E271CD-D09A-4ADB-8283-8F11FF51D558}" type="TxLink">
            <a:rPr lang="en-US" sz="1100" b="1" i="0" u="none" strike="noStrike">
              <a:solidFill>
                <a:schemeClr val="bg1"/>
              </a:solidFill>
              <a:latin typeface="Bookman Old Style" panose="02050604050505020204" pitchFamily="18" charset="0"/>
              <a:ea typeface="+mn-ea"/>
              <a:cs typeface="+mn-cs"/>
            </a:rPr>
            <a:pPr marL="0" indent="0" algn="ctr"/>
            <a:t>435k</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11</xdr:col>
      <xdr:colOff>68580</xdr:colOff>
      <xdr:row>1</xdr:row>
      <xdr:rowOff>144780</xdr:rowOff>
    </xdr:from>
    <xdr:to>
      <xdr:col>13</xdr:col>
      <xdr:colOff>297180</xdr:colOff>
      <xdr:row>3</xdr:row>
      <xdr:rowOff>22860</xdr:rowOff>
    </xdr:to>
    <xdr:sp macro="" textlink="CARDS!E3">
      <xdr:nvSpPr>
        <xdr:cNvPr id="18" name="TextBox 17"/>
        <xdr:cNvSpPr txBox="1"/>
      </xdr:nvSpPr>
      <xdr:spPr>
        <a:xfrm>
          <a:off x="8153400" y="32766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FBDD86-143F-419C-839C-6AE397E5E7CC}" type="TxLink">
            <a:rPr lang="en-US" sz="1100" b="1" i="0" u="none" strike="noStrike">
              <a:solidFill>
                <a:schemeClr val="bg1"/>
              </a:solidFill>
              <a:latin typeface="Bookman Old Style" panose="02050604050505020204" pitchFamily="18" charset="0"/>
              <a:ea typeface="+mn-ea"/>
              <a:cs typeface="+mn-cs"/>
            </a:rPr>
            <a:pPr marL="0" indent="0" algn="ctr"/>
            <a:t>2M</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13</xdr:col>
      <xdr:colOff>457200</xdr:colOff>
      <xdr:row>1</xdr:row>
      <xdr:rowOff>167640</xdr:rowOff>
    </xdr:from>
    <xdr:to>
      <xdr:col>16</xdr:col>
      <xdr:colOff>76200</xdr:colOff>
      <xdr:row>3</xdr:row>
      <xdr:rowOff>45720</xdr:rowOff>
    </xdr:to>
    <xdr:sp macro="" textlink="CARDS!D3">
      <xdr:nvSpPr>
        <xdr:cNvPr id="19" name="TextBox 18"/>
        <xdr:cNvSpPr txBox="1"/>
      </xdr:nvSpPr>
      <xdr:spPr>
        <a:xfrm>
          <a:off x="9761220" y="35052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79FF96-FEAC-4C06-933A-FEDCC1E6413A}" type="TxLink">
            <a:rPr lang="en-US" sz="1100" b="1" i="0" u="none" strike="noStrike">
              <a:solidFill>
                <a:schemeClr val="bg1"/>
              </a:solidFill>
              <a:latin typeface="Bookman Old Style" panose="02050604050505020204" pitchFamily="18" charset="0"/>
              <a:ea typeface="+mn-ea"/>
              <a:cs typeface="+mn-cs"/>
            </a:rPr>
            <a:pPr marL="0" indent="0" algn="ctr"/>
            <a:t>249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0</xdr:col>
      <xdr:colOff>53340</xdr:colOff>
      <xdr:row>0</xdr:row>
      <xdr:rowOff>129540</xdr:rowOff>
    </xdr:from>
    <xdr:to>
      <xdr:col>3</xdr:col>
      <xdr:colOff>800100</xdr:colOff>
      <xdr:row>2</xdr:row>
      <xdr:rowOff>144780</xdr:rowOff>
    </xdr:to>
    <xdr:sp macro="" textlink="">
      <xdr:nvSpPr>
        <xdr:cNvPr id="20" name="TextBox 19"/>
        <xdr:cNvSpPr txBox="1"/>
      </xdr:nvSpPr>
      <xdr:spPr>
        <a:xfrm>
          <a:off x="53340" y="129540"/>
          <a:ext cx="3489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900" b="1">
              <a:solidFill>
                <a:schemeClr val="bg1"/>
              </a:solidFill>
              <a:latin typeface="Bookman Old Style" panose="02050604050505020204" pitchFamily="18" charset="0"/>
            </a:rPr>
            <a:t>Linkedin DashBoard</a:t>
          </a:r>
        </a:p>
      </xdr:txBody>
    </xdr:sp>
    <xdr:clientData/>
  </xdr:twoCellAnchor>
  <xdr:twoCellAnchor editAs="oneCell">
    <xdr:from>
      <xdr:col>0</xdr:col>
      <xdr:colOff>30480</xdr:colOff>
      <xdr:row>0</xdr:row>
      <xdr:rowOff>83821</xdr:rowOff>
    </xdr:from>
    <xdr:to>
      <xdr:col>0</xdr:col>
      <xdr:colOff>502920</xdr:colOff>
      <xdr:row>3</xdr:row>
      <xdr:rowOff>7621</xdr:rowOff>
    </xdr:to>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 y="83821"/>
          <a:ext cx="472440" cy="472440"/>
        </a:xfrm>
        <a:prstGeom prst="rect">
          <a:avLst/>
        </a:prstGeom>
      </xdr:spPr>
    </xdr:pic>
    <xdr:clientData/>
  </xdr:twoCellAnchor>
  <xdr:twoCellAnchor>
    <xdr:from>
      <xdr:col>0</xdr:col>
      <xdr:colOff>167640</xdr:colOff>
      <xdr:row>5</xdr:row>
      <xdr:rowOff>152400</xdr:rowOff>
    </xdr:from>
    <xdr:to>
      <xdr:col>1</xdr:col>
      <xdr:colOff>53340</xdr:colOff>
      <xdr:row>25</xdr:row>
      <xdr:rowOff>167640</xdr:rowOff>
    </xdr:to>
    <xdr:sp macro="" textlink="">
      <xdr:nvSpPr>
        <xdr:cNvPr id="22" name="Rounded Rectangle 21"/>
        <xdr:cNvSpPr/>
      </xdr:nvSpPr>
      <xdr:spPr>
        <a:xfrm>
          <a:off x="167640" y="1066800"/>
          <a:ext cx="495300" cy="3672840"/>
        </a:xfrm>
        <a:prstGeom prst="roundRect">
          <a:avLst>
            <a:gd name="adj" fmla="val 25898"/>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6</xdr:row>
      <xdr:rowOff>175260</xdr:rowOff>
    </xdr:from>
    <xdr:to>
      <xdr:col>1</xdr:col>
      <xdr:colOff>30953</xdr:colOff>
      <xdr:row>10</xdr:row>
      <xdr:rowOff>12412</xdr:rowOff>
    </xdr:to>
    <xdr:pic>
      <xdr:nvPicPr>
        <xdr:cNvPr id="23" name="Picture 22">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52400" y="1272540"/>
          <a:ext cx="488153" cy="568672"/>
        </a:xfrm>
        <a:prstGeom prst="rect">
          <a:avLst/>
        </a:prstGeom>
      </xdr:spPr>
    </xdr:pic>
    <xdr:clientData/>
  </xdr:twoCellAnchor>
  <xdr:twoCellAnchor editAs="oneCell">
    <xdr:from>
      <xdr:col>0</xdr:col>
      <xdr:colOff>254499</xdr:colOff>
      <xdr:row>9</xdr:row>
      <xdr:rowOff>136610</xdr:rowOff>
    </xdr:from>
    <xdr:to>
      <xdr:col>0</xdr:col>
      <xdr:colOff>526794</xdr:colOff>
      <xdr:row>11</xdr:row>
      <xdr:rowOff>128469</xdr:rowOff>
    </xdr:to>
    <xdr:pic>
      <xdr:nvPicPr>
        <xdr:cNvPr id="24" name="Picture 23">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499" y="1782530"/>
          <a:ext cx="272295" cy="357619"/>
        </a:xfrm>
        <a:prstGeom prst="rect">
          <a:avLst/>
        </a:prstGeom>
      </xdr:spPr>
    </xdr:pic>
    <xdr:clientData/>
  </xdr:twoCellAnchor>
  <xdr:twoCellAnchor editAs="oneCell">
    <xdr:from>
      <xdr:col>0</xdr:col>
      <xdr:colOff>189703</xdr:colOff>
      <xdr:row>12</xdr:row>
      <xdr:rowOff>116200</xdr:rowOff>
    </xdr:from>
    <xdr:to>
      <xdr:col>0</xdr:col>
      <xdr:colOff>590739</xdr:colOff>
      <xdr:row>14</xdr:row>
      <xdr:rowOff>156302</xdr:rowOff>
    </xdr:to>
    <xdr:pic>
      <xdr:nvPicPr>
        <xdr:cNvPr id="25" name="Picture 24">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9703" y="2310760"/>
          <a:ext cx="401036" cy="405862"/>
        </a:xfrm>
        <a:prstGeom prst="rect">
          <a:avLst/>
        </a:prstGeom>
      </xdr:spPr>
    </xdr:pic>
    <xdr:clientData/>
  </xdr:twoCellAnchor>
  <xdr:twoCellAnchor editAs="oneCell">
    <xdr:from>
      <xdr:col>0</xdr:col>
      <xdr:colOff>221729</xdr:colOff>
      <xdr:row>15</xdr:row>
      <xdr:rowOff>97330</xdr:rowOff>
    </xdr:from>
    <xdr:to>
      <xdr:col>0</xdr:col>
      <xdr:colOff>516741</xdr:colOff>
      <xdr:row>17</xdr:row>
      <xdr:rowOff>58736</xdr:rowOff>
    </xdr:to>
    <xdr:pic>
      <xdr:nvPicPr>
        <xdr:cNvPr id="26" name="Picture 25">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21729" y="2840530"/>
          <a:ext cx="295012" cy="327166"/>
        </a:xfrm>
        <a:prstGeom prst="rect">
          <a:avLst/>
        </a:prstGeom>
      </xdr:spPr>
    </xdr:pic>
    <xdr:clientData/>
  </xdr:twoCellAnchor>
  <xdr:twoCellAnchor editAs="oneCell">
    <xdr:from>
      <xdr:col>0</xdr:col>
      <xdr:colOff>206839</xdr:colOff>
      <xdr:row>17</xdr:row>
      <xdr:rowOff>16440</xdr:rowOff>
    </xdr:from>
    <xdr:to>
      <xdr:col>1</xdr:col>
      <xdr:colOff>174866</xdr:colOff>
      <xdr:row>21</xdr:row>
      <xdr:rowOff>137083</xdr:rowOff>
    </xdr:to>
    <xdr:pic>
      <xdr:nvPicPr>
        <xdr:cNvPr id="27" name="Picture 26">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206839" y="3125400"/>
          <a:ext cx="577627" cy="852163"/>
        </a:xfrm>
        <a:prstGeom prst="rect">
          <a:avLst/>
        </a:prstGeom>
      </xdr:spPr>
    </xdr:pic>
    <xdr:clientData/>
  </xdr:twoCellAnchor>
  <xdr:twoCellAnchor editAs="oneCell">
    <xdr:from>
      <xdr:col>0</xdr:col>
      <xdr:colOff>190578</xdr:colOff>
      <xdr:row>21</xdr:row>
      <xdr:rowOff>118017</xdr:rowOff>
    </xdr:from>
    <xdr:to>
      <xdr:col>1</xdr:col>
      <xdr:colOff>56987</xdr:colOff>
      <xdr:row>24</xdr:row>
      <xdr:rowOff>96702</xdr:rowOff>
    </xdr:to>
    <xdr:pic>
      <xdr:nvPicPr>
        <xdr:cNvPr id="28" name="Picture 27">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90578" y="3958497"/>
          <a:ext cx="476009" cy="527325"/>
        </a:xfrm>
        <a:prstGeom prst="rect">
          <a:avLst/>
        </a:prstGeom>
      </xdr:spPr>
    </xdr:pic>
    <xdr:clientData/>
  </xdr:twoCellAnchor>
  <xdr:twoCellAnchor>
    <xdr:from>
      <xdr:col>4</xdr:col>
      <xdr:colOff>137160</xdr:colOff>
      <xdr:row>7</xdr:row>
      <xdr:rowOff>76200</xdr:rowOff>
    </xdr:from>
    <xdr:to>
      <xdr:col>14</xdr:col>
      <xdr:colOff>38100</xdr:colOff>
      <xdr:row>24</xdr:row>
      <xdr:rowOff>160020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601980</xdr:colOff>
      <xdr:row>33</xdr:row>
      <xdr:rowOff>114300</xdr:rowOff>
    </xdr:to>
    <xdr:sp macro="" textlink="">
      <xdr:nvSpPr>
        <xdr:cNvPr id="82" name="Rectangle 81"/>
        <xdr:cNvSpPr/>
      </xdr:nvSpPr>
      <xdr:spPr>
        <a:xfrm>
          <a:off x="0" y="0"/>
          <a:ext cx="14226540" cy="6149340"/>
        </a:xfrm>
        <a:prstGeom prst="rect">
          <a:avLst/>
        </a:prstGeom>
        <a:solidFill>
          <a:srgbClr val="1E3660"/>
        </a:solidFill>
        <a:ln w="317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617220</xdr:colOff>
      <xdr:row>7</xdr:row>
      <xdr:rowOff>30480</xdr:rowOff>
    </xdr:from>
    <xdr:to>
      <xdr:col>13</xdr:col>
      <xdr:colOff>60960</xdr:colOff>
      <xdr:row>24</xdr:row>
      <xdr:rowOff>144779</xdr:rowOff>
    </xdr:to>
    <xdr:sp macro="" textlink="">
      <xdr:nvSpPr>
        <xdr:cNvPr id="83" name="Rectangle 82"/>
        <xdr:cNvSpPr/>
      </xdr:nvSpPr>
      <xdr:spPr>
        <a:xfrm>
          <a:off x="3893820" y="1310640"/>
          <a:ext cx="6134100" cy="322325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xdr:rowOff>
    </xdr:from>
    <xdr:to>
      <xdr:col>2</xdr:col>
      <xdr:colOff>998220</xdr:colOff>
      <xdr:row>3</xdr:row>
      <xdr:rowOff>76200</xdr:rowOff>
    </xdr:to>
    <xdr:sp macro="" textlink="">
      <xdr:nvSpPr>
        <xdr:cNvPr id="55" name="Rectangle 54"/>
        <xdr:cNvSpPr/>
      </xdr:nvSpPr>
      <xdr:spPr>
        <a:xfrm>
          <a:off x="0" y="1"/>
          <a:ext cx="320040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609600</xdr:colOff>
      <xdr:row>0</xdr:row>
      <xdr:rowOff>1</xdr:rowOff>
    </xdr:from>
    <xdr:to>
      <xdr:col>7</xdr:col>
      <xdr:colOff>137160</xdr:colOff>
      <xdr:row>3</xdr:row>
      <xdr:rowOff>76200</xdr:rowOff>
    </xdr:to>
    <xdr:sp macro="" textlink="">
      <xdr:nvSpPr>
        <xdr:cNvPr id="56" name="Rectangle 55"/>
        <xdr:cNvSpPr/>
      </xdr:nvSpPr>
      <xdr:spPr>
        <a:xfrm>
          <a:off x="485394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0</xdr:row>
      <xdr:rowOff>0</xdr:rowOff>
    </xdr:from>
    <xdr:to>
      <xdr:col>9</xdr:col>
      <xdr:colOff>525780</xdr:colOff>
      <xdr:row>3</xdr:row>
      <xdr:rowOff>76199</xdr:rowOff>
    </xdr:to>
    <xdr:sp macro="" textlink="">
      <xdr:nvSpPr>
        <xdr:cNvPr id="57" name="Rectangle 56"/>
        <xdr:cNvSpPr/>
      </xdr:nvSpPr>
      <xdr:spPr>
        <a:xfrm>
          <a:off x="646176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548640</xdr:colOff>
      <xdr:row>0</xdr:row>
      <xdr:rowOff>0</xdr:rowOff>
    </xdr:from>
    <xdr:to>
      <xdr:col>12</xdr:col>
      <xdr:colOff>312420</xdr:colOff>
      <xdr:row>3</xdr:row>
      <xdr:rowOff>76199</xdr:rowOff>
    </xdr:to>
    <xdr:sp macro="" textlink="">
      <xdr:nvSpPr>
        <xdr:cNvPr id="58" name="Rectangle 57"/>
        <xdr:cNvSpPr/>
      </xdr:nvSpPr>
      <xdr:spPr>
        <a:xfrm>
          <a:off x="807720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335280</xdr:colOff>
      <xdr:row>0</xdr:row>
      <xdr:rowOff>0</xdr:rowOff>
    </xdr:from>
    <xdr:to>
      <xdr:col>15</xdr:col>
      <xdr:colOff>99060</xdr:colOff>
      <xdr:row>3</xdr:row>
      <xdr:rowOff>76199</xdr:rowOff>
    </xdr:to>
    <xdr:sp macro="" textlink="">
      <xdr:nvSpPr>
        <xdr:cNvPr id="59" name="Rectangle 58"/>
        <xdr:cNvSpPr/>
      </xdr:nvSpPr>
      <xdr:spPr>
        <a:xfrm>
          <a:off x="969264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1036320</xdr:colOff>
      <xdr:row>0</xdr:row>
      <xdr:rowOff>1</xdr:rowOff>
    </xdr:from>
    <xdr:to>
      <xdr:col>4</xdr:col>
      <xdr:colOff>586740</xdr:colOff>
      <xdr:row>3</xdr:row>
      <xdr:rowOff>76200</xdr:rowOff>
    </xdr:to>
    <xdr:sp macro="" textlink="">
      <xdr:nvSpPr>
        <xdr:cNvPr id="60" name="Rectangle 59"/>
        <xdr:cNvSpPr/>
      </xdr:nvSpPr>
      <xdr:spPr>
        <a:xfrm>
          <a:off x="323850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883920</xdr:colOff>
      <xdr:row>0</xdr:row>
      <xdr:rowOff>0</xdr:rowOff>
    </xdr:from>
    <xdr:to>
      <xdr:col>4</xdr:col>
      <xdr:colOff>746760</xdr:colOff>
      <xdr:row>2</xdr:row>
      <xdr:rowOff>15240</xdr:rowOff>
    </xdr:to>
    <xdr:sp macro="" textlink="">
      <xdr:nvSpPr>
        <xdr:cNvPr id="61" name="TextBox 60"/>
        <xdr:cNvSpPr txBox="1"/>
      </xdr:nvSpPr>
      <xdr:spPr>
        <a:xfrm>
          <a:off x="30861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Comments</a:t>
          </a:r>
        </a:p>
      </xdr:txBody>
    </xdr:sp>
    <xdr:clientData/>
  </xdr:twoCellAnchor>
  <xdr:twoCellAnchor>
    <xdr:from>
      <xdr:col>4</xdr:col>
      <xdr:colOff>426720</xdr:colOff>
      <xdr:row>0</xdr:row>
      <xdr:rowOff>7620</xdr:rowOff>
    </xdr:from>
    <xdr:to>
      <xdr:col>7</xdr:col>
      <xdr:colOff>266700</xdr:colOff>
      <xdr:row>2</xdr:row>
      <xdr:rowOff>22860</xdr:rowOff>
    </xdr:to>
    <xdr:sp macro="" textlink="">
      <xdr:nvSpPr>
        <xdr:cNvPr id="62" name="TextBox 61"/>
        <xdr:cNvSpPr txBox="1"/>
      </xdr:nvSpPr>
      <xdr:spPr>
        <a:xfrm>
          <a:off x="4671060" y="762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Reactions</a:t>
          </a:r>
        </a:p>
      </xdr:txBody>
    </xdr:sp>
    <xdr:clientData/>
  </xdr:twoCellAnchor>
  <xdr:twoCellAnchor>
    <xdr:from>
      <xdr:col>6</xdr:col>
      <xdr:colOff>601980</xdr:colOff>
      <xdr:row>0</xdr:row>
      <xdr:rowOff>15240</xdr:rowOff>
    </xdr:from>
    <xdr:to>
      <xdr:col>10</xdr:col>
      <xdr:colOff>68580</xdr:colOff>
      <xdr:row>2</xdr:row>
      <xdr:rowOff>30480</xdr:rowOff>
    </xdr:to>
    <xdr:sp macro="" textlink="">
      <xdr:nvSpPr>
        <xdr:cNvPr id="63" name="TextBox 62"/>
        <xdr:cNvSpPr txBox="1"/>
      </xdr:nvSpPr>
      <xdr:spPr>
        <a:xfrm>
          <a:off x="6301740" y="1524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Followers</a:t>
          </a:r>
        </a:p>
      </xdr:txBody>
    </xdr:sp>
    <xdr:clientData/>
  </xdr:twoCellAnchor>
  <xdr:twoCellAnchor>
    <xdr:from>
      <xdr:col>9</xdr:col>
      <xdr:colOff>396240</xdr:colOff>
      <xdr:row>0</xdr:row>
      <xdr:rowOff>22860</xdr:rowOff>
    </xdr:from>
    <xdr:to>
      <xdr:col>12</xdr:col>
      <xdr:colOff>472440</xdr:colOff>
      <xdr:row>2</xdr:row>
      <xdr:rowOff>38100</xdr:rowOff>
    </xdr:to>
    <xdr:sp macro="" textlink="">
      <xdr:nvSpPr>
        <xdr:cNvPr id="64" name="TextBox 63"/>
        <xdr:cNvSpPr txBox="1"/>
      </xdr:nvSpPr>
      <xdr:spPr>
        <a:xfrm>
          <a:off x="7924800" y="2286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Views</a:t>
          </a:r>
        </a:p>
      </xdr:txBody>
    </xdr:sp>
    <xdr:clientData/>
  </xdr:twoCellAnchor>
  <xdr:twoCellAnchor>
    <xdr:from>
      <xdr:col>12</xdr:col>
      <xdr:colOff>167640</xdr:colOff>
      <xdr:row>0</xdr:row>
      <xdr:rowOff>0</xdr:rowOff>
    </xdr:from>
    <xdr:to>
      <xdr:col>15</xdr:col>
      <xdr:colOff>243840</xdr:colOff>
      <xdr:row>2</xdr:row>
      <xdr:rowOff>15240</xdr:rowOff>
    </xdr:to>
    <xdr:sp macro="" textlink="">
      <xdr:nvSpPr>
        <xdr:cNvPr id="65" name="TextBox 64"/>
        <xdr:cNvSpPr txBox="1"/>
      </xdr:nvSpPr>
      <xdr:spPr>
        <a:xfrm>
          <a:off x="95250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Reposts</a:t>
          </a:r>
        </a:p>
        <a:p>
          <a:pPr algn="ctr"/>
          <a:endParaRPr lang="en-IN" sz="1100" b="1">
            <a:solidFill>
              <a:schemeClr val="bg1"/>
            </a:solidFill>
            <a:latin typeface="Bookman Old Style" panose="02050604050505020204" pitchFamily="18" charset="0"/>
          </a:endParaRPr>
        </a:p>
        <a:p>
          <a:pPr algn="ctr"/>
          <a:endParaRPr lang="en-IN" sz="1100" b="1">
            <a:solidFill>
              <a:schemeClr val="bg1"/>
            </a:solidFill>
            <a:latin typeface="Bookman Old Style" panose="02050604050505020204" pitchFamily="18" charset="0"/>
          </a:endParaRPr>
        </a:p>
      </xdr:txBody>
    </xdr:sp>
    <xdr:clientData/>
  </xdr:twoCellAnchor>
  <xdr:twoCellAnchor>
    <xdr:from>
      <xdr:col>2</xdr:col>
      <xdr:colOff>1066800</xdr:colOff>
      <xdr:row>1</xdr:row>
      <xdr:rowOff>152400</xdr:rowOff>
    </xdr:from>
    <xdr:to>
      <xdr:col>4</xdr:col>
      <xdr:colOff>472440</xdr:colOff>
      <xdr:row>3</xdr:row>
      <xdr:rowOff>30480</xdr:rowOff>
    </xdr:to>
    <xdr:sp macro="" textlink="CARDS!A3">
      <xdr:nvSpPr>
        <xdr:cNvPr id="66" name="TextBox 65"/>
        <xdr:cNvSpPr txBox="1"/>
      </xdr:nvSpPr>
      <xdr:spPr>
        <a:xfrm>
          <a:off x="326898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40288-A524-43FF-B946-3095A34E4961}" type="TxLink">
            <a:rPr lang="en-US" sz="1100" b="1" i="0" u="none" strike="noStrike">
              <a:solidFill>
                <a:schemeClr val="bg1"/>
              </a:solidFill>
              <a:latin typeface="Bookman Old Style" panose="02050604050505020204" pitchFamily="18" charset="0"/>
              <a:ea typeface="+mn-ea"/>
              <a:cs typeface="+mn-cs"/>
            </a:rPr>
            <a:pPr marL="0" indent="0" algn="ctr"/>
            <a:t>3612</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4</xdr:col>
      <xdr:colOff>678180</xdr:colOff>
      <xdr:row>1</xdr:row>
      <xdr:rowOff>152400</xdr:rowOff>
    </xdr:from>
    <xdr:to>
      <xdr:col>7</xdr:col>
      <xdr:colOff>60960</xdr:colOff>
      <xdr:row>3</xdr:row>
      <xdr:rowOff>30480</xdr:rowOff>
    </xdr:to>
    <xdr:sp macro="" textlink="CARDS!C3">
      <xdr:nvSpPr>
        <xdr:cNvPr id="67" name="TextBox 66"/>
        <xdr:cNvSpPr txBox="1"/>
      </xdr:nvSpPr>
      <xdr:spPr>
        <a:xfrm>
          <a:off x="492252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2E2316-2E7F-46DD-B22C-08843BBE93D3}" type="TxLink">
            <a:rPr lang="en-US" sz="1100" b="1" i="0" u="none" strike="noStrike">
              <a:solidFill>
                <a:schemeClr val="bg1"/>
              </a:solidFill>
              <a:latin typeface="Bookman Old Style" panose="02050604050505020204" pitchFamily="18" charset="0"/>
              <a:ea typeface="+mn-ea"/>
              <a:cs typeface="+mn-cs"/>
            </a:rPr>
            <a:pPr marL="0" indent="0" algn="ctr"/>
            <a:t>12549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7</xdr:col>
      <xdr:colOff>220980</xdr:colOff>
      <xdr:row>1</xdr:row>
      <xdr:rowOff>152400</xdr:rowOff>
    </xdr:from>
    <xdr:to>
      <xdr:col>9</xdr:col>
      <xdr:colOff>449580</xdr:colOff>
      <xdr:row>3</xdr:row>
      <xdr:rowOff>30480</xdr:rowOff>
    </xdr:to>
    <xdr:sp macro="" textlink="CARDS!B3">
      <xdr:nvSpPr>
        <xdr:cNvPr id="68" name="TextBox 67"/>
        <xdr:cNvSpPr txBox="1"/>
      </xdr:nvSpPr>
      <xdr:spPr>
        <a:xfrm>
          <a:off x="653034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E271CD-D09A-4ADB-8283-8F11FF51D558}" type="TxLink">
            <a:rPr lang="en-US" sz="1100" b="1" i="0" u="none" strike="noStrike">
              <a:solidFill>
                <a:schemeClr val="bg1"/>
              </a:solidFill>
              <a:latin typeface="Bookman Old Style" panose="02050604050505020204" pitchFamily="18" charset="0"/>
              <a:ea typeface="+mn-ea"/>
              <a:cs typeface="+mn-cs"/>
            </a:rPr>
            <a:pPr marL="0" indent="0" algn="ctr"/>
            <a:t>435k</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10</xdr:col>
      <xdr:colOff>15240</xdr:colOff>
      <xdr:row>1</xdr:row>
      <xdr:rowOff>144780</xdr:rowOff>
    </xdr:from>
    <xdr:to>
      <xdr:col>12</xdr:col>
      <xdr:colOff>243840</xdr:colOff>
      <xdr:row>3</xdr:row>
      <xdr:rowOff>22860</xdr:rowOff>
    </xdr:to>
    <xdr:sp macro="" textlink="CARDS!E3">
      <xdr:nvSpPr>
        <xdr:cNvPr id="69" name="TextBox 68"/>
        <xdr:cNvSpPr txBox="1"/>
      </xdr:nvSpPr>
      <xdr:spPr>
        <a:xfrm>
          <a:off x="8153400" y="32766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FBDD86-143F-419C-839C-6AE397E5E7CC}" type="TxLink">
            <a:rPr lang="en-US" sz="1100" b="1" i="0" u="none" strike="noStrike">
              <a:solidFill>
                <a:schemeClr val="bg1"/>
              </a:solidFill>
              <a:latin typeface="Bookman Old Style" panose="02050604050505020204" pitchFamily="18" charset="0"/>
              <a:ea typeface="+mn-ea"/>
              <a:cs typeface="+mn-cs"/>
            </a:rPr>
            <a:pPr marL="0" indent="0" algn="ctr"/>
            <a:t>2M</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12</xdr:col>
      <xdr:colOff>403860</xdr:colOff>
      <xdr:row>1</xdr:row>
      <xdr:rowOff>167640</xdr:rowOff>
    </xdr:from>
    <xdr:to>
      <xdr:col>15</xdr:col>
      <xdr:colOff>22860</xdr:colOff>
      <xdr:row>3</xdr:row>
      <xdr:rowOff>45720</xdr:rowOff>
    </xdr:to>
    <xdr:sp macro="" textlink="CARDS!D3">
      <xdr:nvSpPr>
        <xdr:cNvPr id="70" name="TextBox 69"/>
        <xdr:cNvSpPr txBox="1"/>
      </xdr:nvSpPr>
      <xdr:spPr>
        <a:xfrm>
          <a:off x="9761220" y="35052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79FF96-FEAC-4C06-933A-FEDCC1E6413A}" type="TxLink">
            <a:rPr lang="en-US" sz="1100" b="1" i="0" u="none" strike="noStrike">
              <a:solidFill>
                <a:schemeClr val="bg1"/>
              </a:solidFill>
              <a:latin typeface="Bookman Old Style" panose="02050604050505020204" pitchFamily="18" charset="0"/>
              <a:ea typeface="+mn-ea"/>
              <a:cs typeface="+mn-cs"/>
            </a:rPr>
            <a:pPr marL="0" indent="0" algn="ctr"/>
            <a:t>249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0</xdr:col>
      <xdr:colOff>53340</xdr:colOff>
      <xdr:row>0</xdr:row>
      <xdr:rowOff>129540</xdr:rowOff>
    </xdr:from>
    <xdr:to>
      <xdr:col>3</xdr:col>
      <xdr:colOff>266700</xdr:colOff>
      <xdr:row>2</xdr:row>
      <xdr:rowOff>144780</xdr:rowOff>
    </xdr:to>
    <xdr:sp macro="" textlink="">
      <xdr:nvSpPr>
        <xdr:cNvPr id="71" name="TextBox 70"/>
        <xdr:cNvSpPr txBox="1"/>
      </xdr:nvSpPr>
      <xdr:spPr>
        <a:xfrm>
          <a:off x="53340" y="129540"/>
          <a:ext cx="3489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900" b="1">
              <a:solidFill>
                <a:schemeClr val="bg1"/>
              </a:solidFill>
              <a:latin typeface="Bookman Old Style" panose="02050604050505020204" pitchFamily="18" charset="0"/>
            </a:rPr>
            <a:t>Linkedin DashBoard</a:t>
          </a:r>
        </a:p>
      </xdr:txBody>
    </xdr:sp>
    <xdr:clientData/>
  </xdr:twoCellAnchor>
  <xdr:twoCellAnchor editAs="oneCell">
    <xdr:from>
      <xdr:col>0</xdr:col>
      <xdr:colOff>30480</xdr:colOff>
      <xdr:row>0</xdr:row>
      <xdr:rowOff>83821</xdr:rowOff>
    </xdr:from>
    <xdr:to>
      <xdr:col>0</xdr:col>
      <xdr:colOff>502920</xdr:colOff>
      <xdr:row>3</xdr:row>
      <xdr:rowOff>7621</xdr:rowOff>
    </xdr:to>
    <xdr:pic>
      <xdr:nvPicPr>
        <xdr:cNvPr id="72" name="Picture 7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 y="83821"/>
          <a:ext cx="472440" cy="472440"/>
        </a:xfrm>
        <a:prstGeom prst="rect">
          <a:avLst/>
        </a:prstGeom>
      </xdr:spPr>
    </xdr:pic>
    <xdr:clientData/>
  </xdr:twoCellAnchor>
  <xdr:twoCellAnchor>
    <xdr:from>
      <xdr:col>0</xdr:col>
      <xdr:colOff>167640</xdr:colOff>
      <xdr:row>5</xdr:row>
      <xdr:rowOff>152400</xdr:rowOff>
    </xdr:from>
    <xdr:to>
      <xdr:col>0</xdr:col>
      <xdr:colOff>662940</xdr:colOff>
      <xdr:row>25</xdr:row>
      <xdr:rowOff>167640</xdr:rowOff>
    </xdr:to>
    <xdr:sp macro="" textlink="">
      <xdr:nvSpPr>
        <xdr:cNvPr id="73" name="Rounded Rectangle 72"/>
        <xdr:cNvSpPr/>
      </xdr:nvSpPr>
      <xdr:spPr>
        <a:xfrm>
          <a:off x="167640" y="1066800"/>
          <a:ext cx="495300" cy="3672840"/>
        </a:xfrm>
        <a:prstGeom prst="roundRect">
          <a:avLst>
            <a:gd name="adj" fmla="val 25898"/>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6</xdr:row>
      <xdr:rowOff>175260</xdr:rowOff>
    </xdr:from>
    <xdr:to>
      <xdr:col>0</xdr:col>
      <xdr:colOff>640553</xdr:colOff>
      <xdr:row>10</xdr:row>
      <xdr:rowOff>12412</xdr:rowOff>
    </xdr:to>
    <xdr:pic>
      <xdr:nvPicPr>
        <xdr:cNvPr id="74" name="Picture 73">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52400" y="1272540"/>
          <a:ext cx="488153" cy="568672"/>
        </a:xfrm>
        <a:prstGeom prst="rect">
          <a:avLst/>
        </a:prstGeom>
      </xdr:spPr>
    </xdr:pic>
    <xdr:clientData/>
  </xdr:twoCellAnchor>
  <xdr:twoCellAnchor editAs="oneCell">
    <xdr:from>
      <xdr:col>0</xdr:col>
      <xdr:colOff>254499</xdr:colOff>
      <xdr:row>9</xdr:row>
      <xdr:rowOff>136610</xdr:rowOff>
    </xdr:from>
    <xdr:to>
      <xdr:col>0</xdr:col>
      <xdr:colOff>526794</xdr:colOff>
      <xdr:row>11</xdr:row>
      <xdr:rowOff>128469</xdr:rowOff>
    </xdr:to>
    <xdr:pic>
      <xdr:nvPicPr>
        <xdr:cNvPr id="75" name="Picture 74">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499" y="1782530"/>
          <a:ext cx="272295" cy="357619"/>
        </a:xfrm>
        <a:prstGeom prst="rect">
          <a:avLst/>
        </a:prstGeom>
      </xdr:spPr>
    </xdr:pic>
    <xdr:clientData/>
  </xdr:twoCellAnchor>
  <xdr:twoCellAnchor editAs="oneCell">
    <xdr:from>
      <xdr:col>0</xdr:col>
      <xdr:colOff>189703</xdr:colOff>
      <xdr:row>12</xdr:row>
      <xdr:rowOff>116200</xdr:rowOff>
    </xdr:from>
    <xdr:to>
      <xdr:col>0</xdr:col>
      <xdr:colOff>590739</xdr:colOff>
      <xdr:row>14</xdr:row>
      <xdr:rowOff>156302</xdr:rowOff>
    </xdr:to>
    <xdr:pic>
      <xdr:nvPicPr>
        <xdr:cNvPr id="76" name="Picture 75">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9703" y="2310760"/>
          <a:ext cx="401036" cy="405862"/>
        </a:xfrm>
        <a:prstGeom prst="rect">
          <a:avLst/>
        </a:prstGeom>
      </xdr:spPr>
    </xdr:pic>
    <xdr:clientData/>
  </xdr:twoCellAnchor>
  <xdr:twoCellAnchor editAs="oneCell">
    <xdr:from>
      <xdr:col>0</xdr:col>
      <xdr:colOff>221729</xdr:colOff>
      <xdr:row>15</xdr:row>
      <xdr:rowOff>97330</xdr:rowOff>
    </xdr:from>
    <xdr:to>
      <xdr:col>0</xdr:col>
      <xdr:colOff>516741</xdr:colOff>
      <xdr:row>17</xdr:row>
      <xdr:rowOff>58736</xdr:rowOff>
    </xdr:to>
    <xdr:pic>
      <xdr:nvPicPr>
        <xdr:cNvPr id="77" name="Picture 76">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21729" y="2840530"/>
          <a:ext cx="295012" cy="327166"/>
        </a:xfrm>
        <a:prstGeom prst="rect">
          <a:avLst/>
        </a:prstGeom>
      </xdr:spPr>
    </xdr:pic>
    <xdr:clientData/>
  </xdr:twoCellAnchor>
  <xdr:twoCellAnchor editAs="oneCell">
    <xdr:from>
      <xdr:col>0</xdr:col>
      <xdr:colOff>206839</xdr:colOff>
      <xdr:row>17</xdr:row>
      <xdr:rowOff>16440</xdr:rowOff>
    </xdr:from>
    <xdr:to>
      <xdr:col>0</xdr:col>
      <xdr:colOff>784466</xdr:colOff>
      <xdr:row>21</xdr:row>
      <xdr:rowOff>137083</xdr:rowOff>
    </xdr:to>
    <xdr:pic>
      <xdr:nvPicPr>
        <xdr:cNvPr id="78" name="Picture 77">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206839" y="3125400"/>
          <a:ext cx="577627" cy="852163"/>
        </a:xfrm>
        <a:prstGeom prst="rect">
          <a:avLst/>
        </a:prstGeom>
      </xdr:spPr>
    </xdr:pic>
    <xdr:clientData/>
  </xdr:twoCellAnchor>
  <xdr:twoCellAnchor editAs="oneCell">
    <xdr:from>
      <xdr:col>0</xdr:col>
      <xdr:colOff>190578</xdr:colOff>
      <xdr:row>21</xdr:row>
      <xdr:rowOff>118017</xdr:rowOff>
    </xdr:from>
    <xdr:to>
      <xdr:col>0</xdr:col>
      <xdr:colOff>666587</xdr:colOff>
      <xdr:row>24</xdr:row>
      <xdr:rowOff>96702</xdr:rowOff>
    </xdr:to>
    <xdr:pic>
      <xdr:nvPicPr>
        <xdr:cNvPr id="79" name="Picture 78">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90578" y="3958497"/>
          <a:ext cx="476009" cy="527325"/>
        </a:xfrm>
        <a:prstGeom prst="rect">
          <a:avLst/>
        </a:prstGeom>
      </xdr:spPr>
    </xdr:pic>
    <xdr:clientData/>
  </xdr:twoCellAnchor>
  <xdr:twoCellAnchor>
    <xdr:from>
      <xdr:col>3</xdr:col>
      <xdr:colOff>655320</xdr:colOff>
      <xdr:row>7</xdr:row>
      <xdr:rowOff>83820</xdr:rowOff>
    </xdr:from>
    <xdr:to>
      <xdr:col>13</xdr:col>
      <xdr:colOff>30480</xdr:colOff>
      <xdr:row>24</xdr:row>
      <xdr:rowOff>99060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205740</xdr:colOff>
      <xdr:row>33</xdr:row>
      <xdr:rowOff>114300</xdr:rowOff>
    </xdr:to>
    <xdr:sp macro="" textlink="">
      <xdr:nvSpPr>
        <xdr:cNvPr id="17" name="Rectangle 16"/>
        <xdr:cNvSpPr/>
      </xdr:nvSpPr>
      <xdr:spPr>
        <a:xfrm>
          <a:off x="0" y="0"/>
          <a:ext cx="14226540" cy="6149340"/>
        </a:xfrm>
        <a:prstGeom prst="rect">
          <a:avLst/>
        </a:prstGeom>
        <a:solidFill>
          <a:srgbClr val="1E3660"/>
        </a:solidFill>
        <a:ln w="317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411479</xdr:colOff>
      <xdr:row>17</xdr:row>
      <xdr:rowOff>7620</xdr:rowOff>
    </xdr:from>
    <xdr:to>
      <xdr:col>11</xdr:col>
      <xdr:colOff>152400</xdr:colOff>
      <xdr:row>28</xdr:row>
      <xdr:rowOff>157835</xdr:rowOff>
    </xdr:to>
    <xdr:sp macro="" textlink="">
      <xdr:nvSpPr>
        <xdr:cNvPr id="2" name="Rectangle 1"/>
        <xdr:cNvSpPr/>
      </xdr:nvSpPr>
      <xdr:spPr>
        <a:xfrm>
          <a:off x="1021079" y="3116580"/>
          <a:ext cx="5836921" cy="2161895"/>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426720</xdr:colOff>
      <xdr:row>3</xdr:row>
      <xdr:rowOff>152462</xdr:rowOff>
    </xdr:from>
    <xdr:to>
      <xdr:col>5</xdr:col>
      <xdr:colOff>358140</xdr:colOff>
      <xdr:row>16</xdr:row>
      <xdr:rowOff>106680</xdr:rowOff>
    </xdr:to>
    <xdr:sp macro="" textlink="">
      <xdr:nvSpPr>
        <xdr:cNvPr id="3" name="Rectangle 2"/>
        <xdr:cNvSpPr/>
      </xdr:nvSpPr>
      <xdr:spPr>
        <a:xfrm>
          <a:off x="1036320" y="701102"/>
          <a:ext cx="2369820" cy="2331658"/>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236220</xdr:colOff>
      <xdr:row>3</xdr:row>
      <xdr:rowOff>160020</xdr:rowOff>
    </xdr:from>
    <xdr:to>
      <xdr:col>18</xdr:col>
      <xdr:colOff>327660</xdr:colOff>
      <xdr:row>28</xdr:row>
      <xdr:rowOff>160019</xdr:rowOff>
    </xdr:to>
    <xdr:sp macro="" textlink="">
      <xdr:nvSpPr>
        <xdr:cNvPr id="4" name="Rectangle 3"/>
        <xdr:cNvSpPr/>
      </xdr:nvSpPr>
      <xdr:spPr>
        <a:xfrm>
          <a:off x="6941820" y="708660"/>
          <a:ext cx="4358640" cy="457199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426720</xdr:colOff>
      <xdr:row>3</xdr:row>
      <xdr:rowOff>160082</xdr:rowOff>
    </xdr:from>
    <xdr:to>
      <xdr:col>11</xdr:col>
      <xdr:colOff>152400</xdr:colOff>
      <xdr:row>16</xdr:row>
      <xdr:rowOff>114300</xdr:rowOff>
    </xdr:to>
    <xdr:sp macro="" textlink="">
      <xdr:nvSpPr>
        <xdr:cNvPr id="5" name="Rectangle 4"/>
        <xdr:cNvSpPr/>
      </xdr:nvSpPr>
      <xdr:spPr>
        <a:xfrm>
          <a:off x="3474720" y="708722"/>
          <a:ext cx="3383280" cy="2331658"/>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a:p>
      </xdr:txBody>
    </xdr:sp>
    <xdr:clientData/>
  </xdr:twoCellAnchor>
  <xdr:twoCellAnchor>
    <xdr:from>
      <xdr:col>1</xdr:col>
      <xdr:colOff>205740</xdr:colOff>
      <xdr:row>3</xdr:row>
      <xdr:rowOff>144780</xdr:rowOff>
    </xdr:from>
    <xdr:to>
      <xdr:col>6</xdr:col>
      <xdr:colOff>30480</xdr:colOff>
      <xdr:row>16</xdr:row>
      <xdr:rowOff>83820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3</xdr:row>
      <xdr:rowOff>167640</xdr:rowOff>
    </xdr:from>
    <xdr:to>
      <xdr:col>11</xdr:col>
      <xdr:colOff>281940</xdr:colOff>
      <xdr:row>16</xdr:row>
      <xdr:rowOff>91440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243840</xdr:colOff>
      <xdr:row>4</xdr:row>
      <xdr:rowOff>38100</xdr:rowOff>
    </xdr:from>
    <xdr:to>
      <xdr:col>18</xdr:col>
      <xdr:colOff>320040</xdr:colOff>
      <xdr:row>29</xdr:row>
      <xdr:rowOff>91440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403860</xdr:colOff>
      <xdr:row>17</xdr:row>
      <xdr:rowOff>60960</xdr:rowOff>
    </xdr:from>
    <xdr:to>
      <xdr:col>11</xdr:col>
      <xdr:colOff>144780</xdr:colOff>
      <xdr:row>28</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518160</xdr:colOff>
      <xdr:row>17</xdr:row>
      <xdr:rowOff>121920</xdr:rowOff>
    </xdr:from>
    <xdr:to>
      <xdr:col>11</xdr:col>
      <xdr:colOff>190500</xdr:colOff>
      <xdr:row>19</xdr:row>
      <xdr:rowOff>152400</xdr:rowOff>
    </xdr:to>
    <xdr:sp macro="" textlink="">
      <xdr:nvSpPr>
        <xdr:cNvPr id="12" name="TextBox 11"/>
        <xdr:cNvSpPr txBox="1"/>
      </xdr:nvSpPr>
      <xdr:spPr>
        <a:xfrm>
          <a:off x="4785360" y="3230880"/>
          <a:ext cx="21107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Bookman Old Style" panose="02050604050505020204" pitchFamily="18" charset="0"/>
            </a:rPr>
            <a:t>Month Wise Views</a:t>
          </a:r>
        </a:p>
      </xdr:txBody>
    </xdr:sp>
    <xdr:clientData/>
  </xdr:twoCellAnchor>
  <xdr:twoCellAnchor>
    <xdr:from>
      <xdr:col>0</xdr:col>
      <xdr:colOff>0</xdr:colOff>
      <xdr:row>0</xdr:row>
      <xdr:rowOff>1</xdr:rowOff>
    </xdr:from>
    <xdr:to>
      <xdr:col>5</xdr:col>
      <xdr:colOff>152400</xdr:colOff>
      <xdr:row>3</xdr:row>
      <xdr:rowOff>76200</xdr:rowOff>
    </xdr:to>
    <xdr:sp macro="" textlink="">
      <xdr:nvSpPr>
        <xdr:cNvPr id="18" name="Rectangle 17"/>
        <xdr:cNvSpPr/>
      </xdr:nvSpPr>
      <xdr:spPr>
        <a:xfrm>
          <a:off x="0" y="1"/>
          <a:ext cx="320040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586740</xdr:colOff>
      <xdr:row>0</xdr:row>
      <xdr:rowOff>1</xdr:rowOff>
    </xdr:from>
    <xdr:to>
      <xdr:col>10</xdr:col>
      <xdr:colOff>350520</xdr:colOff>
      <xdr:row>3</xdr:row>
      <xdr:rowOff>76200</xdr:rowOff>
    </xdr:to>
    <xdr:sp macro="" textlink="">
      <xdr:nvSpPr>
        <xdr:cNvPr id="19" name="Rectangle 18"/>
        <xdr:cNvSpPr/>
      </xdr:nvSpPr>
      <xdr:spPr>
        <a:xfrm>
          <a:off x="485394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365760</xdr:colOff>
      <xdr:row>0</xdr:row>
      <xdr:rowOff>0</xdr:rowOff>
    </xdr:from>
    <xdr:to>
      <xdr:col>13</xdr:col>
      <xdr:colOff>129540</xdr:colOff>
      <xdr:row>3</xdr:row>
      <xdr:rowOff>76199</xdr:rowOff>
    </xdr:to>
    <xdr:sp macro="" textlink="">
      <xdr:nvSpPr>
        <xdr:cNvPr id="20" name="Rectangle 19"/>
        <xdr:cNvSpPr/>
      </xdr:nvSpPr>
      <xdr:spPr>
        <a:xfrm>
          <a:off x="646176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152400</xdr:colOff>
      <xdr:row>0</xdr:row>
      <xdr:rowOff>0</xdr:rowOff>
    </xdr:from>
    <xdr:to>
      <xdr:col>15</xdr:col>
      <xdr:colOff>525780</xdr:colOff>
      <xdr:row>3</xdr:row>
      <xdr:rowOff>76199</xdr:rowOff>
    </xdr:to>
    <xdr:sp macro="" textlink="">
      <xdr:nvSpPr>
        <xdr:cNvPr id="21" name="Rectangle 20"/>
        <xdr:cNvSpPr/>
      </xdr:nvSpPr>
      <xdr:spPr>
        <a:xfrm>
          <a:off x="807720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548640</xdr:colOff>
      <xdr:row>0</xdr:row>
      <xdr:rowOff>0</xdr:rowOff>
    </xdr:from>
    <xdr:to>
      <xdr:col>18</xdr:col>
      <xdr:colOff>312420</xdr:colOff>
      <xdr:row>3</xdr:row>
      <xdr:rowOff>76199</xdr:rowOff>
    </xdr:to>
    <xdr:sp macro="" textlink="">
      <xdr:nvSpPr>
        <xdr:cNvPr id="22" name="Rectangle 21"/>
        <xdr:cNvSpPr/>
      </xdr:nvSpPr>
      <xdr:spPr>
        <a:xfrm>
          <a:off x="969264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0</xdr:row>
      <xdr:rowOff>1</xdr:rowOff>
    </xdr:from>
    <xdr:to>
      <xdr:col>7</xdr:col>
      <xdr:colOff>563880</xdr:colOff>
      <xdr:row>3</xdr:row>
      <xdr:rowOff>76200</xdr:rowOff>
    </xdr:to>
    <xdr:sp macro="" textlink="">
      <xdr:nvSpPr>
        <xdr:cNvPr id="23" name="Rectangle 22"/>
        <xdr:cNvSpPr/>
      </xdr:nvSpPr>
      <xdr:spPr>
        <a:xfrm>
          <a:off x="323850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xdr:colOff>
      <xdr:row>0</xdr:row>
      <xdr:rowOff>0</xdr:rowOff>
    </xdr:from>
    <xdr:to>
      <xdr:col>8</xdr:col>
      <xdr:colOff>114300</xdr:colOff>
      <xdr:row>2</xdr:row>
      <xdr:rowOff>15240</xdr:rowOff>
    </xdr:to>
    <xdr:sp macro="" textlink="">
      <xdr:nvSpPr>
        <xdr:cNvPr id="9" name="TextBox 8"/>
        <xdr:cNvSpPr txBox="1"/>
      </xdr:nvSpPr>
      <xdr:spPr>
        <a:xfrm>
          <a:off x="30861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Comments</a:t>
          </a:r>
        </a:p>
      </xdr:txBody>
    </xdr:sp>
    <xdr:clientData/>
  </xdr:twoCellAnchor>
  <xdr:twoCellAnchor>
    <xdr:from>
      <xdr:col>7</xdr:col>
      <xdr:colOff>403860</xdr:colOff>
      <xdr:row>0</xdr:row>
      <xdr:rowOff>7620</xdr:rowOff>
    </xdr:from>
    <xdr:to>
      <xdr:col>10</xdr:col>
      <xdr:colOff>480060</xdr:colOff>
      <xdr:row>2</xdr:row>
      <xdr:rowOff>22860</xdr:rowOff>
    </xdr:to>
    <xdr:sp macro="" textlink="">
      <xdr:nvSpPr>
        <xdr:cNvPr id="24" name="TextBox 23"/>
        <xdr:cNvSpPr txBox="1"/>
      </xdr:nvSpPr>
      <xdr:spPr>
        <a:xfrm>
          <a:off x="4671060" y="762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Reactions</a:t>
          </a:r>
        </a:p>
      </xdr:txBody>
    </xdr:sp>
    <xdr:clientData/>
  </xdr:twoCellAnchor>
  <xdr:twoCellAnchor>
    <xdr:from>
      <xdr:col>10</xdr:col>
      <xdr:colOff>205740</xdr:colOff>
      <xdr:row>0</xdr:row>
      <xdr:rowOff>15240</xdr:rowOff>
    </xdr:from>
    <xdr:to>
      <xdr:col>13</xdr:col>
      <xdr:colOff>281940</xdr:colOff>
      <xdr:row>2</xdr:row>
      <xdr:rowOff>30480</xdr:rowOff>
    </xdr:to>
    <xdr:sp macro="" textlink="">
      <xdr:nvSpPr>
        <xdr:cNvPr id="25" name="TextBox 24"/>
        <xdr:cNvSpPr txBox="1"/>
      </xdr:nvSpPr>
      <xdr:spPr>
        <a:xfrm>
          <a:off x="6301740" y="1524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Followers</a:t>
          </a:r>
        </a:p>
      </xdr:txBody>
    </xdr:sp>
    <xdr:clientData/>
  </xdr:twoCellAnchor>
  <xdr:twoCellAnchor>
    <xdr:from>
      <xdr:col>13</xdr:col>
      <xdr:colOff>0</xdr:colOff>
      <xdr:row>0</xdr:row>
      <xdr:rowOff>22860</xdr:rowOff>
    </xdr:from>
    <xdr:to>
      <xdr:col>16</xdr:col>
      <xdr:colOff>76200</xdr:colOff>
      <xdr:row>2</xdr:row>
      <xdr:rowOff>38100</xdr:rowOff>
    </xdr:to>
    <xdr:sp macro="" textlink="">
      <xdr:nvSpPr>
        <xdr:cNvPr id="26" name="TextBox 25"/>
        <xdr:cNvSpPr txBox="1"/>
      </xdr:nvSpPr>
      <xdr:spPr>
        <a:xfrm>
          <a:off x="7924800" y="2286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Views</a:t>
          </a:r>
        </a:p>
      </xdr:txBody>
    </xdr:sp>
    <xdr:clientData/>
  </xdr:twoCellAnchor>
  <xdr:twoCellAnchor>
    <xdr:from>
      <xdr:col>15</xdr:col>
      <xdr:colOff>381000</xdr:colOff>
      <xdr:row>0</xdr:row>
      <xdr:rowOff>0</xdr:rowOff>
    </xdr:from>
    <xdr:to>
      <xdr:col>18</xdr:col>
      <xdr:colOff>457200</xdr:colOff>
      <xdr:row>2</xdr:row>
      <xdr:rowOff>15240</xdr:rowOff>
    </xdr:to>
    <xdr:sp macro="" textlink="">
      <xdr:nvSpPr>
        <xdr:cNvPr id="27" name="TextBox 26"/>
        <xdr:cNvSpPr txBox="1"/>
      </xdr:nvSpPr>
      <xdr:spPr>
        <a:xfrm>
          <a:off x="95250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Reposts</a:t>
          </a:r>
        </a:p>
        <a:p>
          <a:pPr algn="ctr"/>
          <a:endParaRPr lang="en-IN" sz="1100" b="1">
            <a:solidFill>
              <a:schemeClr val="bg1"/>
            </a:solidFill>
            <a:latin typeface="Bookman Old Style" panose="02050604050505020204" pitchFamily="18" charset="0"/>
          </a:endParaRPr>
        </a:p>
        <a:p>
          <a:pPr algn="ctr"/>
          <a:endParaRPr lang="en-IN" sz="1100" b="1">
            <a:solidFill>
              <a:schemeClr val="bg1"/>
            </a:solidFill>
            <a:latin typeface="Bookman Old Style" panose="02050604050505020204" pitchFamily="18" charset="0"/>
          </a:endParaRPr>
        </a:p>
      </xdr:txBody>
    </xdr:sp>
    <xdr:clientData/>
  </xdr:twoCellAnchor>
  <xdr:twoCellAnchor>
    <xdr:from>
      <xdr:col>5</xdr:col>
      <xdr:colOff>220980</xdr:colOff>
      <xdr:row>1</xdr:row>
      <xdr:rowOff>152400</xdr:rowOff>
    </xdr:from>
    <xdr:to>
      <xdr:col>7</xdr:col>
      <xdr:colOff>449580</xdr:colOff>
      <xdr:row>3</xdr:row>
      <xdr:rowOff>30480</xdr:rowOff>
    </xdr:to>
    <xdr:sp macro="" textlink="CARDS!A3">
      <xdr:nvSpPr>
        <xdr:cNvPr id="10" name="TextBox 9"/>
        <xdr:cNvSpPr txBox="1"/>
      </xdr:nvSpPr>
      <xdr:spPr>
        <a:xfrm>
          <a:off x="326898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40288-A524-43FF-B946-3095A34E4961}" type="TxLink">
            <a:rPr lang="en-US" sz="1100" b="1">
              <a:solidFill>
                <a:schemeClr val="bg1"/>
              </a:solidFill>
              <a:latin typeface="Bookman Old Style" panose="02050604050505020204" pitchFamily="18" charset="0"/>
              <a:ea typeface="+mn-ea"/>
              <a:cs typeface="+mn-cs"/>
            </a:rPr>
            <a:pPr marL="0" indent="0" algn="ctr"/>
            <a:t>3612</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8</xdr:col>
      <xdr:colOff>45720</xdr:colOff>
      <xdr:row>1</xdr:row>
      <xdr:rowOff>152400</xdr:rowOff>
    </xdr:from>
    <xdr:to>
      <xdr:col>10</xdr:col>
      <xdr:colOff>274320</xdr:colOff>
      <xdr:row>3</xdr:row>
      <xdr:rowOff>30480</xdr:rowOff>
    </xdr:to>
    <xdr:sp macro="" textlink="CARDS!C3">
      <xdr:nvSpPr>
        <xdr:cNvPr id="28" name="TextBox 27"/>
        <xdr:cNvSpPr txBox="1"/>
      </xdr:nvSpPr>
      <xdr:spPr>
        <a:xfrm>
          <a:off x="492252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2E2316-2E7F-46DD-B22C-08843BBE93D3}" type="TxLink">
            <a:rPr lang="en-US" sz="1100" b="1">
              <a:solidFill>
                <a:schemeClr val="bg1"/>
              </a:solidFill>
              <a:latin typeface="Bookman Old Style" panose="02050604050505020204" pitchFamily="18" charset="0"/>
              <a:ea typeface="+mn-ea"/>
              <a:cs typeface="+mn-cs"/>
            </a:rPr>
            <a:pPr marL="0" indent="0" algn="ctr"/>
            <a:t>12549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10</xdr:col>
      <xdr:colOff>434340</xdr:colOff>
      <xdr:row>1</xdr:row>
      <xdr:rowOff>152400</xdr:rowOff>
    </xdr:from>
    <xdr:to>
      <xdr:col>13</xdr:col>
      <xdr:colOff>53340</xdr:colOff>
      <xdr:row>3</xdr:row>
      <xdr:rowOff>30480</xdr:rowOff>
    </xdr:to>
    <xdr:sp macro="" textlink="CARDS!B3">
      <xdr:nvSpPr>
        <xdr:cNvPr id="29" name="TextBox 28"/>
        <xdr:cNvSpPr txBox="1"/>
      </xdr:nvSpPr>
      <xdr:spPr>
        <a:xfrm>
          <a:off x="653034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E271CD-D09A-4ADB-8283-8F11FF51D558}" type="TxLink">
            <a:rPr lang="en-US" sz="1100" b="1">
              <a:solidFill>
                <a:schemeClr val="bg1"/>
              </a:solidFill>
              <a:latin typeface="Bookman Old Style" panose="02050604050505020204" pitchFamily="18" charset="0"/>
              <a:ea typeface="+mn-ea"/>
              <a:cs typeface="+mn-cs"/>
            </a:rPr>
            <a:pPr marL="0" indent="0" algn="ctr"/>
            <a:t>435k</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13</xdr:col>
      <xdr:colOff>228600</xdr:colOff>
      <xdr:row>1</xdr:row>
      <xdr:rowOff>144780</xdr:rowOff>
    </xdr:from>
    <xdr:to>
      <xdr:col>15</xdr:col>
      <xdr:colOff>457200</xdr:colOff>
      <xdr:row>3</xdr:row>
      <xdr:rowOff>22860</xdr:rowOff>
    </xdr:to>
    <xdr:sp macro="" textlink="CARDS!E3">
      <xdr:nvSpPr>
        <xdr:cNvPr id="30" name="TextBox 29"/>
        <xdr:cNvSpPr txBox="1"/>
      </xdr:nvSpPr>
      <xdr:spPr>
        <a:xfrm>
          <a:off x="8153400" y="32766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FBDD86-143F-419C-839C-6AE397E5E7CC}" type="TxLink">
            <a:rPr lang="en-US" sz="1100" b="1">
              <a:solidFill>
                <a:schemeClr val="bg1"/>
              </a:solidFill>
              <a:latin typeface="Bookman Old Style" panose="02050604050505020204" pitchFamily="18" charset="0"/>
              <a:ea typeface="+mn-ea"/>
              <a:cs typeface="+mn-cs"/>
            </a:rPr>
            <a:pPr marL="0" indent="0" algn="ctr"/>
            <a:t>2M</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16</xdr:col>
      <xdr:colOff>7620</xdr:colOff>
      <xdr:row>1</xdr:row>
      <xdr:rowOff>167640</xdr:rowOff>
    </xdr:from>
    <xdr:to>
      <xdr:col>18</xdr:col>
      <xdr:colOff>236220</xdr:colOff>
      <xdr:row>3</xdr:row>
      <xdr:rowOff>45720</xdr:rowOff>
    </xdr:to>
    <xdr:sp macro="" textlink="CARDS!D3">
      <xdr:nvSpPr>
        <xdr:cNvPr id="31" name="TextBox 30"/>
        <xdr:cNvSpPr txBox="1"/>
      </xdr:nvSpPr>
      <xdr:spPr>
        <a:xfrm>
          <a:off x="9761220" y="35052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79FF96-FEAC-4C06-933A-FEDCC1E6413A}" type="TxLink">
            <a:rPr lang="en-US" sz="1100" b="1">
              <a:solidFill>
                <a:schemeClr val="bg1"/>
              </a:solidFill>
              <a:latin typeface="Bookman Old Style" panose="02050604050505020204" pitchFamily="18" charset="0"/>
              <a:ea typeface="+mn-ea"/>
              <a:cs typeface="+mn-cs"/>
            </a:rPr>
            <a:pPr marL="0" indent="0" algn="ctr"/>
            <a:t>249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0</xdr:col>
      <xdr:colOff>53340</xdr:colOff>
      <xdr:row>0</xdr:row>
      <xdr:rowOff>129540</xdr:rowOff>
    </xdr:from>
    <xdr:to>
      <xdr:col>5</xdr:col>
      <xdr:colOff>495300</xdr:colOff>
      <xdr:row>2</xdr:row>
      <xdr:rowOff>144780</xdr:rowOff>
    </xdr:to>
    <xdr:sp macro="" textlink="">
      <xdr:nvSpPr>
        <xdr:cNvPr id="33" name="TextBox 32"/>
        <xdr:cNvSpPr txBox="1"/>
      </xdr:nvSpPr>
      <xdr:spPr>
        <a:xfrm>
          <a:off x="53340" y="129540"/>
          <a:ext cx="3489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900" b="1">
              <a:solidFill>
                <a:schemeClr val="bg1"/>
              </a:solidFill>
              <a:latin typeface="Bookman Old Style" panose="02050604050505020204" pitchFamily="18" charset="0"/>
            </a:rPr>
            <a:t>Linkedin DashBoard</a:t>
          </a:r>
        </a:p>
      </xdr:txBody>
    </xdr:sp>
    <xdr:clientData/>
  </xdr:twoCellAnchor>
  <xdr:twoCellAnchor editAs="oneCell">
    <xdr:from>
      <xdr:col>0</xdr:col>
      <xdr:colOff>30480</xdr:colOff>
      <xdr:row>0</xdr:row>
      <xdr:rowOff>83821</xdr:rowOff>
    </xdr:from>
    <xdr:to>
      <xdr:col>0</xdr:col>
      <xdr:colOff>502920</xdr:colOff>
      <xdr:row>3</xdr:row>
      <xdr:rowOff>7621</xdr:rowOff>
    </xdr:to>
    <xdr:pic>
      <xdr:nvPicPr>
        <xdr:cNvPr id="34" name="Picture 3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480" y="83821"/>
          <a:ext cx="472440" cy="472440"/>
        </a:xfrm>
        <a:prstGeom prst="rect">
          <a:avLst/>
        </a:prstGeom>
      </xdr:spPr>
    </xdr:pic>
    <xdr:clientData/>
  </xdr:twoCellAnchor>
  <xdr:twoCellAnchor>
    <xdr:from>
      <xdr:col>18</xdr:col>
      <xdr:colOff>457200</xdr:colOff>
      <xdr:row>10</xdr:row>
      <xdr:rowOff>91441</xdr:rowOff>
    </xdr:from>
    <xdr:to>
      <xdr:col>23</xdr:col>
      <xdr:colOff>143627</xdr:colOff>
      <xdr:row>12</xdr:row>
      <xdr:rowOff>175260</xdr:rowOff>
    </xdr:to>
    <xdr:grpSp>
      <xdr:nvGrpSpPr>
        <xdr:cNvPr id="54" name="Group 53">
          <a:hlinkClick xmlns:r="http://schemas.openxmlformats.org/officeDocument/2006/relationships" r:id="rId6"/>
        </xdr:cNvPr>
        <xdr:cNvGrpSpPr/>
      </xdr:nvGrpSpPr>
      <xdr:grpSpPr>
        <a:xfrm>
          <a:off x="11430000" y="1920241"/>
          <a:ext cx="2734427" cy="449579"/>
          <a:chOff x="11430000" y="1920241"/>
          <a:chExt cx="2734427" cy="449579"/>
        </a:xfrm>
      </xdr:grpSpPr>
      <xdr:sp macro="" textlink="">
        <xdr:nvSpPr>
          <xdr:cNvPr id="41" name="Rectangle 40"/>
          <xdr:cNvSpPr/>
        </xdr:nvSpPr>
        <xdr:spPr>
          <a:xfrm>
            <a:off x="11430000" y="1920241"/>
            <a:ext cx="2621280" cy="44957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8" name="Picture 4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934683" y="1988235"/>
            <a:ext cx="347714" cy="317695"/>
          </a:xfrm>
          <a:prstGeom prst="rect">
            <a:avLst/>
          </a:prstGeom>
        </xdr:spPr>
      </xdr:pic>
      <xdr:sp macro="" textlink="">
        <xdr:nvSpPr>
          <xdr:cNvPr id="49" name="TextBox 48"/>
          <xdr:cNvSpPr txBox="1"/>
        </xdr:nvSpPr>
        <xdr:spPr>
          <a:xfrm>
            <a:off x="12259427" y="1957775"/>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latin typeface="Bookman Old Style" panose="02050604050505020204" pitchFamily="18" charset="0"/>
              </a:rPr>
              <a:t>Day's</a:t>
            </a:r>
            <a:r>
              <a:rPr lang="en-IN" sz="1400" b="1" baseline="0">
                <a:solidFill>
                  <a:schemeClr val="bg1"/>
                </a:solidFill>
                <a:latin typeface="Bookman Old Style" panose="02050604050505020204" pitchFamily="18" charset="0"/>
              </a:rPr>
              <a:t> Slicers</a:t>
            </a:r>
            <a:endParaRPr lang="en-IN" sz="1400" b="1">
              <a:solidFill>
                <a:schemeClr val="bg1"/>
              </a:solidFill>
              <a:latin typeface="Bookman Old Style" panose="02050604050505020204" pitchFamily="18" charset="0"/>
            </a:endParaRPr>
          </a:p>
        </xdr:txBody>
      </xdr:sp>
    </xdr:grpSp>
    <xdr:clientData/>
  </xdr:twoCellAnchor>
  <xdr:twoCellAnchor>
    <xdr:from>
      <xdr:col>18</xdr:col>
      <xdr:colOff>464820</xdr:colOff>
      <xdr:row>13</xdr:row>
      <xdr:rowOff>121921</xdr:rowOff>
    </xdr:from>
    <xdr:to>
      <xdr:col>23</xdr:col>
      <xdr:colOff>143625</xdr:colOff>
      <xdr:row>16</xdr:row>
      <xdr:rowOff>22860</xdr:rowOff>
    </xdr:to>
    <xdr:grpSp>
      <xdr:nvGrpSpPr>
        <xdr:cNvPr id="55" name="Group 54">
          <a:hlinkClick xmlns:r="http://schemas.openxmlformats.org/officeDocument/2006/relationships" r:id="rId8"/>
        </xdr:cNvPr>
        <xdr:cNvGrpSpPr/>
      </xdr:nvGrpSpPr>
      <xdr:grpSpPr>
        <a:xfrm>
          <a:off x="11437620" y="2499361"/>
          <a:ext cx="2726805" cy="449579"/>
          <a:chOff x="11437620" y="2499361"/>
          <a:chExt cx="2726805" cy="449579"/>
        </a:xfrm>
      </xdr:grpSpPr>
      <xdr:sp macro="" textlink="">
        <xdr:nvSpPr>
          <xdr:cNvPr id="42" name="Rectangle 41"/>
          <xdr:cNvSpPr/>
        </xdr:nvSpPr>
        <xdr:spPr>
          <a:xfrm>
            <a:off x="11437620" y="2499361"/>
            <a:ext cx="2621280" cy="44957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0" name="Picture 4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947174" y="2573216"/>
            <a:ext cx="322726" cy="316523"/>
          </a:xfrm>
          <a:prstGeom prst="rect">
            <a:avLst/>
          </a:prstGeom>
        </xdr:spPr>
      </xdr:pic>
      <xdr:sp macro="" textlink="">
        <xdr:nvSpPr>
          <xdr:cNvPr id="51" name="TextBox 50"/>
          <xdr:cNvSpPr txBox="1"/>
        </xdr:nvSpPr>
        <xdr:spPr>
          <a:xfrm>
            <a:off x="12259425" y="2529864"/>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solidFill>
                <a:latin typeface="Bookman Old Style" panose="02050604050505020204" pitchFamily="18" charset="0"/>
              </a:rPr>
              <a:t>Topic Slicers</a:t>
            </a:r>
            <a:endParaRPr lang="en-IN" sz="1400" b="1">
              <a:solidFill>
                <a:schemeClr val="bg1"/>
              </a:solidFill>
              <a:latin typeface="Bookman Old Style" panose="02050604050505020204" pitchFamily="18" charset="0"/>
            </a:endParaRPr>
          </a:p>
        </xdr:txBody>
      </xdr:sp>
    </xdr:grpSp>
    <xdr:clientData/>
  </xdr:twoCellAnchor>
  <xdr:twoCellAnchor>
    <xdr:from>
      <xdr:col>18</xdr:col>
      <xdr:colOff>464820</xdr:colOff>
      <xdr:row>16</xdr:row>
      <xdr:rowOff>167641</xdr:rowOff>
    </xdr:from>
    <xdr:to>
      <xdr:col>23</xdr:col>
      <xdr:colOff>146554</xdr:colOff>
      <xdr:row>19</xdr:row>
      <xdr:rowOff>68580</xdr:rowOff>
    </xdr:to>
    <xdr:grpSp>
      <xdr:nvGrpSpPr>
        <xdr:cNvPr id="56" name="Group 55">
          <a:hlinkClick xmlns:r="http://schemas.openxmlformats.org/officeDocument/2006/relationships" r:id="rId10"/>
        </xdr:cNvPr>
        <xdr:cNvGrpSpPr/>
      </xdr:nvGrpSpPr>
      <xdr:grpSpPr>
        <a:xfrm>
          <a:off x="11437620" y="3093721"/>
          <a:ext cx="2729734" cy="449579"/>
          <a:chOff x="11437620" y="3093721"/>
          <a:chExt cx="2729734" cy="449579"/>
        </a:xfrm>
      </xdr:grpSpPr>
      <xdr:sp macro="" textlink="">
        <xdr:nvSpPr>
          <xdr:cNvPr id="43" name="Rectangle 42"/>
          <xdr:cNvSpPr/>
        </xdr:nvSpPr>
        <xdr:spPr>
          <a:xfrm>
            <a:off x="11437620" y="3093721"/>
            <a:ext cx="2621280" cy="44957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2" name="Picture 5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947928" y="3154100"/>
            <a:ext cx="315350" cy="316523"/>
          </a:xfrm>
          <a:prstGeom prst="rect">
            <a:avLst/>
          </a:prstGeom>
        </xdr:spPr>
      </xdr:pic>
      <xdr:sp macro="" textlink="">
        <xdr:nvSpPr>
          <xdr:cNvPr id="53" name="TextBox 52"/>
          <xdr:cNvSpPr txBox="1"/>
        </xdr:nvSpPr>
        <xdr:spPr>
          <a:xfrm>
            <a:off x="12262354" y="3138293"/>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solidFill>
                <a:latin typeface="Bookman Old Style" panose="02050604050505020204" pitchFamily="18" charset="0"/>
              </a:rPr>
              <a:t>Month Slicers</a:t>
            </a:r>
            <a:endParaRPr lang="en-IN" sz="1400" b="1">
              <a:solidFill>
                <a:schemeClr val="bg1"/>
              </a:solidFill>
              <a:latin typeface="Bookman Old Style" panose="02050604050505020204" pitchFamily="18" charset="0"/>
            </a:endParaRPr>
          </a:p>
        </xdr:txBody>
      </xdr:sp>
    </xdr:grpSp>
    <xdr:clientData/>
  </xdr:twoCellAnchor>
  <xdr:twoCellAnchor>
    <xdr:from>
      <xdr:col>0</xdr:col>
      <xdr:colOff>167640</xdr:colOff>
      <xdr:row>5</xdr:row>
      <xdr:rowOff>152400</xdr:rowOff>
    </xdr:from>
    <xdr:to>
      <xdr:col>1</xdr:col>
      <xdr:colOff>53340</xdr:colOff>
      <xdr:row>25</xdr:row>
      <xdr:rowOff>167640</xdr:rowOff>
    </xdr:to>
    <xdr:sp macro="" textlink="">
      <xdr:nvSpPr>
        <xdr:cNvPr id="58" name="Rounded Rectangle 57"/>
        <xdr:cNvSpPr/>
      </xdr:nvSpPr>
      <xdr:spPr>
        <a:xfrm>
          <a:off x="167640" y="1066800"/>
          <a:ext cx="495300" cy="3672840"/>
        </a:xfrm>
        <a:prstGeom prst="roundRect">
          <a:avLst>
            <a:gd name="adj" fmla="val 25898"/>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6</xdr:row>
      <xdr:rowOff>175260</xdr:rowOff>
    </xdr:from>
    <xdr:to>
      <xdr:col>1</xdr:col>
      <xdr:colOff>30953</xdr:colOff>
      <xdr:row>10</xdr:row>
      <xdr:rowOff>12412</xdr:rowOff>
    </xdr:to>
    <xdr:pic>
      <xdr:nvPicPr>
        <xdr:cNvPr id="59" name="Picture 58">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3444" t="23664" r="16379"/>
        <a:stretch/>
      </xdr:blipFill>
      <xdr:spPr>
        <a:xfrm>
          <a:off x="152400" y="1272540"/>
          <a:ext cx="488153" cy="568672"/>
        </a:xfrm>
        <a:prstGeom prst="rect">
          <a:avLst/>
        </a:prstGeom>
      </xdr:spPr>
    </xdr:pic>
    <xdr:clientData/>
  </xdr:twoCellAnchor>
  <xdr:twoCellAnchor editAs="oneCell">
    <xdr:from>
      <xdr:col>0</xdr:col>
      <xdr:colOff>254499</xdr:colOff>
      <xdr:row>9</xdr:row>
      <xdr:rowOff>136610</xdr:rowOff>
    </xdr:from>
    <xdr:to>
      <xdr:col>0</xdr:col>
      <xdr:colOff>526794</xdr:colOff>
      <xdr:row>11</xdr:row>
      <xdr:rowOff>128469</xdr:rowOff>
    </xdr:to>
    <xdr:pic>
      <xdr:nvPicPr>
        <xdr:cNvPr id="60" name="Picture 59">
          <a:hlinkClick xmlns:r="http://schemas.openxmlformats.org/officeDocument/2006/relationships" r:id="rId14"/>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54499" y="1782530"/>
          <a:ext cx="272295" cy="357619"/>
        </a:xfrm>
        <a:prstGeom prst="rect">
          <a:avLst/>
        </a:prstGeom>
      </xdr:spPr>
    </xdr:pic>
    <xdr:clientData/>
  </xdr:twoCellAnchor>
  <xdr:twoCellAnchor editAs="oneCell">
    <xdr:from>
      <xdr:col>0</xdr:col>
      <xdr:colOff>189703</xdr:colOff>
      <xdr:row>12</xdr:row>
      <xdr:rowOff>116200</xdr:rowOff>
    </xdr:from>
    <xdr:to>
      <xdr:col>0</xdr:col>
      <xdr:colOff>590739</xdr:colOff>
      <xdr:row>14</xdr:row>
      <xdr:rowOff>156302</xdr:rowOff>
    </xdr:to>
    <xdr:pic>
      <xdr:nvPicPr>
        <xdr:cNvPr id="61" name="Picture 60">
          <a:hlinkClick xmlns:r="http://schemas.openxmlformats.org/officeDocument/2006/relationships" r:id="rId16"/>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89703" y="2310760"/>
          <a:ext cx="401036" cy="405862"/>
        </a:xfrm>
        <a:prstGeom prst="rect">
          <a:avLst/>
        </a:prstGeom>
      </xdr:spPr>
    </xdr:pic>
    <xdr:clientData/>
  </xdr:twoCellAnchor>
  <xdr:twoCellAnchor editAs="oneCell">
    <xdr:from>
      <xdr:col>0</xdr:col>
      <xdr:colOff>221729</xdr:colOff>
      <xdr:row>15</xdr:row>
      <xdr:rowOff>97330</xdr:rowOff>
    </xdr:from>
    <xdr:to>
      <xdr:col>0</xdr:col>
      <xdr:colOff>516741</xdr:colOff>
      <xdr:row>17</xdr:row>
      <xdr:rowOff>58736</xdr:rowOff>
    </xdr:to>
    <xdr:pic>
      <xdr:nvPicPr>
        <xdr:cNvPr id="62" name="Picture 61">
          <a:hlinkClick xmlns:r="http://schemas.openxmlformats.org/officeDocument/2006/relationships" r:id="rId18"/>
        </xdr:cNvPr>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val="0"/>
            </a:ext>
          </a:extLst>
        </a:blip>
        <a:srcRect l="-1" r="24595" b="24197"/>
        <a:stretch/>
      </xdr:blipFill>
      <xdr:spPr>
        <a:xfrm>
          <a:off x="221729" y="2840530"/>
          <a:ext cx="295012" cy="327166"/>
        </a:xfrm>
        <a:prstGeom prst="rect">
          <a:avLst/>
        </a:prstGeom>
      </xdr:spPr>
    </xdr:pic>
    <xdr:clientData/>
  </xdr:twoCellAnchor>
  <xdr:twoCellAnchor editAs="oneCell">
    <xdr:from>
      <xdr:col>0</xdr:col>
      <xdr:colOff>206839</xdr:colOff>
      <xdr:row>17</xdr:row>
      <xdr:rowOff>16440</xdr:rowOff>
    </xdr:from>
    <xdr:to>
      <xdr:col>1</xdr:col>
      <xdr:colOff>174866</xdr:colOff>
      <xdr:row>21</xdr:row>
      <xdr:rowOff>137083</xdr:rowOff>
    </xdr:to>
    <xdr:pic>
      <xdr:nvPicPr>
        <xdr:cNvPr id="63" name="Picture 62">
          <a:hlinkClick xmlns:r="http://schemas.openxmlformats.org/officeDocument/2006/relationships" r:id="rId20"/>
        </xdr:cNvPr>
        <xdr:cNvPicPr>
          <a:picLocks noChangeAspect="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l="23684"/>
        <a:stretch/>
      </xdr:blipFill>
      <xdr:spPr>
        <a:xfrm>
          <a:off x="206839" y="3125400"/>
          <a:ext cx="577627" cy="852163"/>
        </a:xfrm>
        <a:prstGeom prst="rect">
          <a:avLst/>
        </a:prstGeom>
      </xdr:spPr>
    </xdr:pic>
    <xdr:clientData/>
  </xdr:twoCellAnchor>
  <xdr:twoCellAnchor editAs="oneCell">
    <xdr:from>
      <xdr:col>0</xdr:col>
      <xdr:colOff>190578</xdr:colOff>
      <xdr:row>21</xdr:row>
      <xdr:rowOff>118017</xdr:rowOff>
    </xdr:from>
    <xdr:to>
      <xdr:col>1</xdr:col>
      <xdr:colOff>56987</xdr:colOff>
      <xdr:row>24</xdr:row>
      <xdr:rowOff>96702</xdr:rowOff>
    </xdr:to>
    <xdr:pic>
      <xdr:nvPicPr>
        <xdr:cNvPr id="64" name="Picture 63">
          <a:hlinkClick xmlns:r="http://schemas.openxmlformats.org/officeDocument/2006/relationships" r:id="rId22"/>
        </xdr:cNvPr>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l="53379"/>
        <a:stretch/>
      </xdr:blipFill>
      <xdr:spPr>
        <a:xfrm>
          <a:off x="190578" y="3958497"/>
          <a:ext cx="476009" cy="527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205740</xdr:colOff>
      <xdr:row>33</xdr:row>
      <xdr:rowOff>114300</xdr:rowOff>
    </xdr:to>
    <xdr:sp macro="" textlink="">
      <xdr:nvSpPr>
        <xdr:cNvPr id="72" name="Rectangle 71"/>
        <xdr:cNvSpPr/>
      </xdr:nvSpPr>
      <xdr:spPr>
        <a:xfrm>
          <a:off x="0" y="0"/>
          <a:ext cx="14226540" cy="6149340"/>
        </a:xfrm>
        <a:prstGeom prst="rect">
          <a:avLst/>
        </a:prstGeom>
        <a:solidFill>
          <a:srgbClr val="1E3660"/>
        </a:solidFill>
        <a:ln w="317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167640</xdr:colOff>
      <xdr:row>5</xdr:row>
      <xdr:rowOff>152400</xdr:rowOff>
    </xdr:from>
    <xdr:to>
      <xdr:col>1</xdr:col>
      <xdr:colOff>53340</xdr:colOff>
      <xdr:row>25</xdr:row>
      <xdr:rowOff>167640</xdr:rowOff>
    </xdr:to>
    <xdr:sp macro="" textlink="">
      <xdr:nvSpPr>
        <xdr:cNvPr id="73" name="Rounded Rectangle 72"/>
        <xdr:cNvSpPr/>
      </xdr:nvSpPr>
      <xdr:spPr>
        <a:xfrm>
          <a:off x="167640" y="1066800"/>
          <a:ext cx="495300" cy="3672840"/>
        </a:xfrm>
        <a:prstGeom prst="roundRect">
          <a:avLst>
            <a:gd name="adj" fmla="val 25898"/>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6</xdr:row>
      <xdr:rowOff>175260</xdr:rowOff>
    </xdr:from>
    <xdr:to>
      <xdr:col>1</xdr:col>
      <xdr:colOff>30953</xdr:colOff>
      <xdr:row>10</xdr:row>
      <xdr:rowOff>12412</xdr:rowOff>
    </xdr:to>
    <xdr:pic>
      <xdr:nvPicPr>
        <xdr:cNvPr id="74" name="Picture 73">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3444" t="23664" r="16379"/>
        <a:stretch/>
      </xdr:blipFill>
      <xdr:spPr>
        <a:xfrm>
          <a:off x="152400" y="1272540"/>
          <a:ext cx="488153" cy="568672"/>
        </a:xfrm>
        <a:prstGeom prst="rect">
          <a:avLst/>
        </a:prstGeom>
      </xdr:spPr>
    </xdr:pic>
    <xdr:clientData/>
  </xdr:twoCellAnchor>
  <xdr:twoCellAnchor editAs="oneCell">
    <xdr:from>
      <xdr:col>0</xdr:col>
      <xdr:colOff>254499</xdr:colOff>
      <xdr:row>9</xdr:row>
      <xdr:rowOff>136610</xdr:rowOff>
    </xdr:from>
    <xdr:to>
      <xdr:col>0</xdr:col>
      <xdr:colOff>526794</xdr:colOff>
      <xdr:row>11</xdr:row>
      <xdr:rowOff>128469</xdr:rowOff>
    </xdr:to>
    <xdr:pic>
      <xdr:nvPicPr>
        <xdr:cNvPr id="75" name="Picture 7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499" y="1782530"/>
          <a:ext cx="272295" cy="357619"/>
        </a:xfrm>
        <a:prstGeom prst="rect">
          <a:avLst/>
        </a:prstGeom>
      </xdr:spPr>
    </xdr:pic>
    <xdr:clientData/>
  </xdr:twoCellAnchor>
  <xdr:twoCellAnchor editAs="oneCell">
    <xdr:from>
      <xdr:col>0</xdr:col>
      <xdr:colOff>189703</xdr:colOff>
      <xdr:row>12</xdr:row>
      <xdr:rowOff>116200</xdr:rowOff>
    </xdr:from>
    <xdr:to>
      <xdr:col>0</xdr:col>
      <xdr:colOff>590739</xdr:colOff>
      <xdr:row>14</xdr:row>
      <xdr:rowOff>156302</xdr:rowOff>
    </xdr:to>
    <xdr:pic>
      <xdr:nvPicPr>
        <xdr:cNvPr id="76" name="Picture 75">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9703" y="2310760"/>
          <a:ext cx="401036" cy="405862"/>
        </a:xfrm>
        <a:prstGeom prst="rect">
          <a:avLst/>
        </a:prstGeom>
      </xdr:spPr>
    </xdr:pic>
    <xdr:clientData/>
  </xdr:twoCellAnchor>
  <xdr:twoCellAnchor editAs="oneCell">
    <xdr:from>
      <xdr:col>0</xdr:col>
      <xdr:colOff>221729</xdr:colOff>
      <xdr:row>15</xdr:row>
      <xdr:rowOff>97330</xdr:rowOff>
    </xdr:from>
    <xdr:to>
      <xdr:col>0</xdr:col>
      <xdr:colOff>516741</xdr:colOff>
      <xdr:row>17</xdr:row>
      <xdr:rowOff>58736</xdr:rowOff>
    </xdr:to>
    <xdr:pic>
      <xdr:nvPicPr>
        <xdr:cNvPr id="77" name="Picture 76">
          <a:hlinkClick xmlns:r="http://schemas.openxmlformats.org/officeDocument/2006/relationships" r:id="rId7"/>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 r="24595" b="24197"/>
        <a:stretch/>
      </xdr:blipFill>
      <xdr:spPr>
        <a:xfrm>
          <a:off x="221729" y="2840530"/>
          <a:ext cx="295012" cy="327166"/>
        </a:xfrm>
        <a:prstGeom prst="rect">
          <a:avLst/>
        </a:prstGeom>
      </xdr:spPr>
    </xdr:pic>
    <xdr:clientData/>
  </xdr:twoCellAnchor>
  <xdr:twoCellAnchor editAs="oneCell">
    <xdr:from>
      <xdr:col>0</xdr:col>
      <xdr:colOff>206839</xdr:colOff>
      <xdr:row>17</xdr:row>
      <xdr:rowOff>16440</xdr:rowOff>
    </xdr:from>
    <xdr:to>
      <xdr:col>1</xdr:col>
      <xdr:colOff>174866</xdr:colOff>
      <xdr:row>21</xdr:row>
      <xdr:rowOff>137083</xdr:rowOff>
    </xdr:to>
    <xdr:pic>
      <xdr:nvPicPr>
        <xdr:cNvPr id="78" name="Picture 77">
          <a:hlinkClick xmlns:r="http://schemas.openxmlformats.org/officeDocument/2006/relationships" r:id="rId9"/>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23684"/>
        <a:stretch/>
      </xdr:blipFill>
      <xdr:spPr>
        <a:xfrm>
          <a:off x="206839" y="3125400"/>
          <a:ext cx="577627" cy="852163"/>
        </a:xfrm>
        <a:prstGeom prst="rect">
          <a:avLst/>
        </a:prstGeom>
      </xdr:spPr>
    </xdr:pic>
    <xdr:clientData/>
  </xdr:twoCellAnchor>
  <xdr:twoCellAnchor editAs="oneCell">
    <xdr:from>
      <xdr:col>0</xdr:col>
      <xdr:colOff>190578</xdr:colOff>
      <xdr:row>21</xdr:row>
      <xdr:rowOff>118017</xdr:rowOff>
    </xdr:from>
    <xdr:to>
      <xdr:col>1</xdr:col>
      <xdr:colOff>56987</xdr:colOff>
      <xdr:row>24</xdr:row>
      <xdr:rowOff>96702</xdr:rowOff>
    </xdr:to>
    <xdr:pic>
      <xdr:nvPicPr>
        <xdr:cNvPr id="79" name="Picture 78">
          <a:hlinkClick xmlns:r="http://schemas.openxmlformats.org/officeDocument/2006/relationships" r:id="rId11"/>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53379"/>
        <a:stretch/>
      </xdr:blipFill>
      <xdr:spPr>
        <a:xfrm>
          <a:off x="190578" y="3958497"/>
          <a:ext cx="476009" cy="527325"/>
        </a:xfrm>
        <a:prstGeom prst="rect">
          <a:avLst/>
        </a:prstGeom>
      </xdr:spPr>
    </xdr:pic>
    <xdr:clientData/>
  </xdr:twoCellAnchor>
  <xdr:twoCellAnchor>
    <xdr:from>
      <xdr:col>1</xdr:col>
      <xdr:colOff>411479</xdr:colOff>
      <xdr:row>17</xdr:row>
      <xdr:rowOff>7620</xdr:rowOff>
    </xdr:from>
    <xdr:to>
      <xdr:col>11</xdr:col>
      <xdr:colOff>152400</xdr:colOff>
      <xdr:row>28</xdr:row>
      <xdr:rowOff>157835</xdr:rowOff>
    </xdr:to>
    <xdr:sp macro="" textlink="">
      <xdr:nvSpPr>
        <xdr:cNvPr id="3" name="Rectangle 2"/>
        <xdr:cNvSpPr/>
      </xdr:nvSpPr>
      <xdr:spPr>
        <a:xfrm>
          <a:off x="1021079" y="3116580"/>
          <a:ext cx="5836921" cy="2161895"/>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426720</xdr:colOff>
      <xdr:row>3</xdr:row>
      <xdr:rowOff>152462</xdr:rowOff>
    </xdr:from>
    <xdr:to>
      <xdr:col>5</xdr:col>
      <xdr:colOff>358140</xdr:colOff>
      <xdr:row>16</xdr:row>
      <xdr:rowOff>106680</xdr:rowOff>
    </xdr:to>
    <xdr:sp macro="" textlink="">
      <xdr:nvSpPr>
        <xdr:cNvPr id="4" name="Rectangle 3"/>
        <xdr:cNvSpPr/>
      </xdr:nvSpPr>
      <xdr:spPr>
        <a:xfrm>
          <a:off x="1036320" y="701102"/>
          <a:ext cx="2369820" cy="2331658"/>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236220</xdr:colOff>
      <xdr:row>3</xdr:row>
      <xdr:rowOff>160020</xdr:rowOff>
    </xdr:from>
    <xdr:to>
      <xdr:col>18</xdr:col>
      <xdr:colOff>327660</xdr:colOff>
      <xdr:row>28</xdr:row>
      <xdr:rowOff>160019</xdr:rowOff>
    </xdr:to>
    <xdr:sp macro="" textlink="">
      <xdr:nvSpPr>
        <xdr:cNvPr id="5" name="Rectangle 4"/>
        <xdr:cNvSpPr/>
      </xdr:nvSpPr>
      <xdr:spPr>
        <a:xfrm>
          <a:off x="6941820" y="708660"/>
          <a:ext cx="4358640" cy="457199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426720</xdr:colOff>
      <xdr:row>3</xdr:row>
      <xdr:rowOff>160082</xdr:rowOff>
    </xdr:from>
    <xdr:to>
      <xdr:col>11</xdr:col>
      <xdr:colOff>152400</xdr:colOff>
      <xdr:row>16</xdr:row>
      <xdr:rowOff>114300</xdr:rowOff>
    </xdr:to>
    <xdr:sp macro="" textlink="">
      <xdr:nvSpPr>
        <xdr:cNvPr id="6" name="Rectangle 5"/>
        <xdr:cNvSpPr/>
      </xdr:nvSpPr>
      <xdr:spPr>
        <a:xfrm>
          <a:off x="3474720" y="708722"/>
          <a:ext cx="3383280" cy="2331658"/>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a:p>
      </xdr:txBody>
    </xdr:sp>
    <xdr:clientData/>
  </xdr:twoCellAnchor>
  <xdr:twoCellAnchor>
    <xdr:from>
      <xdr:col>1</xdr:col>
      <xdr:colOff>205740</xdr:colOff>
      <xdr:row>3</xdr:row>
      <xdr:rowOff>144780</xdr:rowOff>
    </xdr:from>
    <xdr:to>
      <xdr:col>6</xdr:col>
      <xdr:colOff>30480</xdr:colOff>
      <xdr:row>16</xdr:row>
      <xdr:rowOff>83820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373380</xdr:colOff>
      <xdr:row>3</xdr:row>
      <xdr:rowOff>167640</xdr:rowOff>
    </xdr:from>
    <xdr:to>
      <xdr:col>11</xdr:col>
      <xdr:colOff>281940</xdr:colOff>
      <xdr:row>16</xdr:row>
      <xdr:rowOff>91440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243840</xdr:colOff>
      <xdr:row>4</xdr:row>
      <xdr:rowOff>38100</xdr:rowOff>
    </xdr:from>
    <xdr:to>
      <xdr:col>18</xdr:col>
      <xdr:colOff>320040</xdr:colOff>
      <xdr:row>29</xdr:row>
      <xdr:rowOff>91440</xdr:rowOff>
    </xdr:to>
    <mc:AlternateContent xmlns:mc="http://schemas.openxmlformats.org/markup-compatibility/2006">
      <mc:Choice xmlns:cx1="http://schemas.microsoft.com/office/drawing/2015/9/8/chartex" Requires="cx1">
        <xdr:graphicFrame macro="">
          <xdr:nvGraphicFramePr>
            <xdr:cNvPr id="9" name="Chart 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403860</xdr:colOff>
      <xdr:row>17</xdr:row>
      <xdr:rowOff>60960</xdr:rowOff>
    </xdr:from>
    <xdr:to>
      <xdr:col>11</xdr:col>
      <xdr:colOff>144780</xdr:colOff>
      <xdr:row>28</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518160</xdr:colOff>
      <xdr:row>17</xdr:row>
      <xdr:rowOff>121920</xdr:rowOff>
    </xdr:from>
    <xdr:to>
      <xdr:col>11</xdr:col>
      <xdr:colOff>190500</xdr:colOff>
      <xdr:row>19</xdr:row>
      <xdr:rowOff>152400</xdr:rowOff>
    </xdr:to>
    <xdr:sp macro="" textlink="">
      <xdr:nvSpPr>
        <xdr:cNvPr id="11" name="TextBox 10"/>
        <xdr:cNvSpPr txBox="1"/>
      </xdr:nvSpPr>
      <xdr:spPr>
        <a:xfrm>
          <a:off x="4785360" y="3230880"/>
          <a:ext cx="21107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Bookman Old Style" panose="02050604050505020204" pitchFamily="18" charset="0"/>
            </a:rPr>
            <a:t>Month Wise Views</a:t>
          </a:r>
        </a:p>
      </xdr:txBody>
    </xdr:sp>
    <xdr:clientData/>
  </xdr:twoCellAnchor>
  <xdr:twoCellAnchor>
    <xdr:from>
      <xdr:col>0</xdr:col>
      <xdr:colOff>0</xdr:colOff>
      <xdr:row>0</xdr:row>
      <xdr:rowOff>1</xdr:rowOff>
    </xdr:from>
    <xdr:to>
      <xdr:col>5</xdr:col>
      <xdr:colOff>152400</xdr:colOff>
      <xdr:row>3</xdr:row>
      <xdr:rowOff>76200</xdr:rowOff>
    </xdr:to>
    <xdr:sp macro="" textlink="">
      <xdr:nvSpPr>
        <xdr:cNvPr id="12" name="Rectangle 11"/>
        <xdr:cNvSpPr/>
      </xdr:nvSpPr>
      <xdr:spPr>
        <a:xfrm>
          <a:off x="0" y="1"/>
          <a:ext cx="320040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586740</xdr:colOff>
      <xdr:row>0</xdr:row>
      <xdr:rowOff>1</xdr:rowOff>
    </xdr:from>
    <xdr:to>
      <xdr:col>10</xdr:col>
      <xdr:colOff>350520</xdr:colOff>
      <xdr:row>3</xdr:row>
      <xdr:rowOff>76200</xdr:rowOff>
    </xdr:to>
    <xdr:sp macro="" textlink="">
      <xdr:nvSpPr>
        <xdr:cNvPr id="13" name="Rectangle 12"/>
        <xdr:cNvSpPr/>
      </xdr:nvSpPr>
      <xdr:spPr>
        <a:xfrm>
          <a:off x="485394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365760</xdr:colOff>
      <xdr:row>0</xdr:row>
      <xdr:rowOff>0</xdr:rowOff>
    </xdr:from>
    <xdr:to>
      <xdr:col>13</xdr:col>
      <xdr:colOff>129540</xdr:colOff>
      <xdr:row>3</xdr:row>
      <xdr:rowOff>76199</xdr:rowOff>
    </xdr:to>
    <xdr:sp macro="" textlink="">
      <xdr:nvSpPr>
        <xdr:cNvPr id="14" name="Rectangle 13"/>
        <xdr:cNvSpPr/>
      </xdr:nvSpPr>
      <xdr:spPr>
        <a:xfrm>
          <a:off x="646176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152400</xdr:colOff>
      <xdr:row>0</xdr:row>
      <xdr:rowOff>0</xdr:rowOff>
    </xdr:from>
    <xdr:to>
      <xdr:col>15</xdr:col>
      <xdr:colOff>525780</xdr:colOff>
      <xdr:row>3</xdr:row>
      <xdr:rowOff>76199</xdr:rowOff>
    </xdr:to>
    <xdr:sp macro="" textlink="">
      <xdr:nvSpPr>
        <xdr:cNvPr id="15" name="Rectangle 14"/>
        <xdr:cNvSpPr/>
      </xdr:nvSpPr>
      <xdr:spPr>
        <a:xfrm>
          <a:off x="807720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548640</xdr:colOff>
      <xdr:row>0</xdr:row>
      <xdr:rowOff>0</xdr:rowOff>
    </xdr:from>
    <xdr:to>
      <xdr:col>18</xdr:col>
      <xdr:colOff>312420</xdr:colOff>
      <xdr:row>3</xdr:row>
      <xdr:rowOff>76199</xdr:rowOff>
    </xdr:to>
    <xdr:sp macro="" textlink="">
      <xdr:nvSpPr>
        <xdr:cNvPr id="16" name="Rectangle 15"/>
        <xdr:cNvSpPr/>
      </xdr:nvSpPr>
      <xdr:spPr>
        <a:xfrm>
          <a:off x="969264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0</xdr:row>
      <xdr:rowOff>1</xdr:rowOff>
    </xdr:from>
    <xdr:to>
      <xdr:col>7</xdr:col>
      <xdr:colOff>563880</xdr:colOff>
      <xdr:row>3</xdr:row>
      <xdr:rowOff>76200</xdr:rowOff>
    </xdr:to>
    <xdr:sp macro="" textlink="">
      <xdr:nvSpPr>
        <xdr:cNvPr id="17" name="Rectangle 16"/>
        <xdr:cNvSpPr/>
      </xdr:nvSpPr>
      <xdr:spPr>
        <a:xfrm>
          <a:off x="323850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xdr:colOff>
      <xdr:row>0</xdr:row>
      <xdr:rowOff>0</xdr:rowOff>
    </xdr:from>
    <xdr:to>
      <xdr:col>8</xdr:col>
      <xdr:colOff>114300</xdr:colOff>
      <xdr:row>2</xdr:row>
      <xdr:rowOff>15240</xdr:rowOff>
    </xdr:to>
    <xdr:sp macro="" textlink="">
      <xdr:nvSpPr>
        <xdr:cNvPr id="18" name="TextBox 17"/>
        <xdr:cNvSpPr txBox="1"/>
      </xdr:nvSpPr>
      <xdr:spPr>
        <a:xfrm>
          <a:off x="30861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Comments</a:t>
          </a:r>
        </a:p>
      </xdr:txBody>
    </xdr:sp>
    <xdr:clientData/>
  </xdr:twoCellAnchor>
  <xdr:twoCellAnchor>
    <xdr:from>
      <xdr:col>7</xdr:col>
      <xdr:colOff>403860</xdr:colOff>
      <xdr:row>0</xdr:row>
      <xdr:rowOff>7620</xdr:rowOff>
    </xdr:from>
    <xdr:to>
      <xdr:col>10</xdr:col>
      <xdr:colOff>480060</xdr:colOff>
      <xdr:row>2</xdr:row>
      <xdr:rowOff>22860</xdr:rowOff>
    </xdr:to>
    <xdr:sp macro="" textlink="">
      <xdr:nvSpPr>
        <xdr:cNvPr id="19" name="TextBox 18"/>
        <xdr:cNvSpPr txBox="1"/>
      </xdr:nvSpPr>
      <xdr:spPr>
        <a:xfrm>
          <a:off x="4671060" y="762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Reactions</a:t>
          </a:r>
        </a:p>
      </xdr:txBody>
    </xdr:sp>
    <xdr:clientData/>
  </xdr:twoCellAnchor>
  <xdr:twoCellAnchor>
    <xdr:from>
      <xdr:col>10</xdr:col>
      <xdr:colOff>205740</xdr:colOff>
      <xdr:row>0</xdr:row>
      <xdr:rowOff>15240</xdr:rowOff>
    </xdr:from>
    <xdr:to>
      <xdr:col>13</xdr:col>
      <xdr:colOff>281940</xdr:colOff>
      <xdr:row>2</xdr:row>
      <xdr:rowOff>30480</xdr:rowOff>
    </xdr:to>
    <xdr:sp macro="" textlink="">
      <xdr:nvSpPr>
        <xdr:cNvPr id="20" name="TextBox 19"/>
        <xdr:cNvSpPr txBox="1"/>
      </xdr:nvSpPr>
      <xdr:spPr>
        <a:xfrm>
          <a:off x="6301740" y="1524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Followers</a:t>
          </a:r>
        </a:p>
      </xdr:txBody>
    </xdr:sp>
    <xdr:clientData/>
  </xdr:twoCellAnchor>
  <xdr:twoCellAnchor>
    <xdr:from>
      <xdr:col>13</xdr:col>
      <xdr:colOff>0</xdr:colOff>
      <xdr:row>0</xdr:row>
      <xdr:rowOff>22860</xdr:rowOff>
    </xdr:from>
    <xdr:to>
      <xdr:col>16</xdr:col>
      <xdr:colOff>76200</xdr:colOff>
      <xdr:row>2</xdr:row>
      <xdr:rowOff>38100</xdr:rowOff>
    </xdr:to>
    <xdr:sp macro="" textlink="">
      <xdr:nvSpPr>
        <xdr:cNvPr id="21" name="TextBox 20"/>
        <xdr:cNvSpPr txBox="1"/>
      </xdr:nvSpPr>
      <xdr:spPr>
        <a:xfrm>
          <a:off x="7924800" y="2286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Views</a:t>
          </a:r>
        </a:p>
      </xdr:txBody>
    </xdr:sp>
    <xdr:clientData/>
  </xdr:twoCellAnchor>
  <xdr:twoCellAnchor>
    <xdr:from>
      <xdr:col>15</xdr:col>
      <xdr:colOff>381000</xdr:colOff>
      <xdr:row>0</xdr:row>
      <xdr:rowOff>0</xdr:rowOff>
    </xdr:from>
    <xdr:to>
      <xdr:col>18</xdr:col>
      <xdr:colOff>457200</xdr:colOff>
      <xdr:row>2</xdr:row>
      <xdr:rowOff>15240</xdr:rowOff>
    </xdr:to>
    <xdr:sp macro="" textlink="">
      <xdr:nvSpPr>
        <xdr:cNvPr id="22" name="TextBox 21"/>
        <xdr:cNvSpPr txBox="1"/>
      </xdr:nvSpPr>
      <xdr:spPr>
        <a:xfrm>
          <a:off x="95250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Reposts</a:t>
          </a:r>
        </a:p>
        <a:p>
          <a:pPr algn="ctr"/>
          <a:endParaRPr lang="en-IN" sz="1100" b="1">
            <a:solidFill>
              <a:schemeClr val="bg1"/>
            </a:solidFill>
            <a:latin typeface="Bookman Old Style" panose="02050604050505020204" pitchFamily="18" charset="0"/>
          </a:endParaRPr>
        </a:p>
        <a:p>
          <a:pPr algn="ctr"/>
          <a:endParaRPr lang="en-IN" sz="1100" b="1">
            <a:solidFill>
              <a:schemeClr val="bg1"/>
            </a:solidFill>
            <a:latin typeface="Bookman Old Style" panose="02050604050505020204" pitchFamily="18" charset="0"/>
          </a:endParaRPr>
        </a:p>
      </xdr:txBody>
    </xdr:sp>
    <xdr:clientData/>
  </xdr:twoCellAnchor>
  <xdr:twoCellAnchor>
    <xdr:from>
      <xdr:col>5</xdr:col>
      <xdr:colOff>220980</xdr:colOff>
      <xdr:row>1</xdr:row>
      <xdr:rowOff>152400</xdr:rowOff>
    </xdr:from>
    <xdr:to>
      <xdr:col>7</xdr:col>
      <xdr:colOff>449580</xdr:colOff>
      <xdr:row>3</xdr:row>
      <xdr:rowOff>30480</xdr:rowOff>
    </xdr:to>
    <xdr:sp macro="" textlink="CARDS!A3">
      <xdr:nvSpPr>
        <xdr:cNvPr id="23" name="TextBox 22"/>
        <xdr:cNvSpPr txBox="1"/>
      </xdr:nvSpPr>
      <xdr:spPr>
        <a:xfrm>
          <a:off x="326898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40288-A524-43FF-B946-3095A34E4961}" type="TxLink">
            <a:rPr lang="en-US" sz="1100" b="1" i="0" u="none" strike="noStrike">
              <a:solidFill>
                <a:schemeClr val="bg1"/>
              </a:solidFill>
              <a:latin typeface="Bookman Old Style" panose="02050604050505020204" pitchFamily="18" charset="0"/>
              <a:ea typeface="+mn-ea"/>
              <a:cs typeface="+mn-cs"/>
            </a:rPr>
            <a:pPr marL="0" indent="0" algn="ctr"/>
            <a:t>3612</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8</xdr:col>
      <xdr:colOff>45720</xdr:colOff>
      <xdr:row>1</xdr:row>
      <xdr:rowOff>152400</xdr:rowOff>
    </xdr:from>
    <xdr:to>
      <xdr:col>10</xdr:col>
      <xdr:colOff>274320</xdr:colOff>
      <xdr:row>3</xdr:row>
      <xdr:rowOff>30480</xdr:rowOff>
    </xdr:to>
    <xdr:sp macro="" textlink="CARDS!C3">
      <xdr:nvSpPr>
        <xdr:cNvPr id="24" name="TextBox 23"/>
        <xdr:cNvSpPr txBox="1"/>
      </xdr:nvSpPr>
      <xdr:spPr>
        <a:xfrm>
          <a:off x="492252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2E2316-2E7F-46DD-B22C-08843BBE93D3}" type="TxLink">
            <a:rPr lang="en-US" sz="1100" b="1" i="0" u="none" strike="noStrike">
              <a:solidFill>
                <a:schemeClr val="bg1"/>
              </a:solidFill>
              <a:latin typeface="Bookman Old Style" panose="02050604050505020204" pitchFamily="18" charset="0"/>
              <a:ea typeface="+mn-ea"/>
              <a:cs typeface="+mn-cs"/>
            </a:rPr>
            <a:pPr marL="0" indent="0" algn="ctr"/>
            <a:t>12549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10</xdr:col>
      <xdr:colOff>434340</xdr:colOff>
      <xdr:row>1</xdr:row>
      <xdr:rowOff>152400</xdr:rowOff>
    </xdr:from>
    <xdr:to>
      <xdr:col>13</xdr:col>
      <xdr:colOff>53340</xdr:colOff>
      <xdr:row>3</xdr:row>
      <xdr:rowOff>30480</xdr:rowOff>
    </xdr:to>
    <xdr:sp macro="" textlink="CARDS!B3">
      <xdr:nvSpPr>
        <xdr:cNvPr id="25" name="TextBox 24"/>
        <xdr:cNvSpPr txBox="1"/>
      </xdr:nvSpPr>
      <xdr:spPr>
        <a:xfrm>
          <a:off x="653034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E271CD-D09A-4ADB-8283-8F11FF51D558}" type="TxLink">
            <a:rPr lang="en-US" sz="1100" b="1" i="0" u="none" strike="noStrike">
              <a:solidFill>
                <a:schemeClr val="bg1"/>
              </a:solidFill>
              <a:latin typeface="Bookman Old Style" panose="02050604050505020204" pitchFamily="18" charset="0"/>
              <a:ea typeface="+mn-ea"/>
              <a:cs typeface="+mn-cs"/>
            </a:rPr>
            <a:pPr marL="0" indent="0" algn="ctr"/>
            <a:t>435k</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13</xdr:col>
      <xdr:colOff>228600</xdr:colOff>
      <xdr:row>1</xdr:row>
      <xdr:rowOff>144780</xdr:rowOff>
    </xdr:from>
    <xdr:to>
      <xdr:col>15</xdr:col>
      <xdr:colOff>457200</xdr:colOff>
      <xdr:row>3</xdr:row>
      <xdr:rowOff>22860</xdr:rowOff>
    </xdr:to>
    <xdr:sp macro="" textlink="CARDS!E3">
      <xdr:nvSpPr>
        <xdr:cNvPr id="26" name="TextBox 25"/>
        <xdr:cNvSpPr txBox="1"/>
      </xdr:nvSpPr>
      <xdr:spPr>
        <a:xfrm>
          <a:off x="8153400" y="32766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FBDD86-143F-419C-839C-6AE397E5E7CC}" type="TxLink">
            <a:rPr lang="en-US" sz="1100" b="1" i="0" u="none" strike="noStrike">
              <a:solidFill>
                <a:schemeClr val="bg1"/>
              </a:solidFill>
              <a:latin typeface="Bookman Old Style" panose="02050604050505020204" pitchFamily="18" charset="0"/>
              <a:ea typeface="+mn-ea"/>
              <a:cs typeface="+mn-cs"/>
            </a:rPr>
            <a:pPr marL="0" indent="0" algn="ctr"/>
            <a:t>2M</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16</xdr:col>
      <xdr:colOff>7620</xdr:colOff>
      <xdr:row>1</xdr:row>
      <xdr:rowOff>167640</xdr:rowOff>
    </xdr:from>
    <xdr:to>
      <xdr:col>18</xdr:col>
      <xdr:colOff>236220</xdr:colOff>
      <xdr:row>3</xdr:row>
      <xdr:rowOff>45720</xdr:rowOff>
    </xdr:to>
    <xdr:sp macro="" textlink="CARDS!D3">
      <xdr:nvSpPr>
        <xdr:cNvPr id="27" name="TextBox 26"/>
        <xdr:cNvSpPr txBox="1"/>
      </xdr:nvSpPr>
      <xdr:spPr>
        <a:xfrm>
          <a:off x="9761220" y="35052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79FF96-FEAC-4C06-933A-FEDCC1E6413A}" type="TxLink">
            <a:rPr lang="en-US" sz="1100" b="1" i="0" u="none" strike="noStrike">
              <a:solidFill>
                <a:schemeClr val="bg1"/>
              </a:solidFill>
              <a:latin typeface="Bookman Old Style" panose="02050604050505020204" pitchFamily="18" charset="0"/>
              <a:ea typeface="+mn-ea"/>
              <a:cs typeface="+mn-cs"/>
            </a:rPr>
            <a:pPr marL="0" indent="0" algn="ctr"/>
            <a:t>249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0</xdr:col>
      <xdr:colOff>53340</xdr:colOff>
      <xdr:row>0</xdr:row>
      <xdr:rowOff>129540</xdr:rowOff>
    </xdr:from>
    <xdr:to>
      <xdr:col>5</xdr:col>
      <xdr:colOff>495300</xdr:colOff>
      <xdr:row>2</xdr:row>
      <xdr:rowOff>144780</xdr:rowOff>
    </xdr:to>
    <xdr:sp macro="" textlink="">
      <xdr:nvSpPr>
        <xdr:cNvPr id="28" name="TextBox 27"/>
        <xdr:cNvSpPr txBox="1"/>
      </xdr:nvSpPr>
      <xdr:spPr>
        <a:xfrm>
          <a:off x="53340" y="129540"/>
          <a:ext cx="3489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900" b="1">
              <a:solidFill>
                <a:schemeClr val="bg1"/>
              </a:solidFill>
              <a:latin typeface="Bookman Old Style" panose="02050604050505020204" pitchFamily="18" charset="0"/>
            </a:rPr>
            <a:t>Linkedin DashBoard</a:t>
          </a:r>
        </a:p>
      </xdr:txBody>
    </xdr:sp>
    <xdr:clientData/>
  </xdr:twoCellAnchor>
  <xdr:twoCellAnchor editAs="oneCell">
    <xdr:from>
      <xdr:col>0</xdr:col>
      <xdr:colOff>30480</xdr:colOff>
      <xdr:row>0</xdr:row>
      <xdr:rowOff>83821</xdr:rowOff>
    </xdr:from>
    <xdr:to>
      <xdr:col>0</xdr:col>
      <xdr:colOff>502920</xdr:colOff>
      <xdr:row>3</xdr:row>
      <xdr:rowOff>7621</xdr:rowOff>
    </xdr:to>
    <xdr:pic>
      <xdr:nvPicPr>
        <xdr:cNvPr id="29" name="Picture 28"/>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0480" y="83821"/>
          <a:ext cx="472440" cy="472440"/>
        </a:xfrm>
        <a:prstGeom prst="rect">
          <a:avLst/>
        </a:prstGeom>
      </xdr:spPr>
    </xdr:pic>
    <xdr:clientData/>
  </xdr:twoCellAnchor>
  <xdr:twoCellAnchor>
    <xdr:from>
      <xdr:col>18</xdr:col>
      <xdr:colOff>457200</xdr:colOff>
      <xdr:row>0</xdr:row>
      <xdr:rowOff>83821</xdr:rowOff>
    </xdr:from>
    <xdr:to>
      <xdr:col>23</xdr:col>
      <xdr:colOff>143627</xdr:colOff>
      <xdr:row>2</xdr:row>
      <xdr:rowOff>167640</xdr:rowOff>
    </xdr:to>
    <xdr:grpSp>
      <xdr:nvGrpSpPr>
        <xdr:cNvPr id="30" name="Group 29">
          <a:hlinkClick xmlns:r="http://schemas.openxmlformats.org/officeDocument/2006/relationships" r:id="rId11"/>
        </xdr:cNvPr>
        <xdr:cNvGrpSpPr/>
      </xdr:nvGrpSpPr>
      <xdr:grpSpPr>
        <a:xfrm>
          <a:off x="11430000" y="83821"/>
          <a:ext cx="2734427" cy="449579"/>
          <a:chOff x="11430000" y="1920241"/>
          <a:chExt cx="2734427" cy="449579"/>
        </a:xfrm>
      </xdr:grpSpPr>
      <xdr:sp macro="" textlink="">
        <xdr:nvSpPr>
          <xdr:cNvPr id="31" name="Rectangle 30"/>
          <xdr:cNvSpPr/>
        </xdr:nvSpPr>
        <xdr:spPr>
          <a:xfrm>
            <a:off x="11430000" y="1920241"/>
            <a:ext cx="2621280" cy="44957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2" name="Picture 31"/>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34683" y="1988235"/>
            <a:ext cx="347714" cy="317695"/>
          </a:xfrm>
          <a:prstGeom prst="rect">
            <a:avLst/>
          </a:prstGeom>
        </xdr:spPr>
      </xdr:pic>
      <xdr:sp macro="" textlink="">
        <xdr:nvSpPr>
          <xdr:cNvPr id="33" name="TextBox 32"/>
          <xdr:cNvSpPr txBox="1"/>
        </xdr:nvSpPr>
        <xdr:spPr>
          <a:xfrm>
            <a:off x="12259427" y="1957775"/>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latin typeface="Bookman Old Style" panose="02050604050505020204" pitchFamily="18" charset="0"/>
              </a:rPr>
              <a:t>Day's</a:t>
            </a:r>
            <a:r>
              <a:rPr lang="en-IN" sz="1400" b="1" baseline="0">
                <a:solidFill>
                  <a:schemeClr val="bg1"/>
                </a:solidFill>
                <a:latin typeface="Bookman Old Style" panose="02050604050505020204" pitchFamily="18" charset="0"/>
              </a:rPr>
              <a:t> Slicers</a:t>
            </a:r>
            <a:endParaRPr lang="en-IN" sz="1400" b="1">
              <a:solidFill>
                <a:schemeClr val="bg1"/>
              </a:solidFill>
              <a:latin typeface="Bookman Old Style" panose="02050604050505020204" pitchFamily="18" charset="0"/>
            </a:endParaRPr>
          </a:p>
        </xdr:txBody>
      </xdr:sp>
    </xdr:grpSp>
    <xdr:clientData/>
  </xdr:twoCellAnchor>
  <xdr:twoCellAnchor>
    <xdr:from>
      <xdr:col>18</xdr:col>
      <xdr:colOff>480060</xdr:colOff>
      <xdr:row>3</xdr:row>
      <xdr:rowOff>106680</xdr:rowOff>
    </xdr:from>
    <xdr:to>
      <xdr:col>23</xdr:col>
      <xdr:colOff>45720</xdr:colOff>
      <xdr:row>28</xdr:row>
      <xdr:rowOff>152400</xdr:rowOff>
    </xdr:to>
    <xdr:sp macro="" textlink="">
      <xdr:nvSpPr>
        <xdr:cNvPr id="42" name="Rectangle 41"/>
        <xdr:cNvSpPr/>
      </xdr:nvSpPr>
      <xdr:spPr>
        <a:xfrm>
          <a:off x="11452860" y="655320"/>
          <a:ext cx="2613660" cy="4617720"/>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7620</xdr:colOff>
      <xdr:row>4</xdr:row>
      <xdr:rowOff>137160</xdr:rowOff>
    </xdr:from>
    <xdr:to>
      <xdr:col>22</xdr:col>
      <xdr:colOff>533400</xdr:colOff>
      <xdr:row>13</xdr:row>
      <xdr:rowOff>7620</xdr:rowOff>
    </xdr:to>
    <mc:AlternateContent xmlns:mc="http://schemas.openxmlformats.org/markup-compatibility/2006" xmlns:a14="http://schemas.microsoft.com/office/drawing/2010/main">
      <mc:Choice Requires="a14">
        <xdr:graphicFrame macro="">
          <xdr:nvGraphicFramePr>
            <xdr:cNvPr id="43" name="Day Name 2"/>
            <xdr:cNvGraphicFramePr/>
          </xdr:nvGraphicFramePr>
          <xdr:xfrm>
            <a:off x="0" y="0"/>
            <a:ext cx="0" cy="0"/>
          </xdr:xfrm>
          <a:graphic>
            <a:graphicData uri="http://schemas.microsoft.com/office/drawing/2010/slicer">
              <sle:slicer xmlns:sle="http://schemas.microsoft.com/office/drawing/2010/slicer" name="Day Name 2"/>
            </a:graphicData>
          </a:graphic>
        </xdr:graphicFrame>
      </mc:Choice>
      <mc:Fallback xmlns="">
        <xdr:sp macro="" textlink="">
          <xdr:nvSpPr>
            <xdr:cNvPr id="0" name=""/>
            <xdr:cNvSpPr>
              <a:spLocks noTextEdit="1"/>
            </xdr:cNvSpPr>
          </xdr:nvSpPr>
          <xdr:spPr>
            <a:xfrm>
              <a:off x="11590020" y="868680"/>
              <a:ext cx="235458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xdr:colOff>
      <xdr:row>13</xdr:row>
      <xdr:rowOff>60960</xdr:rowOff>
    </xdr:from>
    <xdr:to>
      <xdr:col>22</xdr:col>
      <xdr:colOff>540840</xdr:colOff>
      <xdr:row>28</xdr:row>
      <xdr:rowOff>30480</xdr:rowOff>
    </xdr:to>
    <mc:AlternateContent xmlns:mc="http://schemas.openxmlformats.org/markup-compatibility/2006" xmlns:a14="http://schemas.microsoft.com/office/drawing/2010/main">
      <mc:Choice Requires="a14">
        <xdr:graphicFrame macro="">
          <xdr:nvGraphicFramePr>
            <xdr:cNvPr id="44" name="Day 2"/>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mlns="">
        <xdr:sp macro="" textlink="">
          <xdr:nvSpPr>
            <xdr:cNvPr id="0" name=""/>
            <xdr:cNvSpPr>
              <a:spLocks noTextEdit="1"/>
            </xdr:cNvSpPr>
          </xdr:nvSpPr>
          <xdr:spPr>
            <a:xfrm>
              <a:off x="11597640" y="2438400"/>
              <a:ext cx="2354400" cy="2712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205740</xdr:colOff>
      <xdr:row>33</xdr:row>
      <xdr:rowOff>114300</xdr:rowOff>
    </xdr:to>
    <xdr:sp macro="" textlink="">
      <xdr:nvSpPr>
        <xdr:cNvPr id="44" name="Rectangle 43"/>
        <xdr:cNvSpPr/>
      </xdr:nvSpPr>
      <xdr:spPr>
        <a:xfrm>
          <a:off x="0" y="0"/>
          <a:ext cx="14226540" cy="6149340"/>
        </a:xfrm>
        <a:prstGeom prst="rect">
          <a:avLst/>
        </a:prstGeom>
        <a:solidFill>
          <a:srgbClr val="1E3660"/>
        </a:solidFill>
        <a:ln w="317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167640</xdr:colOff>
      <xdr:row>5</xdr:row>
      <xdr:rowOff>152400</xdr:rowOff>
    </xdr:from>
    <xdr:to>
      <xdr:col>1</xdr:col>
      <xdr:colOff>53340</xdr:colOff>
      <xdr:row>25</xdr:row>
      <xdr:rowOff>167640</xdr:rowOff>
    </xdr:to>
    <xdr:sp macro="" textlink="">
      <xdr:nvSpPr>
        <xdr:cNvPr id="45" name="Rounded Rectangle 44"/>
        <xdr:cNvSpPr/>
      </xdr:nvSpPr>
      <xdr:spPr>
        <a:xfrm>
          <a:off x="167640" y="1066800"/>
          <a:ext cx="495300" cy="3672840"/>
        </a:xfrm>
        <a:prstGeom prst="roundRect">
          <a:avLst>
            <a:gd name="adj" fmla="val 25898"/>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6</xdr:row>
      <xdr:rowOff>175260</xdr:rowOff>
    </xdr:from>
    <xdr:to>
      <xdr:col>1</xdr:col>
      <xdr:colOff>30953</xdr:colOff>
      <xdr:row>10</xdr:row>
      <xdr:rowOff>12412</xdr:rowOff>
    </xdr:to>
    <xdr:pic>
      <xdr:nvPicPr>
        <xdr:cNvPr id="46" name="Picture 45">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3444" t="23664" r="16379"/>
        <a:stretch/>
      </xdr:blipFill>
      <xdr:spPr>
        <a:xfrm>
          <a:off x="152400" y="1272540"/>
          <a:ext cx="488153" cy="568672"/>
        </a:xfrm>
        <a:prstGeom prst="rect">
          <a:avLst/>
        </a:prstGeom>
      </xdr:spPr>
    </xdr:pic>
    <xdr:clientData/>
  </xdr:twoCellAnchor>
  <xdr:twoCellAnchor editAs="oneCell">
    <xdr:from>
      <xdr:col>0</xdr:col>
      <xdr:colOff>254499</xdr:colOff>
      <xdr:row>9</xdr:row>
      <xdr:rowOff>136610</xdr:rowOff>
    </xdr:from>
    <xdr:to>
      <xdr:col>0</xdr:col>
      <xdr:colOff>526794</xdr:colOff>
      <xdr:row>11</xdr:row>
      <xdr:rowOff>128469</xdr:rowOff>
    </xdr:to>
    <xdr:pic>
      <xdr:nvPicPr>
        <xdr:cNvPr id="47" name="Picture 46">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499" y="1782530"/>
          <a:ext cx="272295" cy="357619"/>
        </a:xfrm>
        <a:prstGeom prst="rect">
          <a:avLst/>
        </a:prstGeom>
      </xdr:spPr>
    </xdr:pic>
    <xdr:clientData/>
  </xdr:twoCellAnchor>
  <xdr:twoCellAnchor editAs="oneCell">
    <xdr:from>
      <xdr:col>0</xdr:col>
      <xdr:colOff>189703</xdr:colOff>
      <xdr:row>12</xdr:row>
      <xdr:rowOff>116200</xdr:rowOff>
    </xdr:from>
    <xdr:to>
      <xdr:col>0</xdr:col>
      <xdr:colOff>590739</xdr:colOff>
      <xdr:row>14</xdr:row>
      <xdr:rowOff>156302</xdr:rowOff>
    </xdr:to>
    <xdr:pic>
      <xdr:nvPicPr>
        <xdr:cNvPr id="48" name="Picture 47">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9703" y="2310760"/>
          <a:ext cx="401036" cy="405862"/>
        </a:xfrm>
        <a:prstGeom prst="rect">
          <a:avLst/>
        </a:prstGeom>
      </xdr:spPr>
    </xdr:pic>
    <xdr:clientData/>
  </xdr:twoCellAnchor>
  <xdr:twoCellAnchor editAs="oneCell">
    <xdr:from>
      <xdr:col>0</xdr:col>
      <xdr:colOff>221729</xdr:colOff>
      <xdr:row>15</xdr:row>
      <xdr:rowOff>97330</xdr:rowOff>
    </xdr:from>
    <xdr:to>
      <xdr:col>0</xdr:col>
      <xdr:colOff>516741</xdr:colOff>
      <xdr:row>17</xdr:row>
      <xdr:rowOff>58736</xdr:rowOff>
    </xdr:to>
    <xdr:pic>
      <xdr:nvPicPr>
        <xdr:cNvPr id="49" name="Picture 48">
          <a:hlinkClick xmlns:r="http://schemas.openxmlformats.org/officeDocument/2006/relationships" r:id="rId7"/>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 r="24595" b="24197"/>
        <a:stretch/>
      </xdr:blipFill>
      <xdr:spPr>
        <a:xfrm>
          <a:off x="221729" y="2840530"/>
          <a:ext cx="295012" cy="327166"/>
        </a:xfrm>
        <a:prstGeom prst="rect">
          <a:avLst/>
        </a:prstGeom>
      </xdr:spPr>
    </xdr:pic>
    <xdr:clientData/>
  </xdr:twoCellAnchor>
  <xdr:twoCellAnchor editAs="oneCell">
    <xdr:from>
      <xdr:col>0</xdr:col>
      <xdr:colOff>206839</xdr:colOff>
      <xdr:row>17</xdr:row>
      <xdr:rowOff>16440</xdr:rowOff>
    </xdr:from>
    <xdr:to>
      <xdr:col>1</xdr:col>
      <xdr:colOff>174866</xdr:colOff>
      <xdr:row>21</xdr:row>
      <xdr:rowOff>137083</xdr:rowOff>
    </xdr:to>
    <xdr:pic>
      <xdr:nvPicPr>
        <xdr:cNvPr id="50" name="Picture 49">
          <a:hlinkClick xmlns:r="http://schemas.openxmlformats.org/officeDocument/2006/relationships" r:id="rId9"/>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23684"/>
        <a:stretch/>
      </xdr:blipFill>
      <xdr:spPr>
        <a:xfrm>
          <a:off x="206839" y="3125400"/>
          <a:ext cx="577627" cy="852163"/>
        </a:xfrm>
        <a:prstGeom prst="rect">
          <a:avLst/>
        </a:prstGeom>
      </xdr:spPr>
    </xdr:pic>
    <xdr:clientData/>
  </xdr:twoCellAnchor>
  <xdr:twoCellAnchor editAs="oneCell">
    <xdr:from>
      <xdr:col>0</xdr:col>
      <xdr:colOff>190578</xdr:colOff>
      <xdr:row>21</xdr:row>
      <xdr:rowOff>118017</xdr:rowOff>
    </xdr:from>
    <xdr:to>
      <xdr:col>1</xdr:col>
      <xdr:colOff>56987</xdr:colOff>
      <xdr:row>24</xdr:row>
      <xdr:rowOff>96702</xdr:rowOff>
    </xdr:to>
    <xdr:pic>
      <xdr:nvPicPr>
        <xdr:cNvPr id="51" name="Picture 50">
          <a:hlinkClick xmlns:r="http://schemas.openxmlformats.org/officeDocument/2006/relationships" r:id="rId11"/>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53379"/>
        <a:stretch/>
      </xdr:blipFill>
      <xdr:spPr>
        <a:xfrm>
          <a:off x="190578" y="3958497"/>
          <a:ext cx="476009" cy="527325"/>
        </a:xfrm>
        <a:prstGeom prst="rect">
          <a:avLst/>
        </a:prstGeom>
      </xdr:spPr>
    </xdr:pic>
    <xdr:clientData/>
  </xdr:twoCellAnchor>
  <xdr:twoCellAnchor>
    <xdr:from>
      <xdr:col>1</xdr:col>
      <xdr:colOff>411479</xdr:colOff>
      <xdr:row>17</xdr:row>
      <xdr:rowOff>7620</xdr:rowOff>
    </xdr:from>
    <xdr:to>
      <xdr:col>11</xdr:col>
      <xdr:colOff>152400</xdr:colOff>
      <xdr:row>28</xdr:row>
      <xdr:rowOff>157835</xdr:rowOff>
    </xdr:to>
    <xdr:sp macro="" textlink="">
      <xdr:nvSpPr>
        <xdr:cNvPr id="3" name="Rectangle 2"/>
        <xdr:cNvSpPr/>
      </xdr:nvSpPr>
      <xdr:spPr>
        <a:xfrm>
          <a:off x="1021079" y="3116580"/>
          <a:ext cx="5836921" cy="2161895"/>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426720</xdr:colOff>
      <xdr:row>3</xdr:row>
      <xdr:rowOff>152462</xdr:rowOff>
    </xdr:from>
    <xdr:to>
      <xdr:col>5</xdr:col>
      <xdr:colOff>358140</xdr:colOff>
      <xdr:row>16</xdr:row>
      <xdr:rowOff>106680</xdr:rowOff>
    </xdr:to>
    <xdr:sp macro="" textlink="">
      <xdr:nvSpPr>
        <xdr:cNvPr id="4" name="Rectangle 3"/>
        <xdr:cNvSpPr/>
      </xdr:nvSpPr>
      <xdr:spPr>
        <a:xfrm>
          <a:off x="1036320" y="701102"/>
          <a:ext cx="2369820" cy="2331658"/>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236220</xdr:colOff>
      <xdr:row>3</xdr:row>
      <xdr:rowOff>160020</xdr:rowOff>
    </xdr:from>
    <xdr:to>
      <xdr:col>18</xdr:col>
      <xdr:colOff>327660</xdr:colOff>
      <xdr:row>28</xdr:row>
      <xdr:rowOff>160019</xdr:rowOff>
    </xdr:to>
    <xdr:sp macro="" textlink="">
      <xdr:nvSpPr>
        <xdr:cNvPr id="5" name="Rectangle 4"/>
        <xdr:cNvSpPr/>
      </xdr:nvSpPr>
      <xdr:spPr>
        <a:xfrm>
          <a:off x="6941820" y="708660"/>
          <a:ext cx="4358640" cy="457199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426720</xdr:colOff>
      <xdr:row>3</xdr:row>
      <xdr:rowOff>160082</xdr:rowOff>
    </xdr:from>
    <xdr:to>
      <xdr:col>11</xdr:col>
      <xdr:colOff>152400</xdr:colOff>
      <xdr:row>16</xdr:row>
      <xdr:rowOff>114300</xdr:rowOff>
    </xdr:to>
    <xdr:sp macro="" textlink="">
      <xdr:nvSpPr>
        <xdr:cNvPr id="6" name="Rectangle 5"/>
        <xdr:cNvSpPr/>
      </xdr:nvSpPr>
      <xdr:spPr>
        <a:xfrm>
          <a:off x="3474720" y="708722"/>
          <a:ext cx="3383280" cy="2331658"/>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a:p>
      </xdr:txBody>
    </xdr:sp>
    <xdr:clientData/>
  </xdr:twoCellAnchor>
  <xdr:twoCellAnchor>
    <xdr:from>
      <xdr:col>1</xdr:col>
      <xdr:colOff>205740</xdr:colOff>
      <xdr:row>3</xdr:row>
      <xdr:rowOff>144780</xdr:rowOff>
    </xdr:from>
    <xdr:to>
      <xdr:col>6</xdr:col>
      <xdr:colOff>30480</xdr:colOff>
      <xdr:row>16</xdr:row>
      <xdr:rowOff>83820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373380</xdr:colOff>
      <xdr:row>3</xdr:row>
      <xdr:rowOff>167640</xdr:rowOff>
    </xdr:from>
    <xdr:to>
      <xdr:col>11</xdr:col>
      <xdr:colOff>281940</xdr:colOff>
      <xdr:row>16</xdr:row>
      <xdr:rowOff>91440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243840</xdr:colOff>
      <xdr:row>4</xdr:row>
      <xdr:rowOff>38100</xdr:rowOff>
    </xdr:from>
    <xdr:to>
      <xdr:col>18</xdr:col>
      <xdr:colOff>320040</xdr:colOff>
      <xdr:row>29</xdr:row>
      <xdr:rowOff>91440</xdr:rowOff>
    </xdr:to>
    <mc:AlternateContent xmlns:mc="http://schemas.openxmlformats.org/markup-compatibility/2006">
      <mc:Choice xmlns:cx1="http://schemas.microsoft.com/office/drawing/2015/9/8/chartex" Requires="cx1">
        <xdr:graphicFrame macro="">
          <xdr:nvGraphicFramePr>
            <xdr:cNvPr id="9" name="Chart 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403860</xdr:colOff>
      <xdr:row>17</xdr:row>
      <xdr:rowOff>60960</xdr:rowOff>
    </xdr:from>
    <xdr:to>
      <xdr:col>11</xdr:col>
      <xdr:colOff>144780</xdr:colOff>
      <xdr:row>28</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518160</xdr:colOff>
      <xdr:row>17</xdr:row>
      <xdr:rowOff>121920</xdr:rowOff>
    </xdr:from>
    <xdr:to>
      <xdr:col>11</xdr:col>
      <xdr:colOff>190500</xdr:colOff>
      <xdr:row>19</xdr:row>
      <xdr:rowOff>152400</xdr:rowOff>
    </xdr:to>
    <xdr:sp macro="" textlink="">
      <xdr:nvSpPr>
        <xdr:cNvPr id="11" name="TextBox 10"/>
        <xdr:cNvSpPr txBox="1"/>
      </xdr:nvSpPr>
      <xdr:spPr>
        <a:xfrm>
          <a:off x="4785360" y="3230880"/>
          <a:ext cx="21107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Bookman Old Style" panose="02050604050505020204" pitchFamily="18" charset="0"/>
            </a:rPr>
            <a:t>Month Wise Views</a:t>
          </a:r>
        </a:p>
      </xdr:txBody>
    </xdr:sp>
    <xdr:clientData/>
  </xdr:twoCellAnchor>
  <xdr:twoCellAnchor>
    <xdr:from>
      <xdr:col>0</xdr:col>
      <xdr:colOff>0</xdr:colOff>
      <xdr:row>0</xdr:row>
      <xdr:rowOff>1</xdr:rowOff>
    </xdr:from>
    <xdr:to>
      <xdr:col>5</xdr:col>
      <xdr:colOff>152400</xdr:colOff>
      <xdr:row>3</xdr:row>
      <xdr:rowOff>76200</xdr:rowOff>
    </xdr:to>
    <xdr:sp macro="" textlink="">
      <xdr:nvSpPr>
        <xdr:cNvPr id="12" name="Rectangle 11"/>
        <xdr:cNvSpPr/>
      </xdr:nvSpPr>
      <xdr:spPr>
        <a:xfrm>
          <a:off x="0" y="1"/>
          <a:ext cx="320040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586740</xdr:colOff>
      <xdr:row>0</xdr:row>
      <xdr:rowOff>1</xdr:rowOff>
    </xdr:from>
    <xdr:to>
      <xdr:col>10</xdr:col>
      <xdr:colOff>350520</xdr:colOff>
      <xdr:row>3</xdr:row>
      <xdr:rowOff>76200</xdr:rowOff>
    </xdr:to>
    <xdr:sp macro="" textlink="">
      <xdr:nvSpPr>
        <xdr:cNvPr id="13" name="Rectangle 12"/>
        <xdr:cNvSpPr/>
      </xdr:nvSpPr>
      <xdr:spPr>
        <a:xfrm>
          <a:off x="485394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365760</xdr:colOff>
      <xdr:row>0</xdr:row>
      <xdr:rowOff>0</xdr:rowOff>
    </xdr:from>
    <xdr:to>
      <xdr:col>13</xdr:col>
      <xdr:colOff>129540</xdr:colOff>
      <xdr:row>3</xdr:row>
      <xdr:rowOff>76199</xdr:rowOff>
    </xdr:to>
    <xdr:sp macro="" textlink="">
      <xdr:nvSpPr>
        <xdr:cNvPr id="14" name="Rectangle 13"/>
        <xdr:cNvSpPr/>
      </xdr:nvSpPr>
      <xdr:spPr>
        <a:xfrm>
          <a:off x="646176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152400</xdr:colOff>
      <xdr:row>0</xdr:row>
      <xdr:rowOff>0</xdr:rowOff>
    </xdr:from>
    <xdr:to>
      <xdr:col>15</xdr:col>
      <xdr:colOff>525780</xdr:colOff>
      <xdr:row>3</xdr:row>
      <xdr:rowOff>76199</xdr:rowOff>
    </xdr:to>
    <xdr:sp macro="" textlink="">
      <xdr:nvSpPr>
        <xdr:cNvPr id="15" name="Rectangle 14"/>
        <xdr:cNvSpPr/>
      </xdr:nvSpPr>
      <xdr:spPr>
        <a:xfrm>
          <a:off x="807720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548640</xdr:colOff>
      <xdr:row>0</xdr:row>
      <xdr:rowOff>0</xdr:rowOff>
    </xdr:from>
    <xdr:to>
      <xdr:col>18</xdr:col>
      <xdr:colOff>312420</xdr:colOff>
      <xdr:row>3</xdr:row>
      <xdr:rowOff>76199</xdr:rowOff>
    </xdr:to>
    <xdr:sp macro="" textlink="">
      <xdr:nvSpPr>
        <xdr:cNvPr id="16" name="Rectangle 15"/>
        <xdr:cNvSpPr/>
      </xdr:nvSpPr>
      <xdr:spPr>
        <a:xfrm>
          <a:off x="969264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0</xdr:row>
      <xdr:rowOff>1</xdr:rowOff>
    </xdr:from>
    <xdr:to>
      <xdr:col>7</xdr:col>
      <xdr:colOff>563880</xdr:colOff>
      <xdr:row>3</xdr:row>
      <xdr:rowOff>76200</xdr:rowOff>
    </xdr:to>
    <xdr:sp macro="" textlink="">
      <xdr:nvSpPr>
        <xdr:cNvPr id="17" name="Rectangle 16"/>
        <xdr:cNvSpPr/>
      </xdr:nvSpPr>
      <xdr:spPr>
        <a:xfrm>
          <a:off x="323850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xdr:colOff>
      <xdr:row>0</xdr:row>
      <xdr:rowOff>0</xdr:rowOff>
    </xdr:from>
    <xdr:to>
      <xdr:col>8</xdr:col>
      <xdr:colOff>114300</xdr:colOff>
      <xdr:row>2</xdr:row>
      <xdr:rowOff>15240</xdr:rowOff>
    </xdr:to>
    <xdr:sp macro="" textlink="">
      <xdr:nvSpPr>
        <xdr:cNvPr id="18" name="TextBox 17"/>
        <xdr:cNvSpPr txBox="1"/>
      </xdr:nvSpPr>
      <xdr:spPr>
        <a:xfrm>
          <a:off x="30861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Comments</a:t>
          </a:r>
        </a:p>
      </xdr:txBody>
    </xdr:sp>
    <xdr:clientData/>
  </xdr:twoCellAnchor>
  <xdr:twoCellAnchor>
    <xdr:from>
      <xdr:col>7</xdr:col>
      <xdr:colOff>403860</xdr:colOff>
      <xdr:row>0</xdr:row>
      <xdr:rowOff>7620</xdr:rowOff>
    </xdr:from>
    <xdr:to>
      <xdr:col>10</xdr:col>
      <xdr:colOff>480060</xdr:colOff>
      <xdr:row>2</xdr:row>
      <xdr:rowOff>22860</xdr:rowOff>
    </xdr:to>
    <xdr:sp macro="" textlink="">
      <xdr:nvSpPr>
        <xdr:cNvPr id="19" name="TextBox 18"/>
        <xdr:cNvSpPr txBox="1"/>
      </xdr:nvSpPr>
      <xdr:spPr>
        <a:xfrm>
          <a:off x="4671060" y="762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Reactions</a:t>
          </a:r>
        </a:p>
      </xdr:txBody>
    </xdr:sp>
    <xdr:clientData/>
  </xdr:twoCellAnchor>
  <xdr:twoCellAnchor>
    <xdr:from>
      <xdr:col>10</xdr:col>
      <xdr:colOff>205740</xdr:colOff>
      <xdr:row>0</xdr:row>
      <xdr:rowOff>15240</xdr:rowOff>
    </xdr:from>
    <xdr:to>
      <xdr:col>13</xdr:col>
      <xdr:colOff>281940</xdr:colOff>
      <xdr:row>2</xdr:row>
      <xdr:rowOff>30480</xdr:rowOff>
    </xdr:to>
    <xdr:sp macro="" textlink="">
      <xdr:nvSpPr>
        <xdr:cNvPr id="20" name="TextBox 19"/>
        <xdr:cNvSpPr txBox="1"/>
      </xdr:nvSpPr>
      <xdr:spPr>
        <a:xfrm>
          <a:off x="6301740" y="1524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Followers</a:t>
          </a:r>
        </a:p>
      </xdr:txBody>
    </xdr:sp>
    <xdr:clientData/>
  </xdr:twoCellAnchor>
  <xdr:twoCellAnchor>
    <xdr:from>
      <xdr:col>13</xdr:col>
      <xdr:colOff>0</xdr:colOff>
      <xdr:row>0</xdr:row>
      <xdr:rowOff>22860</xdr:rowOff>
    </xdr:from>
    <xdr:to>
      <xdr:col>16</xdr:col>
      <xdr:colOff>76200</xdr:colOff>
      <xdr:row>2</xdr:row>
      <xdr:rowOff>38100</xdr:rowOff>
    </xdr:to>
    <xdr:sp macro="" textlink="">
      <xdr:nvSpPr>
        <xdr:cNvPr id="21" name="TextBox 20"/>
        <xdr:cNvSpPr txBox="1"/>
      </xdr:nvSpPr>
      <xdr:spPr>
        <a:xfrm>
          <a:off x="7924800" y="2286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Views</a:t>
          </a:r>
        </a:p>
      </xdr:txBody>
    </xdr:sp>
    <xdr:clientData/>
  </xdr:twoCellAnchor>
  <xdr:twoCellAnchor>
    <xdr:from>
      <xdr:col>15</xdr:col>
      <xdr:colOff>381000</xdr:colOff>
      <xdr:row>0</xdr:row>
      <xdr:rowOff>0</xdr:rowOff>
    </xdr:from>
    <xdr:to>
      <xdr:col>18</xdr:col>
      <xdr:colOff>457200</xdr:colOff>
      <xdr:row>2</xdr:row>
      <xdr:rowOff>15240</xdr:rowOff>
    </xdr:to>
    <xdr:sp macro="" textlink="">
      <xdr:nvSpPr>
        <xdr:cNvPr id="22" name="TextBox 21"/>
        <xdr:cNvSpPr txBox="1"/>
      </xdr:nvSpPr>
      <xdr:spPr>
        <a:xfrm>
          <a:off x="95250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Reposts</a:t>
          </a:r>
        </a:p>
        <a:p>
          <a:pPr algn="ctr"/>
          <a:endParaRPr lang="en-IN" sz="1100" b="1">
            <a:solidFill>
              <a:schemeClr val="bg1"/>
            </a:solidFill>
            <a:latin typeface="Bookman Old Style" panose="02050604050505020204" pitchFamily="18" charset="0"/>
          </a:endParaRPr>
        </a:p>
        <a:p>
          <a:pPr algn="ctr"/>
          <a:endParaRPr lang="en-IN" sz="1100" b="1">
            <a:solidFill>
              <a:schemeClr val="bg1"/>
            </a:solidFill>
            <a:latin typeface="Bookman Old Style" panose="02050604050505020204" pitchFamily="18" charset="0"/>
          </a:endParaRPr>
        </a:p>
      </xdr:txBody>
    </xdr:sp>
    <xdr:clientData/>
  </xdr:twoCellAnchor>
  <xdr:twoCellAnchor>
    <xdr:from>
      <xdr:col>5</xdr:col>
      <xdr:colOff>220980</xdr:colOff>
      <xdr:row>1</xdr:row>
      <xdr:rowOff>152400</xdr:rowOff>
    </xdr:from>
    <xdr:to>
      <xdr:col>7</xdr:col>
      <xdr:colOff>449580</xdr:colOff>
      <xdr:row>3</xdr:row>
      <xdr:rowOff>30480</xdr:rowOff>
    </xdr:to>
    <xdr:sp macro="" textlink="CARDS!A3">
      <xdr:nvSpPr>
        <xdr:cNvPr id="23" name="TextBox 22"/>
        <xdr:cNvSpPr txBox="1"/>
      </xdr:nvSpPr>
      <xdr:spPr>
        <a:xfrm>
          <a:off x="326898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40288-A524-43FF-B946-3095A34E4961}" type="TxLink">
            <a:rPr lang="en-US" sz="1100" b="1" i="0" u="none" strike="noStrike">
              <a:solidFill>
                <a:schemeClr val="bg1"/>
              </a:solidFill>
              <a:latin typeface="Bookman Old Style" panose="02050604050505020204" pitchFamily="18" charset="0"/>
              <a:ea typeface="+mn-ea"/>
              <a:cs typeface="+mn-cs"/>
            </a:rPr>
            <a:pPr marL="0" indent="0" algn="ctr"/>
            <a:t>3612</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8</xdr:col>
      <xdr:colOff>45720</xdr:colOff>
      <xdr:row>1</xdr:row>
      <xdr:rowOff>152400</xdr:rowOff>
    </xdr:from>
    <xdr:to>
      <xdr:col>10</xdr:col>
      <xdr:colOff>274320</xdr:colOff>
      <xdr:row>3</xdr:row>
      <xdr:rowOff>30480</xdr:rowOff>
    </xdr:to>
    <xdr:sp macro="" textlink="CARDS!C3">
      <xdr:nvSpPr>
        <xdr:cNvPr id="24" name="TextBox 23"/>
        <xdr:cNvSpPr txBox="1"/>
      </xdr:nvSpPr>
      <xdr:spPr>
        <a:xfrm>
          <a:off x="492252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2E2316-2E7F-46DD-B22C-08843BBE93D3}" type="TxLink">
            <a:rPr lang="en-US" sz="1100" b="1" i="0" u="none" strike="noStrike">
              <a:solidFill>
                <a:schemeClr val="bg1"/>
              </a:solidFill>
              <a:latin typeface="Bookman Old Style" panose="02050604050505020204" pitchFamily="18" charset="0"/>
              <a:ea typeface="+mn-ea"/>
              <a:cs typeface="+mn-cs"/>
            </a:rPr>
            <a:pPr marL="0" indent="0" algn="ctr"/>
            <a:t>12549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10</xdr:col>
      <xdr:colOff>434340</xdr:colOff>
      <xdr:row>1</xdr:row>
      <xdr:rowOff>152400</xdr:rowOff>
    </xdr:from>
    <xdr:to>
      <xdr:col>13</xdr:col>
      <xdr:colOff>53340</xdr:colOff>
      <xdr:row>3</xdr:row>
      <xdr:rowOff>30480</xdr:rowOff>
    </xdr:to>
    <xdr:sp macro="" textlink="CARDS!B3">
      <xdr:nvSpPr>
        <xdr:cNvPr id="25" name="TextBox 24"/>
        <xdr:cNvSpPr txBox="1"/>
      </xdr:nvSpPr>
      <xdr:spPr>
        <a:xfrm>
          <a:off x="653034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E271CD-D09A-4ADB-8283-8F11FF51D558}" type="TxLink">
            <a:rPr lang="en-US" sz="1100" b="1" i="0" u="none" strike="noStrike">
              <a:solidFill>
                <a:schemeClr val="bg1"/>
              </a:solidFill>
              <a:latin typeface="Bookman Old Style" panose="02050604050505020204" pitchFamily="18" charset="0"/>
              <a:ea typeface="+mn-ea"/>
              <a:cs typeface="+mn-cs"/>
            </a:rPr>
            <a:pPr marL="0" indent="0" algn="ctr"/>
            <a:t>435k</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13</xdr:col>
      <xdr:colOff>228600</xdr:colOff>
      <xdr:row>1</xdr:row>
      <xdr:rowOff>144780</xdr:rowOff>
    </xdr:from>
    <xdr:to>
      <xdr:col>15</xdr:col>
      <xdr:colOff>457200</xdr:colOff>
      <xdr:row>3</xdr:row>
      <xdr:rowOff>22860</xdr:rowOff>
    </xdr:to>
    <xdr:sp macro="" textlink="CARDS!E3">
      <xdr:nvSpPr>
        <xdr:cNvPr id="26" name="TextBox 25"/>
        <xdr:cNvSpPr txBox="1"/>
      </xdr:nvSpPr>
      <xdr:spPr>
        <a:xfrm>
          <a:off x="8153400" y="32766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FBDD86-143F-419C-839C-6AE397E5E7CC}" type="TxLink">
            <a:rPr lang="en-US" sz="1100" b="1" i="0" u="none" strike="noStrike">
              <a:solidFill>
                <a:schemeClr val="bg1"/>
              </a:solidFill>
              <a:latin typeface="Bookman Old Style" panose="02050604050505020204" pitchFamily="18" charset="0"/>
              <a:ea typeface="+mn-ea"/>
              <a:cs typeface="+mn-cs"/>
            </a:rPr>
            <a:pPr marL="0" indent="0" algn="ctr"/>
            <a:t>2M</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16</xdr:col>
      <xdr:colOff>7620</xdr:colOff>
      <xdr:row>1</xdr:row>
      <xdr:rowOff>167640</xdr:rowOff>
    </xdr:from>
    <xdr:to>
      <xdr:col>18</xdr:col>
      <xdr:colOff>236220</xdr:colOff>
      <xdr:row>3</xdr:row>
      <xdr:rowOff>45720</xdr:rowOff>
    </xdr:to>
    <xdr:sp macro="" textlink="CARDS!D3">
      <xdr:nvSpPr>
        <xdr:cNvPr id="27" name="TextBox 26"/>
        <xdr:cNvSpPr txBox="1"/>
      </xdr:nvSpPr>
      <xdr:spPr>
        <a:xfrm>
          <a:off x="9761220" y="35052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79FF96-FEAC-4C06-933A-FEDCC1E6413A}" type="TxLink">
            <a:rPr lang="en-US" sz="1100" b="1" i="0" u="none" strike="noStrike">
              <a:solidFill>
                <a:schemeClr val="bg1"/>
              </a:solidFill>
              <a:latin typeface="Bookman Old Style" panose="02050604050505020204" pitchFamily="18" charset="0"/>
              <a:ea typeface="+mn-ea"/>
              <a:cs typeface="+mn-cs"/>
            </a:rPr>
            <a:pPr marL="0" indent="0" algn="ctr"/>
            <a:t>249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0</xdr:col>
      <xdr:colOff>53340</xdr:colOff>
      <xdr:row>0</xdr:row>
      <xdr:rowOff>129540</xdr:rowOff>
    </xdr:from>
    <xdr:to>
      <xdr:col>5</xdr:col>
      <xdr:colOff>495300</xdr:colOff>
      <xdr:row>2</xdr:row>
      <xdr:rowOff>144780</xdr:rowOff>
    </xdr:to>
    <xdr:sp macro="" textlink="">
      <xdr:nvSpPr>
        <xdr:cNvPr id="28" name="TextBox 27"/>
        <xdr:cNvSpPr txBox="1"/>
      </xdr:nvSpPr>
      <xdr:spPr>
        <a:xfrm>
          <a:off x="53340" y="129540"/>
          <a:ext cx="3489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900" b="1">
              <a:solidFill>
                <a:schemeClr val="bg1"/>
              </a:solidFill>
              <a:latin typeface="Bookman Old Style" panose="02050604050505020204" pitchFamily="18" charset="0"/>
            </a:rPr>
            <a:t>Linkedin DashBoard</a:t>
          </a:r>
        </a:p>
      </xdr:txBody>
    </xdr:sp>
    <xdr:clientData/>
  </xdr:twoCellAnchor>
  <xdr:twoCellAnchor editAs="oneCell">
    <xdr:from>
      <xdr:col>0</xdr:col>
      <xdr:colOff>30480</xdr:colOff>
      <xdr:row>0</xdr:row>
      <xdr:rowOff>83821</xdr:rowOff>
    </xdr:from>
    <xdr:to>
      <xdr:col>0</xdr:col>
      <xdr:colOff>502920</xdr:colOff>
      <xdr:row>3</xdr:row>
      <xdr:rowOff>7621</xdr:rowOff>
    </xdr:to>
    <xdr:pic>
      <xdr:nvPicPr>
        <xdr:cNvPr id="29" name="Picture 28"/>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0480" y="83821"/>
          <a:ext cx="472440" cy="472440"/>
        </a:xfrm>
        <a:prstGeom prst="rect">
          <a:avLst/>
        </a:prstGeom>
      </xdr:spPr>
    </xdr:pic>
    <xdr:clientData/>
  </xdr:twoCellAnchor>
  <xdr:twoCellAnchor>
    <xdr:from>
      <xdr:col>18</xdr:col>
      <xdr:colOff>464820</xdr:colOff>
      <xdr:row>0</xdr:row>
      <xdr:rowOff>91441</xdr:rowOff>
    </xdr:from>
    <xdr:to>
      <xdr:col>23</xdr:col>
      <xdr:colOff>143625</xdr:colOff>
      <xdr:row>2</xdr:row>
      <xdr:rowOff>175260</xdr:rowOff>
    </xdr:to>
    <xdr:grpSp>
      <xdr:nvGrpSpPr>
        <xdr:cNvPr id="34" name="Group 33">
          <a:hlinkClick xmlns:r="http://schemas.openxmlformats.org/officeDocument/2006/relationships" r:id="rId11"/>
        </xdr:cNvPr>
        <xdr:cNvGrpSpPr/>
      </xdr:nvGrpSpPr>
      <xdr:grpSpPr>
        <a:xfrm>
          <a:off x="11437620" y="91441"/>
          <a:ext cx="2726805" cy="449579"/>
          <a:chOff x="11437620" y="2499361"/>
          <a:chExt cx="2726805" cy="449579"/>
        </a:xfrm>
      </xdr:grpSpPr>
      <xdr:sp macro="" textlink="">
        <xdr:nvSpPr>
          <xdr:cNvPr id="35" name="Rectangle 34"/>
          <xdr:cNvSpPr/>
        </xdr:nvSpPr>
        <xdr:spPr>
          <a:xfrm>
            <a:off x="11437620" y="2499361"/>
            <a:ext cx="2621280" cy="44957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6" name="Picture 35"/>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47174" y="2573216"/>
            <a:ext cx="322726" cy="316523"/>
          </a:xfrm>
          <a:prstGeom prst="rect">
            <a:avLst/>
          </a:prstGeom>
        </xdr:spPr>
      </xdr:pic>
      <xdr:sp macro="" textlink="">
        <xdr:nvSpPr>
          <xdr:cNvPr id="37" name="TextBox 36"/>
          <xdr:cNvSpPr txBox="1"/>
        </xdr:nvSpPr>
        <xdr:spPr>
          <a:xfrm>
            <a:off x="12259425" y="2529864"/>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solidFill>
                <a:latin typeface="Bookman Old Style" panose="02050604050505020204" pitchFamily="18" charset="0"/>
              </a:rPr>
              <a:t>Topic Slicers</a:t>
            </a:r>
            <a:endParaRPr lang="en-IN" sz="1400" b="1">
              <a:solidFill>
                <a:schemeClr val="bg1"/>
              </a:solidFill>
              <a:latin typeface="Bookman Old Style" panose="02050604050505020204" pitchFamily="18" charset="0"/>
            </a:endParaRPr>
          </a:p>
        </xdr:txBody>
      </xdr:sp>
    </xdr:grpSp>
    <xdr:clientData/>
  </xdr:twoCellAnchor>
  <xdr:twoCellAnchor>
    <xdr:from>
      <xdr:col>18</xdr:col>
      <xdr:colOff>472440</xdr:colOff>
      <xdr:row>3</xdr:row>
      <xdr:rowOff>144780</xdr:rowOff>
    </xdr:from>
    <xdr:to>
      <xdr:col>23</xdr:col>
      <xdr:colOff>60960</xdr:colOff>
      <xdr:row>28</xdr:row>
      <xdr:rowOff>160020</xdr:rowOff>
    </xdr:to>
    <xdr:sp macro="" textlink="">
      <xdr:nvSpPr>
        <xdr:cNvPr id="42" name="Rectangle 41"/>
        <xdr:cNvSpPr/>
      </xdr:nvSpPr>
      <xdr:spPr>
        <a:xfrm>
          <a:off x="11445240" y="693420"/>
          <a:ext cx="2636520" cy="4587240"/>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594360</xdr:colOff>
      <xdr:row>8</xdr:row>
      <xdr:rowOff>144780</xdr:rowOff>
    </xdr:from>
    <xdr:to>
      <xdr:col>22</xdr:col>
      <xdr:colOff>563880</xdr:colOff>
      <xdr:row>24</xdr:row>
      <xdr:rowOff>152400</xdr:rowOff>
    </xdr:to>
    <mc:AlternateContent xmlns:mc="http://schemas.openxmlformats.org/markup-compatibility/2006" xmlns:a14="http://schemas.microsoft.com/office/drawing/2010/main">
      <mc:Choice Requires="a14">
        <xdr:graphicFrame macro="">
          <xdr:nvGraphicFramePr>
            <xdr:cNvPr id="43" name="Topic 1"/>
            <xdr:cNvGraphicFramePr/>
          </xdr:nvGraphicFramePr>
          <xdr:xfrm>
            <a:off x="0" y="0"/>
            <a:ext cx="0" cy="0"/>
          </xdr:xfrm>
          <a:graphic>
            <a:graphicData uri="http://schemas.microsoft.com/office/drawing/2010/slicer">
              <sle:slicer xmlns:sle="http://schemas.microsoft.com/office/drawing/2010/slicer" name="Topic 1"/>
            </a:graphicData>
          </a:graphic>
        </xdr:graphicFrame>
      </mc:Choice>
      <mc:Fallback xmlns="">
        <xdr:sp macro="" textlink="">
          <xdr:nvSpPr>
            <xdr:cNvPr id="0" name=""/>
            <xdr:cNvSpPr>
              <a:spLocks noTextEdit="1"/>
            </xdr:cNvSpPr>
          </xdr:nvSpPr>
          <xdr:spPr>
            <a:xfrm>
              <a:off x="11567160" y="1607820"/>
              <a:ext cx="2407920" cy="293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205740</xdr:colOff>
      <xdr:row>33</xdr:row>
      <xdr:rowOff>114300</xdr:rowOff>
    </xdr:to>
    <xdr:sp macro="" textlink="">
      <xdr:nvSpPr>
        <xdr:cNvPr id="45" name="Rectangle 44"/>
        <xdr:cNvSpPr/>
      </xdr:nvSpPr>
      <xdr:spPr>
        <a:xfrm>
          <a:off x="0" y="0"/>
          <a:ext cx="14226540" cy="6149340"/>
        </a:xfrm>
        <a:prstGeom prst="rect">
          <a:avLst/>
        </a:prstGeom>
        <a:solidFill>
          <a:srgbClr val="1E3660"/>
        </a:solidFill>
        <a:ln w="317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167640</xdr:colOff>
      <xdr:row>5</xdr:row>
      <xdr:rowOff>152400</xdr:rowOff>
    </xdr:from>
    <xdr:to>
      <xdr:col>1</xdr:col>
      <xdr:colOff>53340</xdr:colOff>
      <xdr:row>25</xdr:row>
      <xdr:rowOff>167640</xdr:rowOff>
    </xdr:to>
    <xdr:sp macro="" textlink="">
      <xdr:nvSpPr>
        <xdr:cNvPr id="46" name="Rounded Rectangle 45"/>
        <xdr:cNvSpPr/>
      </xdr:nvSpPr>
      <xdr:spPr>
        <a:xfrm>
          <a:off x="167640" y="1066800"/>
          <a:ext cx="495300" cy="3672840"/>
        </a:xfrm>
        <a:prstGeom prst="roundRect">
          <a:avLst>
            <a:gd name="adj" fmla="val 25898"/>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6</xdr:row>
      <xdr:rowOff>175260</xdr:rowOff>
    </xdr:from>
    <xdr:to>
      <xdr:col>1</xdr:col>
      <xdr:colOff>30953</xdr:colOff>
      <xdr:row>10</xdr:row>
      <xdr:rowOff>12412</xdr:rowOff>
    </xdr:to>
    <xdr:pic>
      <xdr:nvPicPr>
        <xdr:cNvPr id="47" name="Picture 46">
          <a:hlinkClick xmlns:r="http://schemas.openxmlformats.org/officeDocument/2006/relationships" r:id="rId1"/>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3444" t="23664" r="16379"/>
        <a:stretch/>
      </xdr:blipFill>
      <xdr:spPr>
        <a:xfrm>
          <a:off x="152400" y="1272540"/>
          <a:ext cx="488153" cy="568672"/>
        </a:xfrm>
        <a:prstGeom prst="rect">
          <a:avLst/>
        </a:prstGeom>
      </xdr:spPr>
    </xdr:pic>
    <xdr:clientData/>
  </xdr:twoCellAnchor>
  <xdr:twoCellAnchor editAs="oneCell">
    <xdr:from>
      <xdr:col>0</xdr:col>
      <xdr:colOff>254499</xdr:colOff>
      <xdr:row>9</xdr:row>
      <xdr:rowOff>136610</xdr:rowOff>
    </xdr:from>
    <xdr:to>
      <xdr:col>0</xdr:col>
      <xdr:colOff>526794</xdr:colOff>
      <xdr:row>11</xdr:row>
      <xdr:rowOff>128469</xdr:rowOff>
    </xdr:to>
    <xdr:pic>
      <xdr:nvPicPr>
        <xdr:cNvPr id="48" name="Picture 47">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499" y="1782530"/>
          <a:ext cx="272295" cy="357619"/>
        </a:xfrm>
        <a:prstGeom prst="rect">
          <a:avLst/>
        </a:prstGeom>
      </xdr:spPr>
    </xdr:pic>
    <xdr:clientData/>
  </xdr:twoCellAnchor>
  <xdr:twoCellAnchor editAs="oneCell">
    <xdr:from>
      <xdr:col>0</xdr:col>
      <xdr:colOff>189703</xdr:colOff>
      <xdr:row>12</xdr:row>
      <xdr:rowOff>116200</xdr:rowOff>
    </xdr:from>
    <xdr:to>
      <xdr:col>0</xdr:col>
      <xdr:colOff>590739</xdr:colOff>
      <xdr:row>14</xdr:row>
      <xdr:rowOff>156302</xdr:rowOff>
    </xdr:to>
    <xdr:pic>
      <xdr:nvPicPr>
        <xdr:cNvPr id="49" name="Picture 48">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9703" y="2310760"/>
          <a:ext cx="401036" cy="405862"/>
        </a:xfrm>
        <a:prstGeom prst="rect">
          <a:avLst/>
        </a:prstGeom>
      </xdr:spPr>
    </xdr:pic>
    <xdr:clientData/>
  </xdr:twoCellAnchor>
  <xdr:twoCellAnchor editAs="oneCell">
    <xdr:from>
      <xdr:col>0</xdr:col>
      <xdr:colOff>221729</xdr:colOff>
      <xdr:row>15</xdr:row>
      <xdr:rowOff>97330</xdr:rowOff>
    </xdr:from>
    <xdr:to>
      <xdr:col>0</xdr:col>
      <xdr:colOff>516741</xdr:colOff>
      <xdr:row>17</xdr:row>
      <xdr:rowOff>58736</xdr:rowOff>
    </xdr:to>
    <xdr:pic>
      <xdr:nvPicPr>
        <xdr:cNvPr id="50" name="Picture 49">
          <a:hlinkClick xmlns:r="http://schemas.openxmlformats.org/officeDocument/2006/relationships" r:id="rId7"/>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 r="24595" b="24197"/>
        <a:stretch/>
      </xdr:blipFill>
      <xdr:spPr>
        <a:xfrm>
          <a:off x="221729" y="2840530"/>
          <a:ext cx="295012" cy="327166"/>
        </a:xfrm>
        <a:prstGeom prst="rect">
          <a:avLst/>
        </a:prstGeom>
      </xdr:spPr>
    </xdr:pic>
    <xdr:clientData/>
  </xdr:twoCellAnchor>
  <xdr:twoCellAnchor editAs="oneCell">
    <xdr:from>
      <xdr:col>0</xdr:col>
      <xdr:colOff>206839</xdr:colOff>
      <xdr:row>17</xdr:row>
      <xdr:rowOff>16440</xdr:rowOff>
    </xdr:from>
    <xdr:to>
      <xdr:col>1</xdr:col>
      <xdr:colOff>174866</xdr:colOff>
      <xdr:row>21</xdr:row>
      <xdr:rowOff>137083</xdr:rowOff>
    </xdr:to>
    <xdr:pic>
      <xdr:nvPicPr>
        <xdr:cNvPr id="51" name="Picture 50">
          <a:hlinkClick xmlns:r="http://schemas.openxmlformats.org/officeDocument/2006/relationships" r:id="rId9"/>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23684"/>
        <a:stretch/>
      </xdr:blipFill>
      <xdr:spPr>
        <a:xfrm>
          <a:off x="206839" y="3125400"/>
          <a:ext cx="577627" cy="852163"/>
        </a:xfrm>
        <a:prstGeom prst="rect">
          <a:avLst/>
        </a:prstGeom>
      </xdr:spPr>
    </xdr:pic>
    <xdr:clientData/>
  </xdr:twoCellAnchor>
  <xdr:twoCellAnchor editAs="oneCell">
    <xdr:from>
      <xdr:col>0</xdr:col>
      <xdr:colOff>190578</xdr:colOff>
      <xdr:row>21</xdr:row>
      <xdr:rowOff>118017</xdr:rowOff>
    </xdr:from>
    <xdr:to>
      <xdr:col>1</xdr:col>
      <xdr:colOff>56987</xdr:colOff>
      <xdr:row>24</xdr:row>
      <xdr:rowOff>96702</xdr:rowOff>
    </xdr:to>
    <xdr:pic>
      <xdr:nvPicPr>
        <xdr:cNvPr id="52" name="Picture 51">
          <a:hlinkClick xmlns:r="http://schemas.openxmlformats.org/officeDocument/2006/relationships" r:id="rId11"/>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53379"/>
        <a:stretch/>
      </xdr:blipFill>
      <xdr:spPr>
        <a:xfrm>
          <a:off x="190578" y="3958497"/>
          <a:ext cx="476009" cy="527325"/>
        </a:xfrm>
        <a:prstGeom prst="rect">
          <a:avLst/>
        </a:prstGeom>
      </xdr:spPr>
    </xdr:pic>
    <xdr:clientData/>
  </xdr:twoCellAnchor>
  <xdr:twoCellAnchor>
    <xdr:from>
      <xdr:col>1</xdr:col>
      <xdr:colOff>411479</xdr:colOff>
      <xdr:row>17</xdr:row>
      <xdr:rowOff>7620</xdr:rowOff>
    </xdr:from>
    <xdr:to>
      <xdr:col>11</xdr:col>
      <xdr:colOff>152400</xdr:colOff>
      <xdr:row>28</xdr:row>
      <xdr:rowOff>157835</xdr:rowOff>
    </xdr:to>
    <xdr:sp macro="" textlink="">
      <xdr:nvSpPr>
        <xdr:cNvPr id="3" name="Rectangle 2"/>
        <xdr:cNvSpPr/>
      </xdr:nvSpPr>
      <xdr:spPr>
        <a:xfrm>
          <a:off x="1021079" y="3116580"/>
          <a:ext cx="5836921" cy="2161895"/>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426720</xdr:colOff>
      <xdr:row>3</xdr:row>
      <xdr:rowOff>152462</xdr:rowOff>
    </xdr:from>
    <xdr:to>
      <xdr:col>5</xdr:col>
      <xdr:colOff>358140</xdr:colOff>
      <xdr:row>16</xdr:row>
      <xdr:rowOff>106680</xdr:rowOff>
    </xdr:to>
    <xdr:sp macro="" textlink="">
      <xdr:nvSpPr>
        <xdr:cNvPr id="4" name="Rectangle 3"/>
        <xdr:cNvSpPr/>
      </xdr:nvSpPr>
      <xdr:spPr>
        <a:xfrm>
          <a:off x="1036320" y="701102"/>
          <a:ext cx="2369820" cy="2331658"/>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236220</xdr:colOff>
      <xdr:row>3</xdr:row>
      <xdr:rowOff>160020</xdr:rowOff>
    </xdr:from>
    <xdr:to>
      <xdr:col>18</xdr:col>
      <xdr:colOff>327660</xdr:colOff>
      <xdr:row>28</xdr:row>
      <xdr:rowOff>160019</xdr:rowOff>
    </xdr:to>
    <xdr:sp macro="" textlink="">
      <xdr:nvSpPr>
        <xdr:cNvPr id="5" name="Rectangle 4"/>
        <xdr:cNvSpPr/>
      </xdr:nvSpPr>
      <xdr:spPr>
        <a:xfrm>
          <a:off x="6941820" y="708660"/>
          <a:ext cx="4358640" cy="457199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426720</xdr:colOff>
      <xdr:row>3</xdr:row>
      <xdr:rowOff>160082</xdr:rowOff>
    </xdr:from>
    <xdr:to>
      <xdr:col>11</xdr:col>
      <xdr:colOff>152400</xdr:colOff>
      <xdr:row>16</xdr:row>
      <xdr:rowOff>114300</xdr:rowOff>
    </xdr:to>
    <xdr:sp macro="" textlink="">
      <xdr:nvSpPr>
        <xdr:cNvPr id="6" name="Rectangle 5"/>
        <xdr:cNvSpPr/>
      </xdr:nvSpPr>
      <xdr:spPr>
        <a:xfrm>
          <a:off x="3474720" y="708722"/>
          <a:ext cx="3383280" cy="2331658"/>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a:p>
      </xdr:txBody>
    </xdr:sp>
    <xdr:clientData/>
  </xdr:twoCellAnchor>
  <xdr:twoCellAnchor>
    <xdr:from>
      <xdr:col>1</xdr:col>
      <xdr:colOff>205740</xdr:colOff>
      <xdr:row>3</xdr:row>
      <xdr:rowOff>144780</xdr:rowOff>
    </xdr:from>
    <xdr:to>
      <xdr:col>6</xdr:col>
      <xdr:colOff>30480</xdr:colOff>
      <xdr:row>16</xdr:row>
      <xdr:rowOff>83820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373380</xdr:colOff>
      <xdr:row>3</xdr:row>
      <xdr:rowOff>167640</xdr:rowOff>
    </xdr:from>
    <xdr:to>
      <xdr:col>11</xdr:col>
      <xdr:colOff>281940</xdr:colOff>
      <xdr:row>16</xdr:row>
      <xdr:rowOff>91440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243840</xdr:colOff>
      <xdr:row>4</xdr:row>
      <xdr:rowOff>38100</xdr:rowOff>
    </xdr:from>
    <xdr:to>
      <xdr:col>18</xdr:col>
      <xdr:colOff>320040</xdr:colOff>
      <xdr:row>29</xdr:row>
      <xdr:rowOff>91440</xdr:rowOff>
    </xdr:to>
    <mc:AlternateContent xmlns:mc="http://schemas.openxmlformats.org/markup-compatibility/2006">
      <mc:Choice xmlns:cx1="http://schemas.microsoft.com/office/drawing/2015/9/8/chartex" Requires="cx1">
        <xdr:graphicFrame macro="">
          <xdr:nvGraphicFramePr>
            <xdr:cNvPr id="9" name="Chart 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403860</xdr:colOff>
      <xdr:row>17</xdr:row>
      <xdr:rowOff>60960</xdr:rowOff>
    </xdr:from>
    <xdr:to>
      <xdr:col>11</xdr:col>
      <xdr:colOff>144780</xdr:colOff>
      <xdr:row>28</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518160</xdr:colOff>
      <xdr:row>17</xdr:row>
      <xdr:rowOff>121920</xdr:rowOff>
    </xdr:from>
    <xdr:to>
      <xdr:col>11</xdr:col>
      <xdr:colOff>190500</xdr:colOff>
      <xdr:row>19</xdr:row>
      <xdr:rowOff>152400</xdr:rowOff>
    </xdr:to>
    <xdr:sp macro="" textlink="">
      <xdr:nvSpPr>
        <xdr:cNvPr id="11" name="TextBox 10"/>
        <xdr:cNvSpPr txBox="1"/>
      </xdr:nvSpPr>
      <xdr:spPr>
        <a:xfrm>
          <a:off x="4785360" y="3230880"/>
          <a:ext cx="21107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Bookman Old Style" panose="02050604050505020204" pitchFamily="18" charset="0"/>
            </a:rPr>
            <a:t>Month Wise Views</a:t>
          </a:r>
        </a:p>
      </xdr:txBody>
    </xdr:sp>
    <xdr:clientData/>
  </xdr:twoCellAnchor>
  <xdr:twoCellAnchor>
    <xdr:from>
      <xdr:col>0</xdr:col>
      <xdr:colOff>0</xdr:colOff>
      <xdr:row>0</xdr:row>
      <xdr:rowOff>1</xdr:rowOff>
    </xdr:from>
    <xdr:to>
      <xdr:col>5</xdr:col>
      <xdr:colOff>152400</xdr:colOff>
      <xdr:row>3</xdr:row>
      <xdr:rowOff>76200</xdr:rowOff>
    </xdr:to>
    <xdr:sp macro="" textlink="">
      <xdr:nvSpPr>
        <xdr:cNvPr id="12" name="Rectangle 11"/>
        <xdr:cNvSpPr/>
      </xdr:nvSpPr>
      <xdr:spPr>
        <a:xfrm>
          <a:off x="0" y="1"/>
          <a:ext cx="320040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586740</xdr:colOff>
      <xdr:row>0</xdr:row>
      <xdr:rowOff>1</xdr:rowOff>
    </xdr:from>
    <xdr:to>
      <xdr:col>10</xdr:col>
      <xdr:colOff>350520</xdr:colOff>
      <xdr:row>3</xdr:row>
      <xdr:rowOff>76200</xdr:rowOff>
    </xdr:to>
    <xdr:sp macro="" textlink="">
      <xdr:nvSpPr>
        <xdr:cNvPr id="13" name="Rectangle 12"/>
        <xdr:cNvSpPr/>
      </xdr:nvSpPr>
      <xdr:spPr>
        <a:xfrm>
          <a:off x="485394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365760</xdr:colOff>
      <xdr:row>0</xdr:row>
      <xdr:rowOff>0</xdr:rowOff>
    </xdr:from>
    <xdr:to>
      <xdr:col>13</xdr:col>
      <xdr:colOff>129540</xdr:colOff>
      <xdr:row>3</xdr:row>
      <xdr:rowOff>76199</xdr:rowOff>
    </xdr:to>
    <xdr:sp macro="" textlink="">
      <xdr:nvSpPr>
        <xdr:cNvPr id="14" name="Rectangle 13"/>
        <xdr:cNvSpPr/>
      </xdr:nvSpPr>
      <xdr:spPr>
        <a:xfrm>
          <a:off x="646176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152400</xdr:colOff>
      <xdr:row>0</xdr:row>
      <xdr:rowOff>0</xdr:rowOff>
    </xdr:from>
    <xdr:to>
      <xdr:col>15</xdr:col>
      <xdr:colOff>525780</xdr:colOff>
      <xdr:row>3</xdr:row>
      <xdr:rowOff>76199</xdr:rowOff>
    </xdr:to>
    <xdr:sp macro="" textlink="">
      <xdr:nvSpPr>
        <xdr:cNvPr id="15" name="Rectangle 14"/>
        <xdr:cNvSpPr/>
      </xdr:nvSpPr>
      <xdr:spPr>
        <a:xfrm>
          <a:off x="807720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548640</xdr:colOff>
      <xdr:row>0</xdr:row>
      <xdr:rowOff>0</xdr:rowOff>
    </xdr:from>
    <xdr:to>
      <xdr:col>18</xdr:col>
      <xdr:colOff>312420</xdr:colOff>
      <xdr:row>3</xdr:row>
      <xdr:rowOff>76199</xdr:rowOff>
    </xdr:to>
    <xdr:sp macro="" textlink="">
      <xdr:nvSpPr>
        <xdr:cNvPr id="16" name="Rectangle 15"/>
        <xdr:cNvSpPr/>
      </xdr:nvSpPr>
      <xdr:spPr>
        <a:xfrm>
          <a:off x="9692640" y="0"/>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0</xdr:row>
      <xdr:rowOff>1</xdr:rowOff>
    </xdr:from>
    <xdr:to>
      <xdr:col>7</xdr:col>
      <xdr:colOff>563880</xdr:colOff>
      <xdr:row>3</xdr:row>
      <xdr:rowOff>76200</xdr:rowOff>
    </xdr:to>
    <xdr:sp macro="" textlink="">
      <xdr:nvSpPr>
        <xdr:cNvPr id="17" name="Rectangle 16"/>
        <xdr:cNvSpPr/>
      </xdr:nvSpPr>
      <xdr:spPr>
        <a:xfrm>
          <a:off x="3238500" y="1"/>
          <a:ext cx="1592580" cy="62483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xdr:colOff>
      <xdr:row>0</xdr:row>
      <xdr:rowOff>0</xdr:rowOff>
    </xdr:from>
    <xdr:to>
      <xdr:col>8</xdr:col>
      <xdr:colOff>114300</xdr:colOff>
      <xdr:row>2</xdr:row>
      <xdr:rowOff>15240</xdr:rowOff>
    </xdr:to>
    <xdr:sp macro="" textlink="">
      <xdr:nvSpPr>
        <xdr:cNvPr id="18" name="TextBox 17"/>
        <xdr:cNvSpPr txBox="1"/>
      </xdr:nvSpPr>
      <xdr:spPr>
        <a:xfrm>
          <a:off x="30861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Comments</a:t>
          </a:r>
        </a:p>
      </xdr:txBody>
    </xdr:sp>
    <xdr:clientData/>
  </xdr:twoCellAnchor>
  <xdr:twoCellAnchor>
    <xdr:from>
      <xdr:col>7</xdr:col>
      <xdr:colOff>403860</xdr:colOff>
      <xdr:row>0</xdr:row>
      <xdr:rowOff>7620</xdr:rowOff>
    </xdr:from>
    <xdr:to>
      <xdr:col>10</xdr:col>
      <xdr:colOff>480060</xdr:colOff>
      <xdr:row>2</xdr:row>
      <xdr:rowOff>22860</xdr:rowOff>
    </xdr:to>
    <xdr:sp macro="" textlink="">
      <xdr:nvSpPr>
        <xdr:cNvPr id="19" name="TextBox 18"/>
        <xdr:cNvSpPr txBox="1"/>
      </xdr:nvSpPr>
      <xdr:spPr>
        <a:xfrm>
          <a:off x="4671060" y="762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Reactions</a:t>
          </a:r>
        </a:p>
      </xdr:txBody>
    </xdr:sp>
    <xdr:clientData/>
  </xdr:twoCellAnchor>
  <xdr:twoCellAnchor>
    <xdr:from>
      <xdr:col>10</xdr:col>
      <xdr:colOff>205740</xdr:colOff>
      <xdr:row>0</xdr:row>
      <xdr:rowOff>15240</xdr:rowOff>
    </xdr:from>
    <xdr:to>
      <xdr:col>13</xdr:col>
      <xdr:colOff>281940</xdr:colOff>
      <xdr:row>2</xdr:row>
      <xdr:rowOff>30480</xdr:rowOff>
    </xdr:to>
    <xdr:sp macro="" textlink="">
      <xdr:nvSpPr>
        <xdr:cNvPr id="20" name="TextBox 19"/>
        <xdr:cNvSpPr txBox="1"/>
      </xdr:nvSpPr>
      <xdr:spPr>
        <a:xfrm>
          <a:off x="6301740" y="1524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Followers</a:t>
          </a:r>
        </a:p>
      </xdr:txBody>
    </xdr:sp>
    <xdr:clientData/>
  </xdr:twoCellAnchor>
  <xdr:twoCellAnchor>
    <xdr:from>
      <xdr:col>13</xdr:col>
      <xdr:colOff>0</xdr:colOff>
      <xdr:row>0</xdr:row>
      <xdr:rowOff>22860</xdr:rowOff>
    </xdr:from>
    <xdr:to>
      <xdr:col>16</xdr:col>
      <xdr:colOff>76200</xdr:colOff>
      <xdr:row>2</xdr:row>
      <xdr:rowOff>38100</xdr:rowOff>
    </xdr:to>
    <xdr:sp macro="" textlink="">
      <xdr:nvSpPr>
        <xdr:cNvPr id="21" name="TextBox 20"/>
        <xdr:cNvSpPr txBox="1"/>
      </xdr:nvSpPr>
      <xdr:spPr>
        <a:xfrm>
          <a:off x="7924800" y="2286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Views</a:t>
          </a:r>
        </a:p>
      </xdr:txBody>
    </xdr:sp>
    <xdr:clientData/>
  </xdr:twoCellAnchor>
  <xdr:twoCellAnchor>
    <xdr:from>
      <xdr:col>15</xdr:col>
      <xdr:colOff>381000</xdr:colOff>
      <xdr:row>0</xdr:row>
      <xdr:rowOff>0</xdr:rowOff>
    </xdr:from>
    <xdr:to>
      <xdr:col>18</xdr:col>
      <xdr:colOff>457200</xdr:colOff>
      <xdr:row>2</xdr:row>
      <xdr:rowOff>15240</xdr:rowOff>
    </xdr:to>
    <xdr:sp macro="" textlink="">
      <xdr:nvSpPr>
        <xdr:cNvPr id="22" name="TextBox 21"/>
        <xdr:cNvSpPr txBox="1"/>
      </xdr:nvSpPr>
      <xdr:spPr>
        <a:xfrm>
          <a:off x="9525000" y="0"/>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Bookman Old Style" panose="02050604050505020204" pitchFamily="18" charset="0"/>
            </a:rPr>
            <a:t>Total Reposts</a:t>
          </a:r>
        </a:p>
        <a:p>
          <a:pPr algn="ctr"/>
          <a:endParaRPr lang="en-IN" sz="1100" b="1">
            <a:solidFill>
              <a:schemeClr val="bg1"/>
            </a:solidFill>
            <a:latin typeface="Bookman Old Style" panose="02050604050505020204" pitchFamily="18" charset="0"/>
          </a:endParaRPr>
        </a:p>
        <a:p>
          <a:pPr algn="ctr"/>
          <a:endParaRPr lang="en-IN" sz="1100" b="1">
            <a:solidFill>
              <a:schemeClr val="bg1"/>
            </a:solidFill>
            <a:latin typeface="Bookman Old Style" panose="02050604050505020204" pitchFamily="18" charset="0"/>
          </a:endParaRPr>
        </a:p>
      </xdr:txBody>
    </xdr:sp>
    <xdr:clientData/>
  </xdr:twoCellAnchor>
  <xdr:twoCellAnchor>
    <xdr:from>
      <xdr:col>5</xdr:col>
      <xdr:colOff>220980</xdr:colOff>
      <xdr:row>1</xdr:row>
      <xdr:rowOff>152400</xdr:rowOff>
    </xdr:from>
    <xdr:to>
      <xdr:col>7</xdr:col>
      <xdr:colOff>449580</xdr:colOff>
      <xdr:row>3</xdr:row>
      <xdr:rowOff>30480</xdr:rowOff>
    </xdr:to>
    <xdr:sp macro="" textlink="CARDS!A3">
      <xdr:nvSpPr>
        <xdr:cNvPr id="23" name="TextBox 22"/>
        <xdr:cNvSpPr txBox="1"/>
      </xdr:nvSpPr>
      <xdr:spPr>
        <a:xfrm>
          <a:off x="326898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40288-A524-43FF-B946-3095A34E4961}" type="TxLink">
            <a:rPr lang="en-US" sz="1100" b="1" i="0" u="none" strike="noStrike">
              <a:solidFill>
                <a:schemeClr val="bg1"/>
              </a:solidFill>
              <a:latin typeface="Bookman Old Style" panose="02050604050505020204" pitchFamily="18" charset="0"/>
              <a:ea typeface="+mn-ea"/>
              <a:cs typeface="+mn-cs"/>
            </a:rPr>
            <a:pPr marL="0" indent="0" algn="ctr"/>
            <a:t>3612</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8</xdr:col>
      <xdr:colOff>45720</xdr:colOff>
      <xdr:row>1</xdr:row>
      <xdr:rowOff>152400</xdr:rowOff>
    </xdr:from>
    <xdr:to>
      <xdr:col>10</xdr:col>
      <xdr:colOff>274320</xdr:colOff>
      <xdr:row>3</xdr:row>
      <xdr:rowOff>30480</xdr:rowOff>
    </xdr:to>
    <xdr:sp macro="" textlink="CARDS!C3">
      <xdr:nvSpPr>
        <xdr:cNvPr id="24" name="TextBox 23"/>
        <xdr:cNvSpPr txBox="1"/>
      </xdr:nvSpPr>
      <xdr:spPr>
        <a:xfrm>
          <a:off x="492252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2E2316-2E7F-46DD-B22C-08843BBE93D3}" type="TxLink">
            <a:rPr lang="en-US" sz="1100" b="1" i="0" u="none" strike="noStrike">
              <a:solidFill>
                <a:schemeClr val="bg1"/>
              </a:solidFill>
              <a:latin typeface="Bookman Old Style" panose="02050604050505020204" pitchFamily="18" charset="0"/>
              <a:ea typeface="+mn-ea"/>
              <a:cs typeface="+mn-cs"/>
            </a:rPr>
            <a:pPr marL="0" indent="0" algn="ctr"/>
            <a:t>12549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10</xdr:col>
      <xdr:colOff>434340</xdr:colOff>
      <xdr:row>1</xdr:row>
      <xdr:rowOff>152400</xdr:rowOff>
    </xdr:from>
    <xdr:to>
      <xdr:col>13</xdr:col>
      <xdr:colOff>53340</xdr:colOff>
      <xdr:row>3</xdr:row>
      <xdr:rowOff>30480</xdr:rowOff>
    </xdr:to>
    <xdr:sp macro="" textlink="CARDS!B3">
      <xdr:nvSpPr>
        <xdr:cNvPr id="25" name="TextBox 24"/>
        <xdr:cNvSpPr txBox="1"/>
      </xdr:nvSpPr>
      <xdr:spPr>
        <a:xfrm>
          <a:off x="6530340" y="33528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E271CD-D09A-4ADB-8283-8F11FF51D558}" type="TxLink">
            <a:rPr lang="en-US" sz="1100" b="1" i="0" u="none" strike="noStrike">
              <a:solidFill>
                <a:schemeClr val="bg1"/>
              </a:solidFill>
              <a:latin typeface="Bookman Old Style" panose="02050604050505020204" pitchFamily="18" charset="0"/>
              <a:ea typeface="+mn-ea"/>
              <a:cs typeface="+mn-cs"/>
            </a:rPr>
            <a:pPr marL="0" indent="0" algn="ctr"/>
            <a:t>435k</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13</xdr:col>
      <xdr:colOff>228600</xdr:colOff>
      <xdr:row>1</xdr:row>
      <xdr:rowOff>144780</xdr:rowOff>
    </xdr:from>
    <xdr:to>
      <xdr:col>15</xdr:col>
      <xdr:colOff>457200</xdr:colOff>
      <xdr:row>3</xdr:row>
      <xdr:rowOff>22860</xdr:rowOff>
    </xdr:to>
    <xdr:sp macro="" textlink="CARDS!E3">
      <xdr:nvSpPr>
        <xdr:cNvPr id="26" name="TextBox 25"/>
        <xdr:cNvSpPr txBox="1"/>
      </xdr:nvSpPr>
      <xdr:spPr>
        <a:xfrm>
          <a:off x="8153400" y="32766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FBDD86-143F-419C-839C-6AE397E5E7CC}" type="TxLink">
            <a:rPr lang="en-US" sz="1100" b="1" i="0" u="none" strike="noStrike">
              <a:solidFill>
                <a:schemeClr val="bg1"/>
              </a:solidFill>
              <a:latin typeface="Bookman Old Style" panose="02050604050505020204" pitchFamily="18" charset="0"/>
              <a:ea typeface="+mn-ea"/>
              <a:cs typeface="+mn-cs"/>
            </a:rPr>
            <a:pPr marL="0" indent="0" algn="ctr"/>
            <a:t>2M</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16</xdr:col>
      <xdr:colOff>7620</xdr:colOff>
      <xdr:row>1</xdr:row>
      <xdr:rowOff>167640</xdr:rowOff>
    </xdr:from>
    <xdr:to>
      <xdr:col>18</xdr:col>
      <xdr:colOff>236220</xdr:colOff>
      <xdr:row>3</xdr:row>
      <xdr:rowOff>45720</xdr:rowOff>
    </xdr:to>
    <xdr:sp macro="" textlink="CARDS!D3">
      <xdr:nvSpPr>
        <xdr:cNvPr id="27" name="TextBox 26"/>
        <xdr:cNvSpPr txBox="1"/>
      </xdr:nvSpPr>
      <xdr:spPr>
        <a:xfrm>
          <a:off x="9761220" y="35052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79FF96-FEAC-4C06-933A-FEDCC1E6413A}" type="TxLink">
            <a:rPr lang="en-US" sz="1100" b="1" i="0" u="none" strike="noStrike">
              <a:solidFill>
                <a:schemeClr val="bg1"/>
              </a:solidFill>
              <a:latin typeface="Bookman Old Style" panose="02050604050505020204" pitchFamily="18" charset="0"/>
              <a:ea typeface="+mn-ea"/>
              <a:cs typeface="+mn-cs"/>
            </a:rPr>
            <a:pPr marL="0" indent="0" algn="ctr"/>
            <a:t>249</a:t>
          </a:fld>
          <a:endParaRPr lang="en-IN" sz="1100" b="1">
            <a:solidFill>
              <a:schemeClr val="bg1"/>
            </a:solidFill>
            <a:latin typeface="Bookman Old Style" panose="02050604050505020204" pitchFamily="18" charset="0"/>
            <a:ea typeface="+mn-ea"/>
            <a:cs typeface="+mn-cs"/>
          </a:endParaRPr>
        </a:p>
      </xdr:txBody>
    </xdr:sp>
    <xdr:clientData/>
  </xdr:twoCellAnchor>
  <xdr:twoCellAnchor>
    <xdr:from>
      <xdr:col>0</xdr:col>
      <xdr:colOff>53340</xdr:colOff>
      <xdr:row>0</xdr:row>
      <xdr:rowOff>129540</xdr:rowOff>
    </xdr:from>
    <xdr:to>
      <xdr:col>5</xdr:col>
      <xdr:colOff>495300</xdr:colOff>
      <xdr:row>2</xdr:row>
      <xdr:rowOff>144780</xdr:rowOff>
    </xdr:to>
    <xdr:sp macro="" textlink="">
      <xdr:nvSpPr>
        <xdr:cNvPr id="28" name="TextBox 27"/>
        <xdr:cNvSpPr txBox="1"/>
      </xdr:nvSpPr>
      <xdr:spPr>
        <a:xfrm>
          <a:off x="53340" y="129540"/>
          <a:ext cx="34899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900" b="1">
              <a:solidFill>
                <a:schemeClr val="bg1"/>
              </a:solidFill>
              <a:latin typeface="Bookman Old Style" panose="02050604050505020204" pitchFamily="18" charset="0"/>
            </a:rPr>
            <a:t>Linkedin DashBoard</a:t>
          </a:r>
        </a:p>
      </xdr:txBody>
    </xdr:sp>
    <xdr:clientData/>
  </xdr:twoCellAnchor>
  <xdr:twoCellAnchor editAs="oneCell">
    <xdr:from>
      <xdr:col>0</xdr:col>
      <xdr:colOff>30480</xdr:colOff>
      <xdr:row>0</xdr:row>
      <xdr:rowOff>83821</xdr:rowOff>
    </xdr:from>
    <xdr:to>
      <xdr:col>0</xdr:col>
      <xdr:colOff>502920</xdr:colOff>
      <xdr:row>3</xdr:row>
      <xdr:rowOff>7621</xdr:rowOff>
    </xdr:to>
    <xdr:pic>
      <xdr:nvPicPr>
        <xdr:cNvPr id="29" name="Picture 28"/>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0480" y="83821"/>
          <a:ext cx="472440" cy="472440"/>
        </a:xfrm>
        <a:prstGeom prst="rect">
          <a:avLst/>
        </a:prstGeom>
      </xdr:spPr>
    </xdr:pic>
    <xdr:clientData/>
  </xdr:twoCellAnchor>
  <xdr:twoCellAnchor>
    <xdr:from>
      <xdr:col>18</xdr:col>
      <xdr:colOff>464820</xdr:colOff>
      <xdr:row>0</xdr:row>
      <xdr:rowOff>83821</xdr:rowOff>
    </xdr:from>
    <xdr:to>
      <xdr:col>23</xdr:col>
      <xdr:colOff>146554</xdr:colOff>
      <xdr:row>2</xdr:row>
      <xdr:rowOff>167640</xdr:rowOff>
    </xdr:to>
    <xdr:grpSp>
      <xdr:nvGrpSpPr>
        <xdr:cNvPr id="38" name="Group 37">
          <a:hlinkClick xmlns:r="http://schemas.openxmlformats.org/officeDocument/2006/relationships" r:id="rId11"/>
        </xdr:cNvPr>
        <xdr:cNvGrpSpPr/>
      </xdr:nvGrpSpPr>
      <xdr:grpSpPr>
        <a:xfrm>
          <a:off x="11437620" y="83821"/>
          <a:ext cx="2729734" cy="449579"/>
          <a:chOff x="11437620" y="3093721"/>
          <a:chExt cx="2729734" cy="449579"/>
        </a:xfrm>
      </xdr:grpSpPr>
      <xdr:sp macro="" textlink="">
        <xdr:nvSpPr>
          <xdr:cNvPr id="39" name="Rectangle 38"/>
          <xdr:cNvSpPr/>
        </xdr:nvSpPr>
        <xdr:spPr>
          <a:xfrm>
            <a:off x="11437620" y="3093721"/>
            <a:ext cx="2621280" cy="449579"/>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0" name="Picture 39"/>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47928" y="3154100"/>
            <a:ext cx="315350" cy="316523"/>
          </a:xfrm>
          <a:prstGeom prst="rect">
            <a:avLst/>
          </a:prstGeom>
        </xdr:spPr>
      </xdr:pic>
      <xdr:sp macro="" textlink="">
        <xdr:nvSpPr>
          <xdr:cNvPr id="41" name="TextBox 40"/>
          <xdr:cNvSpPr txBox="1"/>
        </xdr:nvSpPr>
        <xdr:spPr>
          <a:xfrm>
            <a:off x="12262354" y="3138293"/>
            <a:ext cx="1905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solidFill>
                <a:latin typeface="Bookman Old Style" panose="02050604050505020204" pitchFamily="18" charset="0"/>
              </a:rPr>
              <a:t>Month Slicers</a:t>
            </a:r>
            <a:endParaRPr lang="en-IN" sz="1400" b="1">
              <a:solidFill>
                <a:schemeClr val="bg1"/>
              </a:solidFill>
              <a:latin typeface="Bookman Old Style" panose="02050604050505020204" pitchFamily="18" charset="0"/>
            </a:endParaRPr>
          </a:p>
        </xdr:txBody>
      </xdr:sp>
    </xdr:grpSp>
    <xdr:clientData/>
  </xdr:twoCellAnchor>
  <xdr:twoCellAnchor>
    <xdr:from>
      <xdr:col>18</xdr:col>
      <xdr:colOff>464820</xdr:colOff>
      <xdr:row>3</xdr:row>
      <xdr:rowOff>152400</xdr:rowOff>
    </xdr:from>
    <xdr:to>
      <xdr:col>23</xdr:col>
      <xdr:colOff>45720</xdr:colOff>
      <xdr:row>28</xdr:row>
      <xdr:rowOff>144780</xdr:rowOff>
    </xdr:to>
    <xdr:sp macro="" textlink="">
      <xdr:nvSpPr>
        <xdr:cNvPr id="42" name="Rectangle 41"/>
        <xdr:cNvSpPr/>
      </xdr:nvSpPr>
      <xdr:spPr>
        <a:xfrm>
          <a:off x="11437620" y="701040"/>
          <a:ext cx="2628900" cy="4564380"/>
        </a:xfrm>
        <a:prstGeom prst="rect">
          <a:avLst/>
        </a:prstGeom>
        <a:solidFill>
          <a:srgbClr val="1E3660"/>
        </a:solidFill>
        <a:ln w="31750">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556260</xdr:colOff>
      <xdr:row>7</xdr:row>
      <xdr:rowOff>76200</xdr:rowOff>
    </xdr:from>
    <xdr:to>
      <xdr:col>22</xdr:col>
      <xdr:colOff>548640</xdr:colOff>
      <xdr:row>13</xdr:row>
      <xdr:rowOff>45720</xdr:rowOff>
    </xdr:to>
    <mc:AlternateContent xmlns:mc="http://schemas.openxmlformats.org/markup-compatibility/2006" xmlns:a14="http://schemas.microsoft.com/office/drawing/2010/main">
      <mc:Choice Requires="a14">
        <xdr:graphicFrame macro="">
          <xdr:nvGraphicFramePr>
            <xdr:cNvPr id="43" name="Date (Quarter) 2"/>
            <xdr:cNvGraphicFramePr/>
          </xdr:nvGraphicFramePr>
          <xdr:xfrm>
            <a:off x="0" y="0"/>
            <a:ext cx="0" cy="0"/>
          </xdr:xfrm>
          <a:graphic>
            <a:graphicData uri="http://schemas.microsoft.com/office/drawing/2010/slicer">
              <sle:slicer xmlns:sle="http://schemas.microsoft.com/office/drawing/2010/slicer" name="Date (Quarter) 2"/>
            </a:graphicData>
          </a:graphic>
        </xdr:graphicFrame>
      </mc:Choice>
      <mc:Fallback xmlns="">
        <xdr:sp macro="" textlink="">
          <xdr:nvSpPr>
            <xdr:cNvPr id="0" name=""/>
            <xdr:cNvSpPr>
              <a:spLocks noTextEdit="1"/>
            </xdr:cNvSpPr>
          </xdr:nvSpPr>
          <xdr:spPr>
            <a:xfrm>
              <a:off x="11529060" y="1356360"/>
              <a:ext cx="243078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571500</xdr:colOff>
      <xdr:row>14</xdr:row>
      <xdr:rowOff>144780</xdr:rowOff>
    </xdr:from>
    <xdr:to>
      <xdr:col>22</xdr:col>
      <xdr:colOff>563100</xdr:colOff>
      <xdr:row>26</xdr:row>
      <xdr:rowOff>76200</xdr:rowOff>
    </xdr:to>
    <mc:AlternateContent xmlns:mc="http://schemas.openxmlformats.org/markup-compatibility/2006" xmlns:a14="http://schemas.microsoft.com/office/drawing/2010/main">
      <mc:Choice Requires="a14">
        <xdr:graphicFrame macro="">
          <xdr:nvGraphicFramePr>
            <xdr:cNvPr id="44" name="Month Name 2"/>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11544300" y="2705100"/>
              <a:ext cx="2430000" cy="212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ulab Shaikh" refreshedDate="45703.734664699077" createdVersion="5" refreshedVersion="6" minRefreshableVersion="3" recordCount="0" supportSubquery="1" supportAdvancedDrill="1">
  <cacheSource type="external" connectionId="2"/>
  <cacheFields count="3">
    <cacheField name="[Linkdin Data].[Month Name].[Month Name]" caption="Month Name" numFmtId="0" hierarchy="11" level="1">
      <sharedItems count="12">
        <s v="April"/>
        <s v="August"/>
        <s v="December"/>
        <s v="February"/>
        <s v="January"/>
        <s v="July"/>
        <s v="June"/>
        <s v="March"/>
        <s v="May"/>
        <s v="November"/>
        <s v="October"/>
        <s v="September"/>
      </sharedItems>
    </cacheField>
    <cacheField name="[Measures].[Sum of Views]" caption="Sum of Views" numFmtId="0" hierarchy="23" level="32767"/>
    <cacheField name="[Linkdin Data].[Topic].[Topic]" caption="Topic" numFmtId="0" hierarchy="3" level="1">
      <sharedItems containsSemiMixedTypes="0" containsNonDate="0" containsString="0"/>
    </cacheField>
  </cacheFields>
  <cacheHierarchies count="24">
    <cacheHierarchy uniqueName="[Linkdin Data].[Date]" caption="Date" attribute="1" time="1" defaultMemberUniqueName="[Linkdin Data].[Date].[All]" allUniqueName="[Linkdin Data].[Date].[All]" dimensionUniqueName="[Linkdin Data]" displayFolder="" count="2" memberValueDatatype="7" unbalanced="0"/>
    <cacheHierarchy uniqueName="[Linkdin Data].[Description]" caption="Description" attribute="1" defaultMemberUniqueName="[Linkdin Data].[Description].[All]" allUniqueName="[Linkdin Data].[Description].[All]" dimensionUniqueName="[Linkdin Data]" displayFolder="" count="2" memberValueDatatype="130" unbalanced="0"/>
    <cacheHierarchy uniqueName="[Linkdin Data].[Link to Post]" caption="Link to Post" attribute="1" defaultMemberUniqueName="[Linkdin Data].[Link to Post].[All]" allUniqueName="[Linkdin Data].[Link to Post].[All]" dimensionUniqueName="[Linkdin Data]" displayFolder="" count="2" memberValueDatatype="130" unbalanced="0"/>
    <cacheHierarchy uniqueName="[Linkdin Data].[Topic]" caption="Topic" attribute="1" defaultMemberUniqueName="[Linkdin Data].[Topic].[All]" allUniqueName="[Linkdin Data].[Topic].[All]" dimensionUniqueName="[Linkdin Data]" displayFolder="" count="2" memberValueDatatype="130" unbalanced="0">
      <fieldsUsage count="2">
        <fieldUsage x="-1"/>
        <fieldUsage x="2"/>
      </fieldsUsage>
    </cacheHierarchy>
    <cacheHierarchy uniqueName="[Linkdin Data].[Comments]" caption="Comments" attribute="1" defaultMemberUniqueName="[Linkdin Data].[Comments].[All]" allUniqueName="[Linkdin Data].[Comments].[All]" dimensionUniqueName="[Linkdin Data]" displayFolder="" count="2" memberValueDatatype="20" unbalanced="0"/>
    <cacheHierarchy uniqueName="[Linkdin Data].[Followers]" caption="Followers" attribute="1" defaultMemberUniqueName="[Linkdin Data].[Followers].[All]" allUniqueName="[Linkdin Data].[Followers].[All]" dimensionUniqueName="[Linkdin Data]" displayFolder="" count="2" memberValueDatatype="20" unbalanced="0"/>
    <cacheHierarchy uniqueName="[Linkdin Data].[Reactions]" caption="Reactions" attribute="1" defaultMemberUniqueName="[Linkdin Data].[Reactions].[All]" allUniqueName="[Linkdin Data].[Reactions].[All]" dimensionUniqueName="[Linkdin Data]" displayFolder="" count="2" memberValueDatatype="20" unbalanced="0"/>
    <cacheHierarchy uniqueName="[Linkdin Data].[Reposts]" caption="Reposts" attribute="1" defaultMemberUniqueName="[Linkdin Data].[Reposts].[All]" allUniqueName="[Linkdin Data].[Reposts].[All]" dimensionUniqueName="[Linkdin Data]" displayFolder="" count="2" memberValueDatatype="20" unbalanced="0"/>
    <cacheHierarchy uniqueName="[Linkdin Data].[Views]" caption="Views" attribute="1" defaultMemberUniqueName="[Linkdin Data].[Views].[All]" allUniqueName="[Linkdin Data].[Views].[All]" dimensionUniqueName="[Linkdin Data]" displayFolder="" count="2" memberValueDatatype="20" unbalanced="0"/>
    <cacheHierarchy uniqueName="[Linkdin Data].[Day Name]" caption="Day Name" attribute="1" defaultMemberUniqueName="[Linkdin Data].[Day Name].[All]" allUniqueName="[Linkdin Data].[Day Name].[All]" dimensionUniqueName="[Linkdin Data]" displayFolder="" count="2" memberValueDatatype="130" unbalanced="0"/>
    <cacheHierarchy uniqueName="[Linkdin Data].[Day]" caption="Day" attribute="1" defaultMemberUniqueName="[Linkdin Data].[Day].[All]" allUniqueName="[Linkdin Data].[Day].[All]" dimensionUniqueName="[Linkdin Data]" displayFolder="" count="2" memberValueDatatype="20" unbalanced="0"/>
    <cacheHierarchy uniqueName="[Linkdin Data].[Month Name]" caption="Month Name" attribute="1" defaultMemberUniqueName="[Linkdin Data].[Month Name].[All]" allUniqueName="[Linkdin Data].[Month Name].[All]" dimensionUniqueName="[Linkdin Data]" displayFolder="" count="2" memberValueDatatype="130" unbalanced="0">
      <fieldsUsage count="2">
        <fieldUsage x="-1"/>
        <fieldUsage x="0"/>
      </fieldsUsage>
    </cacheHierarchy>
    <cacheHierarchy uniqueName="[Linkdin Data].[Year]" caption="Year" attribute="1" defaultMemberUniqueName="[Linkdin Data].[Year].[All]" allUniqueName="[Linkdin Data].[Year].[All]" dimensionUniqueName="[Linkdin Data]" displayFolder="" count="2" memberValueDatatype="20" unbalanced="0"/>
    <cacheHierarchy uniqueName="[Linkdin Data].[Date (Year)]" caption="Date (Year)" attribute="1" defaultMemberUniqueName="[Linkdin Data].[Date (Year)].[All]" allUniqueName="[Linkdin Data].[Date (Year)].[All]" dimensionUniqueName="[Linkdin Data]" displayFolder="" count="2" memberValueDatatype="130" unbalanced="0"/>
    <cacheHierarchy uniqueName="[Linkdin Data].[Date (Quarter)]" caption="Date (Quarter)" attribute="1" defaultMemberUniqueName="[Linkdin Data].[Date (Quarter)].[All]" allUniqueName="[Linkdin Data].[Date (Quarter)].[All]" dimensionUniqueName="[Linkdin Data]" displayFolder="" count="2" memberValueDatatype="130" unbalanced="0"/>
    <cacheHierarchy uniqueName="[Linkdin Data].[Date (Month)]" caption="Date (Month)" attribute="1" defaultMemberUniqueName="[Linkdin Data].[Date (Month)].[All]" allUniqueName="[Linkdin Data].[Date (Month)].[All]" dimensionUniqueName="[Linkdin Data]" displayFolder="" count="2" memberValueDatatype="130" unbalanced="0"/>
    <cacheHierarchy uniqueName="[Linkdin Data].[Date (Month Index)]" caption="Date (Month Index)" attribute="1" defaultMemberUniqueName="[Linkdin Data].[Date (Month Index)].[All]" allUniqueName="[Linkdin Data].[Date (Month Index)].[All]" dimensionUniqueName="[Linkdin Data]" displayFolder="" count="2" memberValueDatatype="20" unbalanced="0" hidden="1"/>
    <cacheHierarchy uniqueName="[Measures].[__XL_Count Linkdin Data]" caption="__XL_Count Linkdin Data" measure="1" displayFolder="" measureGroup="Linkdin Data" count="0" hidden="1"/>
    <cacheHierarchy uniqueName="[Measures].[__No measures defined]" caption="__No measures defined" measure="1" displayFolder="" count="0" hidden="1"/>
    <cacheHierarchy uniqueName="[Measures].[Sum of Comments]" caption="Sum of Comments" measure="1" displayFolder="" measureGroup="Linkdin Data" count="0" hidden="1">
      <extLst>
        <ext xmlns:x15="http://schemas.microsoft.com/office/spreadsheetml/2010/11/main" uri="{B97F6D7D-B522-45F9-BDA1-12C45D357490}">
          <x15:cacheHierarchy aggregatedColumn="4"/>
        </ext>
      </extLst>
    </cacheHierarchy>
    <cacheHierarchy uniqueName="[Measures].[Sum of Followers]" caption="Sum of Followers" measure="1" displayFolder="" measureGroup="Linkdin Data" count="0" hidden="1">
      <extLst>
        <ext xmlns:x15="http://schemas.microsoft.com/office/spreadsheetml/2010/11/main" uri="{B97F6D7D-B522-45F9-BDA1-12C45D357490}">
          <x15:cacheHierarchy aggregatedColumn="5"/>
        </ext>
      </extLst>
    </cacheHierarchy>
    <cacheHierarchy uniqueName="[Measures].[Sum of Reactions]" caption="Sum of Reactions" measure="1" displayFolder="" measureGroup="Linkdin Data" count="0" hidden="1">
      <extLst>
        <ext xmlns:x15="http://schemas.microsoft.com/office/spreadsheetml/2010/11/main" uri="{B97F6D7D-B522-45F9-BDA1-12C45D357490}">
          <x15:cacheHierarchy aggregatedColumn="6"/>
        </ext>
      </extLst>
    </cacheHierarchy>
    <cacheHierarchy uniqueName="[Measures].[Sum of Reposts]" caption="Sum of Reposts" measure="1" displayFolder="" measureGroup="Linkdin Data" count="0" hidden="1">
      <extLst>
        <ext xmlns:x15="http://schemas.microsoft.com/office/spreadsheetml/2010/11/main" uri="{B97F6D7D-B522-45F9-BDA1-12C45D357490}">
          <x15:cacheHierarchy aggregatedColumn="7"/>
        </ext>
      </extLst>
    </cacheHierarchy>
    <cacheHierarchy uniqueName="[Measures].[Sum of Views]" caption="Sum of Views" measure="1" displayFolder="" measureGroup="Linkdin 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name="Linkdin Data" uniqueName="[Linkdin Data]" caption="Linkdin Data"/>
    <dimension measure="1" name="Measures" uniqueName="[Measures]" caption="Measures"/>
  </dimensions>
  <measureGroups count="1">
    <measureGroup name="Linkdin Data" caption="Linkdi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Gulab Shaikh" refreshedDate="45703.734665162039" createdVersion="5" refreshedVersion="6" minRefreshableVersion="3" recordCount="0" supportSubquery="1" supportAdvancedDrill="1">
  <cacheSource type="external" connectionId="2"/>
  <cacheFields count="6">
    <cacheField name="[Measures].[Sum of Comments]" caption="Sum of Comments" numFmtId="0" hierarchy="19" level="32767"/>
    <cacheField name="[Measures].[Sum of Followers]" caption="Sum of Followers" numFmtId="0" hierarchy="20" level="32767"/>
    <cacheField name="[Measures].[Sum of Reactions]" caption="Sum of Reactions" numFmtId="0" hierarchy="21" level="32767"/>
    <cacheField name="[Measures].[Sum of Reposts]" caption="Sum of Reposts" numFmtId="0" hierarchy="22" level="32767"/>
    <cacheField name="[Measures].[Sum of Views]" caption="Sum of Views" numFmtId="0" hierarchy="23" level="32767"/>
    <cacheField name="[Linkdin Data].[Topic].[Topic]" caption="Topic" numFmtId="0" hierarchy="3" level="1">
      <sharedItems containsSemiMixedTypes="0" containsNonDate="0" containsString="0"/>
    </cacheField>
  </cacheFields>
  <cacheHierarchies count="24">
    <cacheHierarchy uniqueName="[Linkdin Data].[Date]" caption="Date" attribute="1" time="1" defaultMemberUniqueName="[Linkdin Data].[Date].[All]" allUniqueName="[Linkdin Data].[Date].[All]" dimensionUniqueName="[Linkdin Data]" displayFolder="" count="0" memberValueDatatype="7" unbalanced="0"/>
    <cacheHierarchy uniqueName="[Linkdin Data].[Description]" caption="Description" attribute="1" defaultMemberUniqueName="[Linkdin Data].[Description].[All]" allUniqueName="[Linkdin Data].[Description].[All]" dimensionUniqueName="[Linkdin Data]" displayFolder="" count="0" memberValueDatatype="130" unbalanced="0"/>
    <cacheHierarchy uniqueName="[Linkdin Data].[Link to Post]" caption="Link to Post" attribute="1" defaultMemberUniqueName="[Linkdin Data].[Link to Post].[All]" allUniqueName="[Linkdin Data].[Link to Post].[All]" dimensionUniqueName="[Linkdin Data]" displayFolder="" count="0" memberValueDatatype="130" unbalanced="0"/>
    <cacheHierarchy uniqueName="[Linkdin Data].[Topic]" caption="Topic" attribute="1" defaultMemberUniqueName="[Linkdin Data].[Topic].[All]" allUniqueName="[Linkdin Data].[Topic].[All]" dimensionUniqueName="[Linkdin Data]" displayFolder="" count="2" memberValueDatatype="130" unbalanced="0">
      <fieldsUsage count="2">
        <fieldUsage x="-1"/>
        <fieldUsage x="5"/>
      </fieldsUsage>
    </cacheHierarchy>
    <cacheHierarchy uniqueName="[Linkdin Data].[Comments]" caption="Comments" attribute="1" defaultMemberUniqueName="[Linkdin Data].[Comments].[All]" allUniqueName="[Linkdin Data].[Comments].[All]" dimensionUniqueName="[Linkdin Data]" displayFolder="" count="0" memberValueDatatype="20" unbalanced="0"/>
    <cacheHierarchy uniqueName="[Linkdin Data].[Followers]" caption="Followers" attribute="1" defaultMemberUniqueName="[Linkdin Data].[Followers].[All]" allUniqueName="[Linkdin Data].[Followers].[All]" dimensionUniqueName="[Linkdin Data]" displayFolder="" count="0" memberValueDatatype="20" unbalanced="0"/>
    <cacheHierarchy uniqueName="[Linkdin Data].[Reactions]" caption="Reactions" attribute="1" defaultMemberUniqueName="[Linkdin Data].[Reactions].[All]" allUniqueName="[Linkdin Data].[Reactions].[All]" dimensionUniqueName="[Linkdin Data]" displayFolder="" count="0" memberValueDatatype="20" unbalanced="0"/>
    <cacheHierarchy uniqueName="[Linkdin Data].[Reposts]" caption="Reposts" attribute="1" defaultMemberUniqueName="[Linkdin Data].[Reposts].[All]" allUniqueName="[Linkdin Data].[Reposts].[All]" dimensionUniqueName="[Linkdin Data]" displayFolder="" count="0" memberValueDatatype="20" unbalanced="0"/>
    <cacheHierarchy uniqueName="[Linkdin Data].[Views]" caption="Views" attribute="1" defaultMemberUniqueName="[Linkdin Data].[Views].[All]" allUniqueName="[Linkdin Data].[Views].[All]" dimensionUniqueName="[Linkdin Data]" displayFolder="" count="0" memberValueDatatype="20" unbalanced="0"/>
    <cacheHierarchy uniqueName="[Linkdin Data].[Day Name]" caption="Day Name" attribute="1" defaultMemberUniqueName="[Linkdin Data].[Day Name].[All]" allUniqueName="[Linkdin Data].[Day Name].[All]" dimensionUniqueName="[Linkdin Data]" displayFolder="" count="2" memberValueDatatype="130" unbalanced="0"/>
    <cacheHierarchy uniqueName="[Linkdin Data].[Day]" caption="Day" attribute="1" defaultMemberUniqueName="[Linkdin Data].[Day].[All]" allUniqueName="[Linkdin Data].[Day].[All]" dimensionUniqueName="[Linkdin Data]" displayFolder="" count="2" memberValueDatatype="20" unbalanced="0"/>
    <cacheHierarchy uniqueName="[Linkdin Data].[Month Name]" caption="Month Name" attribute="1" defaultMemberUniqueName="[Linkdin Data].[Month Name].[All]" allUniqueName="[Linkdin Data].[Month Name].[All]" dimensionUniqueName="[Linkdin Data]" displayFolder="" count="2" memberValueDatatype="130" unbalanced="0"/>
    <cacheHierarchy uniqueName="[Linkdin Data].[Year]" caption="Year" attribute="1" defaultMemberUniqueName="[Linkdin Data].[Year].[All]" allUniqueName="[Linkdin Data].[Year].[All]" dimensionUniqueName="[Linkdin Data]" displayFolder="" count="0" memberValueDatatype="20" unbalanced="0"/>
    <cacheHierarchy uniqueName="[Linkdin Data].[Date (Year)]" caption="Date (Year)" attribute="1" defaultMemberUniqueName="[Linkdin Data].[Date (Year)].[All]" allUniqueName="[Linkdin Data].[Date (Year)].[All]" dimensionUniqueName="[Linkdin Data]" displayFolder="" count="0" memberValueDatatype="130" unbalanced="0"/>
    <cacheHierarchy uniqueName="[Linkdin Data].[Date (Quarter)]" caption="Date (Quarter)" attribute="1" defaultMemberUniqueName="[Linkdin Data].[Date (Quarter)].[All]" allUniqueName="[Linkdin Data].[Date (Quarter)].[All]" dimensionUniqueName="[Linkdin Data]" displayFolder="" count="2" memberValueDatatype="130" unbalanced="0"/>
    <cacheHierarchy uniqueName="[Linkdin Data].[Date (Month)]" caption="Date (Month)" attribute="1" defaultMemberUniqueName="[Linkdin Data].[Date (Month)].[All]" allUniqueName="[Linkdin Data].[Date (Month)].[All]" dimensionUniqueName="[Linkdin Data]" displayFolder="" count="0" memberValueDatatype="130" unbalanced="0"/>
    <cacheHierarchy uniqueName="[Linkdin Data].[Date (Month Index)]" caption="Date (Month Index)" attribute="1" defaultMemberUniqueName="[Linkdin Data].[Date (Month Index)].[All]" allUniqueName="[Linkdin Data].[Date (Month Index)].[All]" dimensionUniqueName="[Linkdin Data]" displayFolder="" count="0" memberValueDatatype="20" unbalanced="0" hidden="1"/>
    <cacheHierarchy uniqueName="[Measures].[__XL_Count Linkdin Data]" caption="__XL_Count Linkdin Data" measure="1" displayFolder="" measureGroup="Linkdin Data" count="0" hidden="1"/>
    <cacheHierarchy uniqueName="[Measures].[__No measures defined]" caption="__No measures defined" measure="1" displayFolder="" count="0" hidden="1"/>
    <cacheHierarchy uniqueName="[Measures].[Sum of Comments]" caption="Sum of Comments" measure="1" displayFolder="" measureGroup="Linkdin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Followers]" caption="Sum of Followers" measure="1" displayFolder="" measureGroup="Linkdin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eactions]" caption="Sum of Reactions" measure="1" displayFolder="" measureGroup="Linkdin 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Reposts]" caption="Sum of Reposts" measure="1" displayFolder="" measureGroup="Linkdin 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Views]" caption="Sum of Views" measure="1" displayFolder="" measureGroup="Linkdin Data"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name="Linkdin Data" uniqueName="[Linkdin Data]" caption="Linkdin Data"/>
    <dimension measure="1" name="Measures" uniqueName="[Measures]" caption="Measures"/>
  </dimensions>
  <measureGroups count="1">
    <measureGroup name="Linkdin Data" caption="Linkdi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Gulab Shaikh" refreshedDate="45703.734665509262" createdVersion="5" refreshedVersion="6" minRefreshableVersion="3" recordCount="0" supportSubquery="1" supportAdvancedDrill="1">
  <cacheSource type="external" connectionId="2"/>
  <cacheFields count="2">
    <cacheField name="[Linkdin Data].[Topic].[Topic]" caption="Topic" numFmtId="0" hierarchy="3" level="1">
      <sharedItems count="9">
        <s v="Career"/>
        <s v="Coding"/>
        <s v="Content Creation"/>
        <s v="Data Analytics"/>
        <s v="Data Visualization"/>
        <s v="General"/>
        <s v="Learning"/>
        <s v="Mental Health"/>
        <s v="Self Improvement"/>
      </sharedItems>
    </cacheField>
    <cacheField name="[Measures].[Sum of Followers]" caption="Sum of Followers" numFmtId="0" hierarchy="20" level="32767"/>
  </cacheFields>
  <cacheHierarchies count="24">
    <cacheHierarchy uniqueName="[Linkdin Data].[Date]" caption="Date" attribute="1" time="1" defaultMemberUniqueName="[Linkdin Data].[Date].[All]" allUniqueName="[Linkdin Data].[Date].[All]" dimensionUniqueName="[Linkdin Data]" displayFolder="" count="0" memberValueDatatype="7" unbalanced="0"/>
    <cacheHierarchy uniqueName="[Linkdin Data].[Description]" caption="Description" attribute="1" defaultMemberUniqueName="[Linkdin Data].[Description].[All]" allUniqueName="[Linkdin Data].[Description].[All]" dimensionUniqueName="[Linkdin Data]" displayFolder="" count="0" memberValueDatatype="130" unbalanced="0"/>
    <cacheHierarchy uniqueName="[Linkdin Data].[Link to Post]" caption="Link to Post" attribute="1" defaultMemberUniqueName="[Linkdin Data].[Link to Post].[All]" allUniqueName="[Linkdin Data].[Link to Post].[All]" dimensionUniqueName="[Linkdin Data]" displayFolder="" count="0" memberValueDatatype="130" unbalanced="0"/>
    <cacheHierarchy uniqueName="[Linkdin Data].[Topic]" caption="Topic" attribute="1" defaultMemberUniqueName="[Linkdin Data].[Topic].[All]" allUniqueName="[Linkdin Data].[Topic].[All]" dimensionUniqueName="[Linkdin Data]" displayFolder="" count="2" memberValueDatatype="130" unbalanced="0">
      <fieldsUsage count="2">
        <fieldUsage x="-1"/>
        <fieldUsage x="0"/>
      </fieldsUsage>
    </cacheHierarchy>
    <cacheHierarchy uniqueName="[Linkdin Data].[Comments]" caption="Comments" attribute="1" defaultMemberUniqueName="[Linkdin Data].[Comments].[All]" allUniqueName="[Linkdin Data].[Comments].[All]" dimensionUniqueName="[Linkdin Data]" displayFolder="" count="0" memberValueDatatype="20" unbalanced="0"/>
    <cacheHierarchy uniqueName="[Linkdin Data].[Followers]" caption="Followers" attribute="1" defaultMemberUniqueName="[Linkdin Data].[Followers].[All]" allUniqueName="[Linkdin Data].[Followers].[All]" dimensionUniqueName="[Linkdin Data]" displayFolder="" count="0" memberValueDatatype="20" unbalanced="0"/>
    <cacheHierarchy uniqueName="[Linkdin Data].[Reactions]" caption="Reactions" attribute="1" defaultMemberUniqueName="[Linkdin Data].[Reactions].[All]" allUniqueName="[Linkdin Data].[Reactions].[All]" dimensionUniqueName="[Linkdin Data]" displayFolder="" count="0" memberValueDatatype="20" unbalanced="0"/>
    <cacheHierarchy uniqueName="[Linkdin Data].[Reposts]" caption="Reposts" attribute="1" defaultMemberUniqueName="[Linkdin Data].[Reposts].[All]" allUniqueName="[Linkdin Data].[Reposts].[All]" dimensionUniqueName="[Linkdin Data]" displayFolder="" count="0" memberValueDatatype="20" unbalanced="0"/>
    <cacheHierarchy uniqueName="[Linkdin Data].[Views]" caption="Views" attribute="1" defaultMemberUniqueName="[Linkdin Data].[Views].[All]" allUniqueName="[Linkdin Data].[Views].[All]" dimensionUniqueName="[Linkdin Data]" displayFolder="" count="0" memberValueDatatype="20" unbalanced="0"/>
    <cacheHierarchy uniqueName="[Linkdin Data].[Day Name]" caption="Day Name" attribute="1" defaultMemberUniqueName="[Linkdin Data].[Day Name].[All]" allUniqueName="[Linkdin Data].[Day Name].[All]" dimensionUniqueName="[Linkdin Data]" displayFolder="" count="2" memberValueDatatype="130" unbalanced="0"/>
    <cacheHierarchy uniqueName="[Linkdin Data].[Day]" caption="Day" attribute="1" defaultMemberUniqueName="[Linkdin Data].[Day].[All]" allUniqueName="[Linkdin Data].[Day].[All]" dimensionUniqueName="[Linkdin Data]" displayFolder="" count="2" memberValueDatatype="20" unbalanced="0"/>
    <cacheHierarchy uniqueName="[Linkdin Data].[Month Name]" caption="Month Name" attribute="1" defaultMemberUniqueName="[Linkdin Data].[Month Name].[All]" allUniqueName="[Linkdin Data].[Month Name].[All]" dimensionUniqueName="[Linkdin Data]" displayFolder="" count="2" memberValueDatatype="130" unbalanced="0"/>
    <cacheHierarchy uniqueName="[Linkdin Data].[Year]" caption="Year" attribute="1" defaultMemberUniqueName="[Linkdin Data].[Year].[All]" allUniqueName="[Linkdin Data].[Year].[All]" dimensionUniqueName="[Linkdin Data]" displayFolder="" count="0" memberValueDatatype="20" unbalanced="0"/>
    <cacheHierarchy uniqueName="[Linkdin Data].[Date (Year)]" caption="Date (Year)" attribute="1" defaultMemberUniqueName="[Linkdin Data].[Date (Year)].[All]" allUniqueName="[Linkdin Data].[Date (Year)].[All]" dimensionUniqueName="[Linkdin Data]" displayFolder="" count="0" memberValueDatatype="130" unbalanced="0"/>
    <cacheHierarchy uniqueName="[Linkdin Data].[Date (Quarter)]" caption="Date (Quarter)" attribute="1" defaultMemberUniqueName="[Linkdin Data].[Date (Quarter)].[All]" allUniqueName="[Linkdin Data].[Date (Quarter)].[All]" dimensionUniqueName="[Linkdin Data]" displayFolder="" count="2" memberValueDatatype="130" unbalanced="0"/>
    <cacheHierarchy uniqueName="[Linkdin Data].[Date (Month)]" caption="Date (Month)" attribute="1" defaultMemberUniqueName="[Linkdin Data].[Date (Month)].[All]" allUniqueName="[Linkdin Data].[Date (Month)].[All]" dimensionUniqueName="[Linkdin Data]" displayFolder="" count="0" memberValueDatatype="130" unbalanced="0"/>
    <cacheHierarchy uniqueName="[Linkdin Data].[Date (Month Index)]" caption="Date (Month Index)" attribute="1" defaultMemberUniqueName="[Linkdin Data].[Date (Month Index)].[All]" allUniqueName="[Linkdin Data].[Date (Month Index)].[All]" dimensionUniqueName="[Linkdin Data]" displayFolder="" count="0" memberValueDatatype="20" unbalanced="0" hidden="1"/>
    <cacheHierarchy uniqueName="[Measures].[__XL_Count Linkdin Data]" caption="__XL_Count Linkdin Data" measure="1" displayFolder="" measureGroup="Linkdin Data" count="0" hidden="1"/>
    <cacheHierarchy uniqueName="[Measures].[__No measures defined]" caption="__No measures defined" measure="1" displayFolder="" count="0" hidden="1"/>
    <cacheHierarchy uniqueName="[Measures].[Sum of Comments]" caption="Sum of Comments" measure="1" displayFolder="" measureGroup="Linkdin Data" count="0" hidden="1">
      <extLst>
        <ext xmlns:x15="http://schemas.microsoft.com/office/spreadsheetml/2010/11/main" uri="{B97F6D7D-B522-45F9-BDA1-12C45D357490}">
          <x15:cacheHierarchy aggregatedColumn="4"/>
        </ext>
      </extLst>
    </cacheHierarchy>
    <cacheHierarchy uniqueName="[Measures].[Sum of Followers]" caption="Sum of Followers" measure="1" displayFolder="" measureGroup="Linkdin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eactions]" caption="Sum of Reactions" measure="1" displayFolder="" measureGroup="Linkdin Data" count="0" hidden="1">
      <extLst>
        <ext xmlns:x15="http://schemas.microsoft.com/office/spreadsheetml/2010/11/main" uri="{B97F6D7D-B522-45F9-BDA1-12C45D357490}">
          <x15:cacheHierarchy aggregatedColumn="6"/>
        </ext>
      </extLst>
    </cacheHierarchy>
    <cacheHierarchy uniqueName="[Measures].[Sum of Reposts]" caption="Sum of Reposts" measure="1" displayFolder="" measureGroup="Linkdin Data" count="0" hidden="1">
      <extLst>
        <ext xmlns:x15="http://schemas.microsoft.com/office/spreadsheetml/2010/11/main" uri="{B97F6D7D-B522-45F9-BDA1-12C45D357490}">
          <x15:cacheHierarchy aggregatedColumn="7"/>
        </ext>
      </extLst>
    </cacheHierarchy>
    <cacheHierarchy uniqueName="[Measures].[Sum of Views]" caption="Sum of Views" measure="1" displayFolder="" measureGroup="Linkdin Data" count="0" hidden="1">
      <extLst>
        <ext xmlns:x15="http://schemas.microsoft.com/office/spreadsheetml/2010/11/main" uri="{B97F6D7D-B522-45F9-BDA1-12C45D357490}">
          <x15:cacheHierarchy aggregatedColumn="8"/>
        </ext>
      </extLst>
    </cacheHierarchy>
  </cacheHierarchies>
  <kpis count="0"/>
  <dimensions count="2">
    <dimension name="Linkdin Data" uniqueName="[Linkdin Data]" caption="Linkdin Data"/>
    <dimension measure="1" name="Measures" uniqueName="[Measures]" caption="Measures"/>
  </dimensions>
  <measureGroups count="1">
    <measureGroup name="Linkdin Data" caption="Linkdi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Gulab Shaikh" refreshedDate="45703.734665972224" createdVersion="5" refreshedVersion="6" minRefreshableVersion="3" recordCount="0" supportSubquery="1" supportAdvancedDrill="1">
  <cacheSource type="external" connectionId="2"/>
  <cacheFields count="3">
    <cacheField name="[Measures].[Sum of Comments]" caption="Sum of Comments" numFmtId="0" hierarchy="19" level="32767"/>
    <cacheField name="[Linkdin Data].[Day Name].[Day Name]" caption="Day Name" numFmtId="0" hierarchy="9" level="1">
      <sharedItems count="7">
        <s v="Friday"/>
        <s v="Monday"/>
        <s v="Saturday"/>
        <s v="Sunday"/>
        <s v="Thursday"/>
        <s v="Tuesday"/>
        <s v="Wednesday"/>
      </sharedItems>
    </cacheField>
    <cacheField name="[Linkdin Data].[Topic].[Topic]" caption="Topic" numFmtId="0" hierarchy="3" level="1">
      <sharedItems containsSemiMixedTypes="0" containsNonDate="0" containsString="0"/>
    </cacheField>
  </cacheFields>
  <cacheHierarchies count="24">
    <cacheHierarchy uniqueName="[Linkdin Data].[Date]" caption="Date" attribute="1" time="1" defaultMemberUniqueName="[Linkdin Data].[Date].[All]" allUniqueName="[Linkdin Data].[Date].[All]" dimensionUniqueName="[Linkdin Data]" displayFolder="" count="0" memberValueDatatype="7" unbalanced="0"/>
    <cacheHierarchy uniqueName="[Linkdin Data].[Description]" caption="Description" attribute="1" defaultMemberUniqueName="[Linkdin Data].[Description].[All]" allUniqueName="[Linkdin Data].[Description].[All]" dimensionUniqueName="[Linkdin Data]" displayFolder="" count="0" memberValueDatatype="130" unbalanced="0"/>
    <cacheHierarchy uniqueName="[Linkdin Data].[Link to Post]" caption="Link to Post" attribute="1" defaultMemberUniqueName="[Linkdin Data].[Link to Post].[All]" allUniqueName="[Linkdin Data].[Link to Post].[All]" dimensionUniqueName="[Linkdin Data]" displayFolder="" count="0" memberValueDatatype="130" unbalanced="0"/>
    <cacheHierarchy uniqueName="[Linkdin Data].[Topic]" caption="Topic" attribute="1" defaultMemberUniqueName="[Linkdin Data].[Topic].[All]" allUniqueName="[Linkdin Data].[Topic].[All]" dimensionUniqueName="[Linkdin Data]" displayFolder="" count="2" memberValueDatatype="130" unbalanced="0">
      <fieldsUsage count="2">
        <fieldUsage x="-1"/>
        <fieldUsage x="2"/>
      </fieldsUsage>
    </cacheHierarchy>
    <cacheHierarchy uniqueName="[Linkdin Data].[Comments]" caption="Comments" attribute="1" defaultMemberUniqueName="[Linkdin Data].[Comments].[All]" allUniqueName="[Linkdin Data].[Comments].[All]" dimensionUniqueName="[Linkdin Data]" displayFolder="" count="0" memberValueDatatype="20" unbalanced="0"/>
    <cacheHierarchy uniqueName="[Linkdin Data].[Followers]" caption="Followers" attribute="1" defaultMemberUniqueName="[Linkdin Data].[Followers].[All]" allUniqueName="[Linkdin Data].[Followers].[All]" dimensionUniqueName="[Linkdin Data]" displayFolder="" count="0" memberValueDatatype="20" unbalanced="0"/>
    <cacheHierarchy uniqueName="[Linkdin Data].[Reactions]" caption="Reactions" attribute="1" defaultMemberUniqueName="[Linkdin Data].[Reactions].[All]" allUniqueName="[Linkdin Data].[Reactions].[All]" dimensionUniqueName="[Linkdin Data]" displayFolder="" count="0" memberValueDatatype="20" unbalanced="0"/>
    <cacheHierarchy uniqueName="[Linkdin Data].[Reposts]" caption="Reposts" attribute="1" defaultMemberUniqueName="[Linkdin Data].[Reposts].[All]" allUniqueName="[Linkdin Data].[Reposts].[All]" dimensionUniqueName="[Linkdin Data]" displayFolder="" count="0" memberValueDatatype="20" unbalanced="0"/>
    <cacheHierarchy uniqueName="[Linkdin Data].[Views]" caption="Views" attribute="1" defaultMemberUniqueName="[Linkdin Data].[Views].[All]" allUniqueName="[Linkdin Data].[Views].[All]" dimensionUniqueName="[Linkdin Data]" displayFolder="" count="0" memberValueDatatype="20" unbalanced="0"/>
    <cacheHierarchy uniqueName="[Linkdin Data].[Day Name]" caption="Day Name" attribute="1" defaultMemberUniqueName="[Linkdin Data].[Day Name].[All]" allUniqueName="[Linkdin Data].[Day Name].[All]" dimensionUniqueName="[Linkdin Data]" displayFolder="" count="2" memberValueDatatype="130" unbalanced="0">
      <fieldsUsage count="2">
        <fieldUsage x="-1"/>
        <fieldUsage x="1"/>
      </fieldsUsage>
    </cacheHierarchy>
    <cacheHierarchy uniqueName="[Linkdin Data].[Day]" caption="Day" attribute="1" defaultMemberUniqueName="[Linkdin Data].[Day].[All]" allUniqueName="[Linkdin Data].[Day].[All]" dimensionUniqueName="[Linkdin Data]" displayFolder="" count="2" memberValueDatatype="20" unbalanced="0"/>
    <cacheHierarchy uniqueName="[Linkdin Data].[Month Name]" caption="Month Name" attribute="1" defaultMemberUniqueName="[Linkdin Data].[Month Name].[All]" allUniqueName="[Linkdin Data].[Month Name].[All]" dimensionUniqueName="[Linkdin Data]" displayFolder="" count="2" memberValueDatatype="130" unbalanced="0"/>
    <cacheHierarchy uniqueName="[Linkdin Data].[Year]" caption="Year" attribute="1" defaultMemberUniqueName="[Linkdin Data].[Year].[All]" allUniqueName="[Linkdin Data].[Year].[All]" dimensionUniqueName="[Linkdin Data]" displayFolder="" count="0" memberValueDatatype="20" unbalanced="0"/>
    <cacheHierarchy uniqueName="[Linkdin Data].[Date (Year)]" caption="Date (Year)" attribute="1" defaultMemberUniqueName="[Linkdin Data].[Date (Year)].[All]" allUniqueName="[Linkdin Data].[Date (Year)].[All]" dimensionUniqueName="[Linkdin Data]" displayFolder="" count="0" memberValueDatatype="130" unbalanced="0"/>
    <cacheHierarchy uniqueName="[Linkdin Data].[Date (Quarter)]" caption="Date (Quarter)" attribute="1" defaultMemberUniqueName="[Linkdin Data].[Date (Quarter)].[All]" allUniqueName="[Linkdin Data].[Date (Quarter)].[All]" dimensionUniqueName="[Linkdin Data]" displayFolder="" count="2" memberValueDatatype="130" unbalanced="0"/>
    <cacheHierarchy uniqueName="[Linkdin Data].[Date (Month)]" caption="Date (Month)" attribute="1" defaultMemberUniqueName="[Linkdin Data].[Date (Month)].[All]" allUniqueName="[Linkdin Data].[Date (Month)].[All]" dimensionUniqueName="[Linkdin Data]" displayFolder="" count="0" memberValueDatatype="130" unbalanced="0"/>
    <cacheHierarchy uniqueName="[Linkdin Data].[Date (Month Index)]" caption="Date (Month Index)" attribute="1" defaultMemberUniqueName="[Linkdin Data].[Date (Month Index)].[All]" allUniqueName="[Linkdin Data].[Date (Month Index)].[All]" dimensionUniqueName="[Linkdin Data]" displayFolder="" count="0" memberValueDatatype="20" unbalanced="0" hidden="1"/>
    <cacheHierarchy uniqueName="[Measures].[__XL_Count Linkdin Data]" caption="__XL_Count Linkdin Data" measure="1" displayFolder="" measureGroup="Linkdin Data" count="0" hidden="1"/>
    <cacheHierarchy uniqueName="[Measures].[__No measures defined]" caption="__No measures defined" measure="1" displayFolder="" count="0" hidden="1"/>
    <cacheHierarchy uniqueName="[Measures].[Sum of Comments]" caption="Sum of Comments" measure="1" displayFolder="" measureGroup="Linkdin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Followers]" caption="Sum of Followers" measure="1" displayFolder="" measureGroup="Linkdin Data" count="0" hidden="1">
      <extLst>
        <ext xmlns:x15="http://schemas.microsoft.com/office/spreadsheetml/2010/11/main" uri="{B97F6D7D-B522-45F9-BDA1-12C45D357490}">
          <x15:cacheHierarchy aggregatedColumn="5"/>
        </ext>
      </extLst>
    </cacheHierarchy>
    <cacheHierarchy uniqueName="[Measures].[Sum of Reactions]" caption="Sum of Reactions" measure="1" displayFolder="" measureGroup="Linkdin Data" count="0" hidden="1">
      <extLst>
        <ext xmlns:x15="http://schemas.microsoft.com/office/spreadsheetml/2010/11/main" uri="{B97F6D7D-B522-45F9-BDA1-12C45D357490}">
          <x15:cacheHierarchy aggregatedColumn="6"/>
        </ext>
      </extLst>
    </cacheHierarchy>
    <cacheHierarchy uniqueName="[Measures].[Sum of Reposts]" caption="Sum of Reposts" measure="1" displayFolder="" measureGroup="Linkdin Data" count="0" hidden="1">
      <extLst>
        <ext xmlns:x15="http://schemas.microsoft.com/office/spreadsheetml/2010/11/main" uri="{B97F6D7D-B522-45F9-BDA1-12C45D357490}">
          <x15:cacheHierarchy aggregatedColumn="7"/>
        </ext>
      </extLst>
    </cacheHierarchy>
    <cacheHierarchy uniqueName="[Measures].[Sum of Views]" caption="Sum of Views" measure="1" displayFolder="" measureGroup="Linkdin Data" count="0" hidden="1">
      <extLst>
        <ext xmlns:x15="http://schemas.microsoft.com/office/spreadsheetml/2010/11/main" uri="{B97F6D7D-B522-45F9-BDA1-12C45D357490}">
          <x15:cacheHierarchy aggregatedColumn="8"/>
        </ext>
      </extLst>
    </cacheHierarchy>
  </cacheHierarchies>
  <kpis count="0"/>
  <dimensions count="2">
    <dimension name="Linkdin Data" uniqueName="[Linkdin Data]" caption="Linkdin Data"/>
    <dimension measure="1" name="Measures" uniqueName="[Measures]" caption="Measures"/>
  </dimensions>
  <measureGroups count="1">
    <measureGroup name="Linkdin Data" caption="Linkdi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Gulab Shaikh" refreshedDate="45703.734666319448" createdVersion="5" refreshedVersion="6" minRefreshableVersion="3" recordCount="0" supportSubquery="1" supportAdvancedDrill="1">
  <cacheSource type="external" connectionId="2"/>
  <cacheFields count="3">
    <cacheField name="[Linkdin Data].[Date (Quarter)].[Date (Quarter)]" caption="Date (Quarter)" numFmtId="0" hierarchy="14" level="1">
      <sharedItems count="4">
        <s v="Qtr1"/>
        <s v="Qtr2"/>
        <s v="Qtr3"/>
        <s v="Qtr4"/>
      </sharedItems>
    </cacheField>
    <cacheField name="[Measures].[Sum of Reactions]" caption="Sum of Reactions" numFmtId="0" hierarchy="21" level="32767"/>
    <cacheField name="[Linkdin Data].[Topic].[Topic]" caption="Topic" numFmtId="0" hierarchy="3" level="1">
      <sharedItems containsSemiMixedTypes="0" containsNonDate="0" containsString="0"/>
    </cacheField>
  </cacheFields>
  <cacheHierarchies count="24">
    <cacheHierarchy uniqueName="[Linkdin Data].[Date]" caption="Date" attribute="1" time="1" defaultMemberUniqueName="[Linkdin Data].[Date].[All]" allUniqueName="[Linkdin Data].[Date].[All]" dimensionUniqueName="[Linkdin Data]" displayFolder="" count="2" memberValueDatatype="7" unbalanced="0"/>
    <cacheHierarchy uniqueName="[Linkdin Data].[Description]" caption="Description" attribute="1" defaultMemberUniqueName="[Linkdin Data].[Description].[All]" allUniqueName="[Linkdin Data].[Description].[All]" dimensionUniqueName="[Linkdin Data]" displayFolder="" count="0" memberValueDatatype="130" unbalanced="0"/>
    <cacheHierarchy uniqueName="[Linkdin Data].[Link to Post]" caption="Link to Post" attribute="1" defaultMemberUniqueName="[Linkdin Data].[Link to Post].[All]" allUniqueName="[Linkdin Data].[Link to Post].[All]" dimensionUniqueName="[Linkdin Data]" displayFolder="" count="0" memberValueDatatype="130" unbalanced="0"/>
    <cacheHierarchy uniqueName="[Linkdin Data].[Topic]" caption="Topic" attribute="1" defaultMemberUniqueName="[Linkdin Data].[Topic].[All]" allUniqueName="[Linkdin Data].[Topic].[All]" dimensionUniqueName="[Linkdin Data]" displayFolder="" count="2" memberValueDatatype="130" unbalanced="0">
      <fieldsUsage count="2">
        <fieldUsage x="-1"/>
        <fieldUsage x="2"/>
      </fieldsUsage>
    </cacheHierarchy>
    <cacheHierarchy uniqueName="[Linkdin Data].[Comments]" caption="Comments" attribute="1" defaultMemberUniqueName="[Linkdin Data].[Comments].[All]" allUniqueName="[Linkdin Data].[Comments].[All]" dimensionUniqueName="[Linkdin Data]" displayFolder="" count="0" memberValueDatatype="20" unbalanced="0"/>
    <cacheHierarchy uniqueName="[Linkdin Data].[Followers]" caption="Followers" attribute="1" defaultMemberUniqueName="[Linkdin Data].[Followers].[All]" allUniqueName="[Linkdin Data].[Followers].[All]" dimensionUniqueName="[Linkdin Data]" displayFolder="" count="0" memberValueDatatype="20" unbalanced="0"/>
    <cacheHierarchy uniqueName="[Linkdin Data].[Reactions]" caption="Reactions" attribute="1" defaultMemberUniqueName="[Linkdin Data].[Reactions].[All]" allUniqueName="[Linkdin Data].[Reactions].[All]" dimensionUniqueName="[Linkdin Data]" displayFolder="" count="0" memberValueDatatype="20" unbalanced="0"/>
    <cacheHierarchy uniqueName="[Linkdin Data].[Reposts]" caption="Reposts" attribute="1" defaultMemberUniqueName="[Linkdin Data].[Reposts].[All]" allUniqueName="[Linkdin Data].[Reposts].[All]" dimensionUniqueName="[Linkdin Data]" displayFolder="" count="0" memberValueDatatype="20" unbalanced="0"/>
    <cacheHierarchy uniqueName="[Linkdin Data].[Views]" caption="Views" attribute="1" defaultMemberUniqueName="[Linkdin Data].[Views].[All]" allUniqueName="[Linkdin Data].[Views].[All]" dimensionUniqueName="[Linkdin Data]" displayFolder="" count="0" memberValueDatatype="20" unbalanced="0"/>
    <cacheHierarchy uniqueName="[Linkdin Data].[Day Name]" caption="Day Name" attribute="1" defaultMemberUniqueName="[Linkdin Data].[Day Name].[All]" allUniqueName="[Linkdin Data].[Day Name].[All]" dimensionUniqueName="[Linkdin Data]" displayFolder="" count="2" memberValueDatatype="130" unbalanced="0"/>
    <cacheHierarchy uniqueName="[Linkdin Data].[Day]" caption="Day" attribute="1" defaultMemberUniqueName="[Linkdin Data].[Day].[All]" allUniqueName="[Linkdin Data].[Day].[All]" dimensionUniqueName="[Linkdin Data]" displayFolder="" count="2" memberValueDatatype="20" unbalanced="0"/>
    <cacheHierarchy uniqueName="[Linkdin Data].[Month Name]" caption="Month Name" attribute="1" defaultMemberUniqueName="[Linkdin Data].[Month Name].[All]" allUniqueName="[Linkdin Data].[Month Name].[All]" dimensionUniqueName="[Linkdin Data]" displayFolder="" count="2" memberValueDatatype="130" unbalanced="0"/>
    <cacheHierarchy uniqueName="[Linkdin Data].[Year]" caption="Year" attribute="1" defaultMemberUniqueName="[Linkdin Data].[Year].[All]" allUniqueName="[Linkdin Data].[Year].[All]" dimensionUniqueName="[Linkdin Data]" displayFolder="" count="0" memberValueDatatype="20" unbalanced="0"/>
    <cacheHierarchy uniqueName="[Linkdin Data].[Date (Year)]" caption="Date (Year)" attribute="1" defaultMemberUniqueName="[Linkdin Data].[Date (Year)].[All]" allUniqueName="[Linkdin Data].[Date (Year)].[All]" dimensionUniqueName="[Linkdin Data]" displayFolder="" count="2" memberValueDatatype="130" unbalanced="0"/>
    <cacheHierarchy uniqueName="[Linkdin Data].[Date (Quarter)]" caption="Date (Quarter)" attribute="1" defaultMemberUniqueName="[Linkdin Data].[Date (Quarter)].[All]" allUniqueName="[Linkdin Data].[Date (Quarter)].[All]" dimensionUniqueName="[Linkdin Data]" displayFolder="" count="2" memberValueDatatype="130" unbalanced="0">
      <fieldsUsage count="2">
        <fieldUsage x="-1"/>
        <fieldUsage x="0"/>
      </fieldsUsage>
    </cacheHierarchy>
    <cacheHierarchy uniqueName="[Linkdin Data].[Date (Month)]" caption="Date (Month)" attribute="1" defaultMemberUniqueName="[Linkdin Data].[Date (Month)].[All]" allUniqueName="[Linkdin Data].[Date (Month)].[All]" dimensionUniqueName="[Linkdin Data]" displayFolder="" count="2" memberValueDatatype="130" unbalanced="0"/>
    <cacheHierarchy uniqueName="[Linkdin Data].[Date (Month Index)]" caption="Date (Month Index)" attribute="1" defaultMemberUniqueName="[Linkdin Data].[Date (Month Index)].[All]" allUniqueName="[Linkdin Data].[Date (Month Index)].[All]" dimensionUniqueName="[Linkdin Data]" displayFolder="" count="0" memberValueDatatype="20" unbalanced="0" hidden="1"/>
    <cacheHierarchy uniqueName="[Measures].[__XL_Count Linkdin Data]" caption="__XL_Count Linkdin Data" measure="1" displayFolder="" measureGroup="Linkdin Data" count="0" hidden="1"/>
    <cacheHierarchy uniqueName="[Measures].[__No measures defined]" caption="__No measures defined" measure="1" displayFolder="" count="0" hidden="1"/>
    <cacheHierarchy uniqueName="[Measures].[Sum of Comments]" caption="Sum of Comments" measure="1" displayFolder="" measureGroup="Linkdin Data" count="0" hidden="1">
      <extLst>
        <ext xmlns:x15="http://schemas.microsoft.com/office/spreadsheetml/2010/11/main" uri="{B97F6D7D-B522-45F9-BDA1-12C45D357490}">
          <x15:cacheHierarchy aggregatedColumn="4"/>
        </ext>
      </extLst>
    </cacheHierarchy>
    <cacheHierarchy uniqueName="[Measures].[Sum of Followers]" caption="Sum of Followers" measure="1" displayFolder="" measureGroup="Linkdin Data" count="0" hidden="1">
      <extLst>
        <ext xmlns:x15="http://schemas.microsoft.com/office/spreadsheetml/2010/11/main" uri="{B97F6D7D-B522-45F9-BDA1-12C45D357490}">
          <x15:cacheHierarchy aggregatedColumn="5"/>
        </ext>
      </extLst>
    </cacheHierarchy>
    <cacheHierarchy uniqueName="[Measures].[Sum of Reactions]" caption="Sum of Reactions" measure="1" displayFolder="" measureGroup="Linkdin 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Reposts]" caption="Sum of Reposts" measure="1" displayFolder="" measureGroup="Linkdin Data" count="0" hidden="1">
      <extLst>
        <ext xmlns:x15="http://schemas.microsoft.com/office/spreadsheetml/2010/11/main" uri="{B97F6D7D-B522-45F9-BDA1-12C45D357490}">
          <x15:cacheHierarchy aggregatedColumn="7"/>
        </ext>
      </extLst>
    </cacheHierarchy>
    <cacheHierarchy uniqueName="[Measures].[Sum of Views]" caption="Sum of Views" measure="1" displayFolder="" measureGroup="Linkdin Data" count="0" hidden="1">
      <extLst>
        <ext xmlns:x15="http://schemas.microsoft.com/office/spreadsheetml/2010/11/main" uri="{B97F6D7D-B522-45F9-BDA1-12C45D357490}">
          <x15:cacheHierarchy aggregatedColumn="8"/>
        </ext>
      </extLst>
    </cacheHierarchy>
  </cacheHierarchies>
  <kpis count="0"/>
  <dimensions count="2">
    <dimension name="Linkdin Data" uniqueName="[Linkdin Data]" caption="Linkdin Data"/>
    <dimension measure="1" name="Measures" uniqueName="[Measures]" caption="Measures"/>
  </dimensions>
  <measureGroups count="1">
    <measureGroup name="Linkdin Data" caption="Linkdi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Gulab Shaikh" refreshedDate="45703.67558923611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Linkdin Data].[Date]" caption="Date" attribute="1" time="1" defaultMemberUniqueName="[Linkdin Data].[Date].[All]" allUniqueName="[Linkdin Data].[Date].[All]" dimensionUniqueName="[Linkdin Data]" displayFolder="" count="0" memberValueDatatype="7" unbalanced="0"/>
    <cacheHierarchy uniqueName="[Linkdin Data].[Description]" caption="Description" attribute="1" defaultMemberUniqueName="[Linkdin Data].[Description].[All]" allUniqueName="[Linkdin Data].[Description].[All]" dimensionUniqueName="[Linkdin Data]" displayFolder="" count="0" memberValueDatatype="130" unbalanced="0"/>
    <cacheHierarchy uniqueName="[Linkdin Data].[Link to Post]" caption="Link to Post" attribute="1" defaultMemberUniqueName="[Linkdin Data].[Link to Post].[All]" allUniqueName="[Linkdin Data].[Link to Post].[All]" dimensionUniqueName="[Linkdin Data]" displayFolder="" count="0" memberValueDatatype="130" unbalanced="0"/>
    <cacheHierarchy uniqueName="[Linkdin Data].[Topic]" caption="Topic" attribute="1" defaultMemberUniqueName="[Linkdin Data].[Topic].[All]" allUniqueName="[Linkdin Data].[Topic].[All]" dimensionUniqueName="[Linkdin Data]" displayFolder="" count="2" memberValueDatatype="130" unbalanced="0"/>
    <cacheHierarchy uniqueName="[Linkdin Data].[Comments]" caption="Comments" attribute="1" defaultMemberUniqueName="[Linkdin Data].[Comments].[All]" allUniqueName="[Linkdin Data].[Comments].[All]" dimensionUniqueName="[Linkdin Data]" displayFolder="" count="0" memberValueDatatype="20" unbalanced="0"/>
    <cacheHierarchy uniqueName="[Linkdin Data].[Followers]" caption="Followers" attribute="1" defaultMemberUniqueName="[Linkdin Data].[Followers].[All]" allUniqueName="[Linkdin Data].[Followers].[All]" dimensionUniqueName="[Linkdin Data]" displayFolder="" count="0" memberValueDatatype="20" unbalanced="0"/>
    <cacheHierarchy uniqueName="[Linkdin Data].[Reactions]" caption="Reactions" attribute="1" defaultMemberUniqueName="[Linkdin Data].[Reactions].[All]" allUniqueName="[Linkdin Data].[Reactions].[All]" dimensionUniqueName="[Linkdin Data]" displayFolder="" count="0" memberValueDatatype="20" unbalanced="0"/>
    <cacheHierarchy uniqueName="[Linkdin Data].[Reposts]" caption="Reposts" attribute="1" defaultMemberUniqueName="[Linkdin Data].[Reposts].[All]" allUniqueName="[Linkdin Data].[Reposts].[All]" dimensionUniqueName="[Linkdin Data]" displayFolder="" count="0" memberValueDatatype="20" unbalanced="0"/>
    <cacheHierarchy uniqueName="[Linkdin Data].[Views]" caption="Views" attribute="1" defaultMemberUniqueName="[Linkdin Data].[Views].[All]" allUniqueName="[Linkdin Data].[Views].[All]" dimensionUniqueName="[Linkdin Data]" displayFolder="" count="0" memberValueDatatype="20" unbalanced="0"/>
    <cacheHierarchy uniqueName="[Linkdin Data].[Day Name]" caption="Day Name" attribute="1" defaultMemberUniqueName="[Linkdin Data].[Day Name].[All]" allUniqueName="[Linkdin Data].[Day Name].[All]" dimensionUniqueName="[Linkdin Data]" displayFolder="" count="2" memberValueDatatype="130" unbalanced="0"/>
    <cacheHierarchy uniqueName="[Linkdin Data].[Day]" caption="Day" attribute="1" defaultMemberUniqueName="[Linkdin Data].[Day].[All]" allUniqueName="[Linkdin Data].[Day].[All]" dimensionUniqueName="[Linkdin Data]" displayFolder="" count="2" memberValueDatatype="20" unbalanced="0"/>
    <cacheHierarchy uniqueName="[Linkdin Data].[Month Name]" caption="Month Name" attribute="1" defaultMemberUniqueName="[Linkdin Data].[Month Name].[All]" allUniqueName="[Linkdin Data].[Month Name].[All]" dimensionUniqueName="[Linkdin Data]" displayFolder="" count="2" memberValueDatatype="130" unbalanced="0"/>
    <cacheHierarchy uniqueName="[Linkdin Data].[Year]" caption="Year" attribute="1" defaultMemberUniqueName="[Linkdin Data].[Year].[All]" allUniqueName="[Linkdin Data].[Year].[All]" dimensionUniqueName="[Linkdin Data]" displayFolder="" count="2" memberValueDatatype="20" unbalanced="0"/>
    <cacheHierarchy uniqueName="[Linkdin Data].[Date (Year)]" caption="Date (Year)" attribute="1" defaultMemberUniqueName="[Linkdin Data].[Date (Year)].[All]" allUniqueName="[Linkdin Data].[Date (Year)].[All]" dimensionUniqueName="[Linkdin Data]" displayFolder="" count="0" memberValueDatatype="130" unbalanced="0"/>
    <cacheHierarchy uniqueName="[Linkdin Data].[Date (Quarter)]" caption="Date (Quarter)" attribute="1" defaultMemberUniqueName="[Linkdin Data].[Date (Quarter)].[All]" allUniqueName="[Linkdin Data].[Date (Quarter)].[All]" dimensionUniqueName="[Linkdin Data]" displayFolder="" count="2" memberValueDatatype="130" unbalanced="0"/>
    <cacheHierarchy uniqueName="[Linkdin Data].[Date (Month)]" caption="Date (Month)" attribute="1" defaultMemberUniqueName="[Linkdin Data].[Date (Month)].[All]" allUniqueName="[Linkdin Data].[Date (Month)].[All]" dimensionUniqueName="[Linkdin Data]" displayFolder="" count="0" memberValueDatatype="130" unbalanced="0"/>
    <cacheHierarchy uniqueName="[Linkdin Data].[Date (Month Index)]" caption="Date (Month Index)" attribute="1" defaultMemberUniqueName="[Linkdin Data].[Date (Month Index)].[All]" allUniqueName="[Linkdin Data].[Date (Month Index)].[All]" dimensionUniqueName="[Linkdin Data]" displayFolder="" count="0" memberValueDatatype="20" unbalanced="0" hidden="1"/>
    <cacheHierarchy uniqueName="[Measures].[__XL_Count Linkdin Data]" caption="__XL_Count Linkdin Data" measure="1" displayFolder="" measureGroup="Linkdin Data" count="0" hidden="1"/>
    <cacheHierarchy uniqueName="[Measures].[__No measures defined]" caption="__No measures defined" measure="1" displayFolder="" count="0" hidden="1"/>
    <cacheHierarchy uniqueName="[Measures].[Sum of Comments]" caption="Sum of Comments" measure="1" displayFolder="" measureGroup="Linkdin Data" count="0" hidden="1">
      <extLst>
        <ext xmlns:x15="http://schemas.microsoft.com/office/spreadsheetml/2010/11/main" uri="{B97F6D7D-B522-45F9-BDA1-12C45D357490}">
          <x15:cacheHierarchy aggregatedColumn="4"/>
        </ext>
      </extLst>
    </cacheHierarchy>
    <cacheHierarchy uniqueName="[Measures].[Sum of Followers]" caption="Sum of Followers" measure="1" displayFolder="" measureGroup="Linkdin Data" count="0" hidden="1">
      <extLst>
        <ext xmlns:x15="http://schemas.microsoft.com/office/spreadsheetml/2010/11/main" uri="{B97F6D7D-B522-45F9-BDA1-12C45D357490}">
          <x15:cacheHierarchy aggregatedColumn="5"/>
        </ext>
      </extLst>
    </cacheHierarchy>
    <cacheHierarchy uniqueName="[Measures].[Sum of Reactions]" caption="Sum of Reactions" measure="1" displayFolder="" measureGroup="Linkdin Data" count="0" hidden="1">
      <extLst>
        <ext xmlns:x15="http://schemas.microsoft.com/office/spreadsheetml/2010/11/main" uri="{B97F6D7D-B522-45F9-BDA1-12C45D357490}">
          <x15:cacheHierarchy aggregatedColumn="6"/>
        </ext>
      </extLst>
    </cacheHierarchy>
    <cacheHierarchy uniqueName="[Measures].[Sum of Reposts]" caption="Sum of Reposts" measure="1" displayFolder="" measureGroup="Linkdin Data" count="0" hidden="1">
      <extLst>
        <ext xmlns:x15="http://schemas.microsoft.com/office/spreadsheetml/2010/11/main" uri="{B97F6D7D-B522-45F9-BDA1-12C45D357490}">
          <x15:cacheHierarchy aggregatedColumn="7"/>
        </ext>
      </extLst>
    </cacheHierarchy>
    <cacheHierarchy uniqueName="[Measures].[Sum of Views]" caption="Sum of Views" measure="1" displayFolder="" measureGroup="Linkdin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tag="9b843b33-12e5-4f42-b76d-ee1de7d86526" updatedVersion="6" minRefreshableVersion="3" useAutoFormatting="1" itemPrintTitles="1" createdVersion="5" indent="0" outline="1" outlineData="1" multipleFieldFilters="0" chartFormat="20">
  <location ref="B3:C8"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Reactions" fld="1" baseField="0" baseItem="0"/>
  </dataFields>
  <chartFormats count="3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1" format="8">
      <pivotArea type="data" outline="0" fieldPosition="0">
        <references count="2">
          <reference field="4294967294" count="1" selected="0">
            <x v="0"/>
          </reference>
          <reference field="0" count="1" selected="0">
            <x v="1"/>
          </reference>
        </references>
      </pivotArea>
    </chartFormat>
    <chartFormat chart="1" format="9">
      <pivotArea type="data" outline="0" fieldPosition="0">
        <references count="2">
          <reference field="4294967294" count="1" selected="0">
            <x v="0"/>
          </reference>
          <reference field="0" count="1" selected="0">
            <x v="2"/>
          </reference>
        </references>
      </pivotArea>
    </chartFormat>
    <chartFormat chart="1" format="10">
      <pivotArea type="data" outline="0" fieldPosition="0">
        <references count="2">
          <reference field="4294967294" count="1" selected="0">
            <x v="0"/>
          </reference>
          <reference field="0"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 chart="13" format="21" series="1">
      <pivotArea type="data" outline="0" fieldPosition="0">
        <references count="1">
          <reference field="4294967294" count="1" selected="0">
            <x v="0"/>
          </reference>
        </references>
      </pivotArea>
    </chartFormat>
    <chartFormat chart="13" format="22">
      <pivotArea type="data" outline="0" fieldPosition="0">
        <references count="2">
          <reference field="4294967294" count="1" selected="0">
            <x v="0"/>
          </reference>
          <reference field="0" count="1" selected="0">
            <x v="0"/>
          </reference>
        </references>
      </pivotArea>
    </chartFormat>
    <chartFormat chart="13" format="23">
      <pivotArea type="data" outline="0" fieldPosition="0">
        <references count="2">
          <reference field="4294967294" count="1" selected="0">
            <x v="0"/>
          </reference>
          <reference field="0" count="1" selected="0">
            <x v="1"/>
          </reference>
        </references>
      </pivotArea>
    </chartFormat>
    <chartFormat chart="13" format="24">
      <pivotArea type="data" outline="0" fieldPosition="0">
        <references count="2">
          <reference field="4294967294" count="1" selected="0">
            <x v="0"/>
          </reference>
          <reference field="0" count="1" selected="0">
            <x v="2"/>
          </reference>
        </references>
      </pivotArea>
    </chartFormat>
    <chartFormat chart="13" format="25">
      <pivotArea type="data" outline="0" fieldPosition="0">
        <references count="2">
          <reference field="4294967294" count="1" selected="0">
            <x v="0"/>
          </reference>
          <reference field="0" count="1" selected="0">
            <x v="3"/>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2">
          <reference field="4294967294" count="1" selected="0">
            <x v="0"/>
          </reference>
          <reference field="0" count="1" selected="0">
            <x v="0"/>
          </reference>
        </references>
      </pivotArea>
    </chartFormat>
    <chartFormat chart="15" format="23">
      <pivotArea type="data" outline="0" fieldPosition="0">
        <references count="2">
          <reference field="4294967294" count="1" selected="0">
            <x v="0"/>
          </reference>
          <reference field="0" count="1" selected="0">
            <x v="1"/>
          </reference>
        </references>
      </pivotArea>
    </chartFormat>
    <chartFormat chart="15" format="24">
      <pivotArea type="data" outline="0" fieldPosition="0">
        <references count="2">
          <reference field="4294967294" count="1" selected="0">
            <x v="0"/>
          </reference>
          <reference field="0" count="1" selected="0">
            <x v="2"/>
          </reference>
        </references>
      </pivotArea>
    </chartFormat>
    <chartFormat chart="15" format="25">
      <pivotArea type="data" outline="0" fieldPosition="0">
        <references count="2">
          <reference field="4294967294" count="1" selected="0">
            <x v="0"/>
          </reference>
          <reference field="0" count="1" selected="0">
            <x v="3"/>
          </reference>
        </references>
      </pivotArea>
    </chartFormat>
    <chartFormat chart="17" format="21" series="1">
      <pivotArea type="data" outline="0" fieldPosition="0">
        <references count="1">
          <reference field="4294967294" count="1" selected="0">
            <x v="0"/>
          </reference>
        </references>
      </pivotArea>
    </chartFormat>
    <chartFormat chart="17" format="22">
      <pivotArea type="data" outline="0" fieldPosition="0">
        <references count="2">
          <reference field="4294967294" count="1" selected="0">
            <x v="0"/>
          </reference>
          <reference field="0" count="1" selected="0">
            <x v="0"/>
          </reference>
        </references>
      </pivotArea>
    </chartFormat>
    <chartFormat chart="17" format="23">
      <pivotArea type="data" outline="0" fieldPosition="0">
        <references count="2">
          <reference field="4294967294" count="1" selected="0">
            <x v="0"/>
          </reference>
          <reference field="0" count="1" selected="0">
            <x v="1"/>
          </reference>
        </references>
      </pivotArea>
    </chartFormat>
    <chartFormat chart="17" format="24">
      <pivotArea type="data" outline="0" fieldPosition="0">
        <references count="2">
          <reference field="4294967294" count="1" selected="0">
            <x v="0"/>
          </reference>
          <reference field="0" count="1" selected="0">
            <x v="2"/>
          </reference>
        </references>
      </pivotArea>
    </chartFormat>
    <chartFormat chart="17" format="25">
      <pivotArea type="data" outline="0" fieldPosition="0">
        <references count="2">
          <reference field="4294967294" count="1" selected="0">
            <x v="0"/>
          </reference>
          <reference field="0" count="1" selected="0">
            <x v="3"/>
          </reference>
        </references>
      </pivotArea>
    </chartFormat>
    <chartFormat chart="19" format="21" series="1">
      <pivotArea type="data" outline="0" fieldPosition="0">
        <references count="1">
          <reference field="4294967294" count="1" selected="0">
            <x v="0"/>
          </reference>
        </references>
      </pivotArea>
    </chartFormat>
    <chartFormat chart="19" format="22">
      <pivotArea type="data" outline="0" fieldPosition="0">
        <references count="2">
          <reference field="4294967294" count="1" selected="0">
            <x v="0"/>
          </reference>
          <reference field="0" count="1" selected="0">
            <x v="0"/>
          </reference>
        </references>
      </pivotArea>
    </chartFormat>
    <chartFormat chart="19" format="23">
      <pivotArea type="data" outline="0" fieldPosition="0">
        <references count="2">
          <reference field="4294967294" count="1" selected="0">
            <x v="0"/>
          </reference>
          <reference field="0" count="1" selected="0">
            <x v="1"/>
          </reference>
        </references>
      </pivotArea>
    </chartFormat>
    <chartFormat chart="19" format="24">
      <pivotArea type="data" outline="0" fieldPosition="0">
        <references count="2">
          <reference field="4294967294" count="1" selected="0">
            <x v="0"/>
          </reference>
          <reference field="0" count="1" selected="0">
            <x v="2"/>
          </reference>
        </references>
      </pivotArea>
    </chartFormat>
    <chartFormat chart="19" format="25">
      <pivotArea type="data" outline="0" fieldPosition="0">
        <references count="2">
          <reference field="4294967294" count="1" selected="0">
            <x v="0"/>
          </reference>
          <reference field="0" count="1" selected="0">
            <x v="3"/>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kdin Data]"/>
      </x15:pivotTableUISettings>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tag="6256a6be-4381-4968-b144-565539954585" updatedVersion="6" minRefreshableVersion="3" useAutoFormatting="1" itemPrintTitles="1" createdVersion="5" indent="0" outline="1" outlineData="1" multipleFieldFilters="0" chartFormat="18">
  <location ref="B3:C11" firstHeaderRow="1" firstDataRow="1" firstDataCol="1"/>
  <pivotFields count="3">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Comments" fld="0" baseField="0" baseItem="0"/>
  </dataFields>
  <chartFormats count="5">
    <chartFormat chart="3"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kdin Data]"/>
      </x15:pivotTableUISettings>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tag="1c6bba5f-5079-4929-b57d-dcb02d7848af" updatedVersion="6" minRefreshableVersion="3" useAutoFormatting="1" itemPrintTitles="1" createdVersion="5" indent="0" outline="1" outlineData="1" multipleFieldFilters="0" chartFormat="19">
  <location ref="B3:C16"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Views" fld="1" baseField="0" baseItem="0"/>
  </dataFields>
  <chartFormats count="6">
    <chartFormat chart="2"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kdin Data]"/>
      </x15:pivotTableUISettings>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tag="d22745a7-82f8-4ad2-b932-219ac4b60e23" updatedVersion="6" minRefreshableVersion="3" useAutoFormatting="1" itemPrintTitles="1" createdVersion="5" indent="0" outline="1" outlineData="1" multipleFieldFilters="0" chartFormat="1">
  <location ref="B3:C13" firstHeaderRow="1" firstDataRow="1" firstDataCol="1"/>
  <pivotFields count="2">
    <pivotField axis="axisRow" allDrilled="1" showAll="0" dataSourceSort="1" defaultAttributeDrillState="1">
      <items count="10">
        <item x="0"/>
        <item x="1"/>
        <item x="2"/>
        <item x="3"/>
        <item x="4"/>
        <item x="5"/>
        <item x="6"/>
        <item x="7"/>
        <item x="8"/>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Sum of Followers" fld="1" baseField="0" baseItem="0"/>
  </dataField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kdin Data]"/>
      </x15:pivotTableUISettings>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tag="90d6013b-418f-44ff-ba50-45cc48094538" updatedVersion="6" minRefreshableVersion="3" useAutoFormatting="1" itemPrintTitles="1" createdVersion="5" indent="0" outline="1" outlineData="1" multipleFieldFilters="0" chartFormat="7">
  <location ref="A1:E2" firstHeaderRow="0" firstDataRow="1" firstDataCol="0"/>
  <pivotFields count="6">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name="Sum of Comments" fld="0" baseField="0" baseItem="0"/>
    <dataField name="Sum of Followers" fld="1" baseField="0" baseItem="0"/>
    <dataField name="Sum of Reactions" fld="2" baseField="0" baseItem="0"/>
    <dataField name="Sum of Reposts" fld="3" baseField="0" baseItem="0"/>
    <dataField name="Sum of Views" fld="4" baseField="0" baseItem="0"/>
  </dataField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kdin 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Linkdin Data].[Month Name]">
  <pivotTables>
    <pivotTable tabId="8" name="PivotTable3"/>
    <pivotTable tabId="1" name="PivotTable1"/>
    <pivotTable tabId="2" name="PivotTable2"/>
    <pivotTable tabId="7" name="PivotTable2"/>
    <pivotTable tabId="5" name="PivotTable5"/>
  </pivotTables>
  <data>
    <olap pivotCacheId="1">
      <levels count="2">
        <level uniqueName="[Linkdin Data].[Month Name].[(All)]" sourceCaption="(All)" count="0"/>
        <level uniqueName="[Linkdin Data].[Month Name].[Month Name]" sourceCaption="Month Name" count="12">
          <ranges>
            <range startItem="0">
              <i n="[Linkdin Data].[Month Name].&amp;[April]" c="April"/>
              <i n="[Linkdin Data].[Month Name].&amp;[August]" c="August"/>
              <i n="[Linkdin Data].[Month Name].&amp;[December]" c="December"/>
              <i n="[Linkdin Data].[Month Name].&amp;[February]" c="February"/>
              <i n="[Linkdin Data].[Month Name].&amp;[January]" c="January"/>
              <i n="[Linkdin Data].[Month Name].&amp;[July]" c="July"/>
              <i n="[Linkdin Data].[Month Name].&amp;[June]" c="June"/>
              <i n="[Linkdin Data].[Month Name].&amp;[March]" c="March"/>
              <i n="[Linkdin Data].[Month Name].&amp;[May]" c="May"/>
              <i n="[Linkdin Data].[Month Name].&amp;[November]" c="November"/>
              <i n="[Linkdin Data].[Month Name].&amp;[October]" c="October"/>
              <i n="[Linkdin Data].[Month Name].&amp;[September]" c="September"/>
            </range>
          </ranges>
        </level>
      </levels>
      <selections count="1">
        <selection n="[Linkdin Data].[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 sourceName="[Linkdin Data].[Day]">
  <pivotTables>
    <pivotTable tabId="8" name="PivotTable3"/>
    <pivotTable tabId="1" name="PivotTable1"/>
    <pivotTable tabId="2" name="PivotTable2"/>
    <pivotTable tabId="7" name="PivotTable2"/>
    <pivotTable tabId="5" name="PivotTable5"/>
  </pivotTables>
  <data>
    <olap pivotCacheId="1">
      <levels count="2">
        <level uniqueName="[Linkdin Data].[Day].[(All)]" sourceCaption="(All)" count="0"/>
        <level uniqueName="[Linkdin Data].[Day].[Day]" sourceCaption="Day" count="31">
          <ranges>
            <range startItem="0">
              <i n="[Linkdin Data].[Day].&amp;[1]" c="1"/>
              <i n="[Linkdin Data].[Day].&amp;[2]" c="2"/>
              <i n="[Linkdin Data].[Day].&amp;[3]" c="3"/>
              <i n="[Linkdin Data].[Day].&amp;[4]" c="4"/>
              <i n="[Linkdin Data].[Day].&amp;[5]" c="5"/>
              <i n="[Linkdin Data].[Day].&amp;[6]" c="6"/>
              <i n="[Linkdin Data].[Day].&amp;[7]" c="7"/>
              <i n="[Linkdin Data].[Day].&amp;[8]" c="8"/>
              <i n="[Linkdin Data].[Day].&amp;[9]" c="9"/>
              <i n="[Linkdin Data].[Day].&amp;[10]" c="10"/>
              <i n="[Linkdin Data].[Day].&amp;[11]" c="11"/>
              <i n="[Linkdin Data].[Day].&amp;[12]" c="12"/>
              <i n="[Linkdin Data].[Day].&amp;[13]" c="13"/>
              <i n="[Linkdin Data].[Day].&amp;[14]" c="14"/>
              <i n="[Linkdin Data].[Day].&amp;[15]" c="15"/>
              <i n="[Linkdin Data].[Day].&amp;[16]" c="16"/>
              <i n="[Linkdin Data].[Day].&amp;[17]" c="17"/>
              <i n="[Linkdin Data].[Day].&amp;[18]" c="18"/>
              <i n="[Linkdin Data].[Day].&amp;[19]" c="19"/>
              <i n="[Linkdin Data].[Day].&amp;[20]" c="20"/>
              <i n="[Linkdin Data].[Day].&amp;[21]" c="21"/>
              <i n="[Linkdin Data].[Day].&amp;[22]" c="22"/>
              <i n="[Linkdin Data].[Day].&amp;[23]" c="23"/>
              <i n="[Linkdin Data].[Day].&amp;[24]" c="24"/>
              <i n="[Linkdin Data].[Day].&amp;[25]" c="25"/>
              <i n="[Linkdin Data].[Day].&amp;[26]" c="26"/>
              <i n="[Linkdin Data].[Day].&amp;[27]" c="27"/>
              <i n="[Linkdin Data].[Day].&amp;[28]" c="28"/>
              <i n="[Linkdin Data].[Day].&amp;[29]" c="29"/>
              <i n="[Linkdin Data].[Day].&amp;[30]" c="30"/>
              <i n="[Linkdin Data].[Day].&amp;[31]" c="31"/>
            </range>
          </ranges>
        </level>
      </levels>
      <selections count="1">
        <selection n="[Linkdin Data].[Da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_Name" sourceName="[Linkdin Data].[Day Name]">
  <pivotTables>
    <pivotTable tabId="8" name="PivotTable3"/>
    <pivotTable tabId="1" name="PivotTable1"/>
    <pivotTable tabId="2" name="PivotTable2"/>
    <pivotTable tabId="7" name="PivotTable2"/>
    <pivotTable tabId="5" name="PivotTable5"/>
  </pivotTables>
  <data>
    <olap pivotCacheId="1">
      <levels count="2">
        <level uniqueName="[Linkdin Data].[Day Name].[(All)]" sourceCaption="(All)" count="0"/>
        <level uniqueName="[Linkdin Data].[Day Name].[Day Name]" sourceCaption="Day Name" count="7">
          <ranges>
            <range startItem="0">
              <i n="[Linkdin Data].[Day Name].&amp;[Friday]" c="Friday"/>
              <i n="[Linkdin Data].[Day Name].&amp;[Monday]" c="Monday"/>
              <i n="[Linkdin Data].[Day Name].&amp;[Saturday]" c="Saturday"/>
              <i n="[Linkdin Data].[Day Name].&amp;[Sunday]" c="Sunday"/>
              <i n="[Linkdin Data].[Day Name].&amp;[Thursday]" c="Thursday"/>
              <i n="[Linkdin Data].[Day Name].&amp;[Tuesday]" c="Tuesday"/>
              <i n="[Linkdin Data].[Day Name].&amp;[Wednesday]" c="Wednesday"/>
            </range>
          </ranges>
        </level>
      </levels>
      <selections count="1">
        <selection n="[Linkdin Data].[Day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__Quarter" sourceName="[Linkdin Data].[Date (Quarter)]">
  <pivotTables>
    <pivotTable tabId="8" name="PivotTable3"/>
    <pivotTable tabId="1" name="PivotTable1"/>
    <pivotTable tabId="2" name="PivotTable2"/>
    <pivotTable tabId="7" name="PivotTable2"/>
    <pivotTable tabId="5" name="PivotTable5"/>
  </pivotTables>
  <data>
    <olap pivotCacheId="1">
      <levels count="2">
        <level uniqueName="[Linkdin Data].[Date (Quarter)].[(All)]" sourceCaption="(All)" count="0"/>
        <level uniqueName="[Linkdin Data].[Date (Quarter)].[Date (Quarter)]" sourceCaption="Date (Quarter)" count="4">
          <ranges>
            <range startItem="0">
              <i n="[Linkdin Data].[Date (Quarter)].&amp;[Qtr1]" c="Qtr1"/>
              <i n="[Linkdin Data].[Date (Quarter)].&amp;[Qtr2]" c="Qtr2"/>
              <i n="[Linkdin Data].[Date (Quarter)].&amp;[Qtr3]" c="Qtr3"/>
              <i n="[Linkdin Data].[Date (Quarter)].&amp;[Qtr4]" c="Qtr4"/>
            </range>
          </ranges>
        </level>
      </levels>
      <selections count="1">
        <selection n="[Linkdin Data].[Date (Quart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opic" sourceName="[Linkdin Data].[Topic]">
  <pivotTables>
    <pivotTable tabId="8" name="PivotTable3"/>
    <pivotTable tabId="1" name="PivotTable1"/>
    <pivotTable tabId="2" name="PivotTable2"/>
    <pivotTable tabId="7" name="PivotTable2"/>
    <pivotTable tabId="5" name="PivotTable5"/>
  </pivotTables>
  <data>
    <olap pivotCacheId="1">
      <levels count="2">
        <level uniqueName="[Linkdin Data].[Topic].[(All)]" sourceCaption="(All)" count="0"/>
        <level uniqueName="[Linkdin Data].[Topic].[Topic]" sourceCaption="Topic" count="9">
          <ranges>
            <range startItem="0">
              <i n="[Linkdin Data].[Topic].&amp;[Career]" c="Career"/>
              <i n="[Linkdin Data].[Topic].&amp;[Coding]" c="Coding"/>
              <i n="[Linkdin Data].[Topic].&amp;[Content Creation]" c="Content Creation"/>
              <i n="[Linkdin Data].[Topic].&amp;[Data Analytics]" c="Data Analytics"/>
              <i n="[Linkdin Data].[Topic].&amp;[Data Visualization]" c="Data Visualization"/>
              <i n="[Linkdin Data].[Topic].&amp;[General]" c="General"/>
              <i n="[Linkdin Data].[Topic].&amp;[Learning]" c="Learning"/>
              <i n="[Linkdin Data].[Topic].&amp;[Mental Health]" c="Mental Health"/>
              <i n="[Linkdin Data].[Topic].&amp;[Self Improvement]" c="Self Improvement"/>
            </range>
          </ranges>
        </level>
      </levels>
      <selections count="1">
        <selection n="[Linkdin Data].[Topic].[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2" cache="Slicer_Day" caption="Day" columnCount="4" level="1" style="SlicerStyleLight1 2" rowHeight="252000"/>
  <slicer name="Day Name 2" cache="Slicer_Day_Name" caption="Day Name" columnCount="2" level="1" style="SlicerStyleLight1 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Topic 1" cache="Slicer_Topic" caption="Topic" level="1" style="SlicerStyleLight1 2"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Name 2" cache="Slicer_Month_Name" caption="Month Name" columnCount="2" level="1" style="SlicerStyleLight1 2" rowHeight="234950"/>
  <slicer name="Date (Quarter) 2" cache="Slicer_Date__Quarter" caption="Date (Quarter)" columnCount="2" level="1"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heetViews>
  <sheetFormatPr defaultRowHeight="14.4" x14ac:dyDescent="0.3"/>
  <cols>
    <col min="2" max="2" width="12.5546875" customWidth="1"/>
    <col min="3" max="3" width="15.6640625" customWidth="1"/>
    <col min="4" max="4" width="4.6640625" customWidth="1"/>
    <col min="5" max="6" width="5" customWidth="1"/>
    <col min="7" max="7" width="10.77734375" customWidth="1"/>
    <col min="8" max="8" width="6.6640625" customWidth="1"/>
    <col min="9" max="9" width="9.33203125" customWidth="1"/>
    <col min="10" max="12" width="6.6640625" customWidth="1"/>
    <col min="13" max="13" width="9.33203125" customWidth="1"/>
    <col min="14" max="16" width="6.6640625" customWidth="1"/>
    <col min="17" max="17" width="9.33203125" customWidth="1"/>
    <col min="18" max="18" width="10.77734375" customWidth="1"/>
    <col min="19" max="44" width="15.5546875" customWidth="1"/>
    <col min="45" max="45" width="8.44140625" customWidth="1"/>
    <col min="46" max="51" width="10.33203125" customWidth="1"/>
    <col min="52" max="52" width="8.6640625" customWidth="1"/>
    <col min="53" max="63" width="10.33203125" customWidth="1"/>
    <col min="64" max="64" width="9.109375" customWidth="1"/>
    <col min="65" max="65" width="9.33203125" customWidth="1"/>
    <col min="66" max="76" width="10.33203125" customWidth="1"/>
    <col min="77" max="77" width="8.6640625" customWidth="1"/>
    <col min="78" max="84" width="10.33203125" customWidth="1"/>
    <col min="85" max="85" width="9.44140625" customWidth="1"/>
    <col min="86" max="94" width="10.33203125" customWidth="1"/>
    <col min="95" max="95" width="8.5546875" customWidth="1"/>
    <col min="96" max="96" width="9.33203125" customWidth="1"/>
    <col min="97" max="102" width="10.33203125" customWidth="1"/>
    <col min="103" max="103" width="7.88671875" customWidth="1"/>
    <col min="104" max="114" width="10.33203125" customWidth="1"/>
    <col min="115" max="115" width="9" customWidth="1"/>
    <col min="116" max="124" width="10.33203125" customWidth="1"/>
    <col min="125" max="125" width="8.77734375" customWidth="1"/>
    <col min="126" max="126" width="9.33203125" customWidth="1"/>
    <col min="127" max="133" width="10.33203125" customWidth="1"/>
    <col min="134" max="134" width="8.5546875" customWidth="1"/>
    <col min="135" max="145" width="10.33203125" customWidth="1"/>
    <col min="146" max="146" width="9.109375" customWidth="1"/>
    <col min="147" max="149" width="10.33203125" bestFit="1" customWidth="1"/>
    <col min="150" max="150" width="10.33203125" customWidth="1"/>
    <col min="151" max="159" width="10.33203125" bestFit="1" customWidth="1"/>
    <col min="160" max="160" width="8.77734375" customWidth="1"/>
    <col min="161" max="161" width="9.33203125" customWidth="1"/>
    <col min="162" max="162" width="10.77734375" bestFit="1" customWidth="1"/>
    <col min="163" max="165" width="10.33203125" bestFit="1" customWidth="1"/>
    <col min="166" max="166" width="8.44140625" customWidth="1"/>
    <col min="167" max="167" width="9.33203125" bestFit="1" customWidth="1"/>
    <col min="168" max="168" width="9.6640625" bestFit="1" customWidth="1"/>
    <col min="169" max="169" width="10.77734375" bestFit="1" customWidth="1"/>
  </cols>
  <sheetData>
    <row r="3" spans="2:3" x14ac:dyDescent="0.3">
      <c r="B3" s="1" t="s">
        <v>0</v>
      </c>
      <c r="C3" t="s">
        <v>13</v>
      </c>
    </row>
    <row r="4" spans="2:3" x14ac:dyDescent="0.3">
      <c r="B4" s="2" t="s">
        <v>35</v>
      </c>
      <c r="C4" s="3">
        <v>4177</v>
      </c>
    </row>
    <row r="5" spans="2:3" x14ac:dyDescent="0.3">
      <c r="B5" s="2" t="s">
        <v>36</v>
      </c>
      <c r="C5" s="3">
        <v>601</v>
      </c>
    </row>
    <row r="6" spans="2:3" x14ac:dyDescent="0.3">
      <c r="B6" s="2" t="s">
        <v>37</v>
      </c>
      <c r="C6" s="3">
        <v>2661</v>
      </c>
    </row>
    <row r="7" spans="2:3" x14ac:dyDescent="0.3">
      <c r="B7" s="2" t="s">
        <v>38</v>
      </c>
      <c r="C7" s="3">
        <v>5110</v>
      </c>
    </row>
    <row r="8" spans="2:3" x14ac:dyDescent="0.3">
      <c r="B8" s="2" t="s">
        <v>10</v>
      </c>
      <c r="C8" s="3">
        <v>12549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heetViews>
  <sheetFormatPr defaultRowHeight="14.4" x14ac:dyDescent="0.3"/>
  <cols>
    <col min="2" max="2" width="12.5546875" customWidth="1"/>
    <col min="3" max="3" width="16.6640625" customWidth="1"/>
  </cols>
  <sheetData>
    <row r="3" spans="2:3" x14ac:dyDescent="0.3">
      <c r="B3" s="1" t="s">
        <v>0</v>
      </c>
      <c r="C3" t="s">
        <v>11</v>
      </c>
    </row>
    <row r="4" spans="2:3" x14ac:dyDescent="0.3">
      <c r="B4" s="2" t="s">
        <v>28</v>
      </c>
      <c r="C4" s="3">
        <v>82</v>
      </c>
    </row>
    <row r="5" spans="2:3" x14ac:dyDescent="0.3">
      <c r="B5" s="2" t="s">
        <v>29</v>
      </c>
      <c r="C5" s="3">
        <v>99</v>
      </c>
    </row>
    <row r="6" spans="2:3" x14ac:dyDescent="0.3">
      <c r="B6" s="2" t="s">
        <v>30</v>
      </c>
      <c r="C6" s="3">
        <v>112</v>
      </c>
    </row>
    <row r="7" spans="2:3" x14ac:dyDescent="0.3">
      <c r="B7" s="2" t="s">
        <v>31</v>
      </c>
      <c r="C7" s="3">
        <v>68</v>
      </c>
    </row>
    <row r="8" spans="2:3" x14ac:dyDescent="0.3">
      <c r="B8" s="2" t="s">
        <v>32</v>
      </c>
      <c r="C8" s="3">
        <v>1239</v>
      </c>
    </row>
    <row r="9" spans="2:3" x14ac:dyDescent="0.3">
      <c r="B9" s="2" t="s">
        <v>33</v>
      </c>
      <c r="C9" s="3">
        <v>1495</v>
      </c>
    </row>
    <row r="10" spans="2:3" x14ac:dyDescent="0.3">
      <c r="B10" s="2" t="s">
        <v>34</v>
      </c>
      <c r="C10" s="3">
        <v>517</v>
      </c>
    </row>
    <row r="11" spans="2:3" x14ac:dyDescent="0.3">
      <c r="B11" s="2" t="s">
        <v>10</v>
      </c>
      <c r="C11" s="3">
        <v>3612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6"/>
  <sheetViews>
    <sheetView workbookViewId="0"/>
  </sheetViews>
  <sheetFormatPr defaultRowHeight="14.4" x14ac:dyDescent="0.3"/>
  <cols>
    <col min="2" max="2" width="12.5546875" customWidth="1"/>
    <col min="3" max="3" width="12.33203125" customWidth="1"/>
  </cols>
  <sheetData>
    <row r="3" spans="2:3" x14ac:dyDescent="0.3">
      <c r="B3" s="1" t="s">
        <v>0</v>
      </c>
      <c r="C3" t="s">
        <v>15</v>
      </c>
    </row>
    <row r="4" spans="2:3" x14ac:dyDescent="0.3">
      <c r="B4" s="2" t="s">
        <v>16</v>
      </c>
      <c r="C4" s="3">
        <v>21039</v>
      </c>
    </row>
    <row r="5" spans="2:3" x14ac:dyDescent="0.3">
      <c r="B5" s="2" t="s">
        <v>17</v>
      </c>
      <c r="C5" s="3">
        <v>79009</v>
      </c>
    </row>
    <row r="6" spans="2:3" x14ac:dyDescent="0.3">
      <c r="B6" s="2" t="s">
        <v>18</v>
      </c>
      <c r="C6" s="3">
        <v>615609</v>
      </c>
    </row>
    <row r="7" spans="2:3" x14ac:dyDescent="0.3">
      <c r="B7" s="2" t="s">
        <v>19</v>
      </c>
      <c r="C7" s="3">
        <v>13077</v>
      </c>
    </row>
    <row r="8" spans="2:3" x14ac:dyDescent="0.3">
      <c r="B8" s="2" t="s">
        <v>20</v>
      </c>
      <c r="C8" s="3">
        <v>356133</v>
      </c>
    </row>
    <row r="9" spans="2:3" x14ac:dyDescent="0.3">
      <c r="B9" s="2" t="s">
        <v>21</v>
      </c>
      <c r="C9" s="3">
        <v>46551</v>
      </c>
    </row>
    <row r="10" spans="2:3" x14ac:dyDescent="0.3">
      <c r="B10" s="2" t="s">
        <v>22</v>
      </c>
      <c r="C10" s="3">
        <v>23349</v>
      </c>
    </row>
    <row r="11" spans="2:3" x14ac:dyDescent="0.3">
      <c r="B11" s="2" t="s">
        <v>23</v>
      </c>
      <c r="C11" s="3">
        <v>17885</v>
      </c>
    </row>
    <row r="12" spans="2:3" x14ac:dyDescent="0.3">
      <c r="B12" s="2" t="s">
        <v>24</v>
      </c>
      <c r="C12" s="3">
        <v>7443</v>
      </c>
    </row>
    <row r="13" spans="2:3" x14ac:dyDescent="0.3">
      <c r="B13" s="2" t="s">
        <v>25</v>
      </c>
      <c r="C13" s="3">
        <v>115623</v>
      </c>
    </row>
    <row r="14" spans="2:3" x14ac:dyDescent="0.3">
      <c r="B14" s="2" t="s">
        <v>26</v>
      </c>
      <c r="C14" s="3">
        <v>80701</v>
      </c>
    </row>
    <row r="15" spans="2:3" x14ac:dyDescent="0.3">
      <c r="B15" s="2" t="s">
        <v>27</v>
      </c>
      <c r="C15" s="3">
        <v>143476</v>
      </c>
    </row>
    <row r="16" spans="2:3" x14ac:dyDescent="0.3">
      <c r="B16" s="2" t="s">
        <v>10</v>
      </c>
      <c r="C16" s="3">
        <v>1519895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3"/>
  <sheetViews>
    <sheetView workbookViewId="0"/>
  </sheetViews>
  <sheetFormatPr defaultRowHeight="14.4" x14ac:dyDescent="0.3"/>
  <cols>
    <col min="2" max="2" width="15.6640625" bestFit="1" customWidth="1"/>
    <col min="3" max="3" width="15.44140625" customWidth="1"/>
    <col min="4" max="4" width="15.6640625" customWidth="1"/>
  </cols>
  <sheetData>
    <row r="3" spans="2:6" x14ac:dyDescent="0.3">
      <c r="B3" s="1" t="s">
        <v>0</v>
      </c>
      <c r="C3" t="s">
        <v>12</v>
      </c>
    </row>
    <row r="4" spans="2:6" x14ac:dyDescent="0.3">
      <c r="B4" s="2" t="s">
        <v>1</v>
      </c>
      <c r="C4" s="3">
        <v>173611</v>
      </c>
      <c r="E4" t="s">
        <v>1</v>
      </c>
      <c r="F4">
        <f>GETPIVOTDATA("[Measures].[Sum of Followers]",$B$3,"[Linkdin Data].[Topic]","[Linkdin Data].[Topic].&amp;[Career]")</f>
        <v>173611</v>
      </c>
    </row>
    <row r="5" spans="2:6" x14ac:dyDescent="0.3">
      <c r="B5" s="2" t="s">
        <v>2</v>
      </c>
      <c r="C5" s="3">
        <v>12447</v>
      </c>
      <c r="E5" t="s">
        <v>2</v>
      </c>
      <c r="F5">
        <f>GETPIVOTDATA("[Measures].[Sum of Followers]",$B$3,"[Linkdin Data].[Topic]","[Linkdin Data].[Topic].&amp;[Coding]")</f>
        <v>12447</v>
      </c>
    </row>
    <row r="6" spans="2:6" x14ac:dyDescent="0.3">
      <c r="B6" s="2" t="s">
        <v>3</v>
      </c>
      <c r="C6" s="3">
        <v>41354</v>
      </c>
      <c r="E6" t="s">
        <v>39</v>
      </c>
      <c r="F6">
        <f>GETPIVOTDATA("[Measures].[Sum of Followers]",$B$3,"[Linkdin Data].[Topic]","[Linkdin Data].[Topic].&amp;[Content Creation]")</f>
        <v>41354</v>
      </c>
    </row>
    <row r="7" spans="2:6" x14ac:dyDescent="0.3">
      <c r="B7" s="2" t="s">
        <v>4</v>
      </c>
      <c r="C7" s="3">
        <v>108759</v>
      </c>
      <c r="E7" t="s">
        <v>40</v>
      </c>
      <c r="F7">
        <f>GETPIVOTDATA("[Measures].[Sum of Followers]",$B$3,"[Linkdin Data].[Topic]","[Linkdin Data].[Topic].&amp;[Data Analytics]")</f>
        <v>108759</v>
      </c>
    </row>
    <row r="8" spans="2:6" x14ac:dyDescent="0.3">
      <c r="B8" s="2" t="s">
        <v>5</v>
      </c>
      <c r="C8" s="3">
        <v>5937</v>
      </c>
      <c r="E8" t="s">
        <v>41</v>
      </c>
      <c r="F8">
        <f>GETPIVOTDATA("[Measures].[Sum of Followers]",$B$3,"[Linkdin Data].[Topic]","[Linkdin Data].[Topic].&amp;[Data Visualization]")</f>
        <v>5937</v>
      </c>
    </row>
    <row r="9" spans="2:6" x14ac:dyDescent="0.3">
      <c r="B9" s="2" t="s">
        <v>6</v>
      </c>
      <c r="C9" s="3">
        <v>535</v>
      </c>
      <c r="E9" t="s">
        <v>6</v>
      </c>
      <c r="F9">
        <f>GETPIVOTDATA("[Measures].[Sum of Followers]",$B$3,"[Linkdin Data].[Topic]","[Linkdin Data].[Topic].&amp;[General]")</f>
        <v>535</v>
      </c>
    </row>
    <row r="10" spans="2:6" x14ac:dyDescent="0.3">
      <c r="B10" s="2" t="s">
        <v>7</v>
      </c>
      <c r="C10" s="3">
        <v>21275</v>
      </c>
      <c r="E10" t="s">
        <v>7</v>
      </c>
      <c r="F10">
        <f>GETPIVOTDATA("[Measures].[Sum of Followers]",$B$3,"[Linkdin Data].[Topic]","[Linkdin Data].[Topic].&amp;[Learning]")</f>
        <v>21275</v>
      </c>
    </row>
    <row r="11" spans="2:6" x14ac:dyDescent="0.3">
      <c r="B11" s="2" t="s">
        <v>8</v>
      </c>
      <c r="C11" s="3">
        <v>34957</v>
      </c>
      <c r="E11" t="s">
        <v>42</v>
      </c>
      <c r="F11">
        <f>GETPIVOTDATA("[Measures].[Sum of Followers]",$B$3,"[Linkdin Data].[Topic]","[Linkdin Data].[Topic].&amp;[Mental Health]")</f>
        <v>34957</v>
      </c>
    </row>
    <row r="12" spans="2:6" x14ac:dyDescent="0.3">
      <c r="B12" s="2" t="s">
        <v>9</v>
      </c>
      <c r="C12" s="3">
        <v>35831</v>
      </c>
      <c r="E12" t="s">
        <v>43</v>
      </c>
      <c r="F12">
        <f>GETPIVOTDATA("[Measures].[Sum of Followers]",$B$3,"[Linkdin Data].[Topic]","[Linkdin Data].[Topic].&amp;[Self Improvement]")</f>
        <v>35831</v>
      </c>
    </row>
    <row r="13" spans="2:6" x14ac:dyDescent="0.3">
      <c r="B13" s="2" t="s">
        <v>10</v>
      </c>
      <c r="C13" s="3">
        <v>434706</v>
      </c>
      <c r="E13" t="s">
        <v>44</v>
      </c>
      <c r="F13">
        <f>GETPIVOTDATA("[Measures].[Sum of Followers]",$B$3)</f>
        <v>434706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Normal="100" workbookViewId="0"/>
  </sheetViews>
  <sheetFormatPr defaultRowHeight="14.4" x14ac:dyDescent="0.3"/>
  <cols>
    <col min="1" max="1" width="16.6640625" customWidth="1"/>
    <col min="2" max="2" width="15.44140625" customWidth="1"/>
    <col min="3" max="3" width="15.6640625" customWidth="1"/>
    <col min="4" max="4" width="14.109375" customWidth="1"/>
    <col min="5" max="5" width="12.33203125" customWidth="1"/>
  </cols>
  <sheetData>
    <row r="1" spans="1:8" x14ac:dyDescent="0.3">
      <c r="A1" t="s">
        <v>11</v>
      </c>
      <c r="B1" t="s">
        <v>12</v>
      </c>
      <c r="C1" t="s">
        <v>13</v>
      </c>
      <c r="D1" t="s">
        <v>14</v>
      </c>
      <c r="E1" t="s">
        <v>15</v>
      </c>
    </row>
    <row r="2" spans="1:8" x14ac:dyDescent="0.3">
      <c r="A2" s="3">
        <v>3612</v>
      </c>
      <c r="B2" s="3">
        <v>434706</v>
      </c>
      <c r="C2" s="3">
        <v>12549</v>
      </c>
      <c r="D2" s="3">
        <v>249</v>
      </c>
      <c r="E2" s="3">
        <v>1519895</v>
      </c>
    </row>
    <row r="3" spans="1:8" x14ac:dyDescent="0.3">
      <c r="A3">
        <f>GETPIVOTDATA("[Measures].[Sum of Comments]",$A$1)</f>
        <v>3612</v>
      </c>
      <c r="B3" s="5">
        <f>GETPIVOTDATA("[Measures].[Sum of Followers]",$A$1)</f>
        <v>434706</v>
      </c>
      <c r="C3">
        <f>GETPIVOTDATA("[Measures].[Sum of Reactions]",$A$1)</f>
        <v>12549</v>
      </c>
      <c r="D3">
        <f>GETPIVOTDATA("[Measures].[Sum of Reposts]",$A$1)</f>
        <v>249</v>
      </c>
      <c r="E3" s="6">
        <f>GETPIVOTDATA("[Measures].[Sum of Views]",$A$1)</f>
        <v>1519895</v>
      </c>
      <c r="G3" t="s">
        <v>45</v>
      </c>
      <c r="H3">
        <f>GETPIVOTDATA("[Measures].[Sum of Comments]",$A$1)</f>
        <v>3612</v>
      </c>
    </row>
    <row r="4" spans="1:8" x14ac:dyDescent="0.3">
      <c r="E4" s="7"/>
      <c r="G4" t="s">
        <v>46</v>
      </c>
      <c r="H4">
        <f>GETPIVOTDATA("[Measures].[Sum of Followers]",$A$1)</f>
        <v>434706</v>
      </c>
    </row>
    <row r="5" spans="1:8" x14ac:dyDescent="0.3">
      <c r="E5" s="7"/>
      <c r="G5" t="s">
        <v>47</v>
      </c>
      <c r="H5">
        <f>GETPIVOTDATA("[Measures].[Sum of Reactions]",$A$1)</f>
        <v>12549</v>
      </c>
    </row>
    <row r="6" spans="1:8" x14ac:dyDescent="0.3">
      <c r="G6" t="s">
        <v>48</v>
      </c>
      <c r="H6">
        <f>GETPIVOTDATA("[Measures].[Sum of Reposts]",$A$1)</f>
        <v>249</v>
      </c>
    </row>
    <row r="7" spans="1:8" x14ac:dyDescent="0.3">
      <c r="E7" s="7"/>
      <c r="G7" t="s">
        <v>49</v>
      </c>
      <c r="H7">
        <f>GETPIVOTDATA("[Measures].[Sum of Views]",$A$1)</f>
        <v>1519895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heetViews>
  <sheetFormatPr defaultRowHeight="14.4" x14ac:dyDescent="0.3"/>
  <cols>
    <col min="1" max="16384" width="8.88671875" style="4"/>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 x m l n s : i = " h t t p : / / w w w . w 3 . o r g / 2 0 0 1 / X M L S c h e m a - i n s t a n c e " & g t ; & l t ; K e y V a l u e O f s t r i n g S a n d b o x E d i t o r . M e a s u r e G r i d S t a t e S c d E 3 5 R y & g t ; & l t ; K e y & g t ; L i n k d i n   D a t a _ 2 8 e 5 0 5 f d - a d f c - 4 b 2 0 - a 2 0 2 - 1 0 2 3 c 9 e 8 d c 1 8 & l t ; / K e y & g t ; & l t ; V a l u e   x m l n s : a = " h t t p : / / s c h e m a s . d a t a c o n t r a c t . o r g / 2 0 0 4 / 0 7 / M i c r o s o f t . A n a l y s i s S e r v i c e s . C o m m o n " & g t ; & l t ; a : H a s F o c u s & g t ; t r u e & l t ; / a : H a s F o c u s & g t ; & l t ; a : S i z e A t D p i 9 6 & g t ; 1 4 3 & 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 i : t y p e = " T a b l e W i d g e t V i e w M o d e l S a n d b o x A d a p t e r " & g t ; & l t ; T a b l e N a m e & g t ; L i n k d i n 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 i : t y p e = " S a n d b o x E d i t o r T a b l e W i d g e t V i e w M o d e l K e y " & g t ; & l t ; T a b l e N a m e & g t ; L i n k d i n 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D e s c r i p t i o n & l t ; / K e y & g t ; & l t ; / a : K e y & g t ; & l t ; a : V a l u e   i : t y p e = " T a b l e W i d g e t B a s e V i e w S t a t e " / & g t ; & l t ; / a : K e y V a l u e O f D i a g r a m O b j e c t K e y a n y T y p e z b w N T n L X & g t ; & l t ; a : K e y V a l u e O f D i a g r a m O b j e c t K e y a n y T y p e z b w N T n L X & g t ; & l t ; a : K e y & g t ; & l t ; K e y & g t ; C o l u m n s \ L i n k   t o   P o s t & l t ; / K e y & g t ; & l t ; / a : K e y & g t ; & l t ; a : V a l u e   i : t y p e = " T a b l e W i d g e t B a s e V i e w S t a t e " / & g t ; & l t ; / a : K e y V a l u e O f D i a g r a m O b j e c t K e y a n y T y p e z b w N T n L X & g t ; & l t ; a : K e y V a l u e O f D i a g r a m O b j e c t K e y a n y T y p e z b w N T n L X & g t ; & l t ; a : K e y & g t ; & l t ; K e y & g t ; C o l u m n s \ T o p i c & l t ; / K e y & g t ; & l t ; / a : K e y & g t ; & l t ; a : V a l u e   i : t y p e = " T a b l e W i d g e t B a s e V i e w S t a t e " / & g t ; & l t ; / a : K e y V a l u e O f D i a g r a m O b j e c t K e y a n y T y p e z b w N T n L X & g t ; & l t ; a : K e y V a l u e O f D i a g r a m O b j e c t K e y a n y T y p e z b w N T n L X & g t ; & l t ; a : K e y & g t ; & l t ; K e y & g t ; C o l u m n s \ C o m m e n t s & l t ; / K e y & g t ; & l t ; / a : K e y & g t ; & l t ; a : V a l u e   i : t y p e = " T a b l e W i d g e t B a s e V i e w S t a t e " / & g t ; & l t ; / a : K e y V a l u e O f D i a g r a m O b j e c t K e y a n y T y p e z b w N T n L X & g t ; & l t ; a : K e y V a l u e O f D i a g r a m O b j e c t K e y a n y T y p e z b w N T n L X & g t ; & l t ; a : K e y & g t ; & l t ; K e y & g t ; C o l u m n s \ F o l l o w e r s & l t ; / K e y & g t ; & l t ; / a : K e y & g t ; & l t ; a : V a l u e   i : t y p e = " T a b l e W i d g e t B a s e V i e w S t a t e " / & g t ; & l t ; / a : K e y V a l u e O f D i a g r a m O b j e c t K e y a n y T y p e z b w N T n L X & g t ; & l t ; a : K e y V a l u e O f D i a g r a m O b j e c t K e y a n y T y p e z b w N T n L X & g t ; & l t ; a : K e y & g t ; & l t ; K e y & g t ; C o l u m n s \ R e a c t i o n s & l t ; / K e y & g t ; & l t ; / a : K e y & g t ; & l t ; a : V a l u e   i : t y p e = " T a b l e W i d g e t B a s e V i e w S t a t e " / & g t ; & l t ; / a : K e y V a l u e O f D i a g r a m O b j e c t K e y a n y T y p e z b w N T n L X & g t ; & l t ; a : K e y V a l u e O f D i a g r a m O b j e c t K e y a n y T y p e z b w N T n L X & g t ; & l t ; a : K e y & g t ; & l t ; K e y & g t ; C o l u m n s \ R e p o s t s & l t ; / K e y & g t ; & l t ; / a : K e y & g t ; & l t ; a : V a l u e   i : t y p e = " T a b l e W i d g e t B a s e V i e w S t a t e " / & g t ; & l t ; / a : K e y V a l u e O f D i a g r a m O b j e c t K e y a n y T y p e z b w N T n L X & g t ; & l t ; a : K e y V a l u e O f D i a g r a m O b j e c t K e y a n y T y p e z b w N T n L X & g t ; & l t ; a : K e y & g t ; & l t ; K e y & g t ; C o l u m n s \ V i e w s & l t ; / K e y & g t ; & l t ; / a : K e y & g t ; & l t ; a : V a l u e   i : t y p e = " T a b l e W i d g e t B a s e V i e w S t a t e " / & g t ; & l t ; / a : K e y V a l u e O f D i a g r a m O b j e c t K e y a n y T y p e z b w N T n L X & g t ; & l t ; a : K e y V a l u e O f D i a g r a m O b j e c t K e y a n y T y p e z b w N T n L X & g t ; & l t ; a : K e y & g t ; & l t ; K e y & g t ; C o l u m n s \ D a y   N a m e & l t ; / K e y & g t ; & l t ; / a : K e y & g t ; & l t ; a : V a l u e 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h o w I m p l i c i t M e a s u r e s " > < C u s t o m C o n t e n t > < ! [ C D A T A [ F a l s e ] ] > < / C u s t o m C o n t e n t > < / G e m i n i > 
</file>

<file path=customXml/item16.xml>��< ? x m l   v e r s i o n = " 1 . 0 "   e n c o d i n g = " u t f - 1 6 " ? > < D a t a M a s h u p   x m l n s = " h t t p : / / s c h e m a s . m i c r o s o f t . c o m / D a t a M a s h u p " > A A A A A M 4 E A A B Q S w M E F A A C A A g A l a Z O W 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l a Z 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W m T l r s g 3 Y V x Q E A A F A E A A A T A B w A R m 9 y b X V s Y X M v U 2 V j d G l v b j E u b S C i G A A o o B Q A A A A A A A A A A A A A A A A A A A A A A A A A A A C N k 1 F v 0 z A U h Z + p 1 P 9 w 5 b 2 k k o n U C p B g y s O U M j G J j U E r E G p 5 M M 7 d a u b Y l e 1 s q 6 b 9 d 6 6 T j m R p B O Q l z j k 3 / u 6 5 T j z K o K y B R X O f H o 9 H 4 5 H f C I c F H L G P y t w U y s B c B M E g A 4 1 h P A K 6 F r Z y E k n J / W 0 6 t 7 I q 0 Y T k V G l M c 2 s C P f i E 5 e / W l 8 7 + o p 3 9 0 + L l b H 2 O h R I g j N C 7 o K S H Z D r p a + v I W 3 f h q f S 3 b M J X c 9 S q V A F d x l 4 w D r n V V W l 8 9 p b D e y M t V V 9 n 0 9 n r G Y f P l Q 2 4 C D u N W b t M L 6 z B H x P e Z D h i 1 F R J X g E f U B T o f I y 4 F D + p c O / s 9 a S J y 2 G 1 1 0 + 0 X k i h h f N Z c F V 3 y 3 w j z D X t u N x t s d 1 u 6 Y T x V 9 a V T c P R 9 M k A n z 8 8 M I q L F C 1 Q D R S 0 f u R A I n r p 1 D Y e 0 Z M X 8 D 7 U X p w T B A u X 1 o c D c 2 m 3 S h 6 o u S 3 j g R E Q z k x 4 8 y q N H d X O q d X a 3 t W 9 9 K 0 v K O p v Z N D a E n z A + K r w r i c / t s M 6 M x 5 d z D 8 X O 7 g Q Z W d i J 0 X R z C r p z Z Q D + 1 P N g V r a x A 8 E U x I / X X 1 D v I l O s o o a H U u b e 5 g 6 D D z s q 6 H 2 g S 2 m z T f A O a c / Y v O X f M 8 a I l K n v g u s 5 f 9 P 9 x 2 F + w f v G Y j V L 3 S B U R i M O B 4 p M 8 w 7 / g 1 Q S w E C L Q A U A A I A C A C V p k 5 a L 7 5 2 I 6 c A A A D 4 A A A A E g A A A A A A A A A A A A A A A A A A A A A A Q 2 9 u Z m l n L 1 B h Y 2 t h Z 2 U u e G 1 s U E s B A i 0 A F A A C A A g A l a Z O W g / K 6 a u k A A A A 6 Q A A A B M A A A A A A A A A A A A A A A A A 8 w A A A F t D b 2 5 0 Z W 5 0 X 1 R 5 c G V z X S 5 4 b W x Q S w E C L Q A U A A I A C A C V p k 5 a 7 I N 2 F c U B A A B Q B A A A E w A A A A A A A A A A A A A A A A D k 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E Q A A A A A A A F 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G l u a 2 R p b 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Q 0 I i A v P j x F b n R y e S B U e X B l P S J G a W x s R X J y b 3 J D b 2 R l I i B W Y W x 1 Z T 0 i c 1 V u a 2 5 v d 2 4 i I C 8 + P E V u d H J 5 I F R 5 c G U 9 I k Z p b G x F c n J v c k N v d W 5 0 I i B W Y W x 1 Z T 0 i b D A i I C 8 + P E V u d H J 5 I F R 5 c G U 9 I k Z p b G x M Y X N 0 V X B k Y X R l Z C I g V m F s d W U 9 I m Q y M D I 1 L T A y L T E 0 V D E 1 O j E z O j Q 0 L j c 3 M T U 1 N T R a I i A v P j x F b n R y e S B U e X B l P S J G a W x s Q 2 9 s d W 1 u V H l w Z X M i I F Z h b H V l P S J z Q 1 F Z R 0 J n T U R B d 0 1 E Q m d N R 0 F 3 P T 0 i I C 8 + P E V u d H J 5 I F R 5 c G U 9 I k Z p b G x D b 2 x 1 b W 5 O Y W 1 l c y I g V m F s d W U 9 I n N b J n F 1 b 3 Q 7 R G F 0 Z S Z x d W 9 0 O y w m c X V v d D t E Z X N j c m l w d G l v b i Z x d W 9 0 O y w m c X V v d D t M a W 5 r I H R v I F B v c 3 Q m c X V v d D s s J n F 1 b 3 Q 7 V G 9 w a W M m c X V v d D s s J n F 1 b 3 Q 7 Q 2 9 t b W V u d H M m c X V v d D s s J n F 1 b 3 Q 7 R m 9 s b G 9 3 Z X J z J n F 1 b 3 Q 7 L C Z x d W 9 0 O 1 J l Y W N 0 a W 9 u c y Z x d W 9 0 O y w m c X V v d D t S Z X B v c 3 R z J n F 1 b 3 Q 7 L C Z x d W 9 0 O 1 Z p Z X d z J n F 1 b 3 Q 7 L C Z x d W 9 0 O 0 R h e S B O Y W 1 l J n F 1 b 3 Q 7 L C Z x d W 9 0 O 0 R h e S Z x d W 9 0 O y w m c X V v d D t N b 2 5 0 a C B O Y W 1 l J n F 1 b 3 Q 7 L C Z x d W 9 0 O 1 l l Y X I 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G l u a 2 R p b i B E Y X R h L 0 N o Y W 5 n Z W Q g V H l w Z S 5 7 R G F 0 Z S w w f S Z x d W 9 0 O y w m c X V v d D t T Z W N 0 a W 9 u M S 9 M a W 5 r Z G l u I E R h d G E v Q 2 h h b m d l Z C B U e X B l L n t E Z X N j c m l w d G l v b i w x f S Z x d W 9 0 O y w m c X V v d D t T Z W N 0 a W 9 u M S 9 M a W 5 r Z G l u I E R h d G E v Q 2 h h b m d l Z C B U e X B l L n t M a W 5 r I H R v I F B v c 3 Q s M n 0 m c X V v d D s s J n F 1 b 3 Q 7 U 2 V j d G l v b j E v T G l u a 2 R p b i B E Y X R h L 0 N o Y W 5 n Z W Q g V H l w Z S 5 7 V G 9 w a W M s M 3 0 m c X V v d D s s J n F 1 b 3 Q 7 U 2 V j d G l v b j E v T G l u a 2 R p b i B E Y X R h L 0 N o Y W 5 n Z W Q g V H l w Z S 5 7 Q 2 9 t b W V u d H M s N H 0 m c X V v d D s s J n F 1 b 3 Q 7 U 2 V j d G l v b j E v T G l u a 2 R p b i B E Y X R h L 0 N o Y W 5 n Z W Q g V H l w Z S 5 7 R m 9 s b G 9 3 Z X J z L D V 9 J n F 1 b 3 Q 7 L C Z x d W 9 0 O 1 N l Y 3 R p b 2 4 x L 0 x p b m t k a W 4 g R G F 0 Y S 9 D a G F u Z 2 V k I F R 5 c G U u e 1 J l Y W N 0 a W 9 u c y w 2 f S Z x d W 9 0 O y w m c X V v d D t T Z W N 0 a W 9 u M S 9 M a W 5 r Z G l u I E R h d G E v Q 2 h h b m d l Z C B U e X B l L n t S Z X B v c 3 R z L D d 9 J n F 1 b 3 Q 7 L C Z x d W 9 0 O 1 N l Y 3 R p b 2 4 x L 0 x p b m t k a W 4 g R G F 0 Y S 9 D a G F u Z 2 V k I F R 5 c G U u e 1 Z p Z X d z L D h 9 J n F 1 b 3 Q 7 L C Z x d W 9 0 O 1 N l Y 3 R p b 2 4 x L 0 x p b m t k a W 4 g R G F 0 Y S 9 J b n N l c n R l Z C B E Y X k g T m F t Z S 5 7 R G F 5 I E 5 h b W U s O X 0 m c X V v d D s s J n F 1 b 3 Q 7 U 2 V j d G l v b j E v T G l u a 2 R p b i B E Y X R h L 0 l u c 2 V y d G V k I E R h e S 5 7 R G F 5 L D E w f S Z x d W 9 0 O y w m c X V v d D t T Z W N 0 a W 9 u M S 9 M a W 5 r Z G l u I E R h d G E v S W 5 z Z X J 0 Z W Q g T W 9 u d G g g T m F t Z S 5 7 T W 9 u d G g g T m F t Z S w x M X 0 m c X V v d D s s J n F 1 b 3 Q 7 U 2 V j d G l v b j E v T G l u a 2 R p b i B E Y X R h L 0 l u c 2 V y d G V k I F l l Y X I u e 1 l l Y X I s M T J 9 J n F 1 b 3 Q 7 X S w m c X V v d D t D b 2 x 1 b W 5 D b 3 V u d C Z x d W 9 0 O z o x M y w m c X V v d D t L Z X l D b 2 x 1 b W 5 O Y W 1 l c y Z x d W 9 0 O z p b X S w m c X V v d D t D b 2 x 1 b W 5 J Z G V u d G l 0 a W V z J n F 1 b 3 Q 7 O l s m c X V v d D t T Z W N 0 a W 9 u M S 9 M a W 5 r Z G l u I E R h d G E v Q 2 h h b m d l Z C B U e X B l L n t E Y X R l L D B 9 J n F 1 b 3 Q 7 L C Z x d W 9 0 O 1 N l Y 3 R p b 2 4 x L 0 x p b m t k a W 4 g R G F 0 Y S 9 D a G F u Z 2 V k I F R 5 c G U u e 0 R l c 2 N y a X B 0 a W 9 u L D F 9 J n F 1 b 3 Q 7 L C Z x d W 9 0 O 1 N l Y 3 R p b 2 4 x L 0 x p b m t k a W 4 g R G F 0 Y S 9 D a G F u Z 2 V k I F R 5 c G U u e 0 x p b m s g d G 8 g U G 9 z d C w y f S Z x d W 9 0 O y w m c X V v d D t T Z W N 0 a W 9 u M S 9 M a W 5 r Z G l u I E R h d G E v Q 2 h h b m d l Z C B U e X B l L n t U b 3 B p Y y w z f S Z x d W 9 0 O y w m c X V v d D t T Z W N 0 a W 9 u M S 9 M a W 5 r Z G l u I E R h d G E v Q 2 h h b m d l Z C B U e X B l L n t D b 2 1 t Z W 5 0 c y w 0 f S Z x d W 9 0 O y w m c X V v d D t T Z W N 0 a W 9 u M S 9 M a W 5 r Z G l u I E R h d G E v Q 2 h h b m d l Z C B U e X B l L n t G b 2 x s b 3 d l c n M s N X 0 m c X V v d D s s J n F 1 b 3 Q 7 U 2 V j d G l v b j E v T G l u a 2 R p b i B E Y X R h L 0 N o Y W 5 n Z W Q g V H l w Z S 5 7 U m V h Y 3 R p b 2 5 z L D Z 9 J n F 1 b 3 Q 7 L C Z x d W 9 0 O 1 N l Y 3 R p b 2 4 x L 0 x p b m t k a W 4 g R G F 0 Y S 9 D a G F u Z 2 V k I F R 5 c G U u e 1 J l c G 9 z d H M s N 3 0 m c X V v d D s s J n F 1 b 3 Q 7 U 2 V j d G l v b j E v T G l u a 2 R p b i B E Y X R h L 0 N o Y W 5 n Z W Q g V H l w Z S 5 7 V m l l d 3 M s O H 0 m c X V v d D s s J n F 1 b 3 Q 7 U 2 V j d G l v b j E v T G l u a 2 R p b i B E Y X R h L 0 l u c 2 V y d G V k I E R h e S B O Y W 1 l L n t E Y X k g T m F t Z S w 5 f S Z x d W 9 0 O y w m c X V v d D t T Z W N 0 a W 9 u M S 9 M a W 5 r Z G l u I E R h d G E v S W 5 z Z X J 0 Z W Q g R G F 5 L n t E Y X k s M T B 9 J n F 1 b 3 Q 7 L C Z x d W 9 0 O 1 N l Y 3 R p b 2 4 x L 0 x p b m t k a W 4 g R G F 0 Y S 9 J b n N l c n R l Z C B N b 2 5 0 a C B O Y W 1 l L n t N b 2 5 0 a C B O Y W 1 l L D E x f S Z x d W 9 0 O y w m c X V v d D t T Z W N 0 a W 9 u M S 9 M a W 5 r Z G l u I E R h d G E v S W 5 z Z X J 0 Z W Q g W W V h c i 5 7 W W V h c i w x M n 0 m c X V v d D t d L C Z x d W 9 0 O 1 J l b G F 0 a W 9 u c 2 h p c E l u Z m 8 m c X V v d D s 6 W 1 1 9 I i A v P j w v U 3 R h Y m x l R W 5 0 c m l l c z 4 8 L 0 l 0 Z W 0 + P E l 0 Z W 0 + P E l 0 Z W 1 M b 2 N h d G l v b j 4 8 S X R l b V R 5 c G U + R m 9 y b X V s Y T w v S X R l b V R 5 c G U + P E l 0 Z W 1 Q Y X R o P l N l Y 3 R p b 2 4 x L 0 x p b m t k a W 4 l M j B E Y X R h L 1 N v d X J j Z T w v S X R l b V B h d G g + P C 9 J d G V t T G 9 j Y X R p b 2 4 + P F N 0 Y W J s Z U V u d H J p Z X M g L z 4 8 L 0 l 0 Z W 0 + P E l 0 Z W 0 + P E l 0 Z W 1 M b 2 N h d G l v b j 4 8 S X R l b V R 5 c G U + R m 9 y b X V s Y T w v S X R l b V R 5 c G U + P E l 0 Z W 1 Q Y X R o P l N l Y 3 R p b 2 4 x L 0 x p b m t k a W 4 l M j B E Y X R h L 1 B y b 2 1 v d G V k J T I w S G V h Z G V y c z w v S X R l b V B h d G g + P C 9 J d G V t T G 9 j Y X R p b 2 4 + P F N 0 Y W J s Z U V u d H J p Z X M g L z 4 8 L 0 l 0 Z W 0 + P E l 0 Z W 0 + P E l 0 Z W 1 M b 2 N h d G l v b j 4 8 S X R l b V R 5 c G U + R m 9 y b X V s Y T w v S X R l b V R 5 c G U + P E l 0 Z W 1 Q Y X R o P l N l Y 3 R p b 2 4 x L 0 x p b m t k a W 4 l M j B E Y X R h L 0 N o Y W 5 n Z W Q l M j B U e X B l P C 9 J d G V t U G F 0 a D 4 8 L 0 l 0 Z W 1 M b 2 N h d G l v b j 4 8 U 3 R h Y m x l R W 5 0 c m l l c y A v P j w v S X R l b T 4 8 S X R l b T 4 8 S X R l b U x v Y 2 F 0 a W 9 u P j x J d G V t V H l w Z T 5 G b 3 J t d W x h P C 9 J d G V t V H l w Z T 4 8 S X R l b V B h d G g + U 2 V j d G l v b j E v T G l u a 2 R p b i U y M E R h d G E v S W 5 z Z X J 0 Z W Q l M j B E Y X k l M j B O Y W 1 l P C 9 J d G V t U G F 0 a D 4 8 L 0 l 0 Z W 1 M b 2 N h d G l v b j 4 8 U 3 R h Y m x l R W 5 0 c m l l c y A v P j w v S X R l b T 4 8 S X R l b T 4 8 S X R l b U x v Y 2 F 0 a W 9 u P j x J d G V t V H l w Z T 5 G b 3 J t d W x h P C 9 J d G V t V H l w Z T 4 8 S X R l b V B h d G g + U 2 V j d G l v b j E v T G l u a 2 R p b i U y M E R h d G E v S W 5 z Z X J 0 Z W Q l M j B E Y X k 8 L 0 l 0 Z W 1 Q Y X R o P j w v S X R l b U x v Y 2 F 0 a W 9 u P j x T d G F i b G V F b n R y a W V z I C 8 + P C 9 J d G V t P j x J d G V t P j x J d G V t T G 9 j Y X R p b 2 4 + P E l 0 Z W 1 U e X B l P k Z v c m 1 1 b G E 8 L 0 l 0 Z W 1 U e X B l P j x J d G V t U G F 0 a D 5 T Z W N 0 a W 9 u M S 9 M a W 5 r Z G l u J T I w R G F 0 Y S 9 J b n N l c n R l Z C U y M E 1 v b n R o J T I w T m F t Z T w v S X R l b V B h d G g + P C 9 J d G V t T G 9 j Y X R p b 2 4 + P F N 0 Y W J s Z U V u d H J p Z X M g L z 4 8 L 0 l 0 Z W 0 + P E l 0 Z W 0 + P E l 0 Z W 1 M b 2 N h d G l v b j 4 8 S X R l b V R 5 c G U + R m 9 y b X V s Y T w v S X R l b V R 5 c G U + P E l 0 Z W 1 Q Y X R o P l N l Y 3 R p b 2 4 x L 0 x p b m t k a W 4 l M j B E Y X R h L 0 l u c 2 V y d G V k J T I w W W V h c j w v S X R l b V B h d G g + P C 9 J d G V t T G 9 j Y X R p b 2 4 + P F N 0 Y W J s Z U V u d H J p Z X M g L z 4 8 L 0 l 0 Z W 0 + P C 9 J d G V t c z 4 8 L 0 x v Y 2 F s U G F j a 2 F n Z U 1 l d G F k Y X R h R m l s Z T 4 W A A A A U E s F B g A A A A A A A A A A A A A A A A A A A A A A A C Y B A A A B A A A A 0 I y d 3 w E V 0 R G M e g D A T 8 K X 6 w E A A A D d L b J 8 k 1 u 7 T 7 Y Z Y 2 J o o b C g A A A A A A I A A A A A A B B m A A A A A Q A A I A A A A K n R f o 7 6 2 K L 0 o C d / 0 3 H 4 X y V X d r n p V p X D Q H O v J X D o 5 4 A U A A A A A A 6 A A A A A A g A A I A A A A J F i E q t q C d P a b a n 3 X r g 3 8 I G 9 m G m p G 2 X P 6 + 7 8 E A 7 2 U N D N U A A A A N 2 j o B K n l l 0 F u y P N k U 9 x 3 1 H 7 W p W 7 T + S 9 e p t u D b 1 w L P o c y o 1 r U d J V 2 n b 0 1 R o t 8 r 9 7 F n 8 X b 5 i k h u Y R R s q 5 D P B 1 E M a + 7 B G w Z V D u U I 4 1 v 0 2 C w t 3 Y Q A A A A F z P o F x W 1 Q B R 7 f S + / I D G Q Q m S D s X + 9 o E q t L L d K U r 1 E b O / o d I Z C H M u 0 R A B T U t + Z 8 R y L u g C X + Z c w Y w J o / + b V t x G O P E = < / D a t a M a s h u p > 
</file>

<file path=customXml/item17.xml>��< ? x m l   v e r s i o n = " 1 . 0 "   e n c o d i n g = " U T F - 1 6 " ? > < G e m i n i   x m l n s = " h t t p : / / g e m i n i / p i v o t c u s t o m i z a t i o n / T a b l e C o u n t I n S a n d b o x " > < C u s t o m C o n t e n t > < ! [ C D A T A [ 1 ] ] > < / C u s t o m C o n t e n t > < / G e m i n i > 
</file>

<file path=customXml/item18.xml>��< ? x m l   v e r s i o n = " 1 . 0 "   e n c o d i n g = " U T F - 1 6 " ? > < G e m i n i   x m l n s = " h t t p : / / g e m i n i / p i v o t c u s t o m i z a t i o n / S h o w H i d d e n " > < C u s t o m C o n t e n t > < ! [ C D A T A [ T r u e ] ] > < / 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 i : t y p e = " M e a s u r e D i a g r a m S a n d b o x A d a p t e r " & g t ; & l t ; T a b l e N a m e & g t ; L i n k d i n 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 i : t y p e = " S a n d b o x E d i t o r M e a s u r e G r i d K e y " & g t ; & l t ; T a b l e N a m e & g t ; L i n k d i n 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 C o m m e n t s & l t ; / K e y & g t ; & l t ; / D i a g r a m O b j e c t K e y & g t ; & l t ; D i a g r a m O b j e c t K e y & g t ; & l t ; K e y & g t ; M e a s u r e s \ S u m   o f   C o m m e n t s \ T a g I n f o \ F o r m u l a & l t ; / K e y & g t ; & l t ; / D i a g r a m O b j e c t K e y & g t ; & l t ; D i a g r a m O b j e c t K e y & g t ; & l t ; K e y & g t ; M e a s u r e s \ S u m   o f   C o m m e n t s \ T a g I n f o \ V a l u e & l t ; / K e y & g t ; & l t ; / D i a g r a m O b j e c t K e y & g t ; & l t ; D i a g r a m O b j e c t K e y & g t ; & l t ; K e y & g t ; M e a s u r e s \ S u m   o f   F o l l o w e r s & l t ; / K e y & g t ; & l t ; / D i a g r a m O b j e c t K e y & g t ; & l t ; D i a g r a m O b j e c t K e y & g t ; & l t ; K e y & g t ; M e a s u r e s \ S u m   o f   F o l l o w e r s \ T a g I n f o \ F o r m u l a & l t ; / K e y & g t ; & l t ; / D i a g r a m O b j e c t K e y & g t ; & l t ; D i a g r a m O b j e c t K e y & g t ; & l t ; K e y & g t ; M e a s u r e s \ S u m   o f   F o l l o w e r s \ T a g I n f o \ V a l u e & l t ; / K e y & g t ; & l t ; / D i a g r a m O b j e c t K e y & g t ; & l t ; D i a g r a m O b j e c t K e y & g t ; & l t ; K e y & g t ; M e a s u r e s \ S u m   o f   R e a c t i o n s & l t ; / K e y & g t ; & l t ; / D i a g r a m O b j e c t K e y & g t ; & l t ; D i a g r a m O b j e c t K e y & g t ; & l t ; K e y & g t ; M e a s u r e s \ S u m   o f   R e a c t i o n s \ T a g I n f o \ F o r m u l a & l t ; / K e y & g t ; & l t ; / D i a g r a m O b j e c t K e y & g t ; & l t ; D i a g r a m O b j e c t K e y & g t ; & l t ; K e y & g t ; M e a s u r e s \ S u m   o f   R e a c t i o n s \ T a g I n f o \ V a l u e & l t ; / K e y & g t ; & l t ; / D i a g r a m O b j e c t K e y & g t ; & l t ; D i a g r a m O b j e c t K e y & g t ; & l t ; K e y & g t ; M e a s u r e s \ S u m   o f   R e p o s t s & l t ; / K e y & g t ; & l t ; / D i a g r a m O b j e c t K e y & g t ; & l t ; D i a g r a m O b j e c t K e y & g t ; & l t ; K e y & g t ; M e a s u r e s \ S u m   o f   R e p o s t s \ T a g I n f o \ F o r m u l a & l t ; / K e y & g t ; & l t ; / D i a g r a m O b j e c t K e y & g t ; & l t ; D i a g r a m O b j e c t K e y & g t ; & l t ; K e y & g t ; M e a s u r e s \ S u m   o f   R e p o s t s \ T a g I n f o \ V a l u e & l t ; / K e y & g t ; & l t ; / D i a g r a m O b j e c t K e y & g t ; & l t ; D i a g r a m O b j e c t K e y & g t ; & l t ; K e y & g t ; M e a s u r e s \ S u m   o f   V i e w s & l t ; / K e y & g t ; & l t ; / D i a g r a m O b j e c t K e y & g t ; & l t ; D i a g r a m O b j e c t K e y & g t ; & l t ; K e y & g t ; M e a s u r e s \ S u m   o f   V i e w s \ T a g I n f o \ F o r m u l a & l t ; / K e y & g t ; & l t ; / D i a g r a m O b j e c t K e y & g t ; & l t ; D i a g r a m O b j e c t K e y & g t ; & l t ; K e y & g t ; M e a s u r e s \ S u m   o f   V i e w s \ T a g I n f o \ V a l u e & l t ; / K e y & g t ; & l t ; / D i a g r a m O b j e c t K e y & g t ; & l t ; D i a g r a m O b j e c t K e y & g t ; & l t ; K e y & g t ; C o l u m n s \ D a t e & l t ; / K e y & g t ; & l t ; / D i a g r a m O b j e c t K e y & g t ; & l t ; D i a g r a m O b j e c t K e y & g t ; & l t ; K e y & g t ; C o l u m n s \ D e s c r i p t i o n & l t ; / K e y & g t ; & l t ; / D i a g r a m O b j e c t K e y & g t ; & l t ; D i a g r a m O b j e c t K e y & g t ; & l t ; K e y & g t ; C o l u m n s \ L i n k   t o   P o s t & l t ; / K e y & g t ; & l t ; / D i a g r a m O b j e c t K e y & g t ; & l t ; D i a g r a m O b j e c t K e y & g t ; & l t ; K e y & g t ; C o l u m n s \ T o p i c & l t ; / K e y & g t ; & l t ; / D i a g r a m O b j e c t K e y & g t ; & l t ; D i a g r a m O b j e c t K e y & g t ; & l t ; K e y & g t ; C o l u m n s \ C o m m e n t s & l t ; / K e y & g t ; & l t ; / D i a g r a m O b j e c t K e y & g t ; & l t ; D i a g r a m O b j e c t K e y & g t ; & l t ; K e y & g t ; C o l u m n s \ F o l l o w e r s & l t ; / K e y & g t ; & l t ; / D i a g r a m O b j e c t K e y & g t ; & l t ; D i a g r a m O b j e c t K e y & g t ; & l t ; K e y & g t ; C o l u m n s \ R e a c t i o n s & l t ; / K e y & g t ; & l t ; / D i a g r a m O b j e c t K e y & g t ; & l t ; D i a g r a m O b j e c t K e y & g t ; & l t ; K e y & g t ; C o l u m n s \ R e p o s t s & l t ; / K e y & g t ; & l t ; / D i a g r a m O b j e c t K e y & g t ; & l t ; D i a g r a m O b j e c t K e y & g t ; & l t ; K e y & g t ; C o l u m n s \ V i e w s & l t ; / K e y & g t ; & l t ; / D i a g r a m O b j e c t K e y & g t ; & l t ; D i a g r a m O b j e c t K e y & g t ; & l t ; K e y & g t ; C o l u m n s \ D a y   N a m e & l t ; / K e y & g t ; & l t ; / D i a g r a m O b j e c t K e y & g t ; & l t ; D i a g r a m O b j e c t K e y & g t ; & l t ; K e y & g t ; C o l u m n s \ D a y & l t ; / K e y & g t ; & l t ; / D i a g r a m O b j e c t K e y & g t ; & l t ; D i a g r a m O b j e c t K e y & g t ; & l t ; K e y & g t ; C o l u m n s \ M o n t h   N a m e & l t ; / K e y & g t ; & l t ; / D i a g r a m O b j e c t K e y & g t ; & l t ; D i a g r a m O b j e c t K e y & g t ; & l t ; K e y & g t ; C o l u m n s \ Y e a r & l t ; / K e y & g t ; & l t ; / D i a g r a m O b j e c t K e y & g t ; & l t ; D i a g r a m O b j e c t K e y & g t ; & l t ; K e y & g t ; C o l u m n s \ D a t e   ( Y e a r ) & l t ; / K e y & g t ; & l t ; / D i a g r a m O b j e c t K e y & g t ; & l t ; D i a g r a m O b j e c t K e y & g t ; & l t ; K e y & g t ; C o l u m n s \ D a t e   ( Q u a r t e r ) & l t ; / K e y & g t ; & l t ; / D i a g r a m O b j e c t K e y & g t ; & l t ; D i a g r a m O b j e c t K e y & g t ; & l t ; K e y & g t ; C o l u m n s \ D a t e   ( M o n t h   I n d e x ) & l t ; / K e y & g t ; & l t ; / D i a g r a m O b j e c t K e y & g t ; & l t ; D i a g r a m O b j e c t K e y & g t ; & l t ; K e y & g t ; C o l u m n s \ D a t e   ( M o n t h ) & l t ; / K e y & g t ; & l t ; / D i a g r a m O b j e c t K e y & g t ; & l t ; D i a g r a m O b j e c t K e y & g t ; & l t ; K e y & g t ; L i n k s \ & a m p ; l t ; C o l u m n s \ S u m   o f   C o m m e n t s & a m p ; g t ; - & a m p ; l t ; M e a s u r e s \ C o m m e n t s & a m p ; g t ; & l t ; / K e y & g t ; & l t ; / D i a g r a m O b j e c t K e y & g t ; & l t ; D i a g r a m O b j e c t K e y & g t ; & l t ; K e y & g t ; L i n k s \ & a m p ; l t ; C o l u m n s \ S u m   o f   C o m m e n t s & a m p ; g t ; - & a m p ; l t ; M e a s u r e s \ C o m m e n t s & a m p ; g t ; \ C O L U M N & l t ; / K e y & g t ; & l t ; / D i a g r a m O b j e c t K e y & g t ; & l t ; D i a g r a m O b j e c t K e y & g t ; & l t ; K e y & g t ; L i n k s \ & a m p ; l t ; C o l u m n s \ S u m   o f   C o m m e n t s & a m p ; g t ; - & a m p ; l t ; M e a s u r e s \ C o m m e n t s & a m p ; g t ; \ M E A S U R E & l t ; / K e y & g t ; & l t ; / D i a g r a m O b j e c t K e y & g t ; & l t ; D i a g r a m O b j e c t K e y & g t ; & l t ; K e y & g t ; L i n k s \ & a m p ; l t ; C o l u m n s \ S u m   o f   F o l l o w e r s & a m p ; g t ; - & a m p ; l t ; M e a s u r e s \ F o l l o w e r s & a m p ; g t ; & l t ; / K e y & g t ; & l t ; / D i a g r a m O b j e c t K e y & g t ; & l t ; D i a g r a m O b j e c t K e y & g t ; & l t ; K e y & g t ; L i n k s \ & a m p ; l t ; C o l u m n s \ S u m   o f   F o l l o w e r s & a m p ; g t ; - & a m p ; l t ; M e a s u r e s \ F o l l o w e r s & a m p ; g t ; \ C O L U M N & l t ; / K e y & g t ; & l t ; / D i a g r a m O b j e c t K e y & g t ; & l t ; D i a g r a m O b j e c t K e y & g t ; & l t ; K e y & g t ; L i n k s \ & a m p ; l t ; C o l u m n s \ S u m   o f   F o l l o w e r s & a m p ; g t ; - & a m p ; l t ; M e a s u r e s \ F o l l o w e r s & a m p ; g t ; \ M E A S U R E & l t ; / K e y & g t ; & l t ; / D i a g r a m O b j e c t K e y & g t ; & l t ; D i a g r a m O b j e c t K e y & g t ; & l t ; K e y & g t ; L i n k s \ & a m p ; l t ; C o l u m n s \ S u m   o f   R e a c t i o n s & a m p ; g t ; - & a m p ; l t ; M e a s u r e s \ R e a c t i o n s & a m p ; g t ; & l t ; / K e y & g t ; & l t ; / D i a g r a m O b j e c t K e y & g t ; & l t ; D i a g r a m O b j e c t K e y & g t ; & l t ; K e y & g t ; L i n k s \ & a m p ; l t ; C o l u m n s \ S u m   o f   R e a c t i o n s & a m p ; g t ; - & a m p ; l t ; M e a s u r e s \ R e a c t i o n s & a m p ; g t ; \ C O L U M N & l t ; / K e y & g t ; & l t ; / D i a g r a m O b j e c t K e y & g t ; & l t ; D i a g r a m O b j e c t K e y & g t ; & l t ; K e y & g t ; L i n k s \ & a m p ; l t ; C o l u m n s \ S u m   o f   R e a c t i o n s & a m p ; g t ; - & a m p ; l t ; M e a s u r e s \ R e a c t i o n s & a m p ; g t ; \ M E A S U R E & l t ; / K e y & g t ; & l t ; / D i a g r a m O b j e c t K e y & g t ; & l t ; D i a g r a m O b j e c t K e y & g t ; & l t ; K e y & g t ; L i n k s \ & a m p ; l t ; C o l u m n s \ S u m   o f   R e p o s t s & a m p ; g t ; - & a m p ; l t ; M e a s u r e s \ R e p o s t s & a m p ; g t ; & l t ; / K e y & g t ; & l t ; / D i a g r a m O b j e c t K e y & g t ; & l t ; D i a g r a m O b j e c t K e y & g t ; & l t ; K e y & g t ; L i n k s \ & a m p ; l t ; C o l u m n s \ S u m   o f   R e p o s t s & a m p ; g t ; - & a m p ; l t ; M e a s u r e s \ R e p o s t s & a m p ; g t ; \ C O L U M N & l t ; / K e y & g t ; & l t ; / D i a g r a m O b j e c t K e y & g t ; & l t ; D i a g r a m O b j e c t K e y & g t ; & l t ; K e y & g t ; L i n k s \ & a m p ; l t ; C o l u m n s \ S u m   o f   R e p o s t s & a m p ; g t ; - & a m p ; l t ; M e a s u r e s \ R e p o s t s & a m p ; g t ; \ M E A S U R E & l t ; / K e y & g t ; & l t ; / D i a g r a m O b j e c t K e y & g t ; & l t ; D i a g r a m O b j e c t K e y & g t ; & l t ; K e y & g t ; L i n k s \ & a m p ; l t ; C o l u m n s \ S u m   o f   V i e w s & a m p ; g t ; - & a m p ; l t ; M e a s u r e s \ V i e w s & a m p ; g t ; & l t ; / K e y & g t ; & l t ; / D i a g r a m O b j e c t K e y & g t ; & l t ; D i a g r a m O b j e c t K e y & g t ; & l t ; K e y & g t ; L i n k s \ & a m p ; l t ; C o l u m n s \ S u m   o f   V i e w s & a m p ; g t ; - & a m p ; l t ; M e a s u r e s \ V i e w s & a m p ; g t ; \ C O L U M N & l t ; / K e y & g t ; & l t ; / D i a g r a m O b j e c t K e y & g t ; & l t ; D i a g r a m O b j e c t K e y & g t ; & l t ; K e y & g t ; L i n k s \ & a m p ; l t ; C o l u m n s \ S u m   o f   V i e w s & a m p ; g t ; - & a m p ; l t ; M e a s u r e s \ V i e w 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 C o m m e n t s & l t ; / K e y & g t ; & l t ; / a : K e y & g t ; & l t ; a : V a l u e   i : t y p e = " M e a s u r e G r i d N o d e V i e w S t a t e " & g t ; & l t ; C o l u m n & g t ; 4 & l t ; / C o l u m n & g t ; & l t ; L a y e d O u t & g t ; t r u e & l t ; / L a y e d O u t & g t ; & l t ; W a s U I I n v i s i b l e & g t ; t r u e & l t ; / W a s U I I n v i s i b l e & g t ; & l t ; / a : V a l u e & g t ; & l t ; / a : K e y V a l u e O f D i a g r a m O b j e c t K e y a n y T y p e z b w N T n L X & g t ; & l t ; a : K e y V a l u e O f D i a g r a m O b j e c t K e y a n y T y p e z b w N T n L X & g t ; & l t ; a : K e y & g t ; & l t ; K e y & g t ; M e a s u r e s \ S u m   o f   C o m m e n t s \ T a g I n f o \ F o r m u l a & l t ; / K e y & g t ; & l t ; / a : K e y & g t ; & l t ; a : V a l u e   i : t y p e = " M e a s u r e G r i d V i e w S t a t e I D i a g r a m T a g A d d i t i o n a l I n f o " / & g t ; & l t ; / a : K e y V a l u e O f D i a g r a m O b j e c t K e y a n y T y p e z b w N T n L X & g t ; & l t ; a : K e y V a l u e O f D i a g r a m O b j e c t K e y a n y T y p e z b w N T n L X & g t ; & l t ; a : K e y & g t ; & l t ; K e y & g t ; M e a s u r e s \ S u m   o f   C o m m e n t s \ T a g I n f o \ V a l u e & l t ; / K e y & g t ; & l t ; / a : K e y & g t ; & l t ; a : V a l u e   i : t y p e = " M e a s u r e G r i d V i e w S t a t e I D i a g r a m T a g A d d i t i o n a l I n f o " / & g t ; & l t ; / a : K e y V a l u e O f D i a g r a m O b j e c t K e y a n y T y p e z b w N T n L X & g t ; & l t ; a : K e y V a l u e O f D i a g r a m O b j e c t K e y a n y T y p e z b w N T n L X & g t ; & l t ; a : K e y & g t ; & l t ; K e y & g t ; M e a s u r e s \ S u m   o f   F o l l o w e r s & l t ; / K e y & g t ; & l t ; / a : K e y & g t ; & l t ; a : V a l u e   i : t y p e = " M e a s u r e G r i d N o d e V i e w S t a t e " & g t ; & l t ; C o l u m n & g t ; 5 & l t ; / C o l u m n & g t ; & l t ; L a y e d O u t & g t ; t r u e & l t ; / L a y e d O u t & g t ; & l t ; W a s U I I n v i s i b l e & g t ; t r u e & l t ; / W a s U I I n v i s i b l e & g t ; & l t ; / a : V a l u e & g t ; & l t ; / a : K e y V a l u e O f D i a g r a m O b j e c t K e y a n y T y p e z b w N T n L X & g t ; & l t ; a : K e y V a l u e O f D i a g r a m O b j e c t K e y a n y T y p e z b w N T n L X & g t ; & l t ; a : K e y & g t ; & l t ; K e y & g t ; M e a s u r e s \ S u m   o f   F o l l o w e r s \ T a g I n f o \ F o r m u l a & l t ; / K e y & g t ; & l t ; / a : K e y & g t ; & l t ; a : V a l u e   i : t y p e = " M e a s u r e G r i d V i e w S t a t e I D i a g r a m T a g A d d i t i o n a l I n f o " / & g t ; & l t ; / a : K e y V a l u e O f D i a g r a m O b j e c t K e y a n y T y p e z b w N T n L X & g t ; & l t ; a : K e y V a l u e O f D i a g r a m O b j e c t K e y a n y T y p e z b w N T n L X & g t ; & l t ; a : K e y & g t ; & l t ; K e y & g t ; M e a s u r e s \ S u m   o f   F o l l o w e r s \ T a g I n f o \ V a l u e & l t ; / K e y & g t ; & l t ; / a : K e y & g t ; & l t ; a : V a l u e   i : t y p e = " M e a s u r e G r i d V i e w S t a t e I D i a g r a m T a g A d d i t i o n a l I n f o " / & g t ; & l t ; / a : K e y V a l u e O f D i a g r a m O b j e c t K e y a n y T y p e z b w N T n L X & g t ; & l t ; a : K e y V a l u e O f D i a g r a m O b j e c t K e y a n y T y p e z b w N T n L X & g t ; & l t ; a : K e y & g t ; & l t ; K e y & g t ; M e a s u r e s \ S u m   o f   R e a c t i o n s & l t ; / K e y & g t ; & l t ; / a : K e y & g t ; & l t ; a : V a l u e   i : t y p e = " M e a s u r e G r i d N o d e V i e w S t a t e " & g t ; & l t ; C o l u m n & g t ; 6 & l t ; / C o l u m n & g t ; & l t ; L a y e d O u t & g t ; t r u e & l t ; / L a y e d O u t & g t ; & l t ; W a s U I I n v i s i b l e & g t ; t r u e & l t ; / W a s U I I n v i s i b l e & g t ; & l t ; / a : V a l u e & g t ; & l t ; / a : K e y V a l u e O f D i a g r a m O b j e c t K e y a n y T y p e z b w N T n L X & g t ; & l t ; a : K e y V a l u e O f D i a g r a m O b j e c t K e y a n y T y p e z b w N T n L X & g t ; & l t ; a : K e y & g t ; & l t ; K e y & g t ; M e a s u r e s \ S u m   o f   R e a c t i o n s \ T a g I n f o \ F o r m u l a & l t ; / K e y & g t ; & l t ; / a : K e y & g t ; & l t ; a : V a l u e   i : t y p e = " M e a s u r e G r i d V i e w S t a t e I D i a g r a m T a g A d d i t i o n a l I n f o " / & g t ; & l t ; / a : K e y V a l u e O f D i a g r a m O b j e c t K e y a n y T y p e z b w N T n L X & g t ; & l t ; a : K e y V a l u e O f D i a g r a m O b j e c t K e y a n y T y p e z b w N T n L X & g t ; & l t ; a : K e y & g t ; & l t ; K e y & g t ; M e a s u r e s \ S u m   o f   R e a c t i o n s \ T a g I n f o \ V a l u e & l t ; / K e y & g t ; & l t ; / a : K e y & g t ; & l t ; a : V a l u e   i : t y p e = " M e a s u r e G r i d V i e w S t a t e I D i a g r a m T a g A d d i t i o n a l I n f o " / & g t ; & l t ; / a : K e y V a l u e O f D i a g r a m O b j e c t K e y a n y T y p e z b w N T n L X & g t ; & l t ; a : K e y V a l u e O f D i a g r a m O b j e c t K e y a n y T y p e z b w N T n L X & g t ; & l t ; a : K e y & g t ; & l t ; K e y & g t ; M e a s u r e s \ S u m   o f   R e p o s t s & l t ; / K e y & g t ; & l t ; / a : K e y & g t ; & l t ; a : V a l u e   i : t y p e = " M e a s u r e G r i d N o d e V i e w S t a t e " & g t ; & l t ; C o l u m n & g t ; 7 & l t ; / C o l u m n & g t ; & l t ; L a y e d O u t & g t ; t r u e & l t ; / L a y e d O u t & g t ; & l t ; W a s U I I n v i s i b l e & g t ; t r u e & l t ; / W a s U I I n v i s i b l e & g t ; & l t ; / a : V a l u e & g t ; & l t ; / a : K e y V a l u e O f D i a g r a m O b j e c t K e y a n y T y p e z b w N T n L X & g t ; & l t ; a : K e y V a l u e O f D i a g r a m O b j e c t K e y a n y T y p e z b w N T n L X & g t ; & l t ; a : K e y & g t ; & l t ; K e y & g t ; M e a s u r e s \ S u m   o f   R e p o s t s \ T a g I n f o \ F o r m u l a & l t ; / K e y & g t ; & l t ; / a : K e y & g t ; & l t ; a : V a l u e   i : t y p e = " M e a s u r e G r i d V i e w S t a t e I D i a g r a m T a g A d d i t i o n a l I n f o " / & g t ; & l t ; / a : K e y V a l u e O f D i a g r a m O b j e c t K e y a n y T y p e z b w N T n L X & g t ; & l t ; a : K e y V a l u e O f D i a g r a m O b j e c t K e y a n y T y p e z b w N T n L X & g t ; & l t ; a : K e y & g t ; & l t ; K e y & g t ; M e a s u r e s \ S u m   o f   R e p o s t s \ T a g I n f o \ V a l u e & l t ; / K e y & g t ; & l t ; / a : K e y & g t ; & l t ; a : V a l u e   i : t y p e = " M e a s u r e G r i d V i e w S t a t e I D i a g r a m T a g A d d i t i o n a l I n f o " / & g t ; & l t ; / a : K e y V a l u e O f D i a g r a m O b j e c t K e y a n y T y p e z b w N T n L X & g t ; & l t ; a : K e y V a l u e O f D i a g r a m O b j e c t K e y a n y T y p e z b w N T n L X & g t ; & l t ; a : K e y & g t ; & l t ; K e y & g t ; M e a s u r e s \ S u m   o f   V i e w s & l t ; / K e y & g t ; & l t ; / a : K e y & g t ; & l t ; a : V a l u e   i : t y p e = " M e a s u r e G r i d N o d e V i e w S t a t e " & g t ; & l t ; C o l u m n & g t ; 8 & l t ; / C o l u m n & g t ; & l t ; L a y e d O u t & g t ; t r u e & l t ; / L a y e d O u t & g t ; & l t ; W a s U I I n v i s i b l e & g t ; t r u e & l t ; / W a s U I I n v i s i b l e & g t ; & l t ; / a : V a l u e & g t ; & l t ; / a : K e y V a l u e O f D i a g r a m O b j e c t K e y a n y T y p e z b w N T n L X & g t ; & l t ; a : K e y V a l u e O f D i a g r a m O b j e c t K e y a n y T y p e z b w N T n L X & g t ; & l t ; a : K e y & g t ; & l t ; K e y & g t ; M e a s u r e s \ S u m   o f   V i e w s \ T a g I n f o \ F o r m u l a & l t ; / K e y & g t ; & l t ; / a : K e y & g t ; & l t ; a : V a l u e   i : t y p e = " M e a s u r e G r i d V i e w S t a t e I D i a g r a m T a g A d d i t i o n a l I n f o " / & g t ; & l t ; / a : K e y V a l u e O f D i a g r a m O b j e c t K e y a n y T y p e z b w N T n L X & g t ; & l t ; a : K e y V a l u e O f D i a g r a m O b j e c t K e y a n y T y p e z b w N T n L X & g t ; & l t ; a : K e y & g t ; & l t ; K e y & g t ; M e a s u r e s \ S u m   o f   V i e w s \ T a g I n f o \ V a l u e & l t ; / K e y & g t ; & l t ; / a : K e y & g t ; & l t ; a : V a l u e   i : t y p e = " M e a s u r e G r i d V i e w S t a t e I D i a g r a m T a g A d d i t i o n a l I n f o " / & 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D e s c r i p t i o n & l t ; / K e y & g t ; & l t ; / a : K e y & g t ; & l t ; a : V a l u e   i : t y p e = " M e a s u r e G r i d N o d e V i e w S t a t e " & g t ; & l t ; C o l u m n & g t ; 1 & l t ; / C o l u m n & g t ; & l t ; L a y e d O u t & g t ; t r u e & l t ; / L a y e d O u t & g t ; & l t ; / a : V a l u e & g t ; & l t ; / a : K e y V a l u e O f D i a g r a m O b j e c t K e y a n y T y p e z b w N T n L X & g t ; & l t ; a : K e y V a l u e O f D i a g r a m O b j e c t K e y a n y T y p e z b w N T n L X & g t ; & l t ; a : K e y & g t ; & l t ; K e y & g t ; C o l u m n s \ L i n k   t o   P o s t & l t ; / K e y & g t ; & l t ; / a : K e y & g t ; & l t ; a : V a l u e   i : t y p e = " M e a s u r e G r i d N o d e V i e w S t a t e " & g t ; & l t ; C o l u m n & g t ; 2 & l t ; / C o l u m n & g t ; & l t ; L a y e d O u t & g t ; t r u e & l t ; / L a y e d O u t & g t ; & l t ; / a : V a l u e & g t ; & l t ; / a : K e y V a l u e O f D i a g r a m O b j e c t K e y a n y T y p e z b w N T n L X & g t ; & l t ; a : K e y V a l u e O f D i a g r a m O b j e c t K e y a n y T y p e z b w N T n L X & g t ; & l t ; a : K e y & g t ; & l t ; K e y & g t ; C o l u m n s \ T o p i c & l t ; / K e y & g t ; & l t ; / a : K e y & g t ; & l t ; a : V a l u e   i : t y p e = " M e a s u r e G r i d N o d e V i e w S t a t e " & g t ; & l t ; C o l u m n & g t ; 3 & l t ; / C o l u m n & g t ; & l t ; L a y e d O u t & g t ; t r u e & l t ; / L a y e d O u t & g t ; & l t ; / a : V a l u e & g t ; & l t ; / a : K e y V a l u e O f D i a g r a m O b j e c t K e y a n y T y p e z b w N T n L X & g t ; & l t ; a : K e y V a l u e O f D i a g r a m O b j e c t K e y a n y T y p e z b w N T n L X & g t ; & l t ; a : K e y & g t ; & l t ; K e y & g t ; C o l u m n s \ C o m m e n t s & l t ; / K e y & g t ; & l t ; / a : K e y & g t ; & l t ; a : V a l u e   i : t y p e = " M e a s u r e G r i d N o d e V i e w S t a t e " & g t ; & l t ; C o l u m n & g t ; 4 & l t ; / C o l u m n & g t ; & l t ; L a y e d O u t & g t ; t r u e & l t ; / L a y e d O u t & g t ; & l t ; / a : V a l u e & g t ; & l t ; / a : K e y V a l u e O f D i a g r a m O b j e c t K e y a n y T y p e z b w N T n L X & g t ; & l t ; a : K e y V a l u e O f D i a g r a m O b j e c t K e y a n y T y p e z b w N T n L X & g t ; & l t ; a : K e y & g t ; & l t ; K e y & g t ; C o l u m n s \ F o l l o w e r s & l t ; / K e y & g t ; & l t ; / a : K e y & g t ; & l t ; a : V a l u e   i : t y p e = " M e a s u r e G r i d N o d e V i e w S t a t e " & g t ; & l t ; C o l u m n & g t ; 5 & l t ; / C o l u m n & g t ; & l t ; L a y e d O u t & g t ; t r u e & l t ; / L a y e d O u t & g t ; & l t ; / a : V a l u e & g t ; & l t ; / a : K e y V a l u e O f D i a g r a m O b j e c t K e y a n y T y p e z b w N T n L X & g t ; & l t ; a : K e y V a l u e O f D i a g r a m O b j e c t K e y a n y T y p e z b w N T n L X & g t ; & l t ; a : K e y & g t ; & l t ; K e y & g t ; C o l u m n s \ R e a c t i o n s & l t ; / K e y & g t ; & l t ; / a : K e y & g t ; & l t ; a : V a l u e   i : t y p e = " M e a s u r e G r i d N o d e V i e w S t a t e " & g t ; & l t ; C o l u m n & g t ; 6 & l t ; / C o l u m n & g t ; & l t ; L a y e d O u t & g t ; t r u e & l t ; / L a y e d O u t & g t ; & l t ; / a : V a l u e & g t ; & l t ; / a : K e y V a l u e O f D i a g r a m O b j e c t K e y a n y T y p e z b w N T n L X & g t ; & l t ; a : K e y V a l u e O f D i a g r a m O b j e c t K e y a n y T y p e z b w N T n L X & g t ; & l t ; a : K e y & g t ; & l t ; K e y & g t ; C o l u m n s \ R e p o s t s & l t ; / K e y & g t ; & l t ; / a : K e y & g t ; & l t ; a : V a l u e   i : t y p e = " M e a s u r e G r i d N o d e V i e w S t a t e " & g t ; & l t ; C o l u m n & g t ; 7 & l t ; / C o l u m n & g t ; & l t ; L a y e d O u t & g t ; t r u e & l t ; / L a y e d O u t & g t ; & l t ; / a : V a l u e & g t ; & l t ; / a : K e y V a l u e O f D i a g r a m O b j e c t K e y a n y T y p e z b w N T n L X & g t ; & l t ; a : K e y V a l u e O f D i a g r a m O b j e c t K e y a n y T y p e z b w N T n L X & g t ; & l t ; a : K e y & g t ; & l t ; K e y & g t ; C o l u m n s \ V i e w s & l t ; / K e y & g t ; & l t ; / a : K e y & g t ; & l t ; a : V a l u e   i : t y p e = " M e a s u r e G r i d N o d e V i e w S t a t e " & g t ; & l t ; C o l u m n & g t ; 8 & l t ; / C o l u m n & g t ; & l t ; L a y e d O u t & g t ; t r u e & l t ; / L a y e d O u t & g t ; & l t ; / a : V a l u e & g t ; & l t ; / a : K e y V a l u e O f D i a g r a m O b j e c t K e y a n y T y p e z b w N T n L X & g t ; & l t ; a : K e y V a l u e O f D i a g r a m O b j e c t K e y a n y T y p e z b w N T n L X & g t ; & l t ; a : K e y & g t ; & l t ; K e y & g t ; C o l u m n s \ D a y   N a m e & l t ; / K e y & g t ; & l t ; / a : K e y & g t ; & l t ; a : V a l u e   i : t y p e = " M e a s u r e G r i d N o d e V i e w S t a t e " & g t ; & l t ; C o l u m n & g t ; 9 & l t ; / C o l u m n & g t ; & l t ; L a y e d O u t & g t ; t r u e & l t ; / L a y e d O u t & g t ; & l t ; / a : V a l u e & g t ; & l t ; / a : K e y V a l u e O f D i a g r a m O b j e c t K e y a n y T y p e z b w N T n L X & g t ; & l t ; a : K e y V a l u e O f D i a g r a m O b j e c t K e y a n y T y p e z b w N T n L X & g t ; & l t ; a : K e y & g t ; & l t ; K e y & g t ; C o l u m n s \ D a y & l t ; / K e y & g t ; & l t ; / a : K e y & g t ; & l t ; a : V a l u e   i : t y p e = " M e a s u r e G r i d N o d e V i e w S t a t e " & g t ; & l t ; C o l u m n & g t ; 1 0 & l t ; / C o l u m n & g t ; & l t ; L a y e d O u t & g t ; t r u e & l t ; / L a y e d O u t & g t ; & l t ; / a : V a l u e & g t ; & l t ; / a : K e y V a l u e O f D i a g r a m O b j e c t K e y a n y T y p e z b w N T n L X & g t ; & l t ; a : K e y V a l u e O f D i a g r a m O b j e c t K e y a n y T y p e z b w N T n L X & g t ; & l t ; a : K e y & g t ; & l t ; K e y & g t ; C o l u m n s \ M o n t h   N a m e & l t ; / K e y & g t ; & l t ; / a : K e y & g t ; & l t ; a : V a l u e   i : t y p e = " M e a s u r e G r i d N o d e V i e w S t a t e " & g t ; & l t ; C o l u m n & g t ; 1 1 & l t ; / C o l u m n & g t ; & l t ; L a y e d O u t & g t ; t r u e & l t ; / L a y e d O u t & g t ; & l t ; / a : V a l u e & g t ; & l t ; / a : K e y V a l u e O f D i a g r a m O b j e c t K e y a n y T y p e z b w N T n L X & g t ; & l t ; a : K e y V a l u e O f D i a g r a m O b j e c t K e y a n y T y p e z b w N T n L X & g t ; & l t ; a : K e y & g t ; & l t ; K e y & g t ; C o l u m n s \ Y e a r & l t ; / K e y & g t ; & l t ; / a : K e y & g t ; & l t ; a : V a l u e   i : t y p e = " M e a s u r e G r i d N o d e V i e w S t a t e " & g t ; & l t ; C o l u m n & g t ; 1 2 & l t ; / C o l u m n & g t ; & l t ; L a y e d O u t & g t ; t r u e & l t ; / L a y e d O u t & g t ; & l t ; / a : V a l u e & g t ; & l t ; / a : K e y V a l u e O f D i a g r a m O b j e c t K e y a n y T y p e z b w N T n L X & g t ; & l t ; a : K e y V a l u e O f D i a g r a m O b j e c t K e y a n y T y p e z b w N T n L X & g t ; & l t ; a : K e y & g t ; & l t ; K e y & g t ; C o l u m n s \ D a t e   ( Y e a r ) & l t ; / K e y & g t ; & l t ; / a : K e y & g t ; & l t ; a : V a l u e   i : t y p e = " M e a s u r e G r i d N o d e V i e w S t a t e " & g t ; & l t ; C o l u m n & g t ; 1 3 & l t ; / C o l u m n & g t ; & l t ; L a y e d O u t & g t ; t r u e & l t ; / L a y e d O u t & g t ; & l t ; / a : V a l u e & g t ; & l t ; / a : K e y V a l u e O f D i a g r a m O b j e c t K e y a n y T y p e z b w N T n L X & g t ; & l t ; a : K e y V a l u e O f D i a g r a m O b j e c t K e y a n y T y p e z b w N T n L X & g t ; & l t ; a : K e y & g t ; & l t ; K e y & g t ; C o l u m n s \ D a t e   ( Q u a r t e r ) & l t ; / K e y & g t ; & l t ; / a : K e y & g t ; & l t ; a : V a l u e   i : t y p e = " M e a s u r e G r i d N o d e V i e w S t a t e " & g t ; & l t ; C o l u m n & g t ; 1 4 & l t ; / C o l u m n & g t ; & l t ; L a y e d O u t & g t ; t r u e & l t ; / L a y e d O u t & g t ; & l t ; / a : V a l u e & g t ; & l t ; / a : K e y V a l u e O f D i a g r a m O b j e c t K e y a n y T y p e z b w N T n L X & g t ; & l t ; a : K e y V a l u e O f D i a g r a m O b j e c t K e y a n y T y p e z b w N T n L X & g t ; & l t ; a : K e y & g t ; & l t ; K e y & g t ; C o l u m n s \ D a t e   ( M o n t h   I n d e x ) & l t ; / K e y & g t ; & l t ; / a : K e y & g t ; & l t ; a : V a l u e   i : t y p e = " M e a s u r e G r i d N o d e V i e w S t a t e " & g t ; & l t ; C o l u m n & g t ; 1 5 & l t ; / C o l u m n & g t ; & l t ; L a y e d O u t & g t ; t r u e & l t ; / L a y e d O u t & g t ; & l t ; / a : V a l u e & g t ; & l t ; / a : K e y V a l u e O f D i a g r a m O b j e c t K e y a n y T y p e z b w N T n L X & g t ; & l t ; a : K e y V a l u e O f D i a g r a m O b j e c t K e y a n y T y p e z b w N T n L X & g t ; & l t ; a : K e y & g t ; & l t ; K e y & g t ; C o l u m n s \ D a t e   ( M o n t h ) & l t ; / K e y & g t ; & l t ; / a : K e y & g t ; & l t ; a : V a l u e   i : t y p e = " M e a s u r e G r i d N o d e V i e w S t a t e " & g t ; & l t ; C o l u m n & g t ; 1 6 & l t ; / C o l u m n & g t ; & l t ; L a y e d O u t & g t ; t r u e & l t ; / L a y e d O u t & g t ; & l t ; / a : V a l u e & g t ; & l t ; / a : K e y V a l u e O f D i a g r a m O b j e c t K e y a n y T y p e z b w N T n L X & g t ; & l t ; a : K e y V a l u e O f D i a g r a m O b j e c t K e y a n y T y p e z b w N T n L X & g t ; & l t ; a : K e y & g t ; & l t ; K e y & g t ; L i n k s \ & a m p ; l t ; C o l u m n s \ S u m   o f   C o m m e n t s & a m p ; g t ; - & a m p ; l t ; M e a s u r e s \ C o m m e n t s & a m p ; g t ; & l t ; / K e y & g t ; & l t ; / a : K e y & g t ; & l t ; a : V a l u e   i : t y p e = " M e a s u r e G r i d V i e w S t a t e I D i a g r a m L i n k " / & g t ; & l t ; / a : K e y V a l u e O f D i a g r a m O b j e c t K e y a n y T y p e z b w N T n L X & g t ; & l t ; a : K e y V a l u e O f D i a g r a m O b j e c t K e y a n y T y p e z b w N T n L X & g t ; & l t ; a : K e y & g t ; & l t ; K e y & g t ; L i n k s \ & a m p ; l t ; C o l u m n s \ S u m   o f   C o m m e n t s & a m p ; g t ; - & a m p ; l t ; M e a s u r e s \ C o m m e n t s & a m p ; g t ; \ C O L U M N & l t ; / K e y & g t ; & l t ; / a : K e y & g t ; & l t ; a : V a l u e   i : t y p e = " M e a s u r e G r i d V i e w S t a t e I D i a g r a m L i n k E n d p o i n t " / & g t ; & l t ; / a : K e y V a l u e O f D i a g r a m O b j e c t K e y a n y T y p e z b w N T n L X & g t ; & l t ; a : K e y V a l u e O f D i a g r a m O b j e c t K e y a n y T y p e z b w N T n L X & g t ; & l t ; a : K e y & g t ; & l t ; K e y & g t ; L i n k s \ & a m p ; l t ; C o l u m n s \ S u m   o f   C o m m e n t s & a m p ; g t ; - & a m p ; l t ; M e a s u r e s \ C o m m e n t s & a m p ; g t ; \ M E A S U R E & l t ; / K e y & g t ; & l t ; / a : K e y & g t ; & l t ; a : V a l u e   i : t y p e = " M e a s u r e G r i d V i e w S t a t e I D i a g r a m L i n k E n d p o i n t " / & g t ; & l t ; / a : K e y V a l u e O f D i a g r a m O b j e c t K e y a n y T y p e z b w N T n L X & g t ; & l t ; a : K e y V a l u e O f D i a g r a m O b j e c t K e y a n y T y p e z b w N T n L X & g t ; & l t ; a : K e y & g t ; & l t ; K e y & g t ; L i n k s \ & a m p ; l t ; C o l u m n s \ S u m   o f   F o l l o w e r s & a m p ; g t ; - & a m p ; l t ; M e a s u r e s \ F o l l o w e r s & a m p ; g t ; & l t ; / K e y & g t ; & l t ; / a : K e y & g t ; & l t ; a : V a l u e   i : t y p e = " M e a s u r e G r i d V i e w S t a t e I D i a g r a m L i n k " / & g t ; & l t ; / a : K e y V a l u e O f D i a g r a m O b j e c t K e y a n y T y p e z b w N T n L X & g t ; & l t ; a : K e y V a l u e O f D i a g r a m O b j e c t K e y a n y T y p e z b w N T n L X & g t ; & l t ; a : K e y & g t ; & l t ; K e y & g t ; L i n k s \ & a m p ; l t ; C o l u m n s \ S u m   o f   F o l l o w e r s & a m p ; g t ; - & a m p ; l t ; M e a s u r e s \ F o l l o w e r s & a m p ; g t ; \ C O L U M N & l t ; / K e y & g t ; & l t ; / a : K e y & g t ; & l t ; a : V a l u e   i : t y p e = " M e a s u r e G r i d V i e w S t a t e I D i a g r a m L i n k E n d p o i n t " / & g t ; & l t ; / a : K e y V a l u e O f D i a g r a m O b j e c t K e y a n y T y p e z b w N T n L X & g t ; & l t ; a : K e y V a l u e O f D i a g r a m O b j e c t K e y a n y T y p e z b w N T n L X & g t ; & l t ; a : K e y & g t ; & l t ; K e y & g t ; L i n k s \ & a m p ; l t ; C o l u m n s \ S u m   o f   F o l l o w e r s & a m p ; g t ; - & a m p ; l t ; M e a s u r e s \ F o l l o w e r s & a m p ; g t ; \ M E A S U R E & l t ; / K e y & g t ; & l t ; / a : K e y & g t ; & l t ; a : V a l u e   i : t y p e = " M e a s u r e G r i d V i e w S t a t e I D i a g r a m L i n k E n d p o i n t " / & g t ; & l t ; / a : K e y V a l u e O f D i a g r a m O b j e c t K e y a n y T y p e z b w N T n L X & g t ; & l t ; a : K e y V a l u e O f D i a g r a m O b j e c t K e y a n y T y p e z b w N T n L X & g t ; & l t ; a : K e y & g t ; & l t ; K e y & g t ; L i n k s \ & a m p ; l t ; C o l u m n s \ S u m   o f   R e a c t i o n s & a m p ; g t ; - & a m p ; l t ; M e a s u r e s \ R e a c t i o n s & a m p ; g t ; & l t ; / K e y & g t ; & l t ; / a : K e y & g t ; & l t ; a : V a l u e   i : t y p e = " M e a s u r e G r i d V i e w S t a t e I D i a g r a m L i n k " / & g t ; & l t ; / a : K e y V a l u e O f D i a g r a m O b j e c t K e y a n y T y p e z b w N T n L X & g t ; & l t ; a : K e y V a l u e O f D i a g r a m O b j e c t K e y a n y T y p e z b w N T n L X & g t ; & l t ; a : K e y & g t ; & l t ; K e y & g t ; L i n k s \ & a m p ; l t ; C o l u m n s \ S u m   o f   R e a c t i o n s & a m p ; g t ; - & a m p ; l t ; M e a s u r e s \ R e a c t i o n s & a m p ; g t ; \ C O L U M N & l t ; / K e y & g t ; & l t ; / a : K e y & g t ; & l t ; a : V a l u e   i : t y p e = " M e a s u r e G r i d V i e w S t a t e I D i a g r a m L i n k E n d p o i n t " / & g t ; & l t ; / a : K e y V a l u e O f D i a g r a m O b j e c t K e y a n y T y p e z b w N T n L X & g t ; & l t ; a : K e y V a l u e O f D i a g r a m O b j e c t K e y a n y T y p e z b w N T n L X & g t ; & l t ; a : K e y & g t ; & l t ; K e y & g t ; L i n k s \ & a m p ; l t ; C o l u m n s \ S u m   o f   R e a c t i o n s & a m p ; g t ; - & a m p ; l t ; M e a s u r e s \ R e a c t i o n s & a m p ; g t ; \ M E A S U R E & l t ; / K e y & g t ; & l t ; / a : K e y & g t ; & l t ; a : V a l u e   i : t y p e = " M e a s u r e G r i d V i e w S t a t e I D i a g r a m L i n k E n d p o i n t " / & g t ; & l t ; / a : K e y V a l u e O f D i a g r a m O b j e c t K e y a n y T y p e z b w N T n L X & g t ; & l t ; a : K e y V a l u e O f D i a g r a m O b j e c t K e y a n y T y p e z b w N T n L X & g t ; & l t ; a : K e y & g t ; & l t ; K e y & g t ; L i n k s \ & a m p ; l t ; C o l u m n s \ S u m   o f   R e p o s t s & a m p ; g t ; - & a m p ; l t ; M e a s u r e s \ R e p o s t s & a m p ; g t ; & l t ; / K e y & g t ; & l t ; / a : K e y & g t ; & l t ; a : V a l u e   i : t y p e = " M e a s u r e G r i d V i e w S t a t e I D i a g r a m L i n k " / & g t ; & l t ; / a : K e y V a l u e O f D i a g r a m O b j e c t K e y a n y T y p e z b w N T n L X & g t ; & l t ; a : K e y V a l u e O f D i a g r a m O b j e c t K e y a n y T y p e z b w N T n L X & g t ; & l t ; a : K e y & g t ; & l t ; K e y & g t ; L i n k s \ & a m p ; l t ; C o l u m n s \ S u m   o f   R e p o s t s & a m p ; g t ; - & a m p ; l t ; M e a s u r e s \ R e p o s t s & a m p ; g t ; \ C O L U M N & l t ; / K e y & g t ; & l t ; / a : K e y & g t ; & l t ; a : V a l u e   i : t y p e = " M e a s u r e G r i d V i e w S t a t e I D i a g r a m L i n k E n d p o i n t " / & g t ; & l t ; / a : K e y V a l u e O f D i a g r a m O b j e c t K e y a n y T y p e z b w N T n L X & g t ; & l t ; a : K e y V a l u e O f D i a g r a m O b j e c t K e y a n y T y p e z b w N T n L X & g t ; & l t ; a : K e y & g t ; & l t ; K e y & g t ; L i n k s \ & a m p ; l t ; C o l u m n s \ S u m   o f   R e p o s t s & a m p ; g t ; - & a m p ; l t ; M e a s u r e s \ R e p o s t s & a m p ; g t ; \ M E A S U R E & l t ; / K e y & g t ; & l t ; / a : K e y & g t ; & l t ; a : V a l u e   i : t y p e = " M e a s u r e G r i d V i e w S t a t e I D i a g r a m L i n k E n d p o i n t " / & g t ; & l t ; / a : K e y V a l u e O f D i a g r a m O b j e c t K e y a n y T y p e z b w N T n L X & g t ; & l t ; a : K e y V a l u e O f D i a g r a m O b j e c t K e y a n y T y p e z b w N T n L X & g t ; & l t ; a : K e y & g t ; & l t ; K e y & g t ; L i n k s \ & a m p ; l t ; C o l u m n s \ S u m   o f   V i e w s & a m p ; g t ; - & a m p ; l t ; M e a s u r e s \ V i e w s & a m p ; g t ; & l t ; / K e y & g t ; & l t ; / a : K e y & g t ; & l t ; a : V a l u e   i : t y p e = " M e a s u r e G r i d V i e w S t a t e I D i a g r a m L i n k " / & g t ; & l t ; / a : K e y V a l u e O f D i a g r a m O b j e c t K e y a n y T y p e z b w N T n L X & g t ; & l t ; a : K e y V a l u e O f D i a g r a m O b j e c t K e y a n y T y p e z b w N T n L X & g t ; & l t ; a : K e y & g t ; & l t ; K e y & g t ; L i n k s \ & a m p ; l t ; C o l u m n s \ S u m   o f   V i e w s & a m p ; g t ; - & a m p ; l t ; M e a s u r e s \ V i e w s & a m p ; g t ; \ C O L U M N & l t ; / K e y & g t ; & l t ; / a : K e y & g t ; & l t ; a : V a l u e   i : t y p e = " M e a s u r e G r i d V i e w S t a t e I D i a g r a m L i n k E n d p o i n t " / & g t ; & l t ; / a : K e y V a l u e O f D i a g r a m O b j e c t K e y a n y T y p e z b w N T n L X & g t ; & l t ; a : K e y V a l u e O f D i a g r a m O b j e c t K e y a n y T y p e z b w N T n L X & g t ; & l t ; a : K e y & g t ; & l t ; K e y & g t ; L i n k s \ & a m p ; l t ; C o l u m n s \ S u m   o f   V i e w s & a m p ; g t ; - & a m p ; l t ; M e a s u r e s \ V i e w s & a m p ; g t ; \ M E A S U R E & l t ; / K e y & g t ; & l t ; / a : K e y & g t ; & l t ; a : V a l u e   i : t y p e = " M e a s u r e G r i d V i e w S t a t e I D i a g r a m L i n k E n d p o i n t " / & g t ; & l t ; / a : K e y V a l u e O f D i a g r a m O b j e c t K e y a n y T y p e z b w N T n L X & g t ; & l t ; / V i e w S t a t e s & g t ; & l t ; / D i a g r a m M a n a g e r . S e r i a l i z a b l e D i a g r a m & g t ; & l t ; / A r r a y O f D i a g r a m M a n a g e r . S e r i a l i z a b l e D i a g r a m & g t ; < / 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 2 0 2 5 - 0 2 - 1 4 T 2 3 : 0 9 : 3 7 . 1 4 1 5 0 1 6 + 0 5 : 3 0 < / L a s t P r o c e s s e d T i m e > < / D a t a M o d e l i n g S a n d b o x . S e r i a l i z e d S a n d b o x E r r o r C a c h 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L i n k d i n   D a t a _ 2 8 e 5 0 5 f d - a d f c - 4 b 2 0 - a 2 0 2 - 1 0 2 3 c 9 e 8 d c 1 8 ] ] > < / C u s t o m C o n t e n t > < / G e m i n i > 
</file>

<file path=customXml/item7.xml>��< ? x m l   v e r s i o n = " 1 . 0 "   e n c o d i n g = " U T F - 1 6 " ? > < G e m i n i   x m l n s = " h t t p : / / g e m i n i / p i v o t c u s t o m i z a t i o n / P o w e r P i v o t V e r s i o n " > < C u s t o m C o n t e n t > < ! [ C D A T A [ 1 1 . 0 . 9 1 6 6 . 1 8 8 ] ] > < / C u s t o m C o n t e n t > < / G e m i n i > 
</file>

<file path=customXml/item8.xml>��< ? x m l   v e r s i o n = " 1 . 0 "   e n c o d i n g = " U T F - 1 6 " ? > < G e m i n i   x m l n s = " h t t p : / / g e m i n i / p i v o t c u s t o m i z a t i o n / C l i e n t W i n d o w X M L " > < C u s t o m C o n t e n t > < ! [ C D A T A [ L i n k d i n   D a t a _ 2 8 e 5 0 5 f d - a d f c - 4 b 2 0 - a 2 0 2 - 1 0 2 3 c 9 e 8 d c 1 8 ] ] > < / C u s t o m C o n t e n t > < / G e m i n i > 
</file>

<file path=customXml/item9.xml>��< ? x m l   v e r s i o n = " 1 . 0 "   e n c o d i n g = " U T F - 1 6 " ? > < G e m i n i   x m l n s = " h t t p : / / g e m i n i / p i v o t c u s t o m i z a t i o n / T a b l e X M L _ L i n k d i n   D a t a _ 2 8 e 5 0 5 f d - a d f c - 4 b 2 0 - a 2 0 2 - 1 0 2 3 c 9 e 8 d c 1 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 D e s c r i p t i o n < / s t r i n g > < / k e y > < v a l u e > < i n t > 1 3 2 < / i n t > < / v a l u e > < / i t e m > < i t e m > < k e y > < s t r i n g > L i n k   t o   P o s t < / s t r i n g > < / k e y > < v a l u e > < i n t > 1 3 2 < / i n t > < / v a l u e > < / i t e m > < i t e m > < k e y > < s t r i n g > T o p i c < / s t r i n g > < / k e y > < v a l u e > < i n t > 8 2 < / i n t > < / v a l u e > < / i t e m > < i t e m > < k e y > < s t r i n g > C o m m e n t s < / s t r i n g > < / k e y > < v a l u e > < i n t > 1 2 6 < / i n t > < / v a l u e > < / i t e m > < i t e m > < k e y > < s t r i n g > F o l l o w e r s < / s t r i n g > < / k e y > < v a l u e > < i n t > 1 1 8 < / i n t > < / v a l u e > < / i t e m > < i t e m > < k e y > < s t r i n g > R e a c t i o n s < / s t r i n g > < / k e y > < v a l u e > < i n t > 1 1 8 < / i n t > < / v a l u e > < / i t e m > < i t e m > < k e y > < s t r i n g > R e p o s t s < / s t r i n g > < / k e y > < v a l u e > < i n t > 1 0 4 < / i n t > < / v a l u e > < / i t e m > < i t e m > < k e y > < s t r i n g > V i e w s < / s t r i n g > < / k e y > < v a l u e > < i n t > 8 9 < / i n t > < / v a l u e > < / i t e m > < i t e m > < k e y > < s t r i n g > D a y   N a m e < / s t r i n g > < / k e y > < v a l u e > < i n t > 1 2 2 < / i n t > < / v a l u e > < / i t e m > < i t e m > < k e y > < s t r i n g > D a y < / s t r i n g > < / k e y > < v a l u e > < i n t > 7 3 < / i n t > < / v a l u e > < / i t e m > < i t e m > < k e y > < s t r i n g > M o n t h   N a m e < / s t r i n g > < / k e y > < v a l u e > < i n t > 1 4 4 < / i n t > < / v a l u e > < / i t e m > < i t e m > < k e y > < s t r i n g > Y e a r < / s t r i n g > < / k e y > < v a l u e > < i n t > 7 6 < / 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 D e s c r i p t i o n < / s t r i n g > < / k e y > < v a l u e > < i n t > 1 < / i n t > < / v a l u e > < / i t e m > < i t e m > < k e y > < s t r i n g > L i n k   t o   P o s t < / s t r i n g > < / k e y > < v a l u e > < i n t > 2 < / i n t > < / v a l u e > < / i t e m > < i t e m > < k e y > < s t r i n g > T o p i c < / s t r i n g > < / k e y > < v a l u e > < i n t > 3 < / i n t > < / v a l u e > < / i t e m > < i t e m > < k e y > < s t r i n g > C o m m e n t s < / s t r i n g > < / k e y > < v a l u e > < i n t > 4 < / i n t > < / v a l u e > < / i t e m > < i t e m > < k e y > < s t r i n g > F o l l o w e r s < / s t r i n g > < / k e y > < v a l u e > < i n t > 5 < / i n t > < / v a l u e > < / i t e m > < i t e m > < k e y > < s t r i n g > R e a c t i o n s < / s t r i n g > < / k e y > < v a l u e > < i n t > 6 < / i n t > < / v a l u e > < / i t e m > < i t e m > < k e y > < s t r i n g > R e p o s t s < / s t r i n g > < / k e y > < v a l u e > < i n t > 7 < / i n t > < / v a l u e > < / i t e m > < i t e m > < k e y > < s t r i n g > V i e w s < / s t r i n g > < / k e y > < v a l u e > < i n t > 8 < / i n t > < / v a l u e > < / i t e m > < i t e m > < k e y > < s t r i n g > D a y   N a m e < / s t r i n g > < / k e y > < v a l u e > < i n t > 9 < / i n t > < / v a l u e > < / i t e m > < i t e m > < k e y > < s t r i n g > D a y < / s t r i n g > < / k e y > < v a l u e > < i n t > 1 0 < / i n t > < / v a l u e > < / i t e m > < i t e m > < k e y > < s t r i n g > M o n t h   N a m e < / s t r i n g > < / k e y > < v a l u e > < i n t > 1 1 < / i n t > < / v a l u e > < / i t e m > < i t e m > < k e y > < s t r i n g > Y e a r < / s t r i n g > < / k e y > < v a l u e > < i n t > 1 2 < / i n t > < / v a l u e > < / i t e m > < i t e m > < k e y > < s t r i n g > D a t e   ( Y e a r ) < / s t r i n g > < / k e y > < v a l u e > < i n t > 1 3 < / i n t > < / v a l u e > < / i t e m > < i t e m > < k e y > < s t r i n g > D a t e   ( Q u a r t e r ) < / s t r i n g > < / k e y > < v a l u e > < i n t > 1 4 < / i n t > < / v a l u e > < / i t e m > < i t e m > < k e y > < s t r i n g > D a t e   ( M o n t h   I n d e x ) < / s t r i n g > < / k e y > < v a l u e > < i n t > 1 5 < / i n t > < / v a l u e > < / i t e m > < i t e m > < k e y > < s t r i n g > D a t e   ( M o n t h ) < / 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3EA8BE9-39DA-4529-B367-82E761EF9CFC}">
  <ds:schemaRefs/>
</ds:datastoreItem>
</file>

<file path=customXml/itemProps10.xml><?xml version="1.0" encoding="utf-8"?>
<ds:datastoreItem xmlns:ds="http://schemas.openxmlformats.org/officeDocument/2006/customXml" ds:itemID="{1C823E97-5B13-4CF7-B190-54501416F983}">
  <ds:schemaRefs/>
</ds:datastoreItem>
</file>

<file path=customXml/itemProps11.xml><?xml version="1.0" encoding="utf-8"?>
<ds:datastoreItem xmlns:ds="http://schemas.openxmlformats.org/officeDocument/2006/customXml" ds:itemID="{104B0AE6-02BC-475A-B346-B348EA15889C}">
  <ds:schemaRefs/>
</ds:datastoreItem>
</file>

<file path=customXml/itemProps12.xml><?xml version="1.0" encoding="utf-8"?>
<ds:datastoreItem xmlns:ds="http://schemas.openxmlformats.org/officeDocument/2006/customXml" ds:itemID="{58DFC42D-257B-448B-9444-D44A41161F92}">
  <ds:schemaRefs/>
</ds:datastoreItem>
</file>

<file path=customXml/itemProps13.xml><?xml version="1.0" encoding="utf-8"?>
<ds:datastoreItem xmlns:ds="http://schemas.openxmlformats.org/officeDocument/2006/customXml" ds:itemID="{9B1B3CED-FE52-42C7-AAE4-D9AB99582711}">
  <ds:schemaRefs/>
</ds:datastoreItem>
</file>

<file path=customXml/itemProps14.xml><?xml version="1.0" encoding="utf-8"?>
<ds:datastoreItem xmlns:ds="http://schemas.openxmlformats.org/officeDocument/2006/customXml" ds:itemID="{2C902E24-8F76-4E0E-B964-6C56461F5AF9}">
  <ds:schemaRefs/>
</ds:datastoreItem>
</file>

<file path=customXml/itemProps15.xml><?xml version="1.0" encoding="utf-8"?>
<ds:datastoreItem xmlns:ds="http://schemas.openxmlformats.org/officeDocument/2006/customXml" ds:itemID="{576F3A02-E029-4A95-8EE3-086FED0CBA02}">
  <ds:schemaRefs/>
</ds:datastoreItem>
</file>

<file path=customXml/itemProps16.xml><?xml version="1.0" encoding="utf-8"?>
<ds:datastoreItem xmlns:ds="http://schemas.openxmlformats.org/officeDocument/2006/customXml" ds:itemID="{2EAF276A-B598-4855-A978-284E5ED02F22}">
  <ds:schemaRefs>
    <ds:schemaRef ds:uri="http://schemas.microsoft.com/DataMashup"/>
  </ds:schemaRefs>
</ds:datastoreItem>
</file>

<file path=customXml/itemProps17.xml><?xml version="1.0" encoding="utf-8"?>
<ds:datastoreItem xmlns:ds="http://schemas.openxmlformats.org/officeDocument/2006/customXml" ds:itemID="{CB1CB5ED-CD0B-4FED-8476-32924B1D9C8C}">
  <ds:schemaRefs/>
</ds:datastoreItem>
</file>

<file path=customXml/itemProps18.xml><?xml version="1.0" encoding="utf-8"?>
<ds:datastoreItem xmlns:ds="http://schemas.openxmlformats.org/officeDocument/2006/customXml" ds:itemID="{EA581857-5976-4624-B992-7D5931CE70E3}">
  <ds:schemaRefs/>
</ds:datastoreItem>
</file>

<file path=customXml/itemProps2.xml><?xml version="1.0" encoding="utf-8"?>
<ds:datastoreItem xmlns:ds="http://schemas.openxmlformats.org/officeDocument/2006/customXml" ds:itemID="{F31833F9-ECD3-4E74-BF47-5B6A7C7B8644}">
  <ds:schemaRefs/>
</ds:datastoreItem>
</file>

<file path=customXml/itemProps3.xml><?xml version="1.0" encoding="utf-8"?>
<ds:datastoreItem xmlns:ds="http://schemas.openxmlformats.org/officeDocument/2006/customXml" ds:itemID="{FDCFB8B7-900A-4771-9A84-9C15B1EFF5BE}">
  <ds:schemaRefs/>
</ds:datastoreItem>
</file>

<file path=customXml/itemProps4.xml><?xml version="1.0" encoding="utf-8"?>
<ds:datastoreItem xmlns:ds="http://schemas.openxmlformats.org/officeDocument/2006/customXml" ds:itemID="{AE3451B9-1E9B-4975-B104-4DDA71E08BB8}">
  <ds:schemaRefs/>
</ds:datastoreItem>
</file>

<file path=customXml/itemProps5.xml><?xml version="1.0" encoding="utf-8"?>
<ds:datastoreItem xmlns:ds="http://schemas.openxmlformats.org/officeDocument/2006/customXml" ds:itemID="{BE91DAC7-3340-4F11-8C0E-17784C8048A4}">
  <ds:schemaRefs/>
</ds:datastoreItem>
</file>

<file path=customXml/itemProps6.xml><?xml version="1.0" encoding="utf-8"?>
<ds:datastoreItem xmlns:ds="http://schemas.openxmlformats.org/officeDocument/2006/customXml" ds:itemID="{6EFBB5E7-3C66-4141-9BB4-86B8736D89E3}">
  <ds:schemaRefs/>
</ds:datastoreItem>
</file>

<file path=customXml/itemProps7.xml><?xml version="1.0" encoding="utf-8"?>
<ds:datastoreItem xmlns:ds="http://schemas.openxmlformats.org/officeDocument/2006/customXml" ds:itemID="{779492CD-59D5-457A-B61F-0965C4867778}">
  <ds:schemaRefs/>
</ds:datastoreItem>
</file>

<file path=customXml/itemProps8.xml><?xml version="1.0" encoding="utf-8"?>
<ds:datastoreItem xmlns:ds="http://schemas.openxmlformats.org/officeDocument/2006/customXml" ds:itemID="{8237087B-A1A5-40F5-A3B4-91EE56BAA8E3}">
  <ds:schemaRefs/>
</ds:datastoreItem>
</file>

<file path=customXml/itemProps9.xml><?xml version="1.0" encoding="utf-8"?>
<ds:datastoreItem xmlns:ds="http://schemas.openxmlformats.org/officeDocument/2006/customXml" ds:itemID="{36DABFB4-92C8-4971-9333-EF706ED99E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 4</vt:lpstr>
      <vt:lpstr>KPI 3</vt:lpstr>
      <vt:lpstr>KPI 2</vt:lpstr>
      <vt:lpstr>KPI 1</vt:lpstr>
      <vt:lpstr>CARDS</vt:lpstr>
      <vt:lpstr>DashBoard</vt:lpstr>
      <vt:lpstr>DAY'S SLICERS</vt:lpstr>
      <vt:lpstr>TOPIC SLICER</vt:lpstr>
      <vt:lpstr>MONTH'S SLICERS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Gulab Shaikh</dc:creator>
  <cp:lastModifiedBy>Gulab Shaikh</cp:lastModifiedBy>
  <dcterms:created xsi:type="dcterms:W3CDTF">2025-02-14T15:11:30Z</dcterms:created>
  <dcterms:modified xsi:type="dcterms:W3CDTF">2025-02-15T12:11:59Z</dcterms:modified>
</cp:coreProperties>
</file>