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2FDFD5-2EF7-4367-9D5E-D90D03270AAC}" xr6:coauthVersionLast="46" xr6:coauthVersionMax="46" xr10:uidLastSave="{00000000-0000-0000-0000-000000000000}"/>
  <bookViews>
    <workbookView xWindow="-120" yWindow="-120" windowWidth="20730" windowHeight="11160" xr2:uid="{FA526F3D-3E26-4391-B414-21189AA66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/>
  <c r="P18" i="1"/>
  <c r="P2" i="1"/>
  <c r="P21" i="1"/>
  <c r="P20" i="1"/>
  <c r="P19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Q21" i="1"/>
  <c r="Q20" i="1"/>
  <c r="Q19" i="1"/>
  <c r="H6" i="1"/>
  <c r="H5" i="1"/>
  <c r="H4" i="1"/>
  <c r="L2" i="1"/>
  <c r="L6" i="1"/>
  <c r="L5" i="1"/>
  <c r="L4" i="1"/>
  <c r="L3" i="1"/>
  <c r="E7" i="1"/>
  <c r="C8" i="1"/>
  <c r="C20" i="1"/>
  <c r="D18" i="1" s="1"/>
  <c r="E18" i="1" s="1"/>
  <c r="C19" i="1"/>
  <c r="C18" i="1"/>
  <c r="D17" i="1"/>
  <c r="E17" i="1" s="1"/>
  <c r="C17" i="1"/>
  <c r="D15" i="1" s="1"/>
  <c r="E15" i="1" s="1"/>
  <c r="D16" i="1"/>
  <c r="E16" i="1" s="1"/>
  <c r="C16" i="1"/>
  <c r="C15" i="1"/>
  <c r="D14" i="1"/>
  <c r="E14" i="1" s="1"/>
  <c r="C14" i="1"/>
  <c r="D13" i="1"/>
  <c r="E13" i="1" s="1"/>
  <c r="C13" i="1"/>
  <c r="D11" i="1" s="1"/>
  <c r="E11" i="1" s="1"/>
  <c r="D12" i="1"/>
  <c r="E12" i="1" s="1"/>
  <c r="C12" i="1"/>
  <c r="C11" i="1"/>
  <c r="D10" i="1"/>
  <c r="E10" i="1" s="1"/>
  <c r="C10" i="1"/>
  <c r="E9" i="1"/>
  <c r="D9" i="1"/>
  <c r="C9" i="1"/>
  <c r="D7" i="1" s="1"/>
  <c r="D8" i="1"/>
  <c r="E8" i="1" s="1"/>
  <c r="C7" i="1"/>
  <c r="D5" i="1" s="1"/>
  <c r="E5" i="1" s="1"/>
  <c r="D6" i="1"/>
  <c r="E6" i="1" s="1"/>
  <c r="C6" i="1"/>
  <c r="E4" i="1"/>
  <c r="D4" i="1"/>
</calcChain>
</file>

<file path=xl/sharedStrings.xml><?xml version="1.0" encoding="utf-8"?>
<sst xmlns="http://schemas.openxmlformats.org/spreadsheetml/2006/main" count="15" uniqueCount="15">
  <si>
    <t>Steak</t>
  </si>
  <si>
    <t>seasons</t>
  </si>
  <si>
    <t>seasonal relative</t>
  </si>
  <si>
    <t>CMA n=5</t>
  </si>
  <si>
    <t>SR Estimate</t>
  </si>
  <si>
    <t>Seasons</t>
  </si>
  <si>
    <t>SR</t>
  </si>
  <si>
    <t>quarter relatives</t>
  </si>
  <si>
    <t>q1</t>
  </si>
  <si>
    <t>q2</t>
  </si>
  <si>
    <t>q3</t>
  </si>
  <si>
    <t>q4</t>
  </si>
  <si>
    <t>q5</t>
  </si>
  <si>
    <t>deseasonalized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</si>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</sst>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41CF661-E057-4276-8F88-F87747C61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8D0-8BD0-4BCA-9D2D-B67FC3B2F07D}">
  <dimension ref="A1:Q21"/>
  <sheetViews>
    <sheetView tabSelected="1" topLeftCell="A2" workbookViewId="0">
      <selection activeCell="N6" sqref="N6"/>
    </sheetView>
  </sheetViews>
  <sheetFormatPr defaultRowHeight="15" x14ac:dyDescent="0.25"/>
  <cols>
    <col min="4" max="4" width="9.85546875" customWidth="1"/>
    <col min="16" max="16" width="14.85546875" bestFit="1" customWidth="1"/>
  </cols>
  <sheetData>
    <row r="1" spans="1:16" ht="30" x14ac:dyDescent="0.25">
      <c r="A1" s="1" t="s">
        <v>0</v>
      </c>
      <c r="B1" s="1" t="s">
        <v>5</v>
      </c>
      <c r="C1" s="2" t="s">
        <v>2</v>
      </c>
      <c r="D1" s="2" t="s">
        <v>3</v>
      </c>
      <c r="E1" s="2" t="s">
        <v>4</v>
      </c>
      <c r="G1" t="s">
        <v>1</v>
      </c>
      <c r="L1" s="1" t="s">
        <v>6</v>
      </c>
      <c r="M1" s="4" t="s">
        <v>7</v>
      </c>
      <c r="N1" s="4"/>
      <c r="O1" t="s">
        <v>14</v>
      </c>
      <c r="P1" s="1" t="s">
        <v>13</v>
      </c>
    </row>
    <row r="2" spans="1:16" x14ac:dyDescent="0.25">
      <c r="A2" s="1">
        <v>118</v>
      </c>
      <c r="B2" s="1">
        <v>1</v>
      </c>
      <c r="C2" s="1"/>
      <c r="D2" s="1"/>
      <c r="E2" s="1"/>
      <c r="G2">
        <v>1</v>
      </c>
      <c r="I2">
        <v>0.66631689401888772</v>
      </c>
      <c r="J2">
        <v>0.62844542447629548</v>
      </c>
      <c r="K2">
        <v>0.56778679026651213</v>
      </c>
      <c r="L2" s="1">
        <f>AVERAGE(H2:K2)</f>
        <v>0.62084970292056507</v>
      </c>
      <c r="M2" s="1" t="s">
        <v>8</v>
      </c>
      <c r="N2" s="1">
        <v>0.62</v>
      </c>
      <c r="O2">
        <v>1</v>
      </c>
      <c r="P2">
        <f>A2/N2</f>
        <v>190.32258064516128</v>
      </c>
    </row>
    <row r="3" spans="1:16" x14ac:dyDescent="0.25">
      <c r="A3" s="1">
        <v>224</v>
      </c>
      <c r="B3" s="1">
        <v>2</v>
      </c>
      <c r="C3" s="1"/>
      <c r="D3" s="1"/>
      <c r="E3" s="1"/>
      <c r="G3">
        <v>2</v>
      </c>
      <c r="I3">
        <v>1.2540192926045017</v>
      </c>
      <c r="J3">
        <v>1.2277777777777779</v>
      </c>
      <c r="K3">
        <v>1.2804171494785632</v>
      </c>
      <c r="L3" s="1">
        <f t="shared" ref="L3:L6" si="0">AVERAGE(H3:K3)</f>
        <v>1.2540714066202809</v>
      </c>
      <c r="M3" s="1" t="s">
        <v>9</v>
      </c>
      <c r="N3" s="1">
        <v>1.25</v>
      </c>
      <c r="O3">
        <v>2</v>
      </c>
      <c r="P3">
        <f t="shared" ref="P3:P21" si="1">A3/N3</f>
        <v>179.2</v>
      </c>
    </row>
    <row r="4" spans="1:16" x14ac:dyDescent="0.25">
      <c r="A4" s="1">
        <v>160</v>
      </c>
      <c r="B4" s="1">
        <v>3</v>
      </c>
      <c r="C4" s="1"/>
      <c r="D4" s="1">
        <f>C6</f>
        <v>187</v>
      </c>
      <c r="E4" s="1">
        <f>A4/D4</f>
        <v>0.85561497326203206</v>
      </c>
      <c r="G4">
        <v>3</v>
      </c>
      <c r="H4">
        <f>E4</f>
        <v>0.85561497326203206</v>
      </c>
      <c r="I4">
        <v>0.84126984126984128</v>
      </c>
      <c r="J4">
        <v>0.83617747440273027</v>
      </c>
      <c r="L4" s="1">
        <f t="shared" si="0"/>
        <v>0.84435409631153446</v>
      </c>
      <c r="M4" s="1" t="s">
        <v>10</v>
      </c>
      <c r="N4" s="1">
        <v>0.84</v>
      </c>
      <c r="O4">
        <v>3</v>
      </c>
      <c r="P4">
        <f t="shared" si="1"/>
        <v>190.47619047619048</v>
      </c>
    </row>
    <row r="5" spans="1:16" x14ac:dyDescent="0.25">
      <c r="A5" s="1">
        <v>129</v>
      </c>
      <c r="B5" s="1">
        <v>4</v>
      </c>
      <c r="C5" s="1"/>
      <c r="D5" s="1">
        <f t="shared" ref="D5:D18" si="2">C7</f>
        <v>188.8</v>
      </c>
      <c r="E5" s="1">
        <f t="shared" ref="E5:E18" si="3">A5/D5</f>
        <v>0.68326271186440679</v>
      </c>
      <c r="G5">
        <v>4</v>
      </c>
      <c r="H5">
        <f>E5</f>
        <v>0.68326271186440679</v>
      </c>
      <c r="I5">
        <v>0.58476394849785407</v>
      </c>
      <c r="J5">
        <v>0.59096176129779843</v>
      </c>
      <c r="L5" s="1">
        <f t="shared" si="0"/>
        <v>0.61966280722001976</v>
      </c>
      <c r="M5" s="1" t="s">
        <v>11</v>
      </c>
      <c r="N5" s="1">
        <v>0.62</v>
      </c>
      <c r="O5">
        <v>4</v>
      </c>
      <c r="P5">
        <f t="shared" si="1"/>
        <v>208.06451612903226</v>
      </c>
    </row>
    <row r="6" spans="1:16" x14ac:dyDescent="0.25">
      <c r="A6" s="1">
        <v>304</v>
      </c>
      <c r="B6" s="1">
        <v>5</v>
      </c>
      <c r="C6" s="1">
        <f>AVERAGE(A2:A6)</f>
        <v>187</v>
      </c>
      <c r="D6" s="1">
        <f t="shared" si="2"/>
        <v>190.8</v>
      </c>
      <c r="E6" s="1">
        <f t="shared" si="3"/>
        <v>1.5932914046121591</v>
      </c>
      <c r="G6">
        <v>5</v>
      </c>
      <c r="H6">
        <f>E6</f>
        <v>1.5932914046121591</v>
      </c>
      <c r="I6">
        <v>1.7192600652883567</v>
      </c>
      <c r="J6">
        <v>1.709154113557358</v>
      </c>
      <c r="L6" s="1">
        <f t="shared" si="0"/>
        <v>1.6739018611526246</v>
      </c>
      <c r="M6" s="1" t="s">
        <v>12</v>
      </c>
      <c r="N6" s="1">
        <v>1.67</v>
      </c>
      <c r="O6">
        <v>5</v>
      </c>
      <c r="P6">
        <f t="shared" si="1"/>
        <v>182.0359281437126</v>
      </c>
    </row>
    <row r="7" spans="1:16" x14ac:dyDescent="0.25">
      <c r="A7" s="1">
        <v>127</v>
      </c>
      <c r="B7" s="1">
        <v>1</v>
      </c>
      <c r="C7" s="1">
        <f t="shared" ref="C7:C20" si="4">AVERAGE(A3:A7)</f>
        <v>188.8</v>
      </c>
      <c r="D7" s="1">
        <f t="shared" si="2"/>
        <v>190.6</v>
      </c>
      <c r="E7" s="1">
        <f>A7/D7</f>
        <v>0.66631689401888772</v>
      </c>
      <c r="O7">
        <v>1</v>
      </c>
      <c r="P7">
        <f>A7/N2</f>
        <v>204.83870967741936</v>
      </c>
    </row>
    <row r="8" spans="1:16" x14ac:dyDescent="0.25">
      <c r="A8" s="1">
        <v>234</v>
      </c>
      <c r="B8" s="1">
        <v>2</v>
      </c>
      <c r="C8" s="1">
        <f>AVERAGE(A4:A8)</f>
        <v>190.8</v>
      </c>
      <c r="D8" s="1">
        <f t="shared" si="2"/>
        <v>186.6</v>
      </c>
      <c r="E8" s="1">
        <f t="shared" si="3"/>
        <v>1.2540192926045017</v>
      </c>
      <c r="O8">
        <v>2</v>
      </c>
      <c r="P8">
        <f>A8/N3</f>
        <v>187.2</v>
      </c>
    </row>
    <row r="9" spans="1:16" x14ac:dyDescent="0.25">
      <c r="A9" s="1">
        <v>159</v>
      </c>
      <c r="B9" s="1">
        <v>3</v>
      </c>
      <c r="C9" s="1">
        <f t="shared" si="4"/>
        <v>190.6</v>
      </c>
      <c r="D9" s="1">
        <f t="shared" si="2"/>
        <v>189</v>
      </c>
      <c r="E9" s="1">
        <f>A9/D9</f>
        <v>0.84126984126984128</v>
      </c>
      <c r="O9">
        <v>3</v>
      </c>
      <c r="P9">
        <f>A9/N4</f>
        <v>189.28571428571431</v>
      </c>
    </row>
    <row r="10" spans="1:16" x14ac:dyDescent="0.25">
      <c r="A10" s="1">
        <v>109</v>
      </c>
      <c r="B10" s="1">
        <v>4</v>
      </c>
      <c r="C10" s="1">
        <f t="shared" si="4"/>
        <v>186.6</v>
      </c>
      <c r="D10" s="1">
        <f>C12</f>
        <v>186.4</v>
      </c>
      <c r="E10" s="1">
        <f t="shared" si="3"/>
        <v>0.58476394849785407</v>
      </c>
      <c r="O10">
        <v>4</v>
      </c>
      <c r="P10">
        <f>A10/N5</f>
        <v>175.80645161290323</v>
      </c>
    </row>
    <row r="11" spans="1:16" x14ac:dyDescent="0.25">
      <c r="A11" s="1">
        <v>316</v>
      </c>
      <c r="B11" s="1">
        <v>5</v>
      </c>
      <c r="C11" s="1">
        <f>AVERAGE(A7:A11)</f>
        <v>189</v>
      </c>
      <c r="D11" s="1">
        <f t="shared" si="2"/>
        <v>183.8</v>
      </c>
      <c r="E11" s="1">
        <f t="shared" si="3"/>
        <v>1.7192600652883567</v>
      </c>
      <c r="O11">
        <v>5</v>
      </c>
      <c r="P11">
        <f>A11/N6</f>
        <v>189.22155688622755</v>
      </c>
    </row>
    <row r="12" spans="1:16" x14ac:dyDescent="0.25">
      <c r="A12" s="1">
        <v>114</v>
      </c>
      <c r="B12" s="1">
        <v>1</v>
      </c>
      <c r="C12" s="1">
        <f t="shared" si="4"/>
        <v>186.4</v>
      </c>
      <c r="D12" s="1">
        <f t="shared" si="2"/>
        <v>181.4</v>
      </c>
      <c r="E12" s="1">
        <f t="shared" si="3"/>
        <v>0.62844542447629548</v>
      </c>
      <c r="O12">
        <v>1</v>
      </c>
      <c r="P12">
        <f>A12/N2</f>
        <v>183.87096774193549</v>
      </c>
    </row>
    <row r="13" spans="1:16" x14ac:dyDescent="0.25">
      <c r="A13" s="1">
        <v>221</v>
      </c>
      <c r="B13" s="1">
        <v>2</v>
      </c>
      <c r="C13" s="1">
        <f t="shared" si="4"/>
        <v>183.8</v>
      </c>
      <c r="D13" s="1">
        <f t="shared" si="2"/>
        <v>180</v>
      </c>
      <c r="E13" s="1">
        <f t="shared" si="3"/>
        <v>1.2277777777777779</v>
      </c>
      <c r="O13">
        <v>2</v>
      </c>
      <c r="P13">
        <f>A13/N3</f>
        <v>176.8</v>
      </c>
    </row>
    <row r="14" spans="1:16" x14ac:dyDescent="0.25">
      <c r="A14" s="1">
        <v>147</v>
      </c>
      <c r="B14" s="1">
        <v>3</v>
      </c>
      <c r="C14" s="1">
        <f t="shared" si="4"/>
        <v>181.4</v>
      </c>
      <c r="D14" s="1">
        <f t="shared" si="2"/>
        <v>175.8</v>
      </c>
      <c r="E14" s="1">
        <f t="shared" si="3"/>
        <v>0.83617747440273027</v>
      </c>
      <c r="O14">
        <v>3</v>
      </c>
      <c r="P14">
        <f>A14/N4</f>
        <v>175</v>
      </c>
    </row>
    <row r="15" spans="1:16" x14ac:dyDescent="0.25">
      <c r="A15" s="1">
        <v>102</v>
      </c>
      <c r="B15" s="1">
        <v>4</v>
      </c>
      <c r="C15" s="1">
        <f t="shared" si="4"/>
        <v>180</v>
      </c>
      <c r="D15" s="1">
        <f t="shared" si="2"/>
        <v>172.6</v>
      </c>
      <c r="E15" s="1">
        <f t="shared" si="3"/>
        <v>0.59096176129779843</v>
      </c>
      <c r="O15">
        <v>4</v>
      </c>
      <c r="P15">
        <f>A15/N5</f>
        <v>164.51612903225808</v>
      </c>
    </row>
    <row r="16" spans="1:16" x14ac:dyDescent="0.25">
      <c r="A16" s="1">
        <v>295</v>
      </c>
      <c r="B16" s="1">
        <v>5</v>
      </c>
      <c r="C16" s="1">
        <f t="shared" si="4"/>
        <v>175.8</v>
      </c>
      <c r="D16" s="1">
        <f t="shared" si="2"/>
        <v>172.6</v>
      </c>
      <c r="E16" s="1">
        <f t="shared" si="3"/>
        <v>1.709154113557358</v>
      </c>
      <c r="O16">
        <v>5</v>
      </c>
      <c r="P16">
        <f>A16/N6</f>
        <v>176.64670658682635</v>
      </c>
    </row>
    <row r="17" spans="1:17" x14ac:dyDescent="0.25">
      <c r="A17" s="1">
        <v>98</v>
      </c>
      <c r="B17" s="1">
        <v>1</v>
      </c>
      <c r="C17" s="1">
        <f t="shared" si="4"/>
        <v>172.6</v>
      </c>
      <c r="D17" s="1">
        <f t="shared" si="2"/>
        <v>172.6</v>
      </c>
      <c r="E17" s="1">
        <f t="shared" si="3"/>
        <v>0.56778679026651213</v>
      </c>
      <c r="O17">
        <v>1</v>
      </c>
      <c r="P17">
        <f>A17/N2</f>
        <v>158.06451612903226</v>
      </c>
    </row>
    <row r="18" spans="1:17" x14ac:dyDescent="0.25">
      <c r="A18" s="1">
        <v>221</v>
      </c>
      <c r="B18" s="1">
        <v>2</v>
      </c>
      <c r="C18" s="1">
        <f t="shared" si="4"/>
        <v>172.6</v>
      </c>
      <c r="D18" s="1">
        <f t="shared" si="2"/>
        <v>172.6</v>
      </c>
      <c r="E18" s="1">
        <f t="shared" si="3"/>
        <v>1.2804171494785632</v>
      </c>
      <c r="O18">
        <v>2</v>
      </c>
      <c r="P18">
        <f>A18/N3</f>
        <v>176.8</v>
      </c>
      <c r="Q18" s="3">
        <f>P18*L3</f>
        <v>221.71982469046569</v>
      </c>
    </row>
    <row r="19" spans="1:17" x14ac:dyDescent="0.25">
      <c r="A19" s="1">
        <v>147</v>
      </c>
      <c r="B19" s="1">
        <v>3</v>
      </c>
      <c r="C19" s="1">
        <f t="shared" si="4"/>
        <v>172.6</v>
      </c>
      <c r="D19" s="1"/>
      <c r="E19" s="1"/>
      <c r="O19">
        <v>3</v>
      </c>
      <c r="P19">
        <f>A19/N4</f>
        <v>175</v>
      </c>
      <c r="Q19" s="3">
        <f>P19*L4</f>
        <v>147.76196685451853</v>
      </c>
    </row>
    <row r="20" spans="1:17" x14ac:dyDescent="0.25">
      <c r="A20" s="1">
        <v>102</v>
      </c>
      <c r="B20" s="1">
        <v>4</v>
      </c>
      <c r="C20" s="1">
        <f t="shared" si="4"/>
        <v>172.6</v>
      </c>
      <c r="D20" s="1"/>
      <c r="E20" s="1"/>
      <c r="O20">
        <v>4</v>
      </c>
      <c r="P20">
        <f>A20/N5</f>
        <v>164.51612903225808</v>
      </c>
      <c r="Q20" s="3">
        <f>P20*L5</f>
        <v>101.94452634910003</v>
      </c>
    </row>
    <row r="21" spans="1:17" x14ac:dyDescent="0.25">
      <c r="A21" s="1">
        <v>295</v>
      </c>
      <c r="B21" s="1">
        <v>5</v>
      </c>
      <c r="C21" s="1"/>
      <c r="D21" s="1"/>
      <c r="E21" s="1"/>
      <c r="O21">
        <v>5</v>
      </c>
      <c r="P21">
        <f>A21/N6</f>
        <v>176.64670658682635</v>
      </c>
      <c r="Q21" s="3">
        <f>P21*L6</f>
        <v>295.68925092217023</v>
      </c>
    </row>
  </sheetData>
  <mergeCells count="1"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2021-02-05T23:23:21Z</dcterms:created>
  <dcterms:modified xsi:type="dcterms:W3CDTF">2021-02-05T23:43:52Z</dcterms:modified>
</cp:coreProperties>
</file>