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defaultThemeVersion="124226"/>
  <xr:revisionPtr revIDLastSave="0" documentId="13_ncr:1_{25A04279-13FF-49FE-AACC-11EC63CA69DA}" xr6:coauthVersionLast="46" xr6:coauthVersionMax="46" xr10:uidLastSave="{00000000-0000-0000-0000-000000000000}"/>
  <bookViews>
    <workbookView xWindow="54270" yWindow="-1050" windowWidth="29820" windowHeight="19980" activeTab="1" xr2:uid="{00000000-000D-0000-FFFF-FFFF00000000}"/>
  </bookViews>
  <sheets>
    <sheet name="Chart1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8" i="1" l="1"/>
  <c r="BA9" i="1"/>
  <c r="BA10" i="1"/>
  <c r="BA11" i="1"/>
  <c r="BA12" i="1"/>
  <c r="BA13" i="1"/>
  <c r="BA14" i="1"/>
  <c r="BA15" i="1"/>
  <c r="BA16" i="1"/>
  <c r="BA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7" i="1"/>
</calcChain>
</file>

<file path=xl/sharedStrings.xml><?xml version="1.0" encoding="utf-8"?>
<sst xmlns="http://schemas.openxmlformats.org/spreadsheetml/2006/main" count="75" uniqueCount="22">
  <si>
    <t>M13C9_48VDC</t>
  </si>
  <si>
    <t>Condition:ambient temperature=25degC, 5m/s air flow</t>
  </si>
  <si>
    <t>Speed [rpm]</t>
  </si>
  <si>
    <t>Peak Torque [Nm]</t>
  </si>
  <si>
    <t>Peak Power [KW]</t>
  </si>
  <si>
    <t>Continuous Torque [Nm]</t>
  </si>
  <si>
    <t>Continuous Power [KW]</t>
  </si>
  <si>
    <t>M15C6_48VDC</t>
  </si>
  <si>
    <t>M17C3_48VDC</t>
  </si>
  <si>
    <t>M19P5_600VDC</t>
  </si>
  <si>
    <t>Condition:ambient temperature=25degC, coolant temperature=55degC</t>
  </si>
  <si>
    <t>M21P4_600VDC</t>
  </si>
  <si>
    <t>M27P4_600VDC</t>
  </si>
  <si>
    <t>M34P5_600VDC</t>
  </si>
  <si>
    <t>M21S5_600VDC</t>
  </si>
  <si>
    <t>M21R5_600VDC</t>
  </si>
  <si>
    <t>M24P4_600VDC</t>
  </si>
  <si>
    <t>tf_m19</t>
  </si>
  <si>
    <t>tf_m21p4</t>
  </si>
  <si>
    <t>tf_m24</t>
  </si>
  <si>
    <t>tf_m27</t>
  </si>
  <si>
    <t>tf_m34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</si>
</sst>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Border="1"/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Sheet1!$AH$7:$AH$25</c:f>
              <c:numCache>
                <c:formatCode>General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7-44DA-A4CA-5FFA1CF57973}"/>
            </c:ext>
          </c:extLst>
        </c:ser>
        <c:ser>
          <c:idx val="1"/>
          <c:order val="1"/>
          <c:invertIfNegative val="0"/>
          <c:val>
            <c:numRef>
              <c:f>Sheet1!$AI$7:$AI$25</c:f>
              <c:numCache>
                <c:formatCode>0.0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368</c:v>
                </c:pt>
                <c:pt idx="12">
                  <c:v>346.41155234657037</c:v>
                </c:pt>
                <c:pt idx="13">
                  <c:v>295.24923076923079</c:v>
                </c:pt>
                <c:pt idx="14">
                  <c:v>284.73590504451039</c:v>
                </c:pt>
                <c:pt idx="15">
                  <c:v>255.88266666666667</c:v>
                </c:pt>
                <c:pt idx="16">
                  <c:v>239.89</c:v>
                </c:pt>
                <c:pt idx="17">
                  <c:v>225.77882352941177</c:v>
                </c:pt>
                <c:pt idx="18">
                  <c:v>213.23555555555555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7-44DA-A4CA-5FFA1CF57973}"/>
            </c:ext>
          </c:extLst>
        </c:ser>
        <c:ser>
          <c:idx val="2"/>
          <c:order val="2"/>
          <c:invertIfNegative val="0"/>
          <c:val>
            <c:numRef>
              <c:f>Sheet1!$AJ$7:$AJ$25</c:f>
              <c:numCache>
                <c:formatCode>0.0</c:formatCode>
                <c:ptCount val="19"/>
                <c:pt idx="0">
                  <c:v>0</c:v>
                </c:pt>
                <c:pt idx="1">
                  <c:v>19.267015706806284</c:v>
                </c:pt>
                <c:pt idx="2">
                  <c:v>38.534031413612567</c:v>
                </c:pt>
                <c:pt idx="3">
                  <c:v>57.801047120418851</c:v>
                </c:pt>
                <c:pt idx="4">
                  <c:v>77.068062827225134</c:v>
                </c:pt>
                <c:pt idx="5">
                  <c:v>96.33507853403141</c:v>
                </c:pt>
                <c:pt idx="6">
                  <c:v>118.9930890052356</c:v>
                </c:pt>
                <c:pt idx="7">
                  <c:v>127.16230366492147</c:v>
                </c:pt>
                <c:pt idx="8">
                  <c:v>154.13612565445027</c:v>
                </c:pt>
                <c:pt idx="9">
                  <c:v>173.40314136125656</c:v>
                </c:pt>
                <c:pt idx="10">
                  <c:v>192.67015706806282</c:v>
                </c:pt>
                <c:pt idx="11">
                  <c:v>200.95497382198954</c:v>
                </c:pt>
                <c:pt idx="12">
                  <c:v>200.95497382198954</c:v>
                </c:pt>
                <c:pt idx="13">
                  <c:v>200.95497382198954</c:v>
                </c:pt>
                <c:pt idx="14">
                  <c:v>200.95497382198954</c:v>
                </c:pt>
                <c:pt idx="15">
                  <c:v>200.95497382198954</c:v>
                </c:pt>
                <c:pt idx="16">
                  <c:v>200.95497382198954</c:v>
                </c:pt>
                <c:pt idx="17">
                  <c:v>200.95497382198954</c:v>
                </c:pt>
                <c:pt idx="18">
                  <c:v>200.95497382198954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7-44DA-A4CA-5FFA1CF57973}"/>
            </c:ext>
          </c:extLst>
        </c:ser>
        <c:ser>
          <c:idx val="3"/>
          <c:order val="3"/>
          <c:invertIfNegative val="0"/>
          <c:val>
            <c:numRef>
              <c:f>Sheet1!$AK$7:$AK$25</c:f>
              <c:numCache>
                <c:formatCode>0.0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162</c:v>
                </c:pt>
                <c:pt idx="13">
                  <c:v>138.07384615384615</c:v>
                </c:pt>
                <c:pt idx="14">
                  <c:v>133.15727002967358</c:v>
                </c:pt>
                <c:pt idx="15">
                  <c:v>119.664</c:v>
                </c:pt>
                <c:pt idx="16">
                  <c:v>112.185</c:v>
                </c:pt>
                <c:pt idx="17">
                  <c:v>105.58588235294117</c:v>
                </c:pt>
                <c:pt idx="18">
                  <c:v>99.72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7-44DA-A4CA-5FFA1CF57973}"/>
            </c:ext>
          </c:extLst>
        </c:ser>
        <c:ser>
          <c:idx val="4"/>
          <c:order val="4"/>
          <c:invertIfNegative val="0"/>
          <c:val>
            <c:numRef>
              <c:f>Sheet1!$AL$7:$AL$25</c:f>
              <c:numCache>
                <c:formatCode>0.0</c:formatCode>
                <c:ptCount val="19"/>
                <c:pt idx="0">
                  <c:v>0</c:v>
                </c:pt>
                <c:pt idx="1">
                  <c:v>8.4816753926701569</c:v>
                </c:pt>
                <c:pt idx="2">
                  <c:v>16.963350785340314</c:v>
                </c:pt>
                <c:pt idx="3">
                  <c:v>25.445026178010473</c:v>
                </c:pt>
                <c:pt idx="4">
                  <c:v>33.926701570680628</c:v>
                </c:pt>
                <c:pt idx="5">
                  <c:v>42.408376963350783</c:v>
                </c:pt>
                <c:pt idx="6">
                  <c:v>52.382827225130889</c:v>
                </c:pt>
                <c:pt idx="7">
                  <c:v>55.97905759162304</c:v>
                </c:pt>
                <c:pt idx="8">
                  <c:v>67.853403141361255</c:v>
                </c:pt>
                <c:pt idx="9">
                  <c:v>76.33507853403141</c:v>
                </c:pt>
                <c:pt idx="10">
                  <c:v>84.816753926701566</c:v>
                </c:pt>
                <c:pt idx="11">
                  <c:v>88.46387434554974</c:v>
                </c:pt>
                <c:pt idx="12">
                  <c:v>93.97696335078534</c:v>
                </c:pt>
                <c:pt idx="13">
                  <c:v>93.97696335078534</c:v>
                </c:pt>
                <c:pt idx="14">
                  <c:v>93.97696335078534</c:v>
                </c:pt>
                <c:pt idx="15">
                  <c:v>93.97696335078534</c:v>
                </c:pt>
                <c:pt idx="16">
                  <c:v>93.97696335078534</c:v>
                </c:pt>
                <c:pt idx="17">
                  <c:v>93.97696335078534</c:v>
                </c:pt>
                <c:pt idx="18">
                  <c:v>93.97696335078534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27-44DA-A4CA-5FFA1CF57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623936"/>
        <c:axId val="238351104"/>
      </c:barChart>
      <c:catAx>
        <c:axId val="233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351104"/>
        <c:crosses val="autoZero"/>
        <c:auto val="1"/>
        <c:lblAlgn val="ctr"/>
        <c:lblOffset val="100"/>
        <c:noMultiLvlLbl val="0"/>
      </c:catAx>
      <c:valAx>
        <c:axId val="2383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M21S5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Sheet1!$BC$7:$BC$32</c:f>
              <c:numCache>
                <c:formatCode>General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6075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Sheet1!$BF$7:$BF$32</c:f>
              <c:numCache>
                <c:formatCode>0.0</c:formatCode>
                <c:ptCount val="26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102.80769230769231</c:v>
                </c:pt>
                <c:pt idx="14">
                  <c:v>95.464285714285708</c:v>
                </c:pt>
                <c:pt idx="15">
                  <c:v>89.1</c:v>
                </c:pt>
                <c:pt idx="16">
                  <c:v>83.53125</c:v>
                </c:pt>
                <c:pt idx="17">
                  <c:v>78.617647058823536</c:v>
                </c:pt>
                <c:pt idx="18">
                  <c:v>74.25</c:v>
                </c:pt>
                <c:pt idx="19">
                  <c:v>70.34210526315789</c:v>
                </c:pt>
                <c:pt idx="20">
                  <c:v>66.825000000000003</c:v>
                </c:pt>
                <c:pt idx="21">
                  <c:v>63.642857142857146</c:v>
                </c:pt>
                <c:pt idx="22">
                  <c:v>60.75</c:v>
                </c:pt>
                <c:pt idx="23">
                  <c:v>58.108695652173914</c:v>
                </c:pt>
                <c:pt idx="24">
                  <c:v>55.6875</c:v>
                </c:pt>
                <c:pt idx="25">
                  <c:v>53.46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9-4AAF-897B-9B7D1228E026}"/>
            </c:ext>
          </c:extLst>
        </c:ser>
        <c:ser>
          <c:idx val="1"/>
          <c:order val="1"/>
          <c:tx>
            <c:v>M21R5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Sheet1!$BI$7:$BI$32</c:f>
              <c:numCache>
                <c:formatCode>General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5400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Sheet1!$BL$7:$BL$32</c:f>
              <c:numCache>
                <c:formatCode>0.0</c:formatCode>
                <c:ptCount val="2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110.76923076923077</c:v>
                </c:pt>
                <c:pt idx="14">
                  <c:v>102.85714285714286</c:v>
                </c:pt>
                <c:pt idx="15">
                  <c:v>96</c:v>
                </c:pt>
                <c:pt idx="16">
                  <c:v>90</c:v>
                </c:pt>
                <c:pt idx="17">
                  <c:v>84.705882352941174</c:v>
                </c:pt>
                <c:pt idx="18">
                  <c:v>80</c:v>
                </c:pt>
                <c:pt idx="19">
                  <c:v>75.78947368421052</c:v>
                </c:pt>
                <c:pt idx="20">
                  <c:v>72</c:v>
                </c:pt>
                <c:pt idx="21">
                  <c:v>68.571428571428569</c:v>
                </c:pt>
                <c:pt idx="22">
                  <c:v>65.454545454545453</c:v>
                </c:pt>
                <c:pt idx="23">
                  <c:v>62.608695652173914</c:v>
                </c:pt>
                <c:pt idx="24">
                  <c:v>60</c:v>
                </c:pt>
                <c:pt idx="25">
                  <c:v>57.6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39-4AAF-897B-9B7D1228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948824"/>
        <c:axId val="1230950464"/>
      </c:scatterChart>
      <c:valAx>
        <c:axId val="12309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50464"/>
        <c:crosses val="autoZero"/>
        <c:crossBetween val="midCat"/>
      </c:valAx>
      <c:valAx>
        <c:axId val="12309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9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623" cy="62775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666750</xdr:colOff>
      <xdr:row>17</xdr:row>
      <xdr:rowOff>135591</xdr:rowOff>
    </xdr:from>
    <xdr:to>
      <xdr:col>52</xdr:col>
      <xdr:colOff>1081367</xdr:colOff>
      <xdr:row>32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1DE24-919C-4AD6-AD07-2FB52D6E9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M62"/>
  <sheetViews>
    <sheetView tabSelected="1" topLeftCell="V1" zoomScale="85" zoomScaleNormal="85" workbookViewId="0">
      <selection activeCell="AE39" sqref="AE39"/>
    </sheetView>
  </sheetViews>
  <sheetFormatPr defaultRowHeight="15" x14ac:dyDescent="0.25"/>
  <cols>
    <col min="2" max="2" width="11.7109375" customWidth="1"/>
    <col min="3" max="3" width="17.28515625" customWidth="1"/>
    <col min="4" max="4" width="17.7109375" customWidth="1"/>
    <col min="5" max="5" width="23.28515625" bestFit="1" customWidth="1"/>
    <col min="6" max="6" width="22.5703125" customWidth="1"/>
    <col min="8" max="8" width="14.140625" customWidth="1"/>
    <col min="9" max="9" width="17.28515625" bestFit="1" customWidth="1"/>
    <col min="10" max="10" width="16.42578125" bestFit="1" customWidth="1"/>
    <col min="11" max="11" width="23.28515625" bestFit="1" customWidth="1"/>
    <col min="12" max="12" width="22.5703125" bestFit="1" customWidth="1"/>
    <col min="14" max="14" width="12.5703125" customWidth="1"/>
    <col min="15" max="15" width="17.28515625" bestFit="1" customWidth="1"/>
    <col min="16" max="16" width="16.42578125" bestFit="1" customWidth="1"/>
    <col min="17" max="17" width="23.28515625" bestFit="1" customWidth="1"/>
    <col min="18" max="18" width="22.5703125" bestFit="1" customWidth="1"/>
    <col min="19" max="19" width="9" customWidth="1"/>
    <col min="20" max="20" width="12.5703125" customWidth="1"/>
    <col min="21" max="21" width="17.28515625" bestFit="1" customWidth="1"/>
    <col min="22" max="22" width="16.42578125" bestFit="1" customWidth="1"/>
    <col min="23" max="23" width="23.28515625" bestFit="1" customWidth="1"/>
    <col min="24" max="24" width="22.5703125" bestFit="1" customWidth="1"/>
    <col min="25" max="25" width="22.5703125" customWidth="1"/>
    <col min="26" max="26" width="9.140625" customWidth="1"/>
    <col min="27" max="27" width="13.85546875" customWidth="1"/>
    <col min="28" max="28" width="17.28515625" customWidth="1"/>
    <col min="29" max="29" width="16.42578125" customWidth="1"/>
    <col min="30" max="30" width="23.28515625" customWidth="1"/>
    <col min="31" max="32" width="22.5703125" customWidth="1"/>
    <col min="33" max="33" width="9.140625" customWidth="1"/>
    <col min="34" max="34" width="13.28515625" customWidth="1"/>
    <col min="35" max="35" width="17.28515625" customWidth="1"/>
    <col min="36" max="36" width="16.42578125" customWidth="1"/>
    <col min="37" max="37" width="23.28515625" customWidth="1"/>
    <col min="38" max="39" width="22.5703125" customWidth="1"/>
    <col min="40" max="40" width="9.140625" customWidth="1"/>
    <col min="41" max="41" width="12.85546875" customWidth="1"/>
    <col min="42" max="42" width="17.28515625" customWidth="1"/>
    <col min="43" max="43" width="16.42578125" customWidth="1"/>
    <col min="44" max="44" width="23.28515625" customWidth="1"/>
    <col min="45" max="46" width="22.5703125" customWidth="1"/>
    <col min="47" max="47" width="9.140625" customWidth="1"/>
    <col min="48" max="48" width="12.5703125" customWidth="1"/>
    <col min="49" max="49" width="17.28515625" customWidth="1"/>
    <col min="50" max="50" width="16.42578125" customWidth="1"/>
    <col min="51" max="51" width="23.28515625" customWidth="1"/>
    <col min="52" max="53" width="22.5703125" customWidth="1"/>
    <col min="55" max="55" width="12.140625" customWidth="1"/>
    <col min="56" max="56" width="17.28515625" bestFit="1" customWidth="1"/>
    <col min="57" max="57" width="16.42578125" bestFit="1" customWidth="1"/>
    <col min="58" max="58" width="23.28515625" bestFit="1" customWidth="1"/>
    <col min="59" max="59" width="22.5703125" bestFit="1" customWidth="1"/>
    <col min="61" max="61" width="13.42578125" customWidth="1"/>
    <col min="62" max="62" width="17.28515625" bestFit="1" customWidth="1"/>
    <col min="63" max="63" width="16.42578125" bestFit="1" customWidth="1"/>
    <col min="64" max="64" width="23.28515625" bestFit="1" customWidth="1"/>
    <col min="65" max="65" width="22.5703125" bestFit="1" customWidth="1"/>
  </cols>
  <sheetData>
    <row r="3" spans="2:65" ht="23.25" x14ac:dyDescent="0.35">
      <c r="B3" s="3" t="s">
        <v>0</v>
      </c>
      <c r="C3" s="4"/>
      <c r="H3" s="3" t="s">
        <v>7</v>
      </c>
      <c r="I3" s="4"/>
      <c r="N3" s="3" t="s">
        <v>8</v>
      </c>
      <c r="O3" s="4"/>
      <c r="T3" s="3" t="s">
        <v>9</v>
      </c>
      <c r="U3" s="4"/>
      <c r="AA3" s="3" t="s">
        <v>11</v>
      </c>
      <c r="AB3" s="4"/>
      <c r="AH3" s="3" t="s">
        <v>16</v>
      </c>
      <c r="AI3" s="4"/>
      <c r="AO3" s="3" t="s">
        <v>12</v>
      </c>
      <c r="AP3" s="4"/>
      <c r="AV3" s="3" t="s">
        <v>13</v>
      </c>
      <c r="AW3" s="4"/>
      <c r="BC3" s="3" t="s">
        <v>14</v>
      </c>
      <c r="BD3" s="4"/>
      <c r="BI3" s="3" t="s">
        <v>15</v>
      </c>
      <c r="BJ3" s="4"/>
    </row>
    <row r="4" spans="2:65" x14ac:dyDescent="0.25">
      <c r="B4" t="s">
        <v>1</v>
      </c>
      <c r="H4" t="s">
        <v>1</v>
      </c>
      <c r="N4" t="s">
        <v>1</v>
      </c>
      <c r="T4" t="s">
        <v>10</v>
      </c>
      <c r="AA4" t="s">
        <v>10</v>
      </c>
      <c r="AH4" t="s">
        <v>10</v>
      </c>
      <c r="AO4" t="s">
        <v>10</v>
      </c>
      <c r="AV4" t="s">
        <v>10</v>
      </c>
      <c r="BC4" t="s">
        <v>10</v>
      </c>
      <c r="BI4" t="s">
        <v>10</v>
      </c>
    </row>
    <row r="6" spans="2:65" x14ac:dyDescent="0.25"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H6" s="7" t="s">
        <v>2</v>
      </c>
      <c r="I6" s="7" t="s">
        <v>3</v>
      </c>
      <c r="J6" s="7" t="s">
        <v>4</v>
      </c>
      <c r="K6" s="7" t="s">
        <v>5</v>
      </c>
      <c r="L6" s="7" t="s">
        <v>6</v>
      </c>
      <c r="N6" s="1" t="s">
        <v>2</v>
      </c>
      <c r="O6" s="1" t="s">
        <v>3</v>
      </c>
      <c r="P6" s="1" t="s">
        <v>4</v>
      </c>
      <c r="Q6" s="1" t="s">
        <v>5</v>
      </c>
      <c r="R6" s="1" t="s">
        <v>6</v>
      </c>
      <c r="T6" s="1" t="s">
        <v>2</v>
      </c>
      <c r="U6" s="1" t="s">
        <v>3</v>
      </c>
      <c r="V6" s="1" t="s">
        <v>4</v>
      </c>
      <c r="W6" s="1" t="s">
        <v>5</v>
      </c>
      <c r="X6" s="1" t="s">
        <v>6</v>
      </c>
      <c r="Y6" s="1" t="s">
        <v>17</v>
      </c>
      <c r="AA6" s="1" t="s">
        <v>2</v>
      </c>
      <c r="AB6" s="1" t="s">
        <v>3</v>
      </c>
      <c r="AC6" s="1" t="s">
        <v>4</v>
      </c>
      <c r="AD6" s="1" t="s">
        <v>5</v>
      </c>
      <c r="AE6" s="1" t="s">
        <v>6</v>
      </c>
      <c r="AF6" s="1" t="s">
        <v>18</v>
      </c>
      <c r="AH6" s="1" t="s">
        <v>2</v>
      </c>
      <c r="AI6" s="1" t="s">
        <v>3</v>
      </c>
      <c r="AJ6" s="1" t="s">
        <v>4</v>
      </c>
      <c r="AK6" s="1" t="s">
        <v>5</v>
      </c>
      <c r="AL6" s="1" t="s">
        <v>6</v>
      </c>
      <c r="AM6" s="1" t="s">
        <v>19</v>
      </c>
      <c r="AO6" s="1" t="s">
        <v>2</v>
      </c>
      <c r="AP6" s="1" t="s">
        <v>3</v>
      </c>
      <c r="AQ6" s="1" t="s">
        <v>4</v>
      </c>
      <c r="AR6" s="1" t="s">
        <v>5</v>
      </c>
      <c r="AS6" s="1" t="s">
        <v>6</v>
      </c>
      <c r="AT6" s="1" t="s">
        <v>20</v>
      </c>
      <c r="AV6" s="1" t="s">
        <v>2</v>
      </c>
      <c r="AW6" s="1" t="s">
        <v>3</v>
      </c>
      <c r="AX6" s="1" t="s">
        <v>4</v>
      </c>
      <c r="AY6" s="1" t="s">
        <v>5</v>
      </c>
      <c r="AZ6" s="1" t="s">
        <v>6</v>
      </c>
      <c r="BA6" s="1" t="s">
        <v>21</v>
      </c>
      <c r="BC6" s="1" t="s">
        <v>2</v>
      </c>
      <c r="BD6" s="1" t="s">
        <v>3</v>
      </c>
      <c r="BE6" s="1" t="s">
        <v>4</v>
      </c>
      <c r="BF6" s="1" t="s">
        <v>5</v>
      </c>
      <c r="BG6" s="1" t="s">
        <v>6</v>
      </c>
      <c r="BI6" s="1" t="s">
        <v>2</v>
      </c>
      <c r="BJ6" s="1" t="s">
        <v>3</v>
      </c>
      <c r="BK6" s="1" t="s">
        <v>4</v>
      </c>
      <c r="BL6" s="1" t="s">
        <v>5</v>
      </c>
      <c r="BM6" s="1" t="s">
        <v>6</v>
      </c>
    </row>
    <row r="7" spans="2:65" x14ac:dyDescent="0.25">
      <c r="B7" s="1">
        <v>0</v>
      </c>
      <c r="C7" s="2">
        <v>35</v>
      </c>
      <c r="D7" s="2">
        <v>0</v>
      </c>
      <c r="E7" s="2">
        <v>12</v>
      </c>
      <c r="F7" s="2">
        <v>0</v>
      </c>
      <c r="H7" s="8">
        <v>0</v>
      </c>
      <c r="I7" s="2">
        <v>58</v>
      </c>
      <c r="J7" s="2">
        <v>0</v>
      </c>
      <c r="K7" s="2">
        <v>18</v>
      </c>
      <c r="L7" s="2">
        <v>0</v>
      </c>
      <c r="N7" s="1">
        <v>0</v>
      </c>
      <c r="O7" s="2">
        <v>80</v>
      </c>
      <c r="P7" s="2">
        <v>0</v>
      </c>
      <c r="Q7" s="2">
        <v>30</v>
      </c>
      <c r="R7" s="2">
        <v>0</v>
      </c>
      <c r="T7" s="1">
        <v>0</v>
      </c>
      <c r="U7" s="2">
        <v>130</v>
      </c>
      <c r="V7" s="2">
        <v>0</v>
      </c>
      <c r="W7" s="2">
        <v>45</v>
      </c>
      <c r="X7" s="2">
        <v>0</v>
      </c>
      <c r="Y7" s="11">
        <f>W7/U7</f>
        <v>0.34615384615384615</v>
      </c>
      <c r="AA7" s="1">
        <v>0</v>
      </c>
      <c r="AB7" s="2">
        <v>206</v>
      </c>
      <c r="AC7" s="2">
        <v>0</v>
      </c>
      <c r="AD7" s="2">
        <v>85</v>
      </c>
      <c r="AE7" s="2">
        <v>0</v>
      </c>
      <c r="AF7" s="11">
        <f>AD7/AB7</f>
        <v>0.41262135922330095</v>
      </c>
      <c r="AH7" s="1">
        <v>0</v>
      </c>
      <c r="AI7" s="2">
        <v>368</v>
      </c>
      <c r="AJ7" s="2">
        <v>0</v>
      </c>
      <c r="AK7" s="2">
        <v>162</v>
      </c>
      <c r="AL7" s="2">
        <v>0</v>
      </c>
      <c r="AM7" s="11">
        <f>AK7/AI7</f>
        <v>0.44021739130434784</v>
      </c>
      <c r="AO7" s="1">
        <v>0</v>
      </c>
      <c r="AP7" s="2">
        <v>580</v>
      </c>
      <c r="AQ7" s="2">
        <v>0</v>
      </c>
      <c r="AR7" s="2">
        <v>215</v>
      </c>
      <c r="AS7" s="2">
        <v>0</v>
      </c>
      <c r="AT7" s="14">
        <f>AR7/AP7</f>
        <v>0.37068965517241381</v>
      </c>
      <c r="AV7" s="1">
        <v>0</v>
      </c>
      <c r="AW7" s="2">
        <v>1114</v>
      </c>
      <c r="AX7" s="2">
        <v>0</v>
      </c>
      <c r="AY7" s="2">
        <v>445</v>
      </c>
      <c r="AZ7" s="2">
        <v>0</v>
      </c>
      <c r="BA7" s="14">
        <f>AY7/AW7</f>
        <v>0.39946140035906641</v>
      </c>
      <c r="BC7" s="1">
        <v>0</v>
      </c>
      <c r="BD7" s="2">
        <v>225</v>
      </c>
      <c r="BE7" s="2">
        <v>0</v>
      </c>
      <c r="BF7" s="2">
        <v>110</v>
      </c>
      <c r="BG7" s="2">
        <v>0</v>
      </c>
      <c r="BI7" s="1">
        <v>0</v>
      </c>
      <c r="BJ7" s="2">
        <v>285</v>
      </c>
      <c r="BK7" s="2">
        <v>0</v>
      </c>
      <c r="BL7" s="2">
        <v>120</v>
      </c>
      <c r="BM7" s="2">
        <v>0</v>
      </c>
    </row>
    <row r="8" spans="2:65" x14ac:dyDescent="0.25">
      <c r="B8" s="1">
        <v>500</v>
      </c>
      <c r="C8" s="2">
        <v>35</v>
      </c>
      <c r="D8" s="2">
        <v>1.8324607329842932</v>
      </c>
      <c r="E8" s="2">
        <v>12</v>
      </c>
      <c r="F8" s="2">
        <v>0.62827225130890052</v>
      </c>
      <c r="H8" s="8">
        <v>500</v>
      </c>
      <c r="I8" s="2">
        <v>58</v>
      </c>
      <c r="J8" s="2">
        <v>3.0366492146596857</v>
      </c>
      <c r="K8" s="2">
        <v>18</v>
      </c>
      <c r="L8" s="2">
        <v>0.94240837696335078</v>
      </c>
      <c r="N8" s="1">
        <v>500</v>
      </c>
      <c r="O8" s="2">
        <v>80</v>
      </c>
      <c r="P8" s="2">
        <v>4.1884816753926701</v>
      </c>
      <c r="Q8" s="2">
        <v>30</v>
      </c>
      <c r="R8" s="2">
        <v>1.5706806282722514</v>
      </c>
      <c r="T8" s="1">
        <v>1000</v>
      </c>
      <c r="U8" s="2">
        <v>130</v>
      </c>
      <c r="V8" s="2">
        <v>13.612565445026178</v>
      </c>
      <c r="W8" s="2">
        <v>45</v>
      </c>
      <c r="X8" s="2">
        <v>4.7120418848167542</v>
      </c>
      <c r="Y8" s="11">
        <f t="shared" ref="Y8:Y22" si="0">W8/U8</f>
        <v>0.34615384615384615</v>
      </c>
      <c r="AA8" s="1">
        <v>500</v>
      </c>
      <c r="AB8" s="2">
        <v>206</v>
      </c>
      <c r="AC8" s="2">
        <v>10.785340314136125</v>
      </c>
      <c r="AD8" s="2">
        <v>85</v>
      </c>
      <c r="AE8" s="2">
        <v>4.4502617801047117</v>
      </c>
      <c r="AF8" s="11">
        <f t="shared" ref="AF8:AF32" si="1">AD8/AB8</f>
        <v>0.41262135922330095</v>
      </c>
      <c r="AH8" s="1">
        <v>500</v>
      </c>
      <c r="AI8" s="2">
        <v>368</v>
      </c>
      <c r="AJ8" s="2">
        <v>19.267015706806284</v>
      </c>
      <c r="AK8" s="2">
        <v>162</v>
      </c>
      <c r="AL8" s="2">
        <v>8.4816753926701569</v>
      </c>
      <c r="AM8" s="11">
        <f t="shared" ref="AM8:AM25" si="2">AK8/AI8</f>
        <v>0.44021739130434784</v>
      </c>
      <c r="AO8" s="1">
        <v>500</v>
      </c>
      <c r="AP8" s="2">
        <v>580</v>
      </c>
      <c r="AQ8" s="2">
        <v>30.366492146596858</v>
      </c>
      <c r="AR8" s="2">
        <v>215</v>
      </c>
      <c r="AS8" s="2">
        <v>11.256544502617801</v>
      </c>
      <c r="AT8" s="14">
        <f t="shared" ref="AT8:AT22" si="3">AR8/AP8</f>
        <v>0.37068965517241381</v>
      </c>
      <c r="AV8" s="1">
        <v>500</v>
      </c>
      <c r="AW8" s="2">
        <v>1114</v>
      </c>
      <c r="AX8" s="2">
        <v>58.324607329842934</v>
      </c>
      <c r="AY8" s="2">
        <v>445</v>
      </c>
      <c r="AZ8" s="2">
        <v>23.298429319371728</v>
      </c>
      <c r="BA8" s="14">
        <f t="shared" ref="BA8:BA16" si="4">AY8/AW8</f>
        <v>0.39946140035906641</v>
      </c>
      <c r="BC8" s="1">
        <v>500</v>
      </c>
      <c r="BD8" s="2">
        <v>225</v>
      </c>
      <c r="BE8" s="2">
        <v>11.780104712041885</v>
      </c>
      <c r="BF8" s="2">
        <v>110</v>
      </c>
      <c r="BG8" s="2">
        <v>5.7591623036649215</v>
      </c>
      <c r="BI8" s="1">
        <v>500</v>
      </c>
      <c r="BJ8" s="2">
        <v>285</v>
      </c>
      <c r="BK8" s="2">
        <v>14.921465968586388</v>
      </c>
      <c r="BL8" s="2">
        <v>120</v>
      </c>
      <c r="BM8" s="2">
        <v>6.2827225130890056</v>
      </c>
    </row>
    <row r="9" spans="2:65" x14ac:dyDescent="0.25">
      <c r="B9" s="1">
        <v>1000</v>
      </c>
      <c r="C9" s="2">
        <v>35</v>
      </c>
      <c r="D9" s="2">
        <v>3.6649214659685865</v>
      </c>
      <c r="E9" s="2">
        <v>12</v>
      </c>
      <c r="F9" s="2">
        <v>1.256544502617801</v>
      </c>
      <c r="H9" s="8">
        <v>1000</v>
      </c>
      <c r="I9" s="2">
        <v>58</v>
      </c>
      <c r="J9" s="2">
        <v>6.0732984293193715</v>
      </c>
      <c r="K9" s="2">
        <v>18</v>
      </c>
      <c r="L9" s="2">
        <v>1.8848167539267016</v>
      </c>
      <c r="N9" s="1">
        <v>1000</v>
      </c>
      <c r="O9" s="2">
        <v>80</v>
      </c>
      <c r="P9" s="2">
        <v>8.3769633507853403</v>
      </c>
      <c r="Q9" s="2">
        <v>30</v>
      </c>
      <c r="R9" s="2">
        <v>3.1413612565445028</v>
      </c>
      <c r="T9" s="1">
        <v>2000</v>
      </c>
      <c r="U9" s="2">
        <v>130</v>
      </c>
      <c r="V9" s="2">
        <v>27.225130890052355</v>
      </c>
      <c r="W9" s="2">
        <v>45</v>
      </c>
      <c r="X9" s="2">
        <v>9.4240837696335085</v>
      </c>
      <c r="Y9" s="11">
        <f t="shared" si="0"/>
        <v>0.34615384615384615</v>
      </c>
      <c r="AA9" s="1">
        <v>1000</v>
      </c>
      <c r="AB9" s="2">
        <v>206</v>
      </c>
      <c r="AC9" s="2">
        <v>21.57068062827225</v>
      </c>
      <c r="AD9" s="2">
        <v>85</v>
      </c>
      <c r="AE9" s="2">
        <v>8.9005235602094235</v>
      </c>
      <c r="AF9" s="11">
        <f t="shared" si="1"/>
        <v>0.41262135922330095</v>
      </c>
      <c r="AH9" s="1">
        <v>1000</v>
      </c>
      <c r="AI9" s="2">
        <v>368</v>
      </c>
      <c r="AJ9" s="2">
        <v>38.534031413612567</v>
      </c>
      <c r="AK9" s="2">
        <v>162</v>
      </c>
      <c r="AL9" s="2">
        <v>16.963350785340314</v>
      </c>
      <c r="AM9" s="11">
        <f t="shared" si="2"/>
        <v>0.44021739130434784</v>
      </c>
      <c r="AO9" s="1">
        <v>1000</v>
      </c>
      <c r="AP9" s="2">
        <v>580</v>
      </c>
      <c r="AQ9" s="2">
        <v>60.732984293193716</v>
      </c>
      <c r="AR9" s="2">
        <v>215</v>
      </c>
      <c r="AS9" s="2">
        <v>22.513089005235603</v>
      </c>
      <c r="AT9" s="14">
        <f t="shared" si="3"/>
        <v>0.37068965517241381</v>
      </c>
      <c r="AV9" s="1">
        <v>1000</v>
      </c>
      <c r="AW9" s="2">
        <v>1114</v>
      </c>
      <c r="AX9" s="2">
        <v>116.64921465968587</v>
      </c>
      <c r="AY9" s="2">
        <v>445</v>
      </c>
      <c r="AZ9" s="2">
        <v>46.596858638743456</v>
      </c>
      <c r="BA9" s="14">
        <f t="shared" si="4"/>
        <v>0.39946140035906641</v>
      </c>
      <c r="BC9" s="1">
        <v>1000</v>
      </c>
      <c r="BD9" s="2">
        <v>225</v>
      </c>
      <c r="BE9" s="2">
        <v>23.560209424083769</v>
      </c>
      <c r="BF9" s="2">
        <v>110</v>
      </c>
      <c r="BG9" s="2">
        <v>11.518324607329843</v>
      </c>
      <c r="BI9" s="1">
        <v>1000</v>
      </c>
      <c r="BJ9" s="2">
        <v>285</v>
      </c>
      <c r="BK9" s="2">
        <v>29.842931937172775</v>
      </c>
      <c r="BL9" s="2">
        <v>120</v>
      </c>
      <c r="BM9" s="2">
        <v>12.565445026178011</v>
      </c>
    </row>
    <row r="10" spans="2:65" x14ac:dyDescent="0.25">
      <c r="B10" s="1">
        <v>1800</v>
      </c>
      <c r="C10" s="2">
        <v>35</v>
      </c>
      <c r="D10" s="2">
        <v>6.5968586387434556</v>
      </c>
      <c r="E10" s="2">
        <v>12</v>
      </c>
      <c r="F10" s="2">
        <v>2.261780104712042</v>
      </c>
      <c r="H10" s="8">
        <v>1500</v>
      </c>
      <c r="I10" s="2">
        <v>58</v>
      </c>
      <c r="J10" s="2">
        <v>9.1099476439790568</v>
      </c>
      <c r="K10" s="2">
        <v>18</v>
      </c>
      <c r="L10" s="2">
        <v>2.8272251308900525</v>
      </c>
      <c r="N10" s="1">
        <v>1500</v>
      </c>
      <c r="O10" s="2">
        <v>80</v>
      </c>
      <c r="P10" s="2">
        <v>12.565445026178011</v>
      </c>
      <c r="Q10" s="2">
        <v>30</v>
      </c>
      <c r="R10" s="2">
        <v>4.7120418848167542</v>
      </c>
      <c r="T10" s="1">
        <v>3000</v>
      </c>
      <c r="U10" s="2">
        <v>130</v>
      </c>
      <c r="V10" s="2">
        <v>40.837696335078533</v>
      </c>
      <c r="W10" s="2">
        <v>45</v>
      </c>
      <c r="X10" s="2">
        <v>14.136125654450261</v>
      </c>
      <c r="Y10" s="11">
        <f t="shared" si="0"/>
        <v>0.34615384615384615</v>
      </c>
      <c r="AA10" s="1">
        <v>1500</v>
      </c>
      <c r="AB10" s="2">
        <v>206</v>
      </c>
      <c r="AC10" s="2">
        <v>32.356020942408378</v>
      </c>
      <c r="AD10" s="2">
        <v>85</v>
      </c>
      <c r="AE10" s="2">
        <v>13.350785340314136</v>
      </c>
      <c r="AF10" s="11">
        <f t="shared" si="1"/>
        <v>0.41262135922330095</v>
      </c>
      <c r="AH10" s="1">
        <v>1500</v>
      </c>
      <c r="AI10" s="2">
        <v>368</v>
      </c>
      <c r="AJ10" s="2">
        <v>57.801047120418851</v>
      </c>
      <c r="AK10" s="2">
        <v>162</v>
      </c>
      <c r="AL10" s="2">
        <v>25.445026178010473</v>
      </c>
      <c r="AM10" s="11">
        <f t="shared" si="2"/>
        <v>0.44021739130434784</v>
      </c>
      <c r="AO10" s="1">
        <v>1500</v>
      </c>
      <c r="AP10" s="2">
        <v>580</v>
      </c>
      <c r="AQ10" s="2">
        <v>91.099476439790578</v>
      </c>
      <c r="AR10" s="2">
        <v>215</v>
      </c>
      <c r="AS10" s="2">
        <v>33.769633507853406</v>
      </c>
      <c r="AT10" s="14">
        <f t="shared" si="3"/>
        <v>0.37068965517241381</v>
      </c>
      <c r="AV10" s="1">
        <v>1560</v>
      </c>
      <c r="AW10" s="2">
        <v>1114</v>
      </c>
      <c r="AX10" s="2">
        <v>181.97277486910994</v>
      </c>
      <c r="AY10" s="2">
        <v>445</v>
      </c>
      <c r="AZ10" s="2">
        <v>72.691099476439788</v>
      </c>
      <c r="BA10" s="14">
        <f t="shared" si="4"/>
        <v>0.39946140035906641</v>
      </c>
      <c r="BC10" s="1">
        <v>1500</v>
      </c>
      <c r="BD10" s="2">
        <v>225</v>
      </c>
      <c r="BE10" s="2">
        <v>35.340314136125656</v>
      </c>
      <c r="BF10" s="2">
        <v>110</v>
      </c>
      <c r="BG10" s="2">
        <v>17.277486910994764</v>
      </c>
      <c r="BI10" s="1">
        <v>1500</v>
      </c>
      <c r="BJ10" s="2">
        <v>285</v>
      </c>
      <c r="BK10" s="2">
        <v>44.764397905759161</v>
      </c>
      <c r="BL10" s="2">
        <v>120</v>
      </c>
      <c r="BM10" s="2">
        <v>18.848167539267017</v>
      </c>
    </row>
    <row r="11" spans="2:65" x14ac:dyDescent="0.25">
      <c r="B11" s="1">
        <v>2000</v>
      </c>
      <c r="C11" s="2">
        <v>31.5</v>
      </c>
      <c r="D11" s="2">
        <v>6.5968586387434556</v>
      </c>
      <c r="E11" s="2">
        <v>12</v>
      </c>
      <c r="F11" s="2">
        <v>2.5130890052356021</v>
      </c>
      <c r="H11" s="8">
        <v>2000</v>
      </c>
      <c r="I11" s="2">
        <v>58</v>
      </c>
      <c r="J11" s="2">
        <v>12.146596858638743</v>
      </c>
      <c r="K11" s="2">
        <v>18</v>
      </c>
      <c r="L11" s="2">
        <v>3.7696335078534031</v>
      </c>
      <c r="N11" s="1">
        <v>2000</v>
      </c>
      <c r="O11" s="2">
        <v>80</v>
      </c>
      <c r="P11" s="2">
        <v>16.753926701570681</v>
      </c>
      <c r="Q11" s="2">
        <v>30</v>
      </c>
      <c r="R11" s="2">
        <v>6.2827225130890056</v>
      </c>
      <c r="T11" s="1">
        <v>4000</v>
      </c>
      <c r="U11" s="2">
        <v>130</v>
      </c>
      <c r="V11" s="2">
        <v>54.450261780104711</v>
      </c>
      <c r="W11" s="2">
        <v>45</v>
      </c>
      <c r="X11" s="2">
        <v>18.848167539267017</v>
      </c>
      <c r="Y11" s="11">
        <f t="shared" si="0"/>
        <v>0.34615384615384615</v>
      </c>
      <c r="AA11" s="1">
        <v>2000</v>
      </c>
      <c r="AB11" s="2">
        <v>206</v>
      </c>
      <c r="AC11" s="2">
        <v>43.141361256544499</v>
      </c>
      <c r="AD11" s="2">
        <v>85</v>
      </c>
      <c r="AE11" s="2">
        <v>17.801047120418847</v>
      </c>
      <c r="AF11" s="11">
        <f t="shared" si="1"/>
        <v>0.41262135922330095</v>
      </c>
      <c r="AH11" s="1">
        <v>2000</v>
      </c>
      <c r="AI11" s="2">
        <v>368</v>
      </c>
      <c r="AJ11" s="2">
        <v>77.068062827225134</v>
      </c>
      <c r="AK11" s="2">
        <v>162</v>
      </c>
      <c r="AL11" s="2">
        <v>33.926701570680628</v>
      </c>
      <c r="AM11" s="11">
        <f t="shared" si="2"/>
        <v>0.44021739130434784</v>
      </c>
      <c r="AO11" s="1">
        <v>2000</v>
      </c>
      <c r="AP11" s="2">
        <v>580</v>
      </c>
      <c r="AQ11" s="2">
        <v>121.46596858638743</v>
      </c>
      <c r="AR11" s="2">
        <v>215</v>
      </c>
      <c r="AS11" s="2">
        <v>45.026178010471206</v>
      </c>
      <c r="AT11" s="14">
        <f t="shared" si="3"/>
        <v>0.37068965517241381</v>
      </c>
      <c r="AV11" s="1">
        <v>1738</v>
      </c>
      <c r="AW11" s="2">
        <v>999.90794016110476</v>
      </c>
      <c r="AX11" s="2">
        <v>181.97277486910994</v>
      </c>
      <c r="AY11" s="2">
        <v>445</v>
      </c>
      <c r="AZ11" s="2">
        <v>80.985340314136124</v>
      </c>
      <c r="BA11" s="14">
        <f t="shared" si="4"/>
        <v>0.44504097040003682</v>
      </c>
      <c r="BC11" s="1">
        <v>2000</v>
      </c>
      <c r="BD11" s="2">
        <v>225</v>
      </c>
      <c r="BE11" s="2">
        <v>47.120418848167539</v>
      </c>
      <c r="BF11" s="2">
        <v>110</v>
      </c>
      <c r="BG11" s="2">
        <v>23.036649214659686</v>
      </c>
      <c r="BI11" s="1">
        <v>2000</v>
      </c>
      <c r="BJ11" s="2">
        <v>285</v>
      </c>
      <c r="BK11" s="2">
        <v>59.68586387434555</v>
      </c>
      <c r="BL11" s="2">
        <v>120</v>
      </c>
      <c r="BM11" s="2">
        <v>25.130890052356023</v>
      </c>
    </row>
    <row r="12" spans="2:65" x14ac:dyDescent="0.25">
      <c r="B12" s="1">
        <v>2500</v>
      </c>
      <c r="C12" s="2">
        <v>25.2</v>
      </c>
      <c r="D12" s="2">
        <v>6.5968586387434556</v>
      </c>
      <c r="E12" s="2">
        <v>12</v>
      </c>
      <c r="F12" s="2">
        <v>3.1413612565445028</v>
      </c>
      <c r="H12" s="8">
        <v>2650</v>
      </c>
      <c r="I12" s="2">
        <v>43.773584905660378</v>
      </c>
      <c r="J12" s="2">
        <v>12.146596858638743</v>
      </c>
      <c r="K12" s="2">
        <v>18</v>
      </c>
      <c r="L12" s="2">
        <v>4.994764397905759</v>
      </c>
      <c r="N12" s="1">
        <v>2400</v>
      </c>
      <c r="O12" s="2">
        <v>80</v>
      </c>
      <c r="P12" s="2">
        <v>20.104712041884817</v>
      </c>
      <c r="Q12" s="2">
        <v>30</v>
      </c>
      <c r="R12" s="2">
        <v>7.5392670157068062</v>
      </c>
      <c r="T12" s="1">
        <v>5000</v>
      </c>
      <c r="U12" s="2">
        <v>130</v>
      </c>
      <c r="V12" s="2">
        <v>68.062827225130889</v>
      </c>
      <c r="W12" s="2">
        <v>45</v>
      </c>
      <c r="X12" s="2">
        <v>23.560209424083769</v>
      </c>
      <c r="Y12" s="11">
        <f t="shared" si="0"/>
        <v>0.34615384615384615</v>
      </c>
      <c r="AA12" s="1">
        <v>2500</v>
      </c>
      <c r="AB12" s="2">
        <v>206</v>
      </c>
      <c r="AC12" s="2">
        <v>53.926701570680628</v>
      </c>
      <c r="AD12" s="2">
        <v>85</v>
      </c>
      <c r="AE12" s="2">
        <v>22.251308900523561</v>
      </c>
      <c r="AF12" s="11">
        <f t="shared" si="1"/>
        <v>0.41262135922330095</v>
      </c>
      <c r="AH12" s="1">
        <v>2500</v>
      </c>
      <c r="AI12" s="2">
        <v>368</v>
      </c>
      <c r="AJ12" s="2">
        <v>96.33507853403141</v>
      </c>
      <c r="AK12" s="2">
        <v>162</v>
      </c>
      <c r="AL12" s="2">
        <v>42.408376963350783</v>
      </c>
      <c r="AM12" s="11">
        <f t="shared" si="2"/>
        <v>0.44021739130434784</v>
      </c>
      <c r="AO12" s="1">
        <v>2500</v>
      </c>
      <c r="AP12" s="2">
        <v>580</v>
      </c>
      <c r="AQ12" s="2">
        <v>151.83246073298429</v>
      </c>
      <c r="AR12" s="2">
        <v>215</v>
      </c>
      <c r="AS12" s="2">
        <v>56.282722513089006</v>
      </c>
      <c r="AT12" s="14">
        <f t="shared" si="3"/>
        <v>0.37068965517241381</v>
      </c>
      <c r="AV12" s="1">
        <v>2500</v>
      </c>
      <c r="AW12" s="2">
        <v>695.13599999999997</v>
      </c>
      <c r="AX12" s="2">
        <v>181.97277486910994</v>
      </c>
      <c r="AY12" s="2">
        <v>309.36399999999998</v>
      </c>
      <c r="AZ12" s="2">
        <v>80.985340314136124</v>
      </c>
      <c r="BA12" s="14">
        <f t="shared" si="4"/>
        <v>0.44504097040003682</v>
      </c>
      <c r="BC12" s="1">
        <v>2500</v>
      </c>
      <c r="BD12" s="2">
        <v>225</v>
      </c>
      <c r="BE12" s="2">
        <v>58.900523560209422</v>
      </c>
      <c r="BF12" s="2">
        <v>110</v>
      </c>
      <c r="BG12" s="2">
        <v>28.795811518324609</v>
      </c>
      <c r="BI12" s="1">
        <v>2500</v>
      </c>
      <c r="BJ12" s="2">
        <v>285</v>
      </c>
      <c r="BK12" s="2">
        <v>74.607329842931932</v>
      </c>
      <c r="BL12" s="2">
        <v>120</v>
      </c>
      <c r="BM12" s="2">
        <v>31.413612565445025</v>
      </c>
    </row>
    <row r="13" spans="2:65" x14ac:dyDescent="0.25">
      <c r="B13" s="1">
        <v>3000</v>
      </c>
      <c r="C13" s="2">
        <v>21</v>
      </c>
      <c r="D13" s="2">
        <v>6.5968586387434556</v>
      </c>
      <c r="E13" s="2">
        <v>10.000000000000002</v>
      </c>
      <c r="F13" s="2">
        <v>3.1413612565445028</v>
      </c>
      <c r="H13" s="8">
        <v>3000</v>
      </c>
      <c r="I13" s="2">
        <v>38.666666666666664</v>
      </c>
      <c r="J13" s="2">
        <v>12.146596858638743</v>
      </c>
      <c r="K13" s="2">
        <v>15.9</v>
      </c>
      <c r="L13" s="2">
        <v>4.994764397905759</v>
      </c>
      <c r="N13" s="1">
        <v>2600</v>
      </c>
      <c r="O13" s="2">
        <v>73.84615384615384</v>
      </c>
      <c r="P13" s="2">
        <v>20.104712041884817</v>
      </c>
      <c r="Q13" s="2">
        <v>30</v>
      </c>
      <c r="R13" s="2">
        <v>8.167539267015707</v>
      </c>
      <c r="T13" s="1">
        <v>6000</v>
      </c>
      <c r="U13" s="2">
        <v>130</v>
      </c>
      <c r="V13" s="2">
        <v>81.675392670157066</v>
      </c>
      <c r="W13" s="2">
        <v>45</v>
      </c>
      <c r="X13" s="2">
        <v>28.272251308900522</v>
      </c>
      <c r="Y13" s="11">
        <f t="shared" si="0"/>
        <v>0.34615384615384615</v>
      </c>
      <c r="AA13" s="1">
        <v>3000</v>
      </c>
      <c r="AB13" s="2">
        <v>206</v>
      </c>
      <c r="AC13" s="2">
        <v>64.712041884816756</v>
      </c>
      <c r="AD13" s="2">
        <v>85</v>
      </c>
      <c r="AE13" s="2">
        <v>26.701570680628272</v>
      </c>
      <c r="AF13" s="11">
        <f t="shared" si="1"/>
        <v>0.41262135922330095</v>
      </c>
      <c r="AH13" s="1">
        <v>3088</v>
      </c>
      <c r="AI13" s="2">
        <v>368</v>
      </c>
      <c r="AJ13" s="2">
        <v>118.9930890052356</v>
      </c>
      <c r="AK13" s="2">
        <v>162</v>
      </c>
      <c r="AL13" s="2">
        <v>52.382827225130889</v>
      </c>
      <c r="AM13" s="11">
        <f t="shared" si="2"/>
        <v>0.44021739130434784</v>
      </c>
      <c r="AO13" s="1">
        <v>3000</v>
      </c>
      <c r="AP13" s="2">
        <v>580</v>
      </c>
      <c r="AQ13" s="2">
        <v>182.19895287958116</v>
      </c>
      <c r="AR13" s="2">
        <v>215</v>
      </c>
      <c r="AS13" s="2">
        <v>67.539267015706812</v>
      </c>
      <c r="AT13" s="14">
        <f t="shared" si="3"/>
        <v>0.37068965517241381</v>
      </c>
      <c r="AV13" s="1">
        <v>3000</v>
      </c>
      <c r="AW13" s="2">
        <v>579.28</v>
      </c>
      <c r="AX13" s="2">
        <v>181.97277486910994</v>
      </c>
      <c r="AY13" s="2">
        <v>257.80333333333334</v>
      </c>
      <c r="AZ13" s="2">
        <v>80.985340314136124</v>
      </c>
      <c r="BA13" s="14">
        <f t="shared" si="4"/>
        <v>0.44504097040003687</v>
      </c>
      <c r="BC13" s="1">
        <v>3000</v>
      </c>
      <c r="BD13" s="2">
        <v>225</v>
      </c>
      <c r="BE13" s="2">
        <v>70.680628272251312</v>
      </c>
      <c r="BF13" s="2">
        <v>110</v>
      </c>
      <c r="BG13" s="2">
        <v>34.554973821989527</v>
      </c>
      <c r="BI13" s="1">
        <v>3000</v>
      </c>
      <c r="BJ13" s="2">
        <v>285</v>
      </c>
      <c r="BK13" s="2">
        <v>89.528795811518322</v>
      </c>
      <c r="BL13" s="2">
        <v>120</v>
      </c>
      <c r="BM13" s="2">
        <v>37.696335078534034</v>
      </c>
    </row>
    <row r="14" spans="2:65" x14ac:dyDescent="0.25">
      <c r="B14" s="1">
        <v>3500</v>
      </c>
      <c r="C14" s="2">
        <v>18</v>
      </c>
      <c r="D14" s="2">
        <v>6.5968586387434556</v>
      </c>
      <c r="E14" s="2">
        <v>8.571428571428573</v>
      </c>
      <c r="F14" s="2">
        <v>3.1413612565445028</v>
      </c>
      <c r="H14" s="8">
        <v>3500</v>
      </c>
      <c r="I14" s="2">
        <v>33.142857142857146</v>
      </c>
      <c r="J14" s="2">
        <v>12.146596858638743</v>
      </c>
      <c r="K14" s="2">
        <v>13.628571428571428</v>
      </c>
      <c r="L14" s="2">
        <v>4.994764397905759</v>
      </c>
      <c r="N14" s="1">
        <v>3170</v>
      </c>
      <c r="O14" s="2">
        <v>60.56782334384858</v>
      </c>
      <c r="P14" s="2">
        <v>20.104712041884817</v>
      </c>
      <c r="Q14" s="2">
        <v>30</v>
      </c>
      <c r="R14" s="2">
        <v>9.9581151832460737</v>
      </c>
      <c r="T14" s="1">
        <v>7000</v>
      </c>
      <c r="U14" s="2">
        <v>130</v>
      </c>
      <c r="V14" s="2">
        <v>95.287958115183244</v>
      </c>
      <c r="W14" s="2">
        <v>45</v>
      </c>
      <c r="X14" s="2">
        <v>32.984293193717278</v>
      </c>
      <c r="Y14" s="11">
        <f t="shared" si="0"/>
        <v>0.34615384615384615</v>
      </c>
      <c r="AA14" s="1">
        <v>3500</v>
      </c>
      <c r="AB14" s="2">
        <v>206</v>
      </c>
      <c r="AC14" s="2">
        <v>75.497382198952877</v>
      </c>
      <c r="AD14" s="2">
        <v>85</v>
      </c>
      <c r="AE14" s="2">
        <v>31.151832460732983</v>
      </c>
      <c r="AF14" s="11">
        <f t="shared" si="1"/>
        <v>0.41262135922330095</v>
      </c>
      <c r="AH14" s="1">
        <v>3300</v>
      </c>
      <c r="AI14" s="2">
        <v>368</v>
      </c>
      <c r="AJ14" s="2">
        <v>127.16230366492147</v>
      </c>
      <c r="AK14" s="2">
        <v>162</v>
      </c>
      <c r="AL14" s="2">
        <v>55.97905759162304</v>
      </c>
      <c r="AM14" s="11">
        <f t="shared" si="2"/>
        <v>0.44021739130434784</v>
      </c>
      <c r="AO14" s="1">
        <v>3590</v>
      </c>
      <c r="AP14" s="2">
        <v>580</v>
      </c>
      <c r="AQ14" s="2">
        <v>218.03141361256544</v>
      </c>
      <c r="AR14" s="2">
        <v>215</v>
      </c>
      <c r="AS14" s="2">
        <v>80.821989528795811</v>
      </c>
      <c r="AT14" s="14">
        <f t="shared" si="3"/>
        <v>0.37068965517241381</v>
      </c>
      <c r="AV14" s="1">
        <v>3590</v>
      </c>
      <c r="AW14" s="2">
        <v>484.07799442896936</v>
      </c>
      <c r="AX14" s="2">
        <v>181.97277486910994</v>
      </c>
      <c r="AY14" s="2">
        <v>215.43454038997214</v>
      </c>
      <c r="AZ14" s="2">
        <v>80.985340314136124</v>
      </c>
      <c r="BA14" s="14">
        <f t="shared" si="4"/>
        <v>0.44504097040003682</v>
      </c>
      <c r="BC14" s="1">
        <v>3500</v>
      </c>
      <c r="BD14" s="2">
        <v>225</v>
      </c>
      <c r="BE14" s="2">
        <v>82.460732984293188</v>
      </c>
      <c r="BF14" s="2">
        <v>110</v>
      </c>
      <c r="BG14" s="2">
        <v>40.31413612565445</v>
      </c>
      <c r="BI14" s="1">
        <v>3500</v>
      </c>
      <c r="BJ14" s="2">
        <v>285</v>
      </c>
      <c r="BK14" s="2">
        <v>104.45026178010471</v>
      </c>
      <c r="BL14" s="2">
        <v>120</v>
      </c>
      <c r="BM14" s="2">
        <v>43.97905759162304</v>
      </c>
    </row>
    <row r="15" spans="2:65" x14ac:dyDescent="0.25">
      <c r="B15" s="1">
        <v>4000</v>
      </c>
      <c r="C15" s="2">
        <v>15.75</v>
      </c>
      <c r="D15" s="2">
        <v>6.5968586387434556</v>
      </c>
      <c r="E15" s="2">
        <v>7.5000000000000009</v>
      </c>
      <c r="F15" s="2">
        <v>3.1413612565445028</v>
      </c>
      <c r="H15" s="8">
        <v>4000</v>
      </c>
      <c r="I15" s="2">
        <v>29</v>
      </c>
      <c r="J15" s="2">
        <v>12.146596858638743</v>
      </c>
      <c r="K15" s="2">
        <v>11.925000000000001</v>
      </c>
      <c r="L15" s="2">
        <v>4.994764397905759</v>
      </c>
      <c r="N15" s="1">
        <v>4000</v>
      </c>
      <c r="O15" s="2">
        <v>48</v>
      </c>
      <c r="P15" s="2">
        <v>20.104712041884817</v>
      </c>
      <c r="Q15" s="2">
        <v>23.774999999999999</v>
      </c>
      <c r="R15" s="2">
        <v>9.9581151832460737</v>
      </c>
      <c r="T15" s="1">
        <v>8000</v>
      </c>
      <c r="U15" s="2">
        <v>130</v>
      </c>
      <c r="V15" s="2">
        <v>108.90052356020942</v>
      </c>
      <c r="W15" s="2">
        <v>45</v>
      </c>
      <c r="X15" s="2">
        <v>37.696335078534034</v>
      </c>
      <c r="Y15" s="11">
        <f t="shared" si="0"/>
        <v>0.34615384615384615</v>
      </c>
      <c r="AA15" s="1">
        <v>4000</v>
      </c>
      <c r="AB15" s="2">
        <v>206</v>
      </c>
      <c r="AC15" s="2">
        <v>86.282722513088999</v>
      </c>
      <c r="AD15" s="2">
        <v>85</v>
      </c>
      <c r="AE15" s="2">
        <v>35.602094240837694</v>
      </c>
      <c r="AF15" s="11">
        <f t="shared" si="1"/>
        <v>0.41262135922330095</v>
      </c>
      <c r="AH15" s="1">
        <v>4000</v>
      </c>
      <c r="AI15" s="2">
        <v>368</v>
      </c>
      <c r="AJ15" s="2">
        <v>154.13612565445027</v>
      </c>
      <c r="AK15" s="2">
        <v>162</v>
      </c>
      <c r="AL15" s="2">
        <v>67.853403141361255</v>
      </c>
      <c r="AM15" s="11">
        <f t="shared" si="2"/>
        <v>0.44021739130434784</v>
      </c>
      <c r="AO15" s="1">
        <v>4000</v>
      </c>
      <c r="AP15" s="2">
        <v>520.54999999999995</v>
      </c>
      <c r="AQ15" s="2">
        <v>218.03141361256544</v>
      </c>
      <c r="AR15" s="2">
        <v>215</v>
      </c>
      <c r="AS15" s="2">
        <v>90.052356020942412</v>
      </c>
      <c r="AT15" s="14">
        <f t="shared" si="3"/>
        <v>0.41302468542887333</v>
      </c>
      <c r="AV15" s="1">
        <v>4000</v>
      </c>
      <c r="AW15" s="2">
        <v>434.46</v>
      </c>
      <c r="AX15" s="2">
        <v>181.97277486910994</v>
      </c>
      <c r="AY15" s="2">
        <v>193.35249999999999</v>
      </c>
      <c r="AZ15" s="2">
        <v>80.985340314136124</v>
      </c>
      <c r="BA15" s="14">
        <f t="shared" si="4"/>
        <v>0.44504097040003682</v>
      </c>
      <c r="BC15" s="1">
        <v>4000</v>
      </c>
      <c r="BD15" s="2">
        <v>225</v>
      </c>
      <c r="BE15" s="2">
        <v>94.240837696335078</v>
      </c>
      <c r="BF15" s="2">
        <v>110</v>
      </c>
      <c r="BG15" s="2">
        <v>46.073298429319372</v>
      </c>
      <c r="BI15" s="1">
        <v>4000</v>
      </c>
      <c r="BJ15" s="2">
        <v>285</v>
      </c>
      <c r="BK15" s="2">
        <v>119.3717277486911</v>
      </c>
      <c r="BL15" s="2">
        <v>120</v>
      </c>
      <c r="BM15" s="2">
        <v>50.261780104712045</v>
      </c>
    </row>
    <row r="16" spans="2:65" x14ac:dyDescent="0.25">
      <c r="B16" s="1">
        <v>4500</v>
      </c>
      <c r="C16" s="2">
        <v>14</v>
      </c>
      <c r="D16" s="2">
        <v>6.5968586387434556</v>
      </c>
      <c r="E16" s="2">
        <v>6.6666666666666679</v>
      </c>
      <c r="F16" s="2">
        <v>3.1413612565445028</v>
      </c>
      <c r="H16" s="8">
        <v>4500</v>
      </c>
      <c r="I16" s="2">
        <v>25.777777777777779</v>
      </c>
      <c r="J16" s="2">
        <v>12.146596858638743</v>
      </c>
      <c r="K16" s="2">
        <v>10.6</v>
      </c>
      <c r="L16" s="2">
        <v>4.994764397905759</v>
      </c>
      <c r="N16" s="1">
        <v>4500</v>
      </c>
      <c r="O16" s="2">
        <v>42.666666666666664</v>
      </c>
      <c r="P16" s="2">
        <v>20.104712041884817</v>
      </c>
      <c r="Q16" s="2">
        <v>21.133333333333333</v>
      </c>
      <c r="R16" s="2">
        <v>9.9581151832460737</v>
      </c>
      <c r="T16" s="1">
        <v>8500</v>
      </c>
      <c r="U16" s="2">
        <v>130</v>
      </c>
      <c r="V16" s="2">
        <v>115.70680628272251</v>
      </c>
      <c r="W16" s="2">
        <v>45</v>
      </c>
      <c r="X16" s="2">
        <v>40.052356020942412</v>
      </c>
      <c r="Y16" s="11">
        <f t="shared" si="0"/>
        <v>0.34615384615384615</v>
      </c>
      <c r="AA16" s="1">
        <v>4500</v>
      </c>
      <c r="AB16" s="2">
        <v>206</v>
      </c>
      <c r="AC16" s="2">
        <v>97.068062827225134</v>
      </c>
      <c r="AD16" s="2">
        <v>85</v>
      </c>
      <c r="AE16" s="2">
        <v>40.052356020942412</v>
      </c>
      <c r="AF16" s="11">
        <f t="shared" si="1"/>
        <v>0.41262135922330095</v>
      </c>
      <c r="AH16" s="1">
        <v>4500</v>
      </c>
      <c r="AI16" s="2">
        <v>368</v>
      </c>
      <c r="AJ16" s="2">
        <v>173.40314136125656</v>
      </c>
      <c r="AK16" s="2">
        <v>162</v>
      </c>
      <c r="AL16" s="2">
        <v>76.33507853403141</v>
      </c>
      <c r="AM16" s="11">
        <f t="shared" si="2"/>
        <v>0.44021739130434784</v>
      </c>
      <c r="AO16" s="1">
        <v>4265</v>
      </c>
      <c r="AP16" s="2">
        <v>488.2063305978898</v>
      </c>
      <c r="AQ16" s="2">
        <v>218.03141361256544</v>
      </c>
      <c r="AR16" s="2">
        <v>215</v>
      </c>
      <c r="AS16" s="2">
        <v>96.018324607329845</v>
      </c>
      <c r="AT16" s="14">
        <f t="shared" si="3"/>
        <v>0.44038757083853614</v>
      </c>
      <c r="AV16" s="1">
        <v>4650</v>
      </c>
      <c r="AW16" s="2">
        <v>373.72903225806454</v>
      </c>
      <c r="AX16" s="2">
        <v>181.97277486910994</v>
      </c>
      <c r="AY16" s="2">
        <v>166.32473118279569</v>
      </c>
      <c r="AZ16" s="2">
        <v>80.985340314136124</v>
      </c>
      <c r="BA16" s="14">
        <f t="shared" si="4"/>
        <v>0.44504097040003676</v>
      </c>
      <c r="BC16" s="1">
        <v>4500</v>
      </c>
      <c r="BD16" s="2">
        <v>225</v>
      </c>
      <c r="BE16" s="2">
        <v>106.02094240837697</v>
      </c>
      <c r="BF16" s="2">
        <v>110</v>
      </c>
      <c r="BG16" s="2">
        <v>51.832460732984295</v>
      </c>
      <c r="BI16" s="1">
        <v>4500</v>
      </c>
      <c r="BJ16" s="2">
        <v>285</v>
      </c>
      <c r="BK16" s="2">
        <v>134.29319371727749</v>
      </c>
      <c r="BL16" s="2">
        <v>120</v>
      </c>
      <c r="BM16" s="2">
        <v>56.544502617801044</v>
      </c>
    </row>
    <row r="17" spans="14:65" x14ac:dyDescent="0.25">
      <c r="N17" s="1">
        <v>5000</v>
      </c>
      <c r="O17" s="2">
        <v>38.4</v>
      </c>
      <c r="P17" s="2">
        <v>20.104712041884817</v>
      </c>
      <c r="Q17" s="2">
        <v>19.02</v>
      </c>
      <c r="R17" s="2">
        <v>9.9581151832460737</v>
      </c>
      <c r="T17" s="1">
        <v>9330</v>
      </c>
      <c r="U17" s="2">
        <v>118.43515541264738</v>
      </c>
      <c r="V17" s="2">
        <v>115.70680628272251</v>
      </c>
      <c r="W17" s="2">
        <v>45</v>
      </c>
      <c r="X17" s="2">
        <v>43.963350785340317</v>
      </c>
      <c r="Y17" s="11">
        <f t="shared" si="0"/>
        <v>0.37995475113122174</v>
      </c>
      <c r="AA17" s="1">
        <v>5000</v>
      </c>
      <c r="AB17" s="2">
        <v>206</v>
      </c>
      <c r="AC17" s="2">
        <v>107.85340314136126</v>
      </c>
      <c r="AD17" s="2">
        <v>85</v>
      </c>
      <c r="AE17" s="2">
        <v>44.502617801047123</v>
      </c>
      <c r="AF17" s="11">
        <f t="shared" si="1"/>
        <v>0.41262135922330095</v>
      </c>
      <c r="AH17" s="1">
        <v>5000</v>
      </c>
      <c r="AI17" s="2">
        <v>368</v>
      </c>
      <c r="AJ17" s="2">
        <v>192.67015706806282</v>
      </c>
      <c r="AK17" s="2">
        <v>162</v>
      </c>
      <c r="AL17" s="2">
        <v>84.816753926701566</v>
      </c>
      <c r="AM17" s="11">
        <f t="shared" si="2"/>
        <v>0.44021739130434784</v>
      </c>
      <c r="AO17" s="1">
        <v>5000</v>
      </c>
      <c r="AP17" s="2">
        <v>416.44</v>
      </c>
      <c r="AQ17" s="2">
        <v>218.03141361256544</v>
      </c>
      <c r="AR17" s="2">
        <v>183.39500000000001</v>
      </c>
      <c r="AS17" s="2">
        <v>96.018324607329845</v>
      </c>
      <c r="AT17" s="14">
        <f t="shared" si="3"/>
        <v>0.44038757083853619</v>
      </c>
      <c r="BC17" s="1">
        <v>5000</v>
      </c>
      <c r="BD17" s="2">
        <v>225</v>
      </c>
      <c r="BE17" s="2">
        <v>117.80104712041884</v>
      </c>
      <c r="BF17" s="2">
        <v>110</v>
      </c>
      <c r="BG17" s="2">
        <v>57.591623036649217</v>
      </c>
      <c r="BI17" s="1">
        <v>5000</v>
      </c>
      <c r="BJ17" s="2">
        <v>285</v>
      </c>
      <c r="BK17" s="2">
        <v>149.21465968586386</v>
      </c>
      <c r="BL17" s="2">
        <v>120</v>
      </c>
      <c r="BM17" s="2">
        <v>62.827225130890049</v>
      </c>
    </row>
    <row r="18" spans="14:65" x14ac:dyDescent="0.25">
      <c r="N18" s="1">
        <v>5500</v>
      </c>
      <c r="O18" s="2">
        <v>34.909090909090907</v>
      </c>
      <c r="P18" s="2">
        <v>20.104712041884817</v>
      </c>
      <c r="Q18" s="2">
        <v>17.290909090909089</v>
      </c>
      <c r="R18" s="2">
        <v>9.9581151832460737</v>
      </c>
      <c r="T18" s="1">
        <v>11000</v>
      </c>
      <c r="U18" s="2">
        <v>100.45454545454545</v>
      </c>
      <c r="V18" s="2">
        <v>115.70680628272251</v>
      </c>
      <c r="W18" s="2">
        <v>38.168181818181822</v>
      </c>
      <c r="X18" s="2">
        <v>43.963350785340317</v>
      </c>
      <c r="Y18" s="11">
        <f t="shared" si="0"/>
        <v>0.37995475113122174</v>
      </c>
      <c r="AA18" s="1">
        <v>5500</v>
      </c>
      <c r="AB18" s="2">
        <v>206</v>
      </c>
      <c r="AC18" s="2">
        <v>118.63874345549738</v>
      </c>
      <c r="AD18" s="2">
        <v>85</v>
      </c>
      <c r="AE18" s="2">
        <v>48.952879581151834</v>
      </c>
      <c r="AF18" s="11">
        <f t="shared" si="1"/>
        <v>0.41262135922330095</v>
      </c>
      <c r="AH18" s="1">
        <v>5215</v>
      </c>
      <c r="AI18" s="2">
        <v>368</v>
      </c>
      <c r="AJ18" s="2">
        <v>200.95497382198954</v>
      </c>
      <c r="AK18" s="2">
        <v>162</v>
      </c>
      <c r="AL18" s="2">
        <v>88.46387434554974</v>
      </c>
      <c r="AM18" s="11">
        <f t="shared" si="2"/>
        <v>0.44021739130434784</v>
      </c>
      <c r="AO18" s="1">
        <v>5500</v>
      </c>
      <c r="AP18" s="2">
        <v>378.58181818181816</v>
      </c>
      <c r="AQ18" s="2">
        <v>218.03141361256544</v>
      </c>
      <c r="AR18" s="2">
        <v>166.72272727272727</v>
      </c>
      <c r="AS18" s="2">
        <v>96.018324607329845</v>
      </c>
      <c r="AT18" s="14">
        <f t="shared" si="3"/>
        <v>0.44038757083853619</v>
      </c>
      <c r="BC18" s="1">
        <v>5500</v>
      </c>
      <c r="BD18" s="2">
        <v>225</v>
      </c>
      <c r="BE18" s="2">
        <v>129.58115183246073</v>
      </c>
      <c r="BF18" s="2">
        <v>110</v>
      </c>
      <c r="BG18" s="2">
        <v>63.35078534031414</v>
      </c>
      <c r="BI18" s="1">
        <v>5400</v>
      </c>
      <c r="BJ18" s="2">
        <v>285</v>
      </c>
      <c r="BK18" s="2">
        <v>161.15183246073298</v>
      </c>
      <c r="BL18" s="2">
        <v>120</v>
      </c>
      <c r="BM18" s="2">
        <v>67.853403141361255</v>
      </c>
    </row>
    <row r="19" spans="14:65" x14ac:dyDescent="0.25">
      <c r="N19" s="1">
        <v>6000</v>
      </c>
      <c r="O19" s="2">
        <v>32</v>
      </c>
      <c r="P19" s="2">
        <v>20.104712041884817</v>
      </c>
      <c r="Q19" s="2">
        <v>15.85</v>
      </c>
      <c r="R19" s="2">
        <v>9.9581151832460737</v>
      </c>
      <c r="T19" s="1">
        <v>12000</v>
      </c>
      <c r="U19" s="2">
        <v>92.083333333333329</v>
      </c>
      <c r="V19" s="2">
        <v>115.70680628272251</v>
      </c>
      <c r="W19" s="2">
        <v>34.987500000000004</v>
      </c>
      <c r="X19" s="2">
        <v>43.963350785340317</v>
      </c>
      <c r="Y19" s="11">
        <f t="shared" si="0"/>
        <v>0.37995475113122179</v>
      </c>
      <c r="AA19" s="1">
        <v>6000</v>
      </c>
      <c r="AB19" s="2">
        <v>188.83333333333334</v>
      </c>
      <c r="AC19" s="2">
        <v>118.63874345549738</v>
      </c>
      <c r="AD19" s="2">
        <v>85</v>
      </c>
      <c r="AE19" s="2">
        <v>53.403141361256544</v>
      </c>
      <c r="AF19" s="11">
        <f t="shared" si="1"/>
        <v>0.45013239187996468</v>
      </c>
      <c r="AH19" s="1">
        <v>5540</v>
      </c>
      <c r="AI19" s="2">
        <v>346.41155234657037</v>
      </c>
      <c r="AJ19" s="2">
        <v>200.95497382198954</v>
      </c>
      <c r="AK19" s="2">
        <v>162</v>
      </c>
      <c r="AL19" s="2">
        <v>93.97696335078534</v>
      </c>
      <c r="AM19" s="11">
        <f t="shared" si="2"/>
        <v>0.46765184042686236</v>
      </c>
      <c r="AO19" s="1">
        <v>6000</v>
      </c>
      <c r="AP19" s="2">
        <v>347.03333333333336</v>
      </c>
      <c r="AQ19" s="2">
        <v>218.03141361256544</v>
      </c>
      <c r="AR19" s="2">
        <v>152.82916666666668</v>
      </c>
      <c r="AS19" s="2">
        <v>96.018324607329845</v>
      </c>
      <c r="AT19" s="14">
        <f t="shared" si="3"/>
        <v>0.44038757083853619</v>
      </c>
      <c r="BC19" s="1">
        <v>6075</v>
      </c>
      <c r="BD19" s="2">
        <v>203.7037037037037</v>
      </c>
      <c r="BE19" s="2">
        <v>129.58115183246073</v>
      </c>
      <c r="BF19" s="2">
        <v>110</v>
      </c>
      <c r="BG19" s="2">
        <v>69.973821989528801</v>
      </c>
      <c r="BI19" s="1">
        <v>6000</v>
      </c>
      <c r="BJ19" s="2">
        <v>256.5</v>
      </c>
      <c r="BK19" s="2">
        <v>161.15183246073298</v>
      </c>
      <c r="BL19" s="2">
        <v>120</v>
      </c>
      <c r="BM19" s="2">
        <v>75.392670157068068</v>
      </c>
    </row>
    <row r="20" spans="14:65" x14ac:dyDescent="0.25">
      <c r="T20" s="1">
        <v>13000</v>
      </c>
      <c r="U20" s="2">
        <v>85</v>
      </c>
      <c r="V20" s="2">
        <v>115.70680628272251</v>
      </c>
      <c r="W20" s="2">
        <v>32.29615384615385</v>
      </c>
      <c r="X20" s="2">
        <v>43.963350785340317</v>
      </c>
      <c r="Y20" s="11">
        <f t="shared" si="0"/>
        <v>0.37995475113122174</v>
      </c>
      <c r="AA20" s="1">
        <v>6500</v>
      </c>
      <c r="AB20" s="2">
        <v>174.30769230769232</v>
      </c>
      <c r="AC20" s="2">
        <v>118.63874345549738</v>
      </c>
      <c r="AD20" s="2">
        <v>85</v>
      </c>
      <c r="AE20" s="2">
        <v>57.853403141361255</v>
      </c>
      <c r="AF20" s="11">
        <f t="shared" si="1"/>
        <v>0.4876434245366284</v>
      </c>
      <c r="AH20" s="1">
        <v>6500</v>
      </c>
      <c r="AI20" s="2">
        <v>295.24923076923079</v>
      </c>
      <c r="AJ20" s="2">
        <v>200.95497382198954</v>
      </c>
      <c r="AK20" s="2">
        <v>138.07384615384615</v>
      </c>
      <c r="AL20" s="2">
        <v>93.97696335078534</v>
      </c>
      <c r="AM20" s="11">
        <f t="shared" si="2"/>
        <v>0.46765184042686225</v>
      </c>
      <c r="AO20" s="1">
        <v>6500</v>
      </c>
      <c r="AP20" s="2">
        <v>320.33846153846156</v>
      </c>
      <c r="AQ20" s="2">
        <v>218.03141361256544</v>
      </c>
      <c r="AR20" s="2">
        <v>141.07307692307691</v>
      </c>
      <c r="AS20" s="2">
        <v>96.018324607329845</v>
      </c>
      <c r="AT20" s="14">
        <f t="shared" si="3"/>
        <v>0.44038757083853608</v>
      </c>
      <c r="BC20" s="1">
        <v>6500</v>
      </c>
      <c r="BD20" s="2">
        <v>190.38461538461539</v>
      </c>
      <c r="BE20" s="2">
        <v>129.58115183246073</v>
      </c>
      <c r="BF20" s="2">
        <v>102.80769230769231</v>
      </c>
      <c r="BG20" s="2">
        <v>69.973821989528801</v>
      </c>
      <c r="BI20" s="1">
        <v>6500</v>
      </c>
      <c r="BJ20" s="2">
        <v>236.76923076923077</v>
      </c>
      <c r="BK20" s="2">
        <v>161.15183246073298</v>
      </c>
      <c r="BL20" s="2">
        <v>110.76923076923077</v>
      </c>
      <c r="BM20" s="2">
        <v>75.392670157068068</v>
      </c>
    </row>
    <row r="21" spans="14:65" x14ac:dyDescent="0.25">
      <c r="T21" s="1">
        <v>14000</v>
      </c>
      <c r="U21" s="2">
        <v>78.928571428571431</v>
      </c>
      <c r="V21" s="2">
        <v>115.70680628272251</v>
      </c>
      <c r="W21" s="2">
        <v>29.989285714285717</v>
      </c>
      <c r="X21" s="2">
        <v>43.963350785340317</v>
      </c>
      <c r="Y21" s="11">
        <f t="shared" si="0"/>
        <v>0.37995475113122174</v>
      </c>
      <c r="AA21" s="1">
        <v>6740</v>
      </c>
      <c r="AB21" s="2">
        <v>168.10089020771514</v>
      </c>
      <c r="AC21" s="2">
        <v>118.63874345549738</v>
      </c>
      <c r="AD21" s="2">
        <v>85</v>
      </c>
      <c r="AE21" s="2">
        <v>59.989528795811516</v>
      </c>
      <c r="AF21" s="11">
        <f t="shared" si="1"/>
        <v>0.50564872021182694</v>
      </c>
      <c r="AH21" s="1">
        <v>6740</v>
      </c>
      <c r="AI21" s="2">
        <v>284.73590504451039</v>
      </c>
      <c r="AJ21" s="2">
        <v>200.95497382198954</v>
      </c>
      <c r="AK21" s="2">
        <v>133.15727002967358</v>
      </c>
      <c r="AL21" s="2">
        <v>93.97696335078534</v>
      </c>
      <c r="AM21" s="11">
        <f t="shared" si="2"/>
        <v>0.46765184042686231</v>
      </c>
      <c r="AO21" s="1">
        <v>7000</v>
      </c>
      <c r="AP21" s="2">
        <v>297.45714285714286</v>
      </c>
      <c r="AQ21" s="2">
        <v>218.03141361256544</v>
      </c>
      <c r="AR21" s="2">
        <v>130.99642857142857</v>
      </c>
      <c r="AS21" s="2">
        <v>96.018324607329845</v>
      </c>
      <c r="AT21" s="14">
        <f t="shared" si="3"/>
        <v>0.44038757083853614</v>
      </c>
      <c r="BC21" s="1">
        <v>7000</v>
      </c>
      <c r="BD21" s="2">
        <v>176.78571428571428</v>
      </c>
      <c r="BE21" s="2">
        <v>129.58115183246073</v>
      </c>
      <c r="BF21" s="2">
        <v>95.464285714285708</v>
      </c>
      <c r="BG21" s="2">
        <v>69.973821989528801</v>
      </c>
      <c r="BI21" s="1">
        <v>7000</v>
      </c>
      <c r="BJ21" s="2">
        <v>219.85714285714286</v>
      </c>
      <c r="BK21" s="2">
        <v>161.15183246073298</v>
      </c>
      <c r="BL21" s="2">
        <v>102.85714285714286</v>
      </c>
      <c r="BM21" s="2">
        <v>75.392670157068068</v>
      </c>
    </row>
    <row r="22" spans="14:65" x14ac:dyDescent="0.25">
      <c r="T22" s="1">
        <v>15000</v>
      </c>
      <c r="U22" s="2">
        <v>73.666666666666671</v>
      </c>
      <c r="V22" s="2">
        <v>115.70680628272251</v>
      </c>
      <c r="W22" s="2">
        <v>27.990000000000006</v>
      </c>
      <c r="X22" s="2">
        <v>43.963350785340317</v>
      </c>
      <c r="Y22" s="11">
        <f t="shared" si="0"/>
        <v>0.37995475113122179</v>
      </c>
      <c r="AA22" s="1">
        <v>7500</v>
      </c>
      <c r="AB22" s="2">
        <v>151.06666666666666</v>
      </c>
      <c r="AC22" s="2">
        <v>118.63874345549738</v>
      </c>
      <c r="AD22" s="2">
        <v>76.38666666666667</v>
      </c>
      <c r="AE22" s="2">
        <v>59.989528795811516</v>
      </c>
      <c r="AF22" s="11">
        <f t="shared" si="1"/>
        <v>0.50564872021182705</v>
      </c>
      <c r="AH22" s="1">
        <v>7500</v>
      </c>
      <c r="AI22" s="2">
        <v>255.88266666666667</v>
      </c>
      <c r="AJ22" s="2">
        <v>200.95497382198954</v>
      </c>
      <c r="AK22" s="2">
        <v>119.664</v>
      </c>
      <c r="AL22" s="2">
        <v>93.97696335078534</v>
      </c>
      <c r="AM22" s="11">
        <f t="shared" si="2"/>
        <v>0.46765184042686231</v>
      </c>
      <c r="AO22" s="1">
        <v>7350</v>
      </c>
      <c r="AP22" s="2">
        <v>283.29251700680271</v>
      </c>
      <c r="AQ22" s="2">
        <v>218.03141361256544</v>
      </c>
      <c r="AR22" s="2">
        <v>124.75850340136054</v>
      </c>
      <c r="AS22" s="2">
        <v>96.018324607329845</v>
      </c>
      <c r="AT22" s="14">
        <f t="shared" si="3"/>
        <v>0.44038757083853619</v>
      </c>
      <c r="BC22" s="1">
        <v>7500</v>
      </c>
      <c r="BD22" s="2">
        <v>165</v>
      </c>
      <c r="BE22" s="2">
        <v>129.58115183246073</v>
      </c>
      <c r="BF22" s="2">
        <v>89.1</v>
      </c>
      <c r="BG22" s="2">
        <v>69.973821989528801</v>
      </c>
      <c r="BI22" s="1">
        <v>7500</v>
      </c>
      <c r="BJ22" s="2">
        <v>205.2</v>
      </c>
      <c r="BK22" s="2">
        <v>161.15183246073298</v>
      </c>
      <c r="BL22" s="2">
        <v>96</v>
      </c>
      <c r="BM22" s="2">
        <v>75.392670157068068</v>
      </c>
    </row>
    <row r="23" spans="14:65" x14ac:dyDescent="0.25">
      <c r="AA23" s="1">
        <v>8000</v>
      </c>
      <c r="AB23" s="2">
        <v>141.625</v>
      </c>
      <c r="AC23" s="2">
        <v>118.63874345549738</v>
      </c>
      <c r="AD23" s="2">
        <v>71.612499999999997</v>
      </c>
      <c r="AE23" s="2">
        <v>59.989528795811516</v>
      </c>
      <c r="AF23" s="11">
        <f t="shared" si="1"/>
        <v>0.50564872021182694</v>
      </c>
      <c r="AH23" s="1">
        <v>8000</v>
      </c>
      <c r="AI23" s="2">
        <v>239.89</v>
      </c>
      <c r="AJ23" s="2">
        <v>200.95497382198954</v>
      </c>
      <c r="AK23" s="2">
        <v>112.185</v>
      </c>
      <c r="AL23" s="2">
        <v>93.97696335078534</v>
      </c>
      <c r="AM23" s="11">
        <f t="shared" si="2"/>
        <v>0.46765184042686236</v>
      </c>
      <c r="BC23" s="1">
        <v>8000</v>
      </c>
      <c r="BD23" s="2">
        <v>154.6875</v>
      </c>
      <c r="BE23" s="2">
        <v>129.58115183246073</v>
      </c>
      <c r="BF23" s="2">
        <v>83.53125</v>
      </c>
      <c r="BG23" s="2">
        <v>69.973821989528801</v>
      </c>
      <c r="BI23" s="1">
        <v>8000</v>
      </c>
      <c r="BJ23" s="2">
        <v>192.375</v>
      </c>
      <c r="BK23" s="2">
        <v>161.15183246073298</v>
      </c>
      <c r="BL23" s="2">
        <v>90</v>
      </c>
      <c r="BM23" s="2">
        <v>75.392670157068068</v>
      </c>
    </row>
    <row r="24" spans="14:65" x14ac:dyDescent="0.25">
      <c r="AA24" s="1">
        <v>8500</v>
      </c>
      <c r="AB24" s="2">
        <v>133.29411764705881</v>
      </c>
      <c r="AC24" s="2">
        <v>118.63874345549738</v>
      </c>
      <c r="AD24" s="2">
        <v>67.400000000000006</v>
      </c>
      <c r="AE24" s="2">
        <v>59.989528795811516</v>
      </c>
      <c r="AF24" s="11">
        <f t="shared" si="1"/>
        <v>0.50564872021182705</v>
      </c>
      <c r="AH24" s="1">
        <v>8500</v>
      </c>
      <c r="AI24" s="2">
        <v>225.77882352941177</v>
      </c>
      <c r="AJ24" s="2">
        <v>200.95497382198954</v>
      </c>
      <c r="AK24" s="2">
        <v>105.58588235294117</v>
      </c>
      <c r="AL24" s="2">
        <v>93.97696335078534</v>
      </c>
      <c r="AM24" s="11">
        <f t="shared" si="2"/>
        <v>0.46765184042686225</v>
      </c>
      <c r="BC24" s="1">
        <v>8500</v>
      </c>
      <c r="BD24" s="2">
        <v>145.58823529411765</v>
      </c>
      <c r="BE24" s="2">
        <v>129.58115183246073</v>
      </c>
      <c r="BF24" s="2">
        <v>78.617647058823536</v>
      </c>
      <c r="BG24" s="2">
        <v>69.973821989528801</v>
      </c>
      <c r="BI24" s="1">
        <v>8500</v>
      </c>
      <c r="BJ24" s="2">
        <v>181.05882352941177</v>
      </c>
      <c r="BK24" s="2">
        <v>161.15183246073298</v>
      </c>
      <c r="BL24" s="2">
        <v>84.705882352941174</v>
      </c>
      <c r="BM24" s="2">
        <v>75.392670157068068</v>
      </c>
    </row>
    <row r="25" spans="14:65" x14ac:dyDescent="0.25">
      <c r="AA25" s="1">
        <v>9000</v>
      </c>
      <c r="AB25" s="2">
        <v>125.88888888888889</v>
      </c>
      <c r="AC25" s="2">
        <v>118.63874345549738</v>
      </c>
      <c r="AD25" s="2">
        <v>63.655555555555559</v>
      </c>
      <c r="AE25" s="2">
        <v>59.989528795811516</v>
      </c>
      <c r="AF25" s="11">
        <f t="shared" si="1"/>
        <v>0.50564872021182705</v>
      </c>
      <c r="AH25" s="1">
        <v>9000</v>
      </c>
      <c r="AI25" s="2">
        <v>213.23555555555555</v>
      </c>
      <c r="AJ25" s="2">
        <v>200.95497382198954</v>
      </c>
      <c r="AK25" s="2">
        <v>99.72</v>
      </c>
      <c r="AL25" s="2">
        <v>93.97696335078534</v>
      </c>
      <c r="AM25" s="11">
        <f t="shared" si="2"/>
        <v>0.46765184042686231</v>
      </c>
      <c r="BC25" s="1">
        <v>9000</v>
      </c>
      <c r="BD25" s="2">
        <v>137.5</v>
      </c>
      <c r="BE25" s="2">
        <v>129.58115183246073</v>
      </c>
      <c r="BF25" s="2">
        <v>74.25</v>
      </c>
      <c r="BG25" s="2">
        <v>69.973821989528801</v>
      </c>
      <c r="BI25" s="1">
        <v>9000</v>
      </c>
      <c r="BJ25" s="2">
        <v>171</v>
      </c>
      <c r="BK25" s="2">
        <v>161.15183246073298</v>
      </c>
      <c r="BL25" s="2">
        <v>80</v>
      </c>
      <c r="BM25" s="2">
        <v>75.392670157068068</v>
      </c>
    </row>
    <row r="26" spans="14:65" x14ac:dyDescent="0.25">
      <c r="AA26" s="1">
        <v>9500</v>
      </c>
      <c r="AB26" s="2">
        <v>119.26315789473684</v>
      </c>
      <c r="AC26" s="2">
        <v>118.63874345549738</v>
      </c>
      <c r="AD26" s="2">
        <v>60.305263157894736</v>
      </c>
      <c r="AE26" s="2">
        <v>59.989528795811516</v>
      </c>
      <c r="AF26" s="11">
        <f t="shared" si="1"/>
        <v>0.50564872021182705</v>
      </c>
      <c r="BC26" s="1">
        <v>9500</v>
      </c>
      <c r="BD26" s="2">
        <v>130.26315789473685</v>
      </c>
      <c r="BE26" s="2">
        <v>129.58115183246073</v>
      </c>
      <c r="BF26" s="2">
        <v>70.34210526315789</v>
      </c>
      <c r="BG26" s="2">
        <v>69.973821989528801</v>
      </c>
      <c r="BI26" s="1">
        <v>9500</v>
      </c>
      <c r="BJ26" s="2">
        <v>162</v>
      </c>
      <c r="BK26" s="2">
        <v>161.15183246073298</v>
      </c>
      <c r="BL26" s="2">
        <v>75.78947368421052</v>
      </c>
      <c r="BM26" s="2">
        <v>75.392670157068068</v>
      </c>
    </row>
    <row r="27" spans="14:65" x14ac:dyDescent="0.25">
      <c r="AA27" s="1">
        <v>10000</v>
      </c>
      <c r="AB27" s="2">
        <v>113.3</v>
      </c>
      <c r="AC27" s="2">
        <v>118.63874345549738</v>
      </c>
      <c r="AD27" s="2">
        <v>57.29</v>
      </c>
      <c r="AE27" s="2">
        <v>59.989528795811516</v>
      </c>
      <c r="AF27" s="11">
        <f t="shared" si="1"/>
        <v>0.50564872021182705</v>
      </c>
      <c r="BC27" s="1">
        <v>10000</v>
      </c>
      <c r="BD27" s="2">
        <v>123.75</v>
      </c>
      <c r="BE27" s="2">
        <v>129.58115183246073</v>
      </c>
      <c r="BF27" s="2">
        <v>66.825000000000003</v>
      </c>
      <c r="BG27" s="2">
        <v>69.973821989528801</v>
      </c>
      <c r="BI27" s="1">
        <v>10000</v>
      </c>
      <c r="BJ27" s="2">
        <v>153.9</v>
      </c>
      <c r="BK27" s="2">
        <v>161.15183246073298</v>
      </c>
      <c r="BL27" s="2">
        <v>72</v>
      </c>
      <c r="BM27" s="2">
        <v>75.392670157068068</v>
      </c>
    </row>
    <row r="28" spans="14:65" x14ac:dyDescent="0.25">
      <c r="AA28" s="1">
        <v>10500</v>
      </c>
      <c r="AB28" s="2">
        <v>107.9047619047619</v>
      </c>
      <c r="AC28" s="2">
        <v>118.63874345549738</v>
      </c>
      <c r="AD28" s="2">
        <v>54.561904761904763</v>
      </c>
      <c r="AE28" s="2">
        <v>59.989528795811516</v>
      </c>
      <c r="AF28" s="11">
        <f t="shared" si="1"/>
        <v>0.50564872021182705</v>
      </c>
      <c r="BC28" s="1">
        <v>10500</v>
      </c>
      <c r="BD28" s="2">
        <v>117.85714285714286</v>
      </c>
      <c r="BE28" s="2">
        <v>129.58115183246073</v>
      </c>
      <c r="BF28" s="2">
        <v>63.642857142857146</v>
      </c>
      <c r="BG28" s="2">
        <v>69.973821989528801</v>
      </c>
      <c r="BI28" s="1">
        <v>10500</v>
      </c>
      <c r="BJ28" s="2">
        <v>146.57142857142858</v>
      </c>
      <c r="BK28" s="2">
        <v>161.15183246073298</v>
      </c>
      <c r="BL28" s="2">
        <v>68.571428571428569</v>
      </c>
      <c r="BM28" s="2">
        <v>75.392670157068068</v>
      </c>
    </row>
    <row r="29" spans="14:65" x14ac:dyDescent="0.25">
      <c r="AA29" s="1">
        <v>11000</v>
      </c>
      <c r="AB29" s="2">
        <v>103</v>
      </c>
      <c r="AC29" s="2">
        <v>118.63874345549738</v>
      </c>
      <c r="AD29" s="2">
        <v>52.081818181818178</v>
      </c>
      <c r="AE29" s="2">
        <v>59.989528795811516</v>
      </c>
      <c r="AF29" s="11">
        <f t="shared" si="1"/>
        <v>0.50564872021182694</v>
      </c>
      <c r="BC29" s="1">
        <v>11000</v>
      </c>
      <c r="BD29" s="2">
        <v>112.5</v>
      </c>
      <c r="BE29" s="2">
        <v>129.58115183246073</v>
      </c>
      <c r="BF29" s="2">
        <v>60.75</v>
      </c>
      <c r="BG29" s="2">
        <v>69.973821989528801</v>
      </c>
      <c r="BI29" s="1">
        <v>11000</v>
      </c>
      <c r="BJ29" s="2">
        <v>139.90909090909091</v>
      </c>
      <c r="BK29" s="2">
        <v>161.15183246073298</v>
      </c>
      <c r="BL29" s="2">
        <v>65.454545454545453</v>
      </c>
      <c r="BM29" s="2">
        <v>75.392670157068068</v>
      </c>
    </row>
    <row r="30" spans="14:65" x14ac:dyDescent="0.25">
      <c r="AA30" s="1">
        <v>11500</v>
      </c>
      <c r="AB30" s="2">
        <v>98.521739130434781</v>
      </c>
      <c r="AC30" s="2">
        <v>118.63874345549738</v>
      </c>
      <c r="AD30" s="2">
        <v>49.817391304347829</v>
      </c>
      <c r="AE30" s="2">
        <v>59.989528795811516</v>
      </c>
      <c r="AF30" s="11">
        <f t="shared" si="1"/>
        <v>0.50564872021182705</v>
      </c>
      <c r="BC30" s="1">
        <v>11500</v>
      </c>
      <c r="BD30" s="2">
        <v>107.60869565217391</v>
      </c>
      <c r="BE30" s="2">
        <v>129.58115183246073</v>
      </c>
      <c r="BF30" s="2">
        <v>58.108695652173914</v>
      </c>
      <c r="BG30" s="2">
        <v>69.973821989528801</v>
      </c>
      <c r="BI30" s="1">
        <v>11500</v>
      </c>
      <c r="BJ30" s="2">
        <v>133.82608695652175</v>
      </c>
      <c r="BK30" s="2">
        <v>161.15183246073298</v>
      </c>
      <c r="BL30" s="2">
        <v>62.608695652173914</v>
      </c>
      <c r="BM30" s="2">
        <v>75.392670157068068</v>
      </c>
    </row>
    <row r="31" spans="14:65" x14ac:dyDescent="0.25">
      <c r="AA31" s="1">
        <v>12000</v>
      </c>
      <c r="AB31" s="2">
        <v>94.416666666666671</v>
      </c>
      <c r="AC31" s="2">
        <v>118.63874345549738</v>
      </c>
      <c r="AD31" s="2">
        <v>47.741666666666667</v>
      </c>
      <c r="AE31" s="2">
        <v>59.989528795811516</v>
      </c>
      <c r="AF31" s="11">
        <f t="shared" si="1"/>
        <v>0.50564872021182694</v>
      </c>
      <c r="BC31" s="1">
        <v>12000</v>
      </c>
      <c r="BD31" s="2">
        <v>103.125</v>
      </c>
      <c r="BE31" s="2">
        <v>129.58115183246073</v>
      </c>
      <c r="BF31" s="2">
        <v>55.6875</v>
      </c>
      <c r="BG31" s="2">
        <v>69.973821989528801</v>
      </c>
      <c r="BI31" s="1">
        <v>12000</v>
      </c>
      <c r="BJ31" s="2">
        <v>128.25</v>
      </c>
      <c r="BK31" s="2">
        <v>161.15183246073298</v>
      </c>
      <c r="BL31" s="2">
        <v>60</v>
      </c>
      <c r="BM31" s="2">
        <v>75.392670157068068</v>
      </c>
    </row>
    <row r="32" spans="14:65" x14ac:dyDescent="0.25">
      <c r="AA32" s="1">
        <v>12500</v>
      </c>
      <c r="AB32" s="2">
        <v>90.64</v>
      </c>
      <c r="AC32" s="2">
        <v>118.63874345549738</v>
      </c>
      <c r="AD32" s="2">
        <v>45.832000000000001</v>
      </c>
      <c r="AE32" s="2">
        <v>59.989528795811516</v>
      </c>
      <c r="AF32" s="11">
        <f t="shared" si="1"/>
        <v>0.50564872021182705</v>
      </c>
      <c r="BC32" s="1">
        <v>12500</v>
      </c>
      <c r="BD32" s="2">
        <v>99</v>
      </c>
      <c r="BE32" s="2">
        <v>129.58115183246073</v>
      </c>
      <c r="BF32" s="2">
        <v>53.46</v>
      </c>
      <c r="BG32" s="2">
        <v>69.973821989528801</v>
      </c>
      <c r="BI32" s="1">
        <v>12500</v>
      </c>
      <c r="BJ32" s="2">
        <v>123.12</v>
      </c>
      <c r="BK32" s="2">
        <v>161.15183246073298</v>
      </c>
      <c r="BL32" s="2">
        <v>57.6</v>
      </c>
      <c r="BM32" s="2">
        <v>75.392670157068068</v>
      </c>
    </row>
    <row r="33" spans="3:32" x14ac:dyDescent="0.25">
      <c r="AF33" s="10"/>
    </row>
    <row r="36" spans="3:32" x14ac:dyDescent="0.25">
      <c r="C36" s="6"/>
      <c r="D36" s="6"/>
      <c r="E36" s="6"/>
      <c r="F36" s="6"/>
    </row>
    <row r="37" spans="3:32" x14ac:dyDescent="0.25">
      <c r="C37" s="6"/>
      <c r="D37" s="6"/>
      <c r="E37" s="6"/>
      <c r="F37" s="6"/>
    </row>
    <row r="38" spans="3:32" x14ac:dyDescent="0.25">
      <c r="C38" s="6"/>
      <c r="D38" s="6"/>
      <c r="E38" s="6"/>
      <c r="F38" s="6"/>
    </row>
    <row r="39" spans="3:32" x14ac:dyDescent="0.25">
      <c r="C39" s="6"/>
      <c r="D39" s="6"/>
      <c r="E39" s="6"/>
      <c r="F39" s="6"/>
      <c r="N39" s="5"/>
      <c r="O39" s="5"/>
      <c r="P39" s="5"/>
      <c r="Q39" s="5"/>
      <c r="R39" s="5"/>
    </row>
    <row r="40" spans="3:32" x14ac:dyDescent="0.25">
      <c r="C40" s="6"/>
      <c r="D40" s="6"/>
      <c r="E40" s="6"/>
      <c r="F40" s="6"/>
      <c r="N40" s="5"/>
      <c r="O40" s="5"/>
      <c r="P40" s="5"/>
      <c r="Q40" s="5"/>
      <c r="R40" s="5"/>
    </row>
    <row r="41" spans="3:32" x14ac:dyDescent="0.25">
      <c r="C41" s="6"/>
      <c r="D41" s="6"/>
      <c r="E41" s="6"/>
      <c r="F41" s="6"/>
      <c r="N41" s="5"/>
      <c r="O41" s="5"/>
      <c r="P41" s="5"/>
      <c r="Q41" s="5"/>
      <c r="R41" s="12"/>
      <c r="S41" s="13"/>
      <c r="T41" s="13"/>
      <c r="U41" s="13"/>
    </row>
    <row r="42" spans="3:32" x14ac:dyDescent="0.25">
      <c r="C42" s="6"/>
      <c r="D42" s="6"/>
      <c r="E42" s="6"/>
      <c r="F42" s="6"/>
      <c r="N42" s="5"/>
      <c r="O42" s="5"/>
      <c r="P42" s="5"/>
      <c r="Q42" s="5"/>
      <c r="R42" s="12"/>
      <c r="S42" s="13"/>
      <c r="T42" s="13"/>
      <c r="U42" s="13"/>
    </row>
    <row r="43" spans="3:32" x14ac:dyDescent="0.25">
      <c r="C43" s="6"/>
      <c r="D43" s="6"/>
      <c r="E43" s="6"/>
      <c r="F43" s="6"/>
      <c r="N43" s="5"/>
      <c r="O43" s="5"/>
      <c r="P43" s="5"/>
      <c r="Q43" s="5"/>
      <c r="R43" s="12"/>
      <c r="S43" s="13"/>
      <c r="T43" s="13"/>
      <c r="U43" s="13"/>
    </row>
    <row r="44" spans="3:32" x14ac:dyDescent="0.25">
      <c r="C44" s="6"/>
      <c r="D44" s="6"/>
      <c r="E44" s="6"/>
      <c r="F44" s="6"/>
      <c r="N44" s="5"/>
      <c r="O44" s="5"/>
      <c r="P44" s="5"/>
      <c r="Q44" s="5"/>
      <c r="R44" s="12"/>
      <c r="S44" s="13"/>
      <c r="T44" s="9"/>
      <c r="U44" s="13"/>
    </row>
    <row r="45" spans="3:32" x14ac:dyDescent="0.25">
      <c r="C45" s="6"/>
      <c r="D45" s="6"/>
      <c r="E45" s="6"/>
      <c r="F45" s="6"/>
      <c r="N45" s="5"/>
      <c r="O45" s="5"/>
      <c r="P45" s="5"/>
      <c r="Q45" s="5"/>
      <c r="R45" s="12"/>
      <c r="S45" s="13"/>
      <c r="T45" s="9"/>
      <c r="U45" s="13"/>
    </row>
    <row r="46" spans="3:32" x14ac:dyDescent="0.25">
      <c r="N46" s="5"/>
      <c r="O46" s="5"/>
      <c r="P46" s="5"/>
      <c r="Q46" s="5"/>
      <c r="R46" s="12"/>
      <c r="S46" s="13"/>
      <c r="T46" s="9"/>
      <c r="U46" s="13"/>
    </row>
    <row r="47" spans="3:32" x14ac:dyDescent="0.25">
      <c r="N47" s="5"/>
      <c r="O47" s="5"/>
      <c r="P47" s="5"/>
      <c r="Q47" s="5"/>
      <c r="R47" s="12"/>
      <c r="S47" s="13"/>
      <c r="T47" s="9"/>
      <c r="U47" s="13"/>
    </row>
    <row r="48" spans="3:32" x14ac:dyDescent="0.25">
      <c r="N48" s="5"/>
      <c r="O48" s="5"/>
      <c r="P48" s="5"/>
      <c r="Q48" s="5"/>
      <c r="R48" s="12"/>
      <c r="S48" s="13"/>
      <c r="T48" s="9"/>
      <c r="U48" s="13"/>
    </row>
    <row r="49" spans="14:21" x14ac:dyDescent="0.25">
      <c r="N49" s="5"/>
      <c r="O49" s="5"/>
      <c r="P49" s="5"/>
      <c r="Q49" s="5"/>
      <c r="R49" s="12"/>
      <c r="S49" s="13"/>
      <c r="T49" s="9"/>
      <c r="U49" s="13"/>
    </row>
    <row r="50" spans="14:21" x14ac:dyDescent="0.25">
      <c r="N50" s="5"/>
      <c r="O50" s="5"/>
      <c r="P50" s="5"/>
      <c r="Q50" s="5"/>
      <c r="R50" s="12"/>
      <c r="S50" s="13"/>
      <c r="T50" s="9"/>
      <c r="U50" s="13"/>
    </row>
    <row r="51" spans="14:21" x14ac:dyDescent="0.25">
      <c r="N51" s="5"/>
      <c r="O51" s="5"/>
      <c r="P51" s="5"/>
      <c r="Q51" s="5"/>
      <c r="R51" s="12"/>
      <c r="S51" s="13"/>
      <c r="T51" s="9"/>
      <c r="U51" s="13"/>
    </row>
    <row r="52" spans="14:21" x14ac:dyDescent="0.25">
      <c r="R52" s="13"/>
      <c r="S52" s="13"/>
      <c r="T52" s="9"/>
      <c r="U52" s="13"/>
    </row>
    <row r="53" spans="14:21" x14ac:dyDescent="0.25">
      <c r="R53" s="13"/>
      <c r="S53" s="13"/>
      <c r="T53" s="9"/>
      <c r="U53" s="13"/>
    </row>
    <row r="54" spans="14:21" x14ac:dyDescent="0.25">
      <c r="R54" s="13"/>
      <c r="S54" s="13"/>
      <c r="T54" s="9"/>
      <c r="U54" s="13"/>
    </row>
    <row r="55" spans="14:21" x14ac:dyDescent="0.25">
      <c r="R55" s="13"/>
      <c r="S55" s="13"/>
      <c r="T55" s="9"/>
      <c r="U55" s="13"/>
    </row>
    <row r="56" spans="14:21" x14ac:dyDescent="0.25">
      <c r="R56" s="13"/>
      <c r="S56" s="13"/>
      <c r="T56" s="9"/>
      <c r="U56" s="13"/>
    </row>
    <row r="57" spans="14:21" x14ac:dyDescent="0.25">
      <c r="R57" s="13"/>
      <c r="S57" s="13"/>
      <c r="T57" s="9"/>
      <c r="U57" s="13"/>
    </row>
    <row r="58" spans="14:21" x14ac:dyDescent="0.25">
      <c r="R58" s="13"/>
      <c r="S58" s="13"/>
      <c r="T58" s="9"/>
      <c r="U58" s="13"/>
    </row>
    <row r="59" spans="14:21" x14ac:dyDescent="0.25">
      <c r="R59" s="13"/>
      <c r="S59" s="13"/>
      <c r="T59" s="9"/>
      <c r="U59" s="13"/>
    </row>
    <row r="60" spans="14:21" x14ac:dyDescent="0.25">
      <c r="R60" s="13"/>
      <c r="S60" s="13"/>
      <c r="T60" s="13"/>
      <c r="U60" s="13"/>
    </row>
    <row r="61" spans="14:21" x14ac:dyDescent="0.25">
      <c r="R61" s="13"/>
      <c r="S61" s="13"/>
      <c r="T61" s="13"/>
      <c r="U61" s="13"/>
    </row>
    <row r="62" spans="14:21" x14ac:dyDescent="0.25">
      <c r="R62" s="13"/>
      <c r="S62" s="13"/>
      <c r="T62" s="13"/>
      <c r="U62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887559-7771-4403-8D1D-96BB517FF6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ADBB7C-17F4-4F6F-BBC4-57C2C59FD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9AACE-8895-4AA7-A7CC-069EC4C6B0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